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'86'!$A$1:$H$14</definedName>
    <definedName name="_10.電気_ガスおよび水道">#REF!</definedName>
    <definedName name="_xlnm.Print_Area" localSheetId="0">'86'!$A$1:$K$94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<sst xmlns="http://schemas.openxmlformats.org/spreadsheetml/2006/main" count="107" uniqueCount="95">
  <si>
    <t>86. 市町村別，事業所数，従業業者数および製造品出荷額等</t>
  </si>
  <si>
    <t xml:space="preserve"> (単位  金額万円)</t>
  </si>
  <si>
    <t>昭和44年12月31日</t>
  </si>
  <si>
    <t>事　業　所　数</t>
  </si>
  <si>
    <t>従  業  者  数</t>
  </si>
  <si>
    <t xml:space="preserve">製   造   品   出   荷   額　 等   </t>
  </si>
  <si>
    <t>内　　国　　　　 消費税額</t>
  </si>
  <si>
    <t>市  町  村</t>
  </si>
  <si>
    <t>総  数</t>
  </si>
  <si>
    <t>従業者規模</t>
  </si>
  <si>
    <t>常  用</t>
  </si>
  <si>
    <t>個人業　主，家族　従業者</t>
  </si>
  <si>
    <t>総 　 額</t>
  </si>
  <si>
    <t>製造品</t>
  </si>
  <si>
    <t>加工賃修</t>
  </si>
  <si>
    <t>19人以下</t>
  </si>
  <si>
    <t>20人以上</t>
  </si>
  <si>
    <t>労働者</t>
  </si>
  <si>
    <t>出荷額</t>
  </si>
  <si>
    <t>理料収入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</si>
  <si>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</si>
  <si>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</si>
  <si>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</si>
  <si>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</si>
  <si>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</si>
  <si>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</si>
  <si>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</si>
  <si>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</si>
  <si>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</si>
  <si>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</si>
  <si>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</si>
  <si>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</si>
  <si>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</si>
  <si>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</si>
  <si>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</si>
  <si>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</si>
  <si>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</si>
  <si>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</si>
  <si>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</si>
  <si>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</si>
  <si>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</si>
  <si>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</si>
  <si>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</si>
  <si>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</si>
  <si>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</si>
  <si>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</si>
  <si>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</si>
  <si>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</si>
  <si>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</si>
  <si>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</si>
  <si>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</si>
  <si>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</si>
  <si>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</si>
  <si>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</si>
  <si>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</si>
  <si>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</si>
  <si>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</si>
  <si>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</si>
  <si>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</si>
  <si>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</si>
  <si>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</si>
  <si>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</si>
  <si>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</si>
  <si>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</si>
  <si>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</si>
  <si>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</si>
  <si>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</si>
  <si>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</si>
  <si>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</si>
  <si>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</si>
  <si>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</si>
  <si>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</si>
  <si>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</si>
  <si>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</si>
  <si>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</si>
  <si>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</si>
  <si>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</si>
  <si>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</si>
  <si>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</si>
  <si>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</si>
  <si>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</si>
  <si>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x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</si>
  <si>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</si>
  <si>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</si>
  <si>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</si>
  <si>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</si>
  <si>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</si>
  <si>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</si>
  <si>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</si>
  <si>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</si>
  <si>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</si>
  <si>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</si>
  <si>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</si>
  <si>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</si>
  <si>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資料：県統計調査課「工業統計調査」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</si>
</sst>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 applyProtection="1">
      <alignment horizontal="centerContinuous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49" fontId="21" fillId="0" borderId="0" xfId="0" applyNumberFormat="1" applyFont="1" applyFill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22" fillId="0" borderId="15" xfId="0" applyNumberFormat="1" applyFont="1" applyFill="1" applyBorder="1" applyAlignment="1" applyProtection="1">
      <alignment horizontal="centerContinuous" vertical="center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7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0" applyNumberFormat="1" applyFont="1" applyFill="1" applyBorder="1" applyAlignment="1" applyProtection="1">
      <alignment horizontal="center"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/>
      <protection locked="0"/>
    </xf>
    <xf numFmtId="49" fontId="22" fillId="0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17" xfId="0" applyNumberFormat="1" applyFont="1" applyFill="1" applyBorder="1" applyAlignment="1" applyProtection="1" quotePrefix="1">
      <alignment horizontal="distributed" vertical="center"/>
      <protection locked="0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 applyProtection="1">
      <alignment vertical="center"/>
      <protection locked="0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distributed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3" fillId="0" borderId="21" xfId="0" applyNumberFormat="1" applyFont="1" applyFill="1" applyBorder="1" applyAlignment="1" applyProtection="1">
      <alignment/>
      <protection/>
    </xf>
    <xf numFmtId="41" fontId="23" fillId="0" borderId="23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41" fontId="23" fillId="0" borderId="21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distributed"/>
      <protection locked="0"/>
    </xf>
    <xf numFmtId="41" fontId="22" fillId="0" borderId="21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0" fontId="22" fillId="0" borderId="15" xfId="0" applyNumberFormat="1" applyFont="1" applyFill="1" applyBorder="1" applyAlignment="1" applyProtection="1">
      <alignment horizontal="distributed" vertical="center"/>
      <protection locked="0"/>
    </xf>
    <xf numFmtId="41" fontId="22" fillId="0" borderId="21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41" fontId="22" fillId="0" borderId="15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23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75390625" style="42" customWidth="1"/>
    <col min="2" max="4" width="8.00390625" style="42" customWidth="1"/>
    <col min="5" max="6" width="8.75390625" style="42" customWidth="1"/>
    <col min="7" max="7" width="9.375" style="42" customWidth="1"/>
    <col min="8" max="9" width="12.75390625" style="42" customWidth="1"/>
    <col min="10" max="11" width="10.75390625" style="42" customWidth="1"/>
    <col min="12" max="16" width="8.75390625" style="42" customWidth="1"/>
    <col min="17" max="16384" width="15.25390625" style="42" customWidth="1"/>
  </cols>
  <sheetData>
    <row r="1" spans="1:11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  <c r="K2" s="7"/>
    </row>
    <row r="3" spans="1:12" s="17" customFormat="1" ht="15.75" customHeight="1" thickTop="1">
      <c r="A3" s="9"/>
      <c r="B3" s="10" t="s">
        <v>3</v>
      </c>
      <c r="C3" s="11"/>
      <c r="D3" s="12"/>
      <c r="E3" s="13" t="s">
        <v>4</v>
      </c>
      <c r="F3" s="14"/>
      <c r="G3" s="14"/>
      <c r="H3" s="13" t="s">
        <v>5</v>
      </c>
      <c r="I3" s="14"/>
      <c r="J3" s="14"/>
      <c r="K3" s="15" t="s">
        <v>6</v>
      </c>
      <c r="L3" s="16"/>
    </row>
    <row r="4" spans="1:12" s="17" customFormat="1" ht="15.75" customHeight="1">
      <c r="A4" s="18" t="s">
        <v>7</v>
      </c>
      <c r="B4" s="19" t="s">
        <v>8</v>
      </c>
      <c r="C4" s="20" t="s">
        <v>9</v>
      </c>
      <c r="D4" s="21"/>
      <c r="E4" s="19" t="s">
        <v>8</v>
      </c>
      <c r="F4" s="22" t="s">
        <v>10</v>
      </c>
      <c r="G4" s="23" t="s">
        <v>11</v>
      </c>
      <c r="H4" s="19" t="s">
        <v>12</v>
      </c>
      <c r="I4" s="22" t="s">
        <v>13</v>
      </c>
      <c r="J4" s="22" t="s">
        <v>14</v>
      </c>
      <c r="K4" s="24"/>
      <c r="L4" s="16"/>
    </row>
    <row r="5" spans="1:12" s="17" customFormat="1" ht="15.75" customHeight="1">
      <c r="A5" s="25"/>
      <c r="B5" s="26"/>
      <c r="C5" s="27" t="s">
        <v>15</v>
      </c>
      <c r="D5" s="27" t="s">
        <v>16</v>
      </c>
      <c r="E5" s="26"/>
      <c r="F5" s="27" t="s">
        <v>17</v>
      </c>
      <c r="G5" s="28"/>
      <c r="H5" s="26"/>
      <c r="I5" s="27" t="s">
        <v>18</v>
      </c>
      <c r="J5" s="27" t="s">
        <v>19</v>
      </c>
      <c r="K5" s="29"/>
      <c r="L5" s="16"/>
    </row>
    <row r="6" spans="1:17" s="34" customFormat="1" ht="18" customHeight="1">
      <c r="A6" s="30" t="s">
        <v>20</v>
      </c>
      <c r="B6" s="31">
        <f>SUM(B8:B10)</f>
        <v>3958</v>
      </c>
      <c r="C6" s="32">
        <f>SUM(C8:C10)</f>
        <v>3527</v>
      </c>
      <c r="D6" s="33">
        <f>SUM(D8:D10)</f>
        <v>431</v>
      </c>
      <c r="E6" s="33">
        <f aca="true" t="shared" si="0" ref="E6:K6">SUM(E8:E10)</f>
        <v>56285</v>
      </c>
      <c r="F6" s="33">
        <f t="shared" si="0"/>
        <v>50599</v>
      </c>
      <c r="G6" s="33">
        <f t="shared" si="0"/>
        <v>5686</v>
      </c>
      <c r="H6" s="33">
        <f t="shared" si="0"/>
        <v>30161833</v>
      </c>
      <c r="I6" s="33">
        <f t="shared" si="0"/>
        <v>29655344</v>
      </c>
      <c r="J6" s="33">
        <f t="shared" si="0"/>
        <v>506489</v>
      </c>
      <c r="K6" s="33">
        <f t="shared" si="0"/>
        <v>1198825</v>
      </c>
      <c r="L6" s="33"/>
      <c r="M6" s="33"/>
      <c r="N6" s="33"/>
      <c r="O6" s="33"/>
      <c r="P6" s="33"/>
      <c r="Q6" s="33"/>
    </row>
    <row r="7" spans="1:10" s="34" customFormat="1" ht="12" customHeight="1">
      <c r="A7" s="35"/>
      <c r="B7" s="36"/>
      <c r="C7" s="37"/>
      <c r="D7" s="37"/>
      <c r="E7" s="37"/>
      <c r="F7" s="37"/>
      <c r="G7" s="37"/>
      <c r="H7" s="37"/>
      <c r="I7" s="37"/>
      <c r="J7" s="37"/>
    </row>
    <row r="8" spans="1:11" s="34" customFormat="1" ht="12" customHeight="1">
      <c r="A8" s="30" t="s">
        <v>21</v>
      </c>
      <c r="B8" s="31">
        <f aca="true" t="shared" si="1" ref="B8:I8">SUM(B12:B22)</f>
        <v>3015</v>
      </c>
      <c r="C8" s="33">
        <f t="shared" si="1"/>
        <v>2639</v>
      </c>
      <c r="D8" s="33">
        <f t="shared" si="1"/>
        <v>376</v>
      </c>
      <c r="E8" s="33">
        <f t="shared" si="1"/>
        <v>46599</v>
      </c>
      <c r="F8" s="33">
        <f t="shared" si="1"/>
        <v>42413</v>
      </c>
      <c r="G8" s="33">
        <f t="shared" si="1"/>
        <v>4186</v>
      </c>
      <c r="H8" s="33">
        <f t="shared" si="1"/>
        <v>21950890</v>
      </c>
      <c r="I8" s="33">
        <f t="shared" si="1"/>
        <v>21494889</v>
      </c>
      <c r="J8" s="33">
        <f>SUM(J12:J22)</f>
        <v>456001</v>
      </c>
      <c r="K8" s="33">
        <v>1142581</v>
      </c>
    </row>
    <row r="9" spans="1:11" s="34" customFormat="1" ht="12" customHeight="1">
      <c r="A9" s="30"/>
      <c r="B9" s="31"/>
      <c r="C9" s="33"/>
      <c r="D9" s="33"/>
      <c r="E9" s="33"/>
      <c r="F9" s="33"/>
      <c r="G9" s="33"/>
      <c r="H9" s="33"/>
      <c r="I9" s="33"/>
      <c r="J9" s="33"/>
      <c r="K9" s="33"/>
    </row>
    <row r="10" spans="1:11" s="34" customFormat="1" ht="12" customHeight="1">
      <c r="A10" s="30" t="s">
        <v>22</v>
      </c>
      <c r="B10" s="31">
        <f>B24+B29+B36+B40+B46+B49+B59+B69+B74+B78+B85+B91</f>
        <v>943</v>
      </c>
      <c r="C10" s="33">
        <f aca="true" t="shared" si="2" ref="C10:I10">C24+C29+C36+C40+C46+C49+C59+C69+C74+C78+C85+C91</f>
        <v>888</v>
      </c>
      <c r="D10" s="33">
        <f t="shared" si="2"/>
        <v>55</v>
      </c>
      <c r="E10" s="33">
        <f t="shared" si="2"/>
        <v>9686</v>
      </c>
      <c r="F10" s="33">
        <f t="shared" si="2"/>
        <v>8186</v>
      </c>
      <c r="G10" s="33">
        <f t="shared" si="2"/>
        <v>1500</v>
      </c>
      <c r="H10" s="33">
        <f t="shared" si="2"/>
        <v>8210943</v>
      </c>
      <c r="I10" s="33">
        <f t="shared" si="2"/>
        <v>8160455</v>
      </c>
      <c r="J10" s="33">
        <f>J24+J29+J36+J40+J46+J49+J59+J69+J74+J78+J85+J91</f>
        <v>50488</v>
      </c>
      <c r="K10" s="33">
        <v>56244</v>
      </c>
    </row>
    <row r="11" spans="1:11" ht="12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1"/>
    </row>
    <row r="12" spans="1:11" ht="13.5" customHeight="1">
      <c r="A12" s="38" t="s">
        <v>23</v>
      </c>
      <c r="B12" s="39">
        <v>811</v>
      </c>
      <c r="C12" s="40">
        <v>677</v>
      </c>
      <c r="D12" s="40">
        <v>134</v>
      </c>
      <c r="E12" s="40">
        <f>SUM(F12:G12)</f>
        <v>16471</v>
      </c>
      <c r="F12" s="40">
        <v>15576</v>
      </c>
      <c r="G12" s="40">
        <v>895</v>
      </c>
      <c r="H12" s="40">
        <f>SUM(I12:J12)</f>
        <v>11667840</v>
      </c>
      <c r="I12" s="37">
        <v>11421149</v>
      </c>
      <c r="J12" s="40">
        <v>246691</v>
      </c>
      <c r="K12" s="41">
        <v>783629</v>
      </c>
    </row>
    <row r="13" spans="1:11" ht="13.5" customHeight="1">
      <c r="A13" s="38" t="s">
        <v>24</v>
      </c>
      <c r="B13" s="39">
        <v>530</v>
      </c>
      <c r="C13" s="40">
        <v>496</v>
      </c>
      <c r="D13" s="40">
        <v>34</v>
      </c>
      <c r="E13" s="40">
        <f aca="true" t="shared" si="3" ref="E13:E22">SUM(F13:G13)</f>
        <v>3796</v>
      </c>
      <c r="F13" s="40">
        <v>3007</v>
      </c>
      <c r="G13" s="40">
        <v>789</v>
      </c>
      <c r="H13" s="40">
        <f aca="true" t="shared" si="4" ref="H13:H22">SUM(I13:J13)</f>
        <v>640268</v>
      </c>
      <c r="I13" s="43">
        <v>634434</v>
      </c>
      <c r="J13" s="40">
        <v>5834</v>
      </c>
      <c r="K13" s="41">
        <v>0</v>
      </c>
    </row>
    <row r="14" spans="1:11" ht="13.5" customHeight="1">
      <c r="A14" s="38" t="s">
        <v>25</v>
      </c>
      <c r="B14" s="39">
        <v>300</v>
      </c>
      <c r="C14" s="40">
        <v>257</v>
      </c>
      <c r="D14" s="40">
        <v>43</v>
      </c>
      <c r="E14" s="40">
        <f t="shared" si="3"/>
        <v>5769</v>
      </c>
      <c r="F14" s="40">
        <v>5366</v>
      </c>
      <c r="G14" s="40">
        <v>403</v>
      </c>
      <c r="H14" s="40">
        <f t="shared" si="4"/>
        <v>1996757</v>
      </c>
      <c r="I14" s="40">
        <v>1896506</v>
      </c>
      <c r="J14" s="40">
        <v>100251</v>
      </c>
      <c r="K14" s="41">
        <v>7401</v>
      </c>
    </row>
    <row r="15" spans="1:11" ht="13.5" customHeight="1">
      <c r="A15" s="38" t="s">
        <v>26</v>
      </c>
      <c r="B15" s="39">
        <v>419</v>
      </c>
      <c r="C15" s="40">
        <v>372</v>
      </c>
      <c r="D15" s="40">
        <v>47</v>
      </c>
      <c r="E15" s="40">
        <f t="shared" si="3"/>
        <v>5284</v>
      </c>
      <c r="F15" s="40">
        <v>4548</v>
      </c>
      <c r="G15" s="40">
        <v>736</v>
      </c>
      <c r="H15" s="40">
        <f t="shared" si="4"/>
        <v>1382391</v>
      </c>
      <c r="I15" s="40">
        <v>1371744</v>
      </c>
      <c r="J15" s="43">
        <v>10647</v>
      </c>
      <c r="K15" s="41">
        <v>24689</v>
      </c>
    </row>
    <row r="16" spans="1:11" ht="13.5" customHeight="1">
      <c r="A16" s="38" t="s">
        <v>27</v>
      </c>
      <c r="B16" s="39">
        <v>192</v>
      </c>
      <c r="C16" s="40">
        <v>156</v>
      </c>
      <c r="D16" s="40">
        <v>36</v>
      </c>
      <c r="E16" s="40">
        <f t="shared" si="3"/>
        <v>4940</v>
      </c>
      <c r="F16" s="40">
        <v>4699</v>
      </c>
      <c r="G16" s="40">
        <v>241</v>
      </c>
      <c r="H16" s="40">
        <f t="shared" si="4"/>
        <v>2666441</v>
      </c>
      <c r="I16" s="44">
        <v>2653680</v>
      </c>
      <c r="J16" s="40">
        <v>12761</v>
      </c>
      <c r="K16" s="41">
        <v>2308</v>
      </c>
    </row>
    <row r="17" spans="1:11" ht="13.5" customHeight="1">
      <c r="A17" s="38" t="s">
        <v>28</v>
      </c>
      <c r="B17" s="39">
        <v>180</v>
      </c>
      <c r="C17" s="40">
        <v>152</v>
      </c>
      <c r="D17" s="40">
        <v>28</v>
      </c>
      <c r="E17" s="40">
        <f t="shared" si="3"/>
        <v>3321</v>
      </c>
      <c r="F17" s="40">
        <v>3085</v>
      </c>
      <c r="G17" s="40">
        <v>236</v>
      </c>
      <c r="H17" s="40">
        <f t="shared" si="4"/>
        <v>1665477</v>
      </c>
      <c r="I17" s="44">
        <v>1625499</v>
      </c>
      <c r="J17" s="40">
        <v>39978</v>
      </c>
      <c r="K17" s="41">
        <v>303299</v>
      </c>
    </row>
    <row r="18" spans="1:11" ht="13.5" customHeight="1">
      <c r="A18" s="38" t="s">
        <v>29</v>
      </c>
      <c r="B18" s="39">
        <v>87</v>
      </c>
      <c r="C18" s="40">
        <v>68</v>
      </c>
      <c r="D18" s="40">
        <v>19</v>
      </c>
      <c r="E18" s="40">
        <f t="shared" si="3"/>
        <v>2260</v>
      </c>
      <c r="F18" s="40">
        <v>2149</v>
      </c>
      <c r="G18" s="40">
        <v>111</v>
      </c>
      <c r="H18" s="40">
        <f t="shared" si="4"/>
        <v>1124295</v>
      </c>
      <c r="I18" s="37">
        <v>1094982</v>
      </c>
      <c r="J18" s="40">
        <v>29313</v>
      </c>
      <c r="K18" s="41">
        <v>672</v>
      </c>
    </row>
    <row r="19" spans="1:11" ht="13.5" customHeight="1">
      <c r="A19" s="38" t="s">
        <v>30</v>
      </c>
      <c r="B19" s="39">
        <v>80</v>
      </c>
      <c r="C19" s="40">
        <v>78</v>
      </c>
      <c r="D19" s="40">
        <v>2</v>
      </c>
      <c r="E19" s="40">
        <f t="shared" si="3"/>
        <v>568</v>
      </c>
      <c r="F19" s="40">
        <v>456</v>
      </c>
      <c r="G19" s="40">
        <v>112</v>
      </c>
      <c r="H19" s="40">
        <f t="shared" si="4"/>
        <v>89485</v>
      </c>
      <c r="I19" s="40">
        <v>88909</v>
      </c>
      <c r="J19" s="43">
        <v>576</v>
      </c>
      <c r="K19" s="41">
        <v>1792</v>
      </c>
    </row>
    <row r="20" spans="1:11" ht="13.5" customHeight="1">
      <c r="A20" s="38" t="s">
        <v>31</v>
      </c>
      <c r="B20" s="39">
        <v>80</v>
      </c>
      <c r="C20" s="40">
        <v>70</v>
      </c>
      <c r="D20" s="40">
        <v>10</v>
      </c>
      <c r="E20" s="40">
        <f t="shared" si="3"/>
        <v>1166</v>
      </c>
      <c r="F20" s="40">
        <v>1034</v>
      </c>
      <c r="G20" s="40">
        <v>132</v>
      </c>
      <c r="H20" s="40">
        <f t="shared" si="4"/>
        <v>202736</v>
      </c>
      <c r="I20" s="40">
        <v>199847</v>
      </c>
      <c r="J20" s="43">
        <v>2889</v>
      </c>
      <c r="K20" s="41">
        <v>1133</v>
      </c>
    </row>
    <row r="21" spans="1:11" s="41" customFormat="1" ht="13.5" customHeight="1">
      <c r="A21" s="38" t="s">
        <v>32</v>
      </c>
      <c r="B21" s="39">
        <v>79</v>
      </c>
      <c r="C21" s="40">
        <v>74</v>
      </c>
      <c r="D21" s="40">
        <v>5</v>
      </c>
      <c r="E21" s="40">
        <f t="shared" si="3"/>
        <v>884</v>
      </c>
      <c r="F21" s="40">
        <v>778</v>
      </c>
      <c r="G21" s="40">
        <v>106</v>
      </c>
      <c r="H21" s="40">
        <f t="shared" si="4"/>
        <v>110907</v>
      </c>
      <c r="I21" s="37">
        <v>105225</v>
      </c>
      <c r="J21" s="43">
        <v>5682</v>
      </c>
      <c r="K21" s="41">
        <v>880</v>
      </c>
    </row>
    <row r="22" spans="1:11" s="41" customFormat="1" ht="13.5" customHeight="1">
      <c r="A22" s="38" t="s">
        <v>33</v>
      </c>
      <c r="B22" s="39">
        <v>257</v>
      </c>
      <c r="C22" s="40">
        <v>239</v>
      </c>
      <c r="D22" s="40">
        <v>18</v>
      </c>
      <c r="E22" s="40">
        <f t="shared" si="3"/>
        <v>2140</v>
      </c>
      <c r="F22" s="40">
        <v>1715</v>
      </c>
      <c r="G22" s="40">
        <v>425</v>
      </c>
      <c r="H22" s="40">
        <f t="shared" si="4"/>
        <v>404293</v>
      </c>
      <c r="I22" s="40">
        <v>402914</v>
      </c>
      <c r="J22" s="40">
        <v>1379</v>
      </c>
      <c r="K22" s="41">
        <v>16788</v>
      </c>
    </row>
    <row r="23" spans="1:10" s="41" customFormat="1" ht="13.5" customHeight="1">
      <c r="A23" s="38"/>
      <c r="B23" s="39"/>
      <c r="C23" s="40"/>
      <c r="D23" s="40"/>
      <c r="E23" s="40"/>
      <c r="F23" s="40"/>
      <c r="G23" s="40"/>
      <c r="H23" s="40"/>
      <c r="I23" s="40"/>
      <c r="J23" s="40"/>
    </row>
    <row r="24" spans="1:11" s="33" customFormat="1" ht="13.5" customHeight="1">
      <c r="A24" s="30" t="s">
        <v>34</v>
      </c>
      <c r="B24" s="37">
        <f aca="true" t="shared" si="5" ref="B24:K24">SUM(B25:B27)</f>
        <v>39</v>
      </c>
      <c r="C24" s="37">
        <f t="shared" si="5"/>
        <v>38</v>
      </c>
      <c r="D24" s="37">
        <f t="shared" si="5"/>
        <v>1</v>
      </c>
      <c r="E24" s="37">
        <f t="shared" si="5"/>
        <v>184</v>
      </c>
      <c r="F24" s="37">
        <f t="shared" si="5"/>
        <v>116</v>
      </c>
      <c r="G24" s="37">
        <f t="shared" si="5"/>
        <v>68</v>
      </c>
      <c r="H24" s="37">
        <f t="shared" si="5"/>
        <v>17268</v>
      </c>
      <c r="I24" s="37">
        <f t="shared" si="5"/>
        <v>16518</v>
      </c>
      <c r="J24" s="37">
        <f t="shared" si="5"/>
        <v>750</v>
      </c>
      <c r="K24" s="37">
        <f t="shared" si="5"/>
        <v>0</v>
      </c>
    </row>
    <row r="25" spans="1:11" s="41" customFormat="1" ht="13.5" customHeight="1">
      <c r="A25" s="38" t="s">
        <v>35</v>
      </c>
      <c r="B25" s="39">
        <v>6</v>
      </c>
      <c r="C25" s="40">
        <v>6</v>
      </c>
      <c r="D25" s="40">
        <v>0</v>
      </c>
      <c r="E25" s="40">
        <f>SUM(F25:G25)</f>
        <v>30</v>
      </c>
      <c r="F25" s="43">
        <v>19</v>
      </c>
      <c r="G25" s="44">
        <v>11</v>
      </c>
      <c r="H25" s="40">
        <f>SUM(I25:J25)</f>
        <v>1596</v>
      </c>
      <c r="I25" s="45">
        <v>1481</v>
      </c>
      <c r="J25" s="40">
        <v>115</v>
      </c>
      <c r="K25" s="40">
        <v>0</v>
      </c>
    </row>
    <row r="26" spans="1:11" s="41" customFormat="1" ht="13.5" customHeight="1">
      <c r="A26" s="38" t="s">
        <v>36</v>
      </c>
      <c r="B26" s="39">
        <v>17</v>
      </c>
      <c r="C26" s="40">
        <v>16</v>
      </c>
      <c r="D26" s="40">
        <v>1</v>
      </c>
      <c r="E26" s="40">
        <f>SUM(F26:G26)</f>
        <v>105</v>
      </c>
      <c r="F26" s="43">
        <v>77</v>
      </c>
      <c r="G26" s="43">
        <v>28</v>
      </c>
      <c r="H26" s="40">
        <f>SUM(I26:J26)</f>
        <v>10167</v>
      </c>
      <c r="I26" s="45">
        <v>10127</v>
      </c>
      <c r="J26" s="45">
        <v>40</v>
      </c>
      <c r="K26" s="40">
        <v>0</v>
      </c>
    </row>
    <row r="27" spans="1:11" s="41" customFormat="1" ht="13.5" customHeight="1">
      <c r="A27" s="38" t="s">
        <v>37</v>
      </c>
      <c r="B27" s="39">
        <v>16</v>
      </c>
      <c r="C27" s="40">
        <v>16</v>
      </c>
      <c r="D27" s="40">
        <v>0</v>
      </c>
      <c r="E27" s="40">
        <f>SUM(F27:G27)</f>
        <v>49</v>
      </c>
      <c r="F27" s="43">
        <v>20</v>
      </c>
      <c r="G27" s="43">
        <v>29</v>
      </c>
      <c r="H27" s="40">
        <f>SUM(I27:J27)</f>
        <v>5505</v>
      </c>
      <c r="I27" s="40">
        <v>4910</v>
      </c>
      <c r="J27" s="43">
        <v>595</v>
      </c>
      <c r="K27" s="40">
        <v>0</v>
      </c>
    </row>
    <row r="28" spans="1:10" s="41" customFormat="1" ht="13.5" customHeight="1">
      <c r="A28" s="38"/>
      <c r="B28" s="39"/>
      <c r="C28" s="40"/>
      <c r="D28" s="40"/>
      <c r="E28" s="46"/>
      <c r="F28" s="46"/>
      <c r="G28" s="46"/>
      <c r="H28" s="40"/>
      <c r="I28" s="40"/>
      <c r="J28" s="40"/>
    </row>
    <row r="29" spans="1:11" s="33" customFormat="1" ht="13.5" customHeight="1">
      <c r="A29" s="30" t="s">
        <v>38</v>
      </c>
      <c r="B29" s="37">
        <f aca="true" t="shared" si="6" ref="B29:K29">SUM(B30:B34)</f>
        <v>149</v>
      </c>
      <c r="C29" s="37">
        <f t="shared" si="6"/>
        <v>143</v>
      </c>
      <c r="D29" s="37">
        <f t="shared" si="6"/>
        <v>6</v>
      </c>
      <c r="E29" s="37">
        <f t="shared" si="6"/>
        <v>1108</v>
      </c>
      <c r="F29" s="37">
        <f t="shared" si="6"/>
        <v>867</v>
      </c>
      <c r="G29" s="37">
        <f t="shared" si="6"/>
        <v>241</v>
      </c>
      <c r="H29" s="37">
        <f t="shared" si="6"/>
        <v>155291</v>
      </c>
      <c r="I29" s="37">
        <f t="shared" si="6"/>
        <v>152909</v>
      </c>
      <c r="J29" s="37">
        <f t="shared" si="6"/>
        <v>2382</v>
      </c>
      <c r="K29" s="37">
        <f t="shared" si="6"/>
        <v>7614</v>
      </c>
    </row>
    <row r="30" spans="1:11" s="41" customFormat="1" ht="13.5" customHeight="1">
      <c r="A30" s="38" t="s">
        <v>39</v>
      </c>
      <c r="B30" s="39">
        <v>27</v>
      </c>
      <c r="C30" s="40">
        <v>27</v>
      </c>
      <c r="D30" s="40">
        <v>0</v>
      </c>
      <c r="E30" s="40">
        <f>SUM(F30:G30)</f>
        <v>136</v>
      </c>
      <c r="F30" s="40">
        <v>93</v>
      </c>
      <c r="G30" s="43">
        <v>43</v>
      </c>
      <c r="H30" s="40">
        <f>SUM(I30:J30)</f>
        <v>14724</v>
      </c>
      <c r="I30" s="40">
        <v>13484</v>
      </c>
      <c r="J30" s="43">
        <v>1240</v>
      </c>
      <c r="K30" s="40">
        <v>0</v>
      </c>
    </row>
    <row r="31" spans="1:11" s="41" customFormat="1" ht="13.5" customHeight="1">
      <c r="A31" s="38" t="s">
        <v>40</v>
      </c>
      <c r="B31" s="39">
        <v>16</v>
      </c>
      <c r="C31" s="40">
        <v>15</v>
      </c>
      <c r="D31" s="40">
        <v>1</v>
      </c>
      <c r="E31" s="40">
        <f>SUM(F31:G31)</f>
        <v>94</v>
      </c>
      <c r="F31" s="43">
        <v>73</v>
      </c>
      <c r="G31" s="43">
        <v>21</v>
      </c>
      <c r="H31" s="40">
        <f>SUM(I31:J31)</f>
        <v>8171</v>
      </c>
      <c r="I31" s="40">
        <v>8121</v>
      </c>
      <c r="J31" s="40">
        <v>50</v>
      </c>
      <c r="K31" s="40">
        <v>0</v>
      </c>
    </row>
    <row r="32" spans="1:11" s="41" customFormat="1" ht="13.5" customHeight="1">
      <c r="A32" s="38" t="s">
        <v>41</v>
      </c>
      <c r="B32" s="39">
        <v>64</v>
      </c>
      <c r="C32" s="40">
        <v>61</v>
      </c>
      <c r="D32" s="40">
        <v>3</v>
      </c>
      <c r="E32" s="40">
        <f>SUM(F32:G32)</f>
        <v>475</v>
      </c>
      <c r="F32" s="40">
        <v>372</v>
      </c>
      <c r="G32" s="43">
        <v>103</v>
      </c>
      <c r="H32" s="40">
        <f>SUM(I32:J32)</f>
        <v>86857</v>
      </c>
      <c r="I32" s="43">
        <v>86119</v>
      </c>
      <c r="J32" s="43">
        <v>738</v>
      </c>
      <c r="K32" s="41">
        <v>7149</v>
      </c>
    </row>
    <row r="33" spans="1:11" s="41" customFormat="1" ht="13.5" customHeight="1">
      <c r="A33" s="38" t="s">
        <v>42</v>
      </c>
      <c r="B33" s="39">
        <v>13</v>
      </c>
      <c r="C33" s="40">
        <v>12</v>
      </c>
      <c r="D33" s="40">
        <v>1</v>
      </c>
      <c r="E33" s="40">
        <f>SUM(F33:G33)</f>
        <v>206</v>
      </c>
      <c r="F33" s="40">
        <v>183</v>
      </c>
      <c r="G33" s="43">
        <v>23</v>
      </c>
      <c r="H33" s="40">
        <f>SUM(I33:J33)</f>
        <v>28901</v>
      </c>
      <c r="I33" s="40">
        <v>28795</v>
      </c>
      <c r="J33" s="40">
        <v>106</v>
      </c>
      <c r="K33" s="40">
        <v>0</v>
      </c>
    </row>
    <row r="34" spans="1:11" s="41" customFormat="1" ht="13.5" customHeight="1">
      <c r="A34" s="38" t="s">
        <v>43</v>
      </c>
      <c r="B34" s="39">
        <v>29</v>
      </c>
      <c r="C34" s="40">
        <v>28</v>
      </c>
      <c r="D34" s="40">
        <v>1</v>
      </c>
      <c r="E34" s="40">
        <f>SUM(F34:G34)</f>
        <v>197</v>
      </c>
      <c r="F34" s="40">
        <v>146</v>
      </c>
      <c r="G34" s="43">
        <v>51</v>
      </c>
      <c r="H34" s="40">
        <f>SUM(I34:J34)</f>
        <v>16638</v>
      </c>
      <c r="I34" s="40">
        <v>16390</v>
      </c>
      <c r="J34" s="43">
        <v>248</v>
      </c>
      <c r="K34" s="43">
        <v>465</v>
      </c>
    </row>
    <row r="35" spans="1:10" s="41" customFormat="1" ht="13.5" customHeight="1">
      <c r="A35" s="38"/>
      <c r="B35" s="39"/>
      <c r="C35" s="40"/>
      <c r="D35" s="40"/>
      <c r="E35" s="40"/>
      <c r="F35" s="40"/>
      <c r="G35" s="40"/>
      <c r="H35" s="40"/>
      <c r="I35" s="40"/>
      <c r="J35" s="40"/>
    </row>
    <row r="36" spans="1:11" s="33" customFormat="1" ht="13.5" customHeight="1">
      <c r="A36" s="30" t="s">
        <v>44</v>
      </c>
      <c r="B36" s="36">
        <f>SUM(B37:B38)</f>
        <v>80</v>
      </c>
      <c r="C36" s="37">
        <f aca="true" t="shared" si="7" ref="C36:K36">SUM(C37:C38)</f>
        <v>71</v>
      </c>
      <c r="D36" s="37">
        <f t="shared" si="7"/>
        <v>9</v>
      </c>
      <c r="E36" s="37">
        <f t="shared" si="7"/>
        <v>1007</v>
      </c>
      <c r="F36" s="37">
        <f t="shared" si="7"/>
        <v>891</v>
      </c>
      <c r="G36" s="37">
        <f t="shared" si="7"/>
        <v>116</v>
      </c>
      <c r="H36" s="37">
        <f t="shared" si="7"/>
        <v>394625</v>
      </c>
      <c r="I36" s="37">
        <f t="shared" si="7"/>
        <v>394159</v>
      </c>
      <c r="J36" s="37">
        <f t="shared" si="7"/>
        <v>466</v>
      </c>
      <c r="K36" s="37">
        <f t="shared" si="7"/>
        <v>3901</v>
      </c>
    </row>
    <row r="37" spans="1:11" s="41" customFormat="1" ht="13.5" customHeight="1">
      <c r="A37" s="38" t="s">
        <v>45</v>
      </c>
      <c r="B37" s="39">
        <v>54</v>
      </c>
      <c r="C37" s="40">
        <v>48</v>
      </c>
      <c r="D37" s="40">
        <v>6</v>
      </c>
      <c r="E37" s="40">
        <f>SUM(F37:G37)</f>
        <v>595</v>
      </c>
      <c r="F37" s="40">
        <v>510</v>
      </c>
      <c r="G37" s="40">
        <v>85</v>
      </c>
      <c r="H37" s="40">
        <f>SUM(I37:J37)</f>
        <v>327136</v>
      </c>
      <c r="I37" s="43">
        <v>326889</v>
      </c>
      <c r="J37" s="43">
        <v>247</v>
      </c>
      <c r="K37" s="41">
        <v>1829</v>
      </c>
    </row>
    <row r="38" spans="1:11" s="41" customFormat="1" ht="13.5" customHeight="1">
      <c r="A38" s="38" t="s">
        <v>46</v>
      </c>
      <c r="B38" s="39">
        <v>26</v>
      </c>
      <c r="C38" s="40">
        <v>23</v>
      </c>
      <c r="D38" s="40">
        <v>3</v>
      </c>
      <c r="E38" s="40">
        <f>SUM(F38:G38)</f>
        <v>412</v>
      </c>
      <c r="F38" s="40">
        <v>381</v>
      </c>
      <c r="G38" s="40">
        <v>31</v>
      </c>
      <c r="H38" s="40">
        <f>SUM(I38:J38)</f>
        <v>67489</v>
      </c>
      <c r="I38" s="40">
        <v>67270</v>
      </c>
      <c r="J38" s="40">
        <v>219</v>
      </c>
      <c r="K38" s="43">
        <v>2072</v>
      </c>
    </row>
    <row r="39" spans="1:10" s="41" customFormat="1" ht="13.5" customHeight="1">
      <c r="A39" s="38"/>
      <c r="B39" s="39"/>
      <c r="C39" s="40"/>
      <c r="D39" s="40"/>
      <c r="E39" s="40"/>
      <c r="F39" s="40"/>
      <c r="G39" s="40"/>
      <c r="H39" s="40"/>
      <c r="I39" s="40"/>
      <c r="J39" s="40"/>
    </row>
    <row r="40" spans="1:11" s="33" customFormat="1" ht="13.5" customHeight="1">
      <c r="A40" s="30" t="s">
        <v>47</v>
      </c>
      <c r="B40" s="36">
        <f>SUM(B41:B44)</f>
        <v>71</v>
      </c>
      <c r="C40" s="37">
        <f aca="true" t="shared" si="8" ref="C40:K40">SUM(C41:C44)</f>
        <v>67</v>
      </c>
      <c r="D40" s="37">
        <f t="shared" si="8"/>
        <v>4</v>
      </c>
      <c r="E40" s="37">
        <f t="shared" si="8"/>
        <v>422</v>
      </c>
      <c r="F40" s="37">
        <f t="shared" si="8"/>
        <v>308</v>
      </c>
      <c r="G40" s="37">
        <f t="shared" si="8"/>
        <v>114</v>
      </c>
      <c r="H40" s="37">
        <f t="shared" si="8"/>
        <v>83010</v>
      </c>
      <c r="I40" s="37">
        <f>SUM(I41:I44)</f>
        <v>82476</v>
      </c>
      <c r="J40" s="37">
        <f>SUM(J41:J44)</f>
        <v>534</v>
      </c>
      <c r="K40" s="37">
        <f t="shared" si="8"/>
        <v>3863</v>
      </c>
    </row>
    <row r="41" spans="1:11" s="41" customFormat="1" ht="13.5" customHeight="1">
      <c r="A41" s="38" t="s">
        <v>48</v>
      </c>
      <c r="B41" s="39">
        <v>8</v>
      </c>
      <c r="C41" s="40">
        <v>8</v>
      </c>
      <c r="D41" s="40">
        <v>0</v>
      </c>
      <c r="E41" s="40">
        <f>SUM(F41:G41)</f>
        <v>46</v>
      </c>
      <c r="F41" s="43">
        <v>30</v>
      </c>
      <c r="G41" s="43">
        <v>16</v>
      </c>
      <c r="H41" s="40">
        <f>SUM(I41:J41)</f>
        <v>5951</v>
      </c>
      <c r="I41" s="43">
        <v>5938</v>
      </c>
      <c r="J41" s="43">
        <v>13</v>
      </c>
      <c r="K41" s="45">
        <v>1103</v>
      </c>
    </row>
    <row r="42" spans="1:11" s="41" customFormat="1" ht="13.5" customHeight="1">
      <c r="A42" s="38" t="s">
        <v>49</v>
      </c>
      <c r="B42" s="39">
        <v>9</v>
      </c>
      <c r="C42" s="40">
        <v>9</v>
      </c>
      <c r="D42" s="40">
        <v>0</v>
      </c>
      <c r="E42" s="40">
        <f>SUM(F42:G42)</f>
        <v>52</v>
      </c>
      <c r="F42" s="43">
        <v>43</v>
      </c>
      <c r="G42" s="43">
        <v>9</v>
      </c>
      <c r="H42" s="40">
        <f>SUM(I42:J42)</f>
        <v>5804</v>
      </c>
      <c r="I42" s="40">
        <v>5789</v>
      </c>
      <c r="J42" s="40">
        <v>15</v>
      </c>
      <c r="K42" s="45">
        <v>316</v>
      </c>
    </row>
    <row r="43" spans="1:11" s="41" customFormat="1" ht="13.5" customHeight="1">
      <c r="A43" s="38" t="s">
        <v>50</v>
      </c>
      <c r="B43" s="39">
        <v>36</v>
      </c>
      <c r="C43" s="40">
        <v>34</v>
      </c>
      <c r="D43" s="40">
        <v>2</v>
      </c>
      <c r="E43" s="40">
        <f>SUM(F43:G43)</f>
        <v>187</v>
      </c>
      <c r="F43" s="40">
        <v>126</v>
      </c>
      <c r="G43" s="40">
        <v>61</v>
      </c>
      <c r="H43" s="40">
        <f>SUM(I43:J43)</f>
        <v>21907</v>
      </c>
      <c r="I43" s="43">
        <v>21450</v>
      </c>
      <c r="J43" s="43">
        <v>457</v>
      </c>
      <c r="K43" s="41">
        <v>2444</v>
      </c>
    </row>
    <row r="44" spans="1:11" s="41" customFormat="1" ht="13.5" customHeight="1">
      <c r="A44" s="38" t="s">
        <v>51</v>
      </c>
      <c r="B44" s="39">
        <v>18</v>
      </c>
      <c r="C44" s="40">
        <v>16</v>
      </c>
      <c r="D44" s="40">
        <v>2</v>
      </c>
      <c r="E44" s="40">
        <f>SUM(F44:G44)</f>
        <v>137</v>
      </c>
      <c r="F44" s="40">
        <v>109</v>
      </c>
      <c r="G44" s="40">
        <v>28</v>
      </c>
      <c r="H44" s="40">
        <f>SUM(I44:J44)</f>
        <v>49348</v>
      </c>
      <c r="I44" s="43">
        <v>49299</v>
      </c>
      <c r="J44" s="43">
        <v>49</v>
      </c>
      <c r="K44" s="40">
        <v>0</v>
      </c>
    </row>
    <row r="45" spans="1:10" s="41" customFormat="1" ht="13.5" customHeight="1">
      <c r="A45" s="38"/>
      <c r="B45" s="39"/>
      <c r="C45" s="40"/>
      <c r="D45" s="40"/>
      <c r="E45" s="40"/>
      <c r="F45" s="40"/>
      <c r="G45" s="40"/>
      <c r="H45" s="40"/>
      <c r="I45" s="44"/>
      <c r="J45" s="44"/>
    </row>
    <row r="46" spans="1:11" s="33" customFormat="1" ht="13.5" customHeight="1">
      <c r="A46" s="30" t="s">
        <v>52</v>
      </c>
      <c r="B46" s="36">
        <f>B47</f>
        <v>38</v>
      </c>
      <c r="C46" s="37">
        <f aca="true" t="shared" si="9" ref="C46:K46">C47</f>
        <v>35</v>
      </c>
      <c r="D46" s="37">
        <f t="shared" si="9"/>
        <v>3</v>
      </c>
      <c r="E46" s="37">
        <f t="shared" si="9"/>
        <v>1859</v>
      </c>
      <c r="F46" s="37">
        <f t="shared" si="9"/>
        <v>1805</v>
      </c>
      <c r="G46" s="37">
        <f t="shared" si="9"/>
        <v>54</v>
      </c>
      <c r="H46" s="37">
        <f t="shared" si="9"/>
        <v>6643451</v>
      </c>
      <c r="I46" s="37">
        <f>I47</f>
        <v>6609286</v>
      </c>
      <c r="J46" s="37">
        <f>J47</f>
        <v>34165</v>
      </c>
      <c r="K46" s="37">
        <f t="shared" si="9"/>
        <v>186</v>
      </c>
    </row>
    <row r="47" spans="1:11" s="41" customFormat="1" ht="13.5" customHeight="1">
      <c r="A47" s="38" t="s">
        <v>53</v>
      </c>
      <c r="B47" s="39">
        <v>38</v>
      </c>
      <c r="C47" s="40">
        <v>35</v>
      </c>
      <c r="D47" s="40">
        <v>3</v>
      </c>
      <c r="E47" s="40">
        <v>1859</v>
      </c>
      <c r="F47" s="40">
        <v>1805</v>
      </c>
      <c r="G47" s="40">
        <v>54</v>
      </c>
      <c r="H47" s="40">
        <f>SUM(I47:J47)</f>
        <v>6643451</v>
      </c>
      <c r="I47" s="46">
        <v>6609286</v>
      </c>
      <c r="J47" s="46">
        <v>34165</v>
      </c>
      <c r="K47" s="40">
        <v>186</v>
      </c>
    </row>
    <row r="48" spans="1:10" s="41" customFormat="1" ht="13.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</row>
    <row r="49" spans="1:11" s="33" customFormat="1" ht="13.5" customHeight="1">
      <c r="A49" s="30" t="s">
        <v>54</v>
      </c>
      <c r="B49" s="36">
        <f>SUM(B50:B57)</f>
        <v>136</v>
      </c>
      <c r="C49" s="37">
        <f aca="true" t="shared" si="10" ref="C49:K49">SUM(C50:C57)</f>
        <v>131</v>
      </c>
      <c r="D49" s="37">
        <f t="shared" si="10"/>
        <v>5</v>
      </c>
      <c r="E49" s="37">
        <f t="shared" si="10"/>
        <v>1064</v>
      </c>
      <c r="F49" s="37">
        <f t="shared" si="10"/>
        <v>825</v>
      </c>
      <c r="G49" s="37">
        <f t="shared" si="10"/>
        <v>239</v>
      </c>
      <c r="H49" s="37">
        <f t="shared" si="10"/>
        <v>126877</v>
      </c>
      <c r="I49" s="37">
        <f t="shared" si="10"/>
        <v>125075</v>
      </c>
      <c r="J49" s="37">
        <f t="shared" si="10"/>
        <v>1802</v>
      </c>
      <c r="K49" s="37">
        <f t="shared" si="10"/>
        <v>1487</v>
      </c>
    </row>
    <row r="50" spans="1:11" s="41" customFormat="1" ht="13.5" customHeight="1">
      <c r="A50" s="38" t="s">
        <v>55</v>
      </c>
      <c r="B50" s="39">
        <v>9</v>
      </c>
      <c r="C50" s="40">
        <v>9</v>
      </c>
      <c r="D50" s="40">
        <v>0</v>
      </c>
      <c r="E50" s="40">
        <f aca="true" t="shared" si="11" ref="E50:E57">SUM(F50:G50)</f>
        <v>24</v>
      </c>
      <c r="F50" s="43">
        <v>8</v>
      </c>
      <c r="G50" s="43">
        <v>16</v>
      </c>
      <c r="H50" s="40">
        <f aca="true" t="shared" si="12" ref="H50:H57">SUM(I50:J50)</f>
        <v>827</v>
      </c>
      <c r="I50" s="40">
        <v>512</v>
      </c>
      <c r="J50" s="43">
        <v>315</v>
      </c>
      <c r="K50" s="40">
        <v>0</v>
      </c>
    </row>
    <row r="51" spans="1:11" s="41" customFormat="1" ht="13.5" customHeight="1">
      <c r="A51" s="38" t="s">
        <v>56</v>
      </c>
      <c r="B51" s="39">
        <v>7</v>
      </c>
      <c r="C51" s="40">
        <v>6</v>
      </c>
      <c r="D51" s="40">
        <v>1</v>
      </c>
      <c r="E51" s="40">
        <f t="shared" si="11"/>
        <v>291</v>
      </c>
      <c r="F51" s="43">
        <v>283</v>
      </c>
      <c r="G51" s="43">
        <v>8</v>
      </c>
      <c r="H51" s="40">
        <f t="shared" si="12"/>
        <v>41856</v>
      </c>
      <c r="I51" s="40">
        <v>41732</v>
      </c>
      <c r="J51" s="43">
        <v>124</v>
      </c>
      <c r="K51" s="43">
        <v>948</v>
      </c>
    </row>
    <row r="52" spans="1:11" s="41" customFormat="1" ht="13.5" customHeight="1">
      <c r="A52" s="38" t="s">
        <v>57</v>
      </c>
      <c r="B52" s="39">
        <v>10</v>
      </c>
      <c r="C52" s="40">
        <v>9</v>
      </c>
      <c r="D52" s="40">
        <v>1</v>
      </c>
      <c r="E52" s="40">
        <f t="shared" si="11"/>
        <v>89</v>
      </c>
      <c r="F52" s="46">
        <v>80</v>
      </c>
      <c r="G52" s="46">
        <v>9</v>
      </c>
      <c r="H52" s="40">
        <f t="shared" si="12"/>
        <v>16939</v>
      </c>
      <c r="I52" s="46">
        <v>16911</v>
      </c>
      <c r="J52" s="43">
        <v>28</v>
      </c>
      <c r="K52" s="41">
        <v>253</v>
      </c>
    </row>
    <row r="53" spans="1:11" s="41" customFormat="1" ht="13.5" customHeight="1">
      <c r="A53" s="38" t="s">
        <v>58</v>
      </c>
      <c r="B53" s="39">
        <v>3</v>
      </c>
      <c r="C53" s="40">
        <v>1</v>
      </c>
      <c r="D53" s="40">
        <v>2</v>
      </c>
      <c r="E53" s="40">
        <f t="shared" si="11"/>
        <v>58</v>
      </c>
      <c r="F53" s="43">
        <v>58</v>
      </c>
      <c r="G53" s="40">
        <v>0</v>
      </c>
      <c r="H53" s="40">
        <f t="shared" si="12"/>
        <v>11709</v>
      </c>
      <c r="I53" s="40">
        <v>11709</v>
      </c>
      <c r="J53" s="40">
        <v>0</v>
      </c>
      <c r="K53" s="45">
        <v>286</v>
      </c>
    </row>
    <row r="54" spans="1:11" s="41" customFormat="1" ht="13.5" customHeight="1">
      <c r="A54" s="38" t="s">
        <v>59</v>
      </c>
      <c r="B54" s="39">
        <v>6</v>
      </c>
      <c r="C54" s="40">
        <v>6</v>
      </c>
      <c r="D54" s="40">
        <v>0</v>
      </c>
      <c r="E54" s="40">
        <f t="shared" si="11"/>
        <v>42</v>
      </c>
      <c r="F54" s="46">
        <v>34</v>
      </c>
      <c r="G54" s="46">
        <v>8</v>
      </c>
      <c r="H54" s="40">
        <f t="shared" si="12"/>
        <v>6857</v>
      </c>
      <c r="I54" s="40">
        <v>6799</v>
      </c>
      <c r="J54" s="40">
        <v>58</v>
      </c>
      <c r="K54" s="40">
        <v>0</v>
      </c>
    </row>
    <row r="55" spans="1:11" s="41" customFormat="1" ht="13.5" customHeight="1">
      <c r="A55" s="38" t="s">
        <v>60</v>
      </c>
      <c r="B55" s="39">
        <v>19</v>
      </c>
      <c r="C55" s="40">
        <v>19</v>
      </c>
      <c r="D55" s="40">
        <v>0</v>
      </c>
      <c r="E55" s="40">
        <f t="shared" si="11"/>
        <v>46</v>
      </c>
      <c r="F55" s="46">
        <v>24</v>
      </c>
      <c r="G55" s="40">
        <v>22</v>
      </c>
      <c r="H55" s="40">
        <f t="shared" si="12"/>
        <v>5545</v>
      </c>
      <c r="I55" s="45">
        <v>4280</v>
      </c>
      <c r="J55" s="45">
        <v>1265</v>
      </c>
      <c r="K55" s="40">
        <v>0</v>
      </c>
    </row>
    <row r="56" spans="1:11" s="41" customFormat="1" ht="13.5" customHeight="1">
      <c r="A56" s="38" t="s">
        <v>61</v>
      </c>
      <c r="B56" s="39">
        <v>22</v>
      </c>
      <c r="C56" s="40">
        <v>22</v>
      </c>
      <c r="D56" s="40">
        <v>0</v>
      </c>
      <c r="E56" s="40">
        <f t="shared" si="11"/>
        <v>151</v>
      </c>
      <c r="F56" s="40">
        <v>96</v>
      </c>
      <c r="G56" s="40">
        <v>55</v>
      </c>
      <c r="H56" s="40">
        <f t="shared" si="12"/>
        <v>22164</v>
      </c>
      <c r="I56" s="40">
        <v>22152</v>
      </c>
      <c r="J56" s="40">
        <v>12</v>
      </c>
      <c r="K56" s="40">
        <v>0</v>
      </c>
    </row>
    <row r="57" spans="1:11" s="41" customFormat="1" ht="13.5" customHeight="1">
      <c r="A57" s="38" t="s">
        <v>62</v>
      </c>
      <c r="B57" s="39">
        <v>60</v>
      </c>
      <c r="C57" s="40">
        <v>59</v>
      </c>
      <c r="D57" s="40">
        <v>1</v>
      </c>
      <c r="E57" s="40">
        <f t="shared" si="11"/>
        <v>363</v>
      </c>
      <c r="F57" s="40">
        <v>242</v>
      </c>
      <c r="G57" s="40">
        <v>121</v>
      </c>
      <c r="H57" s="40">
        <f t="shared" si="12"/>
        <v>20980</v>
      </c>
      <c r="I57" s="40">
        <v>20980</v>
      </c>
      <c r="J57" s="40">
        <v>0</v>
      </c>
      <c r="K57" s="40">
        <v>0</v>
      </c>
    </row>
    <row r="58" spans="1:10" s="41" customFormat="1" ht="13.5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</row>
    <row r="59" spans="1:11" s="33" customFormat="1" ht="13.5" customHeight="1">
      <c r="A59" s="30" t="s">
        <v>63</v>
      </c>
      <c r="B59" s="36">
        <f>SUM(B60:B67)</f>
        <v>171</v>
      </c>
      <c r="C59" s="37">
        <f aca="true" t="shared" si="13" ref="C59:K59">SUM(C60:C67)</f>
        <v>162</v>
      </c>
      <c r="D59" s="37">
        <f t="shared" si="13"/>
        <v>9</v>
      </c>
      <c r="E59" s="37">
        <f t="shared" si="13"/>
        <v>1668</v>
      </c>
      <c r="F59" s="37">
        <f t="shared" si="13"/>
        <v>1384</v>
      </c>
      <c r="G59" s="37">
        <f t="shared" si="13"/>
        <v>284</v>
      </c>
      <c r="H59" s="37">
        <f t="shared" si="13"/>
        <v>232990</v>
      </c>
      <c r="I59" s="37">
        <f t="shared" si="13"/>
        <v>228440</v>
      </c>
      <c r="J59" s="37">
        <f t="shared" si="13"/>
        <v>4550</v>
      </c>
      <c r="K59" s="37">
        <f t="shared" si="13"/>
        <v>6626</v>
      </c>
    </row>
    <row r="60" spans="1:11" s="41" customFormat="1" ht="13.5" customHeight="1">
      <c r="A60" s="38" t="s">
        <v>64</v>
      </c>
      <c r="B60" s="39">
        <v>33</v>
      </c>
      <c r="C60" s="40">
        <v>29</v>
      </c>
      <c r="D60" s="40">
        <v>4</v>
      </c>
      <c r="E60" s="40">
        <f aca="true" t="shared" si="14" ref="E60:E67">SUM(F60:G60)</f>
        <v>649</v>
      </c>
      <c r="F60" s="40">
        <v>594</v>
      </c>
      <c r="G60" s="43">
        <v>55</v>
      </c>
      <c r="H60" s="40">
        <f aca="true" t="shared" si="15" ref="H60:H67">SUM(I60:J60)</f>
        <v>96977</v>
      </c>
      <c r="I60" s="40">
        <v>96518</v>
      </c>
      <c r="J60" s="43">
        <v>459</v>
      </c>
      <c r="K60" s="41">
        <v>1564</v>
      </c>
    </row>
    <row r="61" spans="1:11" s="41" customFormat="1" ht="13.5" customHeight="1">
      <c r="A61" s="38" t="s">
        <v>65</v>
      </c>
      <c r="B61" s="39">
        <v>64</v>
      </c>
      <c r="C61" s="40">
        <v>61</v>
      </c>
      <c r="D61" s="40">
        <v>3</v>
      </c>
      <c r="E61" s="40">
        <f t="shared" si="14"/>
        <v>456</v>
      </c>
      <c r="F61" s="43">
        <v>330</v>
      </c>
      <c r="G61" s="43">
        <v>126</v>
      </c>
      <c r="H61" s="40">
        <f t="shared" si="15"/>
        <v>39065</v>
      </c>
      <c r="I61" s="40">
        <v>36602</v>
      </c>
      <c r="J61" s="43">
        <v>2463</v>
      </c>
      <c r="K61" s="40">
        <v>0</v>
      </c>
    </row>
    <row r="62" spans="1:11" s="41" customFormat="1" ht="13.5" customHeight="1">
      <c r="A62" s="38" t="s">
        <v>66</v>
      </c>
      <c r="B62" s="39">
        <v>9</v>
      </c>
      <c r="C62" s="40">
        <v>9</v>
      </c>
      <c r="D62" s="40">
        <v>0</v>
      </c>
      <c r="E62" s="40">
        <f t="shared" si="14"/>
        <v>50</v>
      </c>
      <c r="F62" s="43">
        <v>35</v>
      </c>
      <c r="G62" s="44">
        <v>15</v>
      </c>
      <c r="H62" s="40">
        <f t="shared" si="15"/>
        <v>3356</v>
      </c>
      <c r="I62" s="43">
        <v>3196</v>
      </c>
      <c r="J62" s="43">
        <v>160</v>
      </c>
      <c r="K62" s="40">
        <v>0</v>
      </c>
    </row>
    <row r="63" spans="1:11" s="41" customFormat="1" ht="13.5" customHeight="1">
      <c r="A63" s="38" t="s">
        <v>67</v>
      </c>
      <c r="B63" s="39">
        <v>17</v>
      </c>
      <c r="C63" s="40">
        <v>16</v>
      </c>
      <c r="D63" s="40">
        <v>1</v>
      </c>
      <c r="E63" s="40">
        <f t="shared" si="14"/>
        <v>197</v>
      </c>
      <c r="F63" s="43">
        <v>175</v>
      </c>
      <c r="G63" s="43">
        <v>22</v>
      </c>
      <c r="H63" s="40">
        <f t="shared" si="15"/>
        <v>24481</v>
      </c>
      <c r="I63" s="43">
        <v>24031</v>
      </c>
      <c r="J63" s="43">
        <v>450</v>
      </c>
      <c r="K63" s="43">
        <v>3708</v>
      </c>
    </row>
    <row r="64" spans="1:11" s="41" customFormat="1" ht="13.5" customHeight="1">
      <c r="A64" s="38" t="s">
        <v>68</v>
      </c>
      <c r="B64" s="39">
        <v>14</v>
      </c>
      <c r="C64" s="40">
        <v>14</v>
      </c>
      <c r="D64" s="40">
        <v>0</v>
      </c>
      <c r="E64" s="40">
        <f t="shared" si="14"/>
        <v>82</v>
      </c>
      <c r="F64" s="43">
        <v>65</v>
      </c>
      <c r="G64" s="43">
        <v>17</v>
      </c>
      <c r="H64" s="40">
        <f t="shared" si="15"/>
        <v>22679</v>
      </c>
      <c r="I64" s="43">
        <v>22668</v>
      </c>
      <c r="J64" s="43">
        <v>11</v>
      </c>
      <c r="K64" s="40">
        <v>1146</v>
      </c>
    </row>
    <row r="65" spans="1:11" s="41" customFormat="1" ht="13.5" customHeight="1">
      <c r="A65" s="38" t="s">
        <v>69</v>
      </c>
      <c r="B65" s="39">
        <v>7</v>
      </c>
      <c r="C65" s="40">
        <v>6</v>
      </c>
      <c r="D65" s="40">
        <v>1</v>
      </c>
      <c r="E65" s="40">
        <f t="shared" si="14"/>
        <v>89</v>
      </c>
      <c r="F65" s="43">
        <v>82</v>
      </c>
      <c r="G65" s="40">
        <v>7</v>
      </c>
      <c r="H65" s="40">
        <f t="shared" si="15"/>
        <v>28138</v>
      </c>
      <c r="I65" s="43">
        <v>27454</v>
      </c>
      <c r="J65" s="43">
        <v>684</v>
      </c>
      <c r="K65" s="40">
        <v>0</v>
      </c>
    </row>
    <row r="66" spans="1:11" s="41" customFormat="1" ht="13.5" customHeight="1">
      <c r="A66" s="38" t="s">
        <v>70</v>
      </c>
      <c r="B66" s="39">
        <v>3</v>
      </c>
      <c r="C66" s="40">
        <v>3</v>
      </c>
      <c r="D66" s="40">
        <v>0</v>
      </c>
      <c r="E66" s="40">
        <f t="shared" si="14"/>
        <v>32</v>
      </c>
      <c r="F66" s="43">
        <v>31</v>
      </c>
      <c r="G66" s="44">
        <v>1</v>
      </c>
      <c r="H66" s="40">
        <f t="shared" si="15"/>
        <v>3203</v>
      </c>
      <c r="I66" s="43">
        <v>3190</v>
      </c>
      <c r="J66" s="43">
        <v>13</v>
      </c>
      <c r="K66" s="40">
        <v>208</v>
      </c>
    </row>
    <row r="67" spans="1:11" s="41" customFormat="1" ht="13.5" customHeight="1">
      <c r="A67" s="38" t="s">
        <v>71</v>
      </c>
      <c r="B67" s="39">
        <v>24</v>
      </c>
      <c r="C67" s="40">
        <v>24</v>
      </c>
      <c r="D67" s="40">
        <v>0</v>
      </c>
      <c r="E67" s="40">
        <f t="shared" si="14"/>
        <v>113</v>
      </c>
      <c r="F67" s="46">
        <v>72</v>
      </c>
      <c r="G67" s="46">
        <v>41</v>
      </c>
      <c r="H67" s="40">
        <f t="shared" si="15"/>
        <v>15091</v>
      </c>
      <c r="I67" s="40">
        <v>14781</v>
      </c>
      <c r="J67" s="44">
        <v>310</v>
      </c>
      <c r="K67" s="40">
        <v>0</v>
      </c>
    </row>
    <row r="68" spans="1:10" s="41" customFormat="1" ht="13.5" customHeight="1">
      <c r="A68" s="38"/>
      <c r="B68" s="39"/>
      <c r="C68" s="40"/>
      <c r="D68" s="40"/>
      <c r="E68" s="40"/>
      <c r="F68" s="46"/>
      <c r="G68" s="46"/>
      <c r="H68" s="40"/>
      <c r="I68" s="40"/>
      <c r="J68" s="44"/>
    </row>
    <row r="69" spans="1:11" s="33" customFormat="1" ht="13.5" customHeight="1">
      <c r="A69" s="30" t="s">
        <v>72</v>
      </c>
      <c r="B69" s="36">
        <f>SUM(B70:B72)</f>
        <v>33</v>
      </c>
      <c r="C69" s="37">
        <f aca="true" t="shared" si="16" ref="C69:K69">SUM(C70:C72)</f>
        <v>32</v>
      </c>
      <c r="D69" s="37">
        <f t="shared" si="16"/>
        <v>1</v>
      </c>
      <c r="E69" s="37">
        <f t="shared" si="16"/>
        <v>146</v>
      </c>
      <c r="F69" s="37">
        <f t="shared" si="16"/>
        <v>88</v>
      </c>
      <c r="G69" s="37">
        <f t="shared" si="16"/>
        <v>58</v>
      </c>
      <c r="H69" s="37">
        <f t="shared" si="16"/>
        <v>19509</v>
      </c>
      <c r="I69" s="37">
        <f t="shared" si="16"/>
        <v>19282</v>
      </c>
      <c r="J69" s="37">
        <f t="shared" si="16"/>
        <v>227</v>
      </c>
      <c r="K69" s="37">
        <f t="shared" si="16"/>
        <v>2213</v>
      </c>
    </row>
    <row r="70" spans="1:11" s="41" customFormat="1" ht="13.5" customHeight="1">
      <c r="A70" s="38" t="s">
        <v>73</v>
      </c>
      <c r="B70" s="39">
        <v>6</v>
      </c>
      <c r="C70" s="40">
        <v>6</v>
      </c>
      <c r="D70" s="40">
        <v>0</v>
      </c>
      <c r="E70" s="40">
        <f>SUM(F70:G70)</f>
        <v>14</v>
      </c>
      <c r="F70" s="43">
        <v>3</v>
      </c>
      <c r="G70" s="43">
        <v>11</v>
      </c>
      <c r="H70" s="40">
        <f>SUM(I70:J70)</f>
        <v>889</v>
      </c>
      <c r="I70" s="40">
        <v>889</v>
      </c>
      <c r="J70" s="46">
        <v>0</v>
      </c>
      <c r="K70" s="40">
        <v>0</v>
      </c>
    </row>
    <row r="71" spans="1:11" s="41" customFormat="1" ht="13.5" customHeight="1">
      <c r="A71" s="38" t="s">
        <v>74</v>
      </c>
      <c r="B71" s="39">
        <v>23</v>
      </c>
      <c r="C71" s="40">
        <v>22</v>
      </c>
      <c r="D71" s="40">
        <v>1</v>
      </c>
      <c r="E71" s="40">
        <f>SUM(F71:G71)</f>
        <v>101</v>
      </c>
      <c r="F71" s="43">
        <v>62</v>
      </c>
      <c r="G71" s="43">
        <v>39</v>
      </c>
      <c r="H71" s="40">
        <f>SUM(I71:J71)</f>
        <v>13707</v>
      </c>
      <c r="I71" s="40">
        <v>13545</v>
      </c>
      <c r="J71" s="43">
        <v>162</v>
      </c>
      <c r="K71" s="43">
        <v>1373</v>
      </c>
    </row>
    <row r="72" spans="1:11" s="41" customFormat="1" ht="13.5" customHeight="1">
      <c r="A72" s="38" t="s">
        <v>75</v>
      </c>
      <c r="B72" s="39">
        <v>4</v>
      </c>
      <c r="C72" s="40">
        <v>4</v>
      </c>
      <c r="D72" s="40">
        <v>0</v>
      </c>
      <c r="E72" s="40">
        <f>SUM(F72:G72)</f>
        <v>31</v>
      </c>
      <c r="F72" s="44">
        <v>23</v>
      </c>
      <c r="G72" s="44">
        <v>8</v>
      </c>
      <c r="H72" s="40">
        <f>SUM(I72:J72)</f>
        <v>4913</v>
      </c>
      <c r="I72" s="43">
        <v>4848</v>
      </c>
      <c r="J72" s="44">
        <v>65</v>
      </c>
      <c r="K72" s="44">
        <v>840</v>
      </c>
    </row>
    <row r="73" spans="1:10" s="41" customFormat="1" ht="13.5" customHeight="1">
      <c r="A73" s="38"/>
      <c r="B73" s="39"/>
      <c r="C73" s="40"/>
      <c r="D73" s="40"/>
      <c r="E73" s="40"/>
      <c r="F73" s="46"/>
      <c r="G73" s="46"/>
      <c r="H73" s="40"/>
      <c r="I73" s="46"/>
      <c r="J73" s="46"/>
    </row>
    <row r="74" spans="1:12" s="33" customFormat="1" ht="13.5" customHeight="1">
      <c r="A74" s="30" t="s">
        <v>76</v>
      </c>
      <c r="B74" s="36">
        <f>SUM(B75:B76)</f>
        <v>119</v>
      </c>
      <c r="C74" s="37">
        <f aca="true" t="shared" si="17" ref="C74:K74">SUM(C75:C76)</f>
        <v>109</v>
      </c>
      <c r="D74" s="37">
        <f t="shared" si="17"/>
        <v>10</v>
      </c>
      <c r="E74" s="37">
        <f t="shared" si="17"/>
        <v>1195</v>
      </c>
      <c r="F74" s="37">
        <f t="shared" si="17"/>
        <v>1028</v>
      </c>
      <c r="G74" s="37">
        <f t="shared" si="17"/>
        <v>167</v>
      </c>
      <c r="H74" s="37">
        <f t="shared" si="17"/>
        <v>318606</v>
      </c>
      <c r="I74" s="37">
        <f t="shared" si="17"/>
        <v>314923</v>
      </c>
      <c r="J74" s="37">
        <f t="shared" si="17"/>
        <v>3683</v>
      </c>
      <c r="K74" s="37">
        <f t="shared" si="17"/>
        <v>32695</v>
      </c>
      <c r="L74" s="37"/>
    </row>
    <row r="75" spans="1:11" s="41" customFormat="1" ht="13.5" customHeight="1">
      <c r="A75" s="38" t="s">
        <v>77</v>
      </c>
      <c r="B75" s="39">
        <v>37</v>
      </c>
      <c r="C75" s="40">
        <v>33</v>
      </c>
      <c r="D75" s="40">
        <v>4</v>
      </c>
      <c r="E75" s="40">
        <f>SUM(F75:G75)</f>
        <v>451</v>
      </c>
      <c r="F75" s="40">
        <v>406</v>
      </c>
      <c r="G75" s="40">
        <v>45</v>
      </c>
      <c r="H75" s="40">
        <f>SUM(I75:J75)</f>
        <v>200198</v>
      </c>
      <c r="I75" s="40">
        <v>200134</v>
      </c>
      <c r="J75" s="40">
        <v>64</v>
      </c>
      <c r="K75" s="43">
        <v>29080</v>
      </c>
    </row>
    <row r="76" spans="1:11" s="41" customFormat="1" ht="13.5" customHeight="1">
      <c r="A76" s="38" t="s">
        <v>78</v>
      </c>
      <c r="B76" s="39">
        <v>82</v>
      </c>
      <c r="C76" s="40">
        <v>76</v>
      </c>
      <c r="D76" s="40">
        <v>6</v>
      </c>
      <c r="E76" s="40">
        <f>SUM(F76:G76)</f>
        <v>744</v>
      </c>
      <c r="F76" s="40">
        <v>622</v>
      </c>
      <c r="G76" s="40">
        <v>122</v>
      </c>
      <c r="H76" s="40">
        <f>SUM(I76:J76)</f>
        <v>118408</v>
      </c>
      <c r="I76" s="40">
        <v>114789</v>
      </c>
      <c r="J76" s="40">
        <v>3619</v>
      </c>
      <c r="K76" s="43">
        <v>3615</v>
      </c>
    </row>
    <row r="77" spans="1:10" s="41" customFormat="1" ht="13.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</row>
    <row r="78" spans="1:11" s="33" customFormat="1" ht="13.5" customHeight="1">
      <c r="A78" s="30" t="s">
        <v>79</v>
      </c>
      <c r="B78" s="36">
        <f>SUM(B79:B83)</f>
        <v>37</v>
      </c>
      <c r="C78" s="37">
        <f>SUM(C79:C83)</f>
        <v>34</v>
      </c>
      <c r="D78" s="37">
        <f>SUM(D79:D83)</f>
        <v>3</v>
      </c>
      <c r="E78" s="37">
        <v>395</v>
      </c>
      <c r="F78" s="37">
        <v>329</v>
      </c>
      <c r="G78" s="37">
        <v>66</v>
      </c>
      <c r="H78" s="37">
        <v>97976</v>
      </c>
      <c r="I78" s="37">
        <v>97097</v>
      </c>
      <c r="J78" s="37">
        <v>879</v>
      </c>
      <c r="K78" s="37">
        <f>SUM(K79:K83)</f>
        <v>0</v>
      </c>
    </row>
    <row r="79" spans="1:11" s="41" customFormat="1" ht="13.5" customHeight="1">
      <c r="A79" s="38" t="s">
        <v>80</v>
      </c>
      <c r="B79" s="39">
        <v>2</v>
      </c>
      <c r="C79" s="40">
        <v>2</v>
      </c>
      <c r="D79" s="40">
        <v>0</v>
      </c>
      <c r="E79" s="44" t="s">
        <v>81</v>
      </c>
      <c r="F79" s="44" t="s">
        <v>81</v>
      </c>
      <c r="G79" s="44" t="s">
        <v>81</v>
      </c>
      <c r="H79" s="44" t="s">
        <v>81</v>
      </c>
      <c r="I79" s="44" t="s">
        <v>81</v>
      </c>
      <c r="J79" s="44" t="s">
        <v>81</v>
      </c>
      <c r="K79" s="40">
        <v>0</v>
      </c>
    </row>
    <row r="80" spans="1:11" s="41" customFormat="1" ht="13.5" customHeight="1">
      <c r="A80" s="38" t="s">
        <v>82</v>
      </c>
      <c r="B80" s="39">
        <v>5</v>
      </c>
      <c r="C80" s="40">
        <v>3</v>
      </c>
      <c r="D80" s="40">
        <v>2</v>
      </c>
      <c r="E80" s="40">
        <f>SUM(F80:G80)</f>
        <v>189</v>
      </c>
      <c r="F80" s="43">
        <v>185</v>
      </c>
      <c r="G80" s="43">
        <v>4</v>
      </c>
      <c r="H80" s="40">
        <f>SUM(I80:J80)</f>
        <v>41049</v>
      </c>
      <c r="I80" s="43">
        <v>41049</v>
      </c>
      <c r="J80" s="40">
        <v>0</v>
      </c>
      <c r="K80" s="40">
        <v>0</v>
      </c>
    </row>
    <row r="81" spans="1:11" s="41" customFormat="1" ht="13.5" customHeight="1">
      <c r="A81" s="38" t="s">
        <v>83</v>
      </c>
      <c r="B81" s="39">
        <v>2</v>
      </c>
      <c r="C81" s="40">
        <v>1</v>
      </c>
      <c r="D81" s="40">
        <v>1</v>
      </c>
      <c r="E81" s="44" t="s">
        <v>81</v>
      </c>
      <c r="F81" s="44" t="s">
        <v>81</v>
      </c>
      <c r="G81" s="44" t="s">
        <v>81</v>
      </c>
      <c r="H81" s="44" t="s">
        <v>81</v>
      </c>
      <c r="I81" s="44" t="s">
        <v>81</v>
      </c>
      <c r="J81" s="44" t="s">
        <v>81</v>
      </c>
      <c r="K81" s="40">
        <v>0</v>
      </c>
    </row>
    <row r="82" spans="1:11" s="41" customFormat="1" ht="13.5" customHeight="1">
      <c r="A82" s="38" t="s">
        <v>84</v>
      </c>
      <c r="B82" s="39">
        <v>8</v>
      </c>
      <c r="C82" s="40">
        <v>8</v>
      </c>
      <c r="D82" s="40">
        <v>0</v>
      </c>
      <c r="E82" s="40">
        <f>SUM(F82:G82)</f>
        <v>40</v>
      </c>
      <c r="F82" s="40">
        <v>29</v>
      </c>
      <c r="G82" s="43">
        <v>11</v>
      </c>
      <c r="H82" s="40">
        <f>SUM(I82:J82)</f>
        <v>10350</v>
      </c>
      <c r="I82" s="40">
        <v>10240</v>
      </c>
      <c r="J82" s="43">
        <v>110</v>
      </c>
      <c r="K82" s="40">
        <v>0</v>
      </c>
    </row>
    <row r="83" spans="1:11" s="41" customFormat="1" ht="13.5" customHeight="1">
      <c r="A83" s="38" t="s">
        <v>85</v>
      </c>
      <c r="B83" s="39">
        <v>20</v>
      </c>
      <c r="C83" s="40">
        <v>20</v>
      </c>
      <c r="D83" s="40">
        <v>0</v>
      </c>
      <c r="E83" s="40">
        <f>SUM(F83:G83)</f>
        <v>128</v>
      </c>
      <c r="F83" s="40">
        <v>83</v>
      </c>
      <c r="G83" s="43">
        <v>45</v>
      </c>
      <c r="H83" s="40">
        <f>SUM(I83:J83)</f>
        <v>33357</v>
      </c>
      <c r="I83" s="40">
        <v>32590</v>
      </c>
      <c r="J83" s="40">
        <v>767</v>
      </c>
      <c r="K83" s="40">
        <v>0</v>
      </c>
    </row>
    <row r="84" spans="1:10" s="41" customFormat="1" ht="13.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</row>
    <row r="85" spans="1:11" s="33" customFormat="1" ht="13.5" customHeight="1">
      <c r="A85" s="30" t="s">
        <v>86</v>
      </c>
      <c r="B85" s="36">
        <f>SUM(B86:B89)</f>
        <v>45</v>
      </c>
      <c r="C85" s="37">
        <f aca="true" t="shared" si="18" ref="C85:K85">SUM(C86:C89)</f>
        <v>42</v>
      </c>
      <c r="D85" s="37">
        <f t="shared" si="18"/>
        <v>3</v>
      </c>
      <c r="E85" s="37">
        <f t="shared" si="18"/>
        <v>449</v>
      </c>
      <c r="F85" s="37">
        <f t="shared" si="18"/>
        <v>393</v>
      </c>
      <c r="G85" s="37">
        <f t="shared" si="18"/>
        <v>56</v>
      </c>
      <c r="H85" s="37">
        <f t="shared" si="18"/>
        <v>97784</v>
      </c>
      <c r="I85" s="37">
        <f t="shared" si="18"/>
        <v>97059</v>
      </c>
      <c r="J85" s="37">
        <f t="shared" si="18"/>
        <v>725</v>
      </c>
      <c r="K85" s="37">
        <f t="shared" si="18"/>
        <v>31</v>
      </c>
    </row>
    <row r="86" spans="1:11" s="41" customFormat="1" ht="13.5" customHeight="1">
      <c r="A86" s="38" t="s">
        <v>87</v>
      </c>
      <c r="B86" s="39">
        <v>5</v>
      </c>
      <c r="C86" s="40">
        <v>5</v>
      </c>
      <c r="D86" s="40">
        <v>0</v>
      </c>
      <c r="E86" s="40">
        <f>SUM(F86:G86)</f>
        <v>29</v>
      </c>
      <c r="F86" s="43">
        <v>20</v>
      </c>
      <c r="G86" s="43">
        <v>9</v>
      </c>
      <c r="H86" s="40">
        <f>SUM(I86:J86)</f>
        <v>1192</v>
      </c>
      <c r="I86" s="40">
        <v>964</v>
      </c>
      <c r="J86" s="43">
        <v>228</v>
      </c>
      <c r="K86" s="40">
        <v>0</v>
      </c>
    </row>
    <row r="87" spans="1:11" s="41" customFormat="1" ht="13.5" customHeight="1">
      <c r="A87" s="38" t="s">
        <v>88</v>
      </c>
      <c r="B87" s="39">
        <v>11</v>
      </c>
      <c r="C87" s="40">
        <v>10</v>
      </c>
      <c r="D87" s="40">
        <v>1</v>
      </c>
      <c r="E87" s="40">
        <f>SUM(F87:G87)</f>
        <v>142</v>
      </c>
      <c r="F87" s="43">
        <v>125</v>
      </c>
      <c r="G87" s="43">
        <v>17</v>
      </c>
      <c r="H87" s="40">
        <f>SUM(I87:J87)</f>
        <v>37236</v>
      </c>
      <c r="I87" s="40">
        <v>37013</v>
      </c>
      <c r="J87" s="43">
        <v>223</v>
      </c>
      <c r="K87" s="40">
        <v>15</v>
      </c>
    </row>
    <row r="88" spans="1:11" s="41" customFormat="1" ht="13.5" customHeight="1">
      <c r="A88" s="38" t="s">
        <v>89</v>
      </c>
      <c r="B88" s="39">
        <v>12</v>
      </c>
      <c r="C88" s="40">
        <v>11</v>
      </c>
      <c r="D88" s="40">
        <v>1</v>
      </c>
      <c r="E88" s="40">
        <f>SUM(F88:G88)</f>
        <v>140</v>
      </c>
      <c r="F88" s="43">
        <v>132</v>
      </c>
      <c r="G88" s="43">
        <v>8</v>
      </c>
      <c r="H88" s="40">
        <f>SUM(I88:J88)</f>
        <v>30606</v>
      </c>
      <c r="I88" s="40">
        <v>30478</v>
      </c>
      <c r="J88" s="40">
        <v>128</v>
      </c>
      <c r="K88" s="40">
        <v>16</v>
      </c>
    </row>
    <row r="89" spans="1:11" s="41" customFormat="1" ht="13.5" customHeight="1">
      <c r="A89" s="38" t="s">
        <v>90</v>
      </c>
      <c r="B89" s="39">
        <v>17</v>
      </c>
      <c r="C89" s="40">
        <v>16</v>
      </c>
      <c r="D89" s="40">
        <v>1</v>
      </c>
      <c r="E89" s="40">
        <f>SUM(F89:G89)</f>
        <v>138</v>
      </c>
      <c r="F89" s="43">
        <v>116</v>
      </c>
      <c r="G89" s="43">
        <v>22</v>
      </c>
      <c r="H89" s="40">
        <f>SUM(I89:J89)</f>
        <v>28750</v>
      </c>
      <c r="I89" s="40">
        <v>28604</v>
      </c>
      <c r="J89" s="40">
        <v>146</v>
      </c>
      <c r="K89" s="40">
        <v>0</v>
      </c>
    </row>
    <row r="90" spans="1:10" s="41" customFormat="1" ht="13.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</row>
    <row r="91" spans="1:11" s="33" customFormat="1" ht="13.5" customHeight="1">
      <c r="A91" s="30" t="s">
        <v>91</v>
      </c>
      <c r="B91" s="36">
        <f>SUM(B92:B93)</f>
        <v>25</v>
      </c>
      <c r="C91" s="37">
        <f aca="true" t="shared" si="19" ref="C91:K91">SUM(C92:C93)</f>
        <v>24</v>
      </c>
      <c r="D91" s="37">
        <f t="shared" si="19"/>
        <v>1</v>
      </c>
      <c r="E91" s="37">
        <f t="shared" si="19"/>
        <v>189</v>
      </c>
      <c r="F91" s="37">
        <f t="shared" si="19"/>
        <v>152</v>
      </c>
      <c r="G91" s="37">
        <f t="shared" si="19"/>
        <v>37</v>
      </c>
      <c r="H91" s="37">
        <f t="shared" si="19"/>
        <v>23556</v>
      </c>
      <c r="I91" s="37">
        <f t="shared" si="19"/>
        <v>23231</v>
      </c>
      <c r="J91" s="37">
        <f t="shared" si="19"/>
        <v>325</v>
      </c>
      <c r="K91" s="37">
        <f t="shared" si="19"/>
        <v>2179</v>
      </c>
    </row>
    <row r="92" spans="1:11" ht="13.5" customHeight="1">
      <c r="A92" s="38" t="s">
        <v>92</v>
      </c>
      <c r="B92" s="39">
        <v>10</v>
      </c>
      <c r="C92" s="40">
        <v>9</v>
      </c>
      <c r="D92" s="40">
        <v>1</v>
      </c>
      <c r="E92" s="40">
        <f>SUM(F92:G92)</f>
        <v>109</v>
      </c>
      <c r="F92" s="43">
        <v>102</v>
      </c>
      <c r="G92" s="43">
        <v>7</v>
      </c>
      <c r="H92" s="40">
        <f>SUM(I92:J92)</f>
        <v>12325</v>
      </c>
      <c r="I92" s="47">
        <v>12067</v>
      </c>
      <c r="J92" s="43">
        <v>258</v>
      </c>
      <c r="K92" s="44">
        <v>876</v>
      </c>
    </row>
    <row r="93" spans="1:11" s="52" customFormat="1" ht="18" customHeight="1">
      <c r="A93" s="48" t="s">
        <v>93</v>
      </c>
      <c r="B93" s="49">
        <v>15</v>
      </c>
      <c r="C93" s="50">
        <v>15</v>
      </c>
      <c r="D93" s="50">
        <v>0</v>
      </c>
      <c r="E93" s="50">
        <f>SUM(F93:G93)</f>
        <v>80</v>
      </c>
      <c r="F93" s="50">
        <v>50</v>
      </c>
      <c r="G93" s="50">
        <v>30</v>
      </c>
      <c r="H93" s="50">
        <f>SUM(I93:J93)</f>
        <v>11231</v>
      </c>
      <c r="I93" s="50">
        <v>11164</v>
      </c>
      <c r="J93" s="50">
        <v>67</v>
      </c>
      <c r="K93" s="51">
        <v>1303</v>
      </c>
    </row>
    <row r="94" spans="1:10" s="55" customFormat="1" ht="14.25" customHeight="1">
      <c r="A94" s="53" t="s">
        <v>94</v>
      </c>
      <c r="B94" s="54"/>
      <c r="C94" s="54"/>
      <c r="D94" s="54"/>
      <c r="E94" s="54"/>
      <c r="F94" s="54"/>
      <c r="G94" s="54"/>
      <c r="H94" s="54"/>
      <c r="I94" s="54"/>
      <c r="J94" s="54"/>
    </row>
    <row r="95" spans="1:10" ht="12" customHeight="1">
      <c r="A95" s="40"/>
      <c r="B95" s="47"/>
      <c r="C95" s="47"/>
      <c r="D95" s="47"/>
      <c r="E95" s="47"/>
      <c r="F95" s="47"/>
      <c r="G95" s="47"/>
      <c r="H95" s="47"/>
      <c r="I95" s="47"/>
      <c r="J95" s="47"/>
    </row>
    <row r="96" spans="1:10" ht="12" customHeight="1">
      <c r="A96" s="40"/>
      <c r="B96" s="47"/>
      <c r="C96" s="47"/>
      <c r="D96" s="47"/>
      <c r="E96" s="47"/>
      <c r="F96" s="47"/>
      <c r="G96" s="47"/>
      <c r="H96" s="47"/>
      <c r="I96" s="47"/>
      <c r="J96" s="47"/>
    </row>
    <row r="97" ht="12" customHeight="1">
      <c r="A97" s="41"/>
    </row>
    <row r="98" ht="12" customHeight="1">
      <c r="A98" s="41"/>
    </row>
  </sheetData>
  <sheetProtection/>
  <mergeCells count="8">
    <mergeCell ref="J2:K2"/>
    <mergeCell ref="B3:D3"/>
    <mergeCell ref="K3:K5"/>
    <mergeCell ref="B4:B5"/>
    <mergeCell ref="C4:D4"/>
    <mergeCell ref="E4:E5"/>
    <mergeCell ref="G4:G5"/>
    <mergeCell ref="H4:H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2009-05-14T06:27:10Z</dcterms:created>
  <dcterms:modified xsi:type="dcterms:W3CDTF">2009-05-14T06:27:14Z</dcterms:modified>
  <cp:category/>
  <cp:version/>
  <cp:contentType/>
  <cp:contentStatus/>
</cp:coreProperties>
</file>