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4" sheetId="1" r:id="rId1"/>
  </sheets>
  <externalReferences>
    <externalReference r:id="rId4"/>
    <externalReference r:id="rId5"/>
  </externalReferences>
  <definedNames>
    <definedName name="_5６農家人口">'[1]40'!#REF!</definedName>
    <definedName name="_58．耕地面積別農家数">'[2]42'!#REF!</definedName>
    <definedName name="_59．経営耕地面積">'[2]43'!#REF!</definedName>
    <definedName name="_62.農業用機械の保有台数_個人有">'[2]44'!$A$1:$I$13</definedName>
    <definedName name="_xlnm.Print_Area" localSheetId="0">'34'!#REF!</definedName>
    <definedName name="Print_Area_MI">'[1]40'!#REF!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<sst xmlns="http://schemas.openxmlformats.org/spreadsheetml/2006/main" count="92" uniqueCount="89">
  <si>
    <t>　　　　　　　4.　農　　　　　　　　 業</t>
  </si>
  <si>
    <t>　　　　　　　　　　34　　　農　　　家　　　人　　　口</t>
  </si>
  <si>
    <t>　　　　各年1月１日</t>
  </si>
  <si>
    <t>年次および</t>
  </si>
  <si>
    <t>総 農 家 数</t>
  </si>
  <si>
    <t>常　住　世　帯　員　数</t>
  </si>
  <si>
    <t>農　業　就　業　者　数</t>
  </si>
  <si>
    <t>市  町  村</t>
  </si>
  <si>
    <t>総 　数</t>
  </si>
  <si>
    <t>男</t>
  </si>
  <si>
    <t>女</t>
  </si>
  <si>
    <t>昭和42年</t>
  </si>
  <si>
    <t xml:space="preserve">    43</t>
  </si>
  <si>
    <t xml:space="preserve">    44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</si>
  <si>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</si>
  <si>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</si>
  <si>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</si>
  <si>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</si>
  <si>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</si>
  <si>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</si>
  <si>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</si>
  <si>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</si>
  <si>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</si>
  <si>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</si>
  <si>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</si>
  <si>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</si>
  <si>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</si>
  <si>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</si>
  <si>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</si>
  <si>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</si>
  <si>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</si>
  <si>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</si>
  <si>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</si>
  <si>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</si>
  <si>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</si>
  <si>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</si>
  <si>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</si>
  <si>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</si>
  <si>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</si>
  <si>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</si>
  <si>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</si>
  <si>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</si>
  <si>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</si>
  <si>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</si>
  <si>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</si>
  <si>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</si>
  <si>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</si>
  <si>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</si>
  <si>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</si>
  <si>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</si>
  <si>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</si>
  <si>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</si>
  <si>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</si>
  <si>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</si>
  <si>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</si>
  <si>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</si>
  <si>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</si>
  <si>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</si>
  <si>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</si>
  <si>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</si>
  <si>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</si>
  <si>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</si>
  <si>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</si>
  <si>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</si>
  <si>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</si>
  <si>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</si>
  <si>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</si>
  <si>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</si>
  <si>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</si>
  <si>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</si>
  <si>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</si>
  <si>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</si>
  <si>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</si>
  <si>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</si>
  <si>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</si>
  <si>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</si>
  <si>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</si>
  <si>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</si>
  <si>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</si>
  <si>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</si>
  <si>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</si>
  <si>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</si>
  <si>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</si>
  <si>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</si>
  <si>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</si>
  <si>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</si>
  <si>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資料：県統計調査課「大分県農林水産業基本調査」</t>
  </si>
  <si>
    <t>注　農家とは、経営耕地面積（耕種、養畜、養蚕）が5アール以上、もしくは過去1年間における農業生産物の総</t>
  </si>
  <si>
    <t xml:space="preserve">    販売額が3万円以上のものをいう。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</si>
</sst>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8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38" fontId="19" fillId="0" borderId="0" xfId="48" applyFont="1" applyFill="1" applyAlignment="1">
      <alignment horizontal="left" vertical="center"/>
    </xf>
    <xf numFmtId="0" fontId="21" fillId="0" borderId="0" xfId="60" applyFont="1" applyAlignment="1">
      <alignment horizontal="left" vertical="center"/>
      <protection/>
    </xf>
    <xf numFmtId="38" fontId="22" fillId="0" borderId="0" xfId="48" applyFont="1" applyFill="1" applyAlignment="1">
      <alignment vertical="center"/>
    </xf>
    <xf numFmtId="38" fontId="23" fillId="0" borderId="0" xfId="48" applyFont="1" applyFill="1" applyAlignment="1">
      <alignment horizontal="left" vertical="center"/>
    </xf>
    <xf numFmtId="38" fontId="23" fillId="0" borderId="0" xfId="48" applyFont="1" applyFill="1" applyAlignment="1">
      <alignment vertical="center"/>
    </xf>
    <xf numFmtId="38" fontId="24" fillId="0" borderId="0" xfId="48" applyFont="1" applyFill="1" applyAlignment="1">
      <alignment vertical="center"/>
    </xf>
    <xf numFmtId="38" fontId="24" fillId="0" borderId="10" xfId="48" applyFont="1" applyFill="1" applyBorder="1" applyAlignment="1">
      <alignment horizontal="distributed" vertical="center"/>
    </xf>
    <xf numFmtId="38" fontId="24" fillId="0" borderId="11" xfId="48" applyFont="1" applyFill="1" applyBorder="1" applyAlignment="1">
      <alignment horizontal="distributed" vertical="center"/>
    </xf>
    <xf numFmtId="38" fontId="24" fillId="0" borderId="12" xfId="48" applyFont="1" applyFill="1" applyBorder="1" applyAlignment="1">
      <alignment horizontal="center" vertical="center"/>
    </xf>
    <xf numFmtId="38" fontId="24" fillId="0" borderId="13" xfId="48" applyFont="1" applyFill="1" applyBorder="1" applyAlignment="1">
      <alignment horizontal="center" vertical="center"/>
    </xf>
    <xf numFmtId="38" fontId="24" fillId="0" borderId="14" xfId="48" applyFont="1" applyFill="1" applyBorder="1" applyAlignment="1">
      <alignment horizontal="center" vertical="center"/>
    </xf>
    <xf numFmtId="38" fontId="24" fillId="0" borderId="15" xfId="48" applyFont="1" applyFill="1" applyBorder="1" applyAlignment="1">
      <alignment horizontal="center" vertical="center"/>
    </xf>
    <xf numFmtId="38" fontId="24" fillId="0" borderId="16" xfId="48" applyFont="1" applyFill="1" applyBorder="1" applyAlignment="1">
      <alignment horizontal="distributed" vertical="center"/>
    </xf>
    <xf numFmtId="38" fontId="24" fillId="0" borderId="17" xfId="48" applyFont="1" applyFill="1" applyBorder="1" applyAlignment="1">
      <alignment horizontal="distributed" vertical="center"/>
    </xf>
    <xf numFmtId="38" fontId="24" fillId="0" borderId="17" xfId="48" applyFont="1" applyFill="1" applyBorder="1" applyAlignment="1">
      <alignment horizontal="center" vertical="center"/>
    </xf>
    <xf numFmtId="38" fontId="24" fillId="0" borderId="18" xfId="48" applyFont="1" applyFill="1" applyBorder="1" applyAlignment="1">
      <alignment horizontal="center" vertical="center"/>
    </xf>
    <xf numFmtId="38" fontId="24" fillId="0" borderId="19" xfId="48" applyFont="1" applyFill="1" applyBorder="1" applyAlignment="1">
      <alignment horizontal="center" vertical="center"/>
    </xf>
    <xf numFmtId="38" fontId="24" fillId="0" borderId="20" xfId="48" applyFont="1" applyFill="1" applyBorder="1" applyAlignment="1">
      <alignment horizontal="center" vertical="center"/>
    </xf>
    <xf numFmtId="38" fontId="24" fillId="0" borderId="21" xfId="48" applyFont="1" applyFill="1" applyBorder="1" applyAlignment="1">
      <alignment horizontal="center" vertical="center"/>
    </xf>
    <xf numFmtId="38" fontId="24" fillId="0" borderId="0" xfId="48" applyFont="1" applyFill="1" applyBorder="1" applyAlignment="1">
      <alignment horizontal="center" vertical="center"/>
    </xf>
    <xf numFmtId="38" fontId="24" fillId="0" borderId="0" xfId="48" applyFont="1" applyFill="1" applyBorder="1" applyAlignment="1">
      <alignment horizontal="distributed" vertical="center"/>
    </xf>
    <xf numFmtId="38" fontId="24" fillId="0" borderId="22" xfId="48" applyFont="1" applyFill="1" applyBorder="1" applyAlignment="1">
      <alignment horizontal="distributed" vertical="center"/>
    </xf>
    <xf numFmtId="41" fontId="24" fillId="0" borderId="0" xfId="48" applyNumberFormat="1" applyFont="1" applyFill="1" applyAlignment="1">
      <alignment horizontal="right" vertical="center"/>
    </xf>
    <xf numFmtId="38" fontId="24" fillId="0" borderId="0" xfId="48" applyFont="1" applyFill="1" applyBorder="1" applyAlignment="1" quotePrefix="1">
      <alignment horizontal="center" vertical="center"/>
    </xf>
    <xf numFmtId="38" fontId="24" fillId="0" borderId="22" xfId="48" applyFont="1" applyFill="1" applyBorder="1" applyAlignment="1">
      <alignment horizontal="center" vertical="center"/>
    </xf>
    <xf numFmtId="38" fontId="24" fillId="0" borderId="0" xfId="48" applyFont="1" applyFill="1" applyBorder="1" applyAlignment="1">
      <alignment horizontal="center" vertical="center"/>
    </xf>
    <xf numFmtId="38" fontId="25" fillId="0" borderId="0" xfId="48" applyFont="1" applyFill="1" applyBorder="1" applyAlignment="1" quotePrefix="1">
      <alignment horizontal="center" vertical="center"/>
    </xf>
    <xf numFmtId="38" fontId="25" fillId="0" borderId="22" xfId="48" applyFont="1" applyFill="1" applyBorder="1" applyAlignment="1">
      <alignment horizontal="center" vertical="center"/>
    </xf>
    <xf numFmtId="41" fontId="25" fillId="0" borderId="0" xfId="48" applyNumberFormat="1" applyFont="1" applyFill="1" applyAlignment="1">
      <alignment horizontal="right" vertical="center"/>
    </xf>
    <xf numFmtId="38" fontId="25" fillId="0" borderId="0" xfId="48" applyFont="1" applyFill="1" applyAlignment="1">
      <alignment vertical="center"/>
    </xf>
    <xf numFmtId="38" fontId="25" fillId="0" borderId="0" xfId="48" applyFont="1" applyFill="1" applyBorder="1" applyAlignment="1">
      <alignment horizontal="center" vertical="center"/>
    </xf>
    <xf numFmtId="38" fontId="25" fillId="0" borderId="0" xfId="48" applyFont="1" applyFill="1" applyBorder="1" applyAlignment="1">
      <alignment horizontal="distributed" vertical="center"/>
    </xf>
    <xf numFmtId="38" fontId="25" fillId="0" borderId="22" xfId="48" applyFont="1" applyFill="1" applyBorder="1" applyAlignment="1">
      <alignment horizontal="distributed" vertical="center"/>
    </xf>
    <xf numFmtId="38" fontId="24" fillId="0" borderId="0" xfId="48" applyFont="1" applyFill="1" applyBorder="1" applyAlignment="1">
      <alignment vertical="center"/>
    </xf>
    <xf numFmtId="38" fontId="24" fillId="0" borderId="22" xfId="48" applyFont="1" applyFill="1" applyBorder="1" applyAlignment="1">
      <alignment horizontal="distributed" vertical="center"/>
    </xf>
    <xf numFmtId="38" fontId="24" fillId="0" borderId="16" xfId="48" applyFont="1" applyFill="1" applyBorder="1" applyAlignment="1">
      <alignment horizontal="center" vertical="center"/>
    </xf>
    <xf numFmtId="38" fontId="24" fillId="0" borderId="23" xfId="48" applyFont="1" applyFill="1" applyBorder="1" applyAlignment="1">
      <alignment vertical="center"/>
    </xf>
    <xf numFmtId="38" fontId="24" fillId="0" borderId="16" xfId="48" applyFont="1" applyFill="1" applyBorder="1" applyAlignment="1">
      <alignment vertical="center"/>
    </xf>
    <xf numFmtId="38" fontId="24" fillId="0" borderId="0" xfId="48" applyFont="1" applyFill="1" applyAlignment="1">
      <alignment/>
    </xf>
    <xf numFmtId="38" fontId="24" fillId="0" borderId="0" xfId="48" applyFont="1" applyFill="1" applyAlignment="1">
      <alignment/>
    </xf>
    <xf numFmtId="38" fontId="26" fillId="0" borderId="0" xfId="48" applyFont="1" applyFill="1" applyAlignment="1">
      <alignment/>
    </xf>
    <xf numFmtId="38" fontId="26" fillId="0" borderId="0" xfId="48" applyFont="1" applyFill="1" applyAlignment="1">
      <alignment/>
    </xf>
    <xf numFmtId="38" fontId="1" fillId="0" borderId="0" xfId="48" applyFont="1" applyFill="1" applyAlignment="1">
      <alignment/>
    </xf>
    <xf numFmtId="38" fontId="1" fillId="0" borderId="0" xfId="48" applyFont="1" applyFill="1" applyAlignment="1">
      <alignment/>
    </xf>
    <xf numFmtId="38" fontId="27" fillId="0" borderId="0" xfId="48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03事業所33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&#36786;&#26989;(1)34-4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4"/>
      <sheetName val="35"/>
      <sheetName val="36"/>
      <sheetName val="37"/>
      <sheetName val="38(1)"/>
      <sheetName val="38(2)"/>
      <sheetName val="38(3)"/>
      <sheetName val="39"/>
      <sheetName val="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3">
        <row r="1">
          <cell r="A1" t="str">
            <v>　　　　　　　　 44.　　牛　 　乳　 　処 　　理 　　量</v>
          </cell>
        </row>
        <row r="2">
          <cell r="A2" t="str">
            <v> 　(単位  トン)</v>
          </cell>
        </row>
        <row r="3">
          <cell r="A3" t="str">
            <v>年度および</v>
          </cell>
          <cell r="B3" t="str">
            <v>搾 乳 牛</v>
          </cell>
          <cell r="C3" t="str">
            <v>生　　乳</v>
          </cell>
          <cell r="D3" t="str">
            <v>県　　外</v>
          </cell>
          <cell r="E3" t="str">
            <v>県　　内</v>
          </cell>
          <cell r="F3" t="str">
            <v>　　　 牛   乳   消   費   量　　</v>
          </cell>
        </row>
        <row r="4">
          <cell r="F4" t="str">
            <v>総　　量</v>
          </cell>
          <cell r="G4" t="str">
            <v>飲 用 向</v>
          </cell>
          <cell r="H4" t="str">
            <v>加 工 向</v>
          </cell>
          <cell r="I4" t="str">
            <v>自 家 用</v>
          </cell>
        </row>
        <row r="5">
          <cell r="A5" t="str">
            <v>月次</v>
          </cell>
          <cell r="B5" t="str">
            <v>頭　　数</v>
          </cell>
          <cell r="C5" t="str">
            <v>生 産 量</v>
          </cell>
          <cell r="D5" t="str">
            <v>移 出 量</v>
          </cell>
          <cell r="E5" t="str">
            <v>移 入 量</v>
          </cell>
          <cell r="I5" t="str">
            <v>そ の 他</v>
          </cell>
        </row>
        <row r="7">
          <cell r="A7" t="str">
            <v>昭和39年度</v>
          </cell>
          <cell r="B7">
            <v>5860</v>
          </cell>
          <cell r="C7">
            <v>19338</v>
          </cell>
          <cell r="D7">
            <v>3341</v>
          </cell>
          <cell r="E7">
            <v>1075</v>
          </cell>
          <cell r="F7">
            <v>17070</v>
          </cell>
          <cell r="G7">
            <v>10903</v>
          </cell>
          <cell r="H7">
            <v>4637</v>
          </cell>
          <cell r="I7">
            <v>1530</v>
          </cell>
        </row>
        <row r="8">
          <cell r="A8" t="str">
            <v>  　　　 40</v>
          </cell>
          <cell r="B8">
            <v>6968</v>
          </cell>
          <cell r="C8">
            <v>22996</v>
          </cell>
          <cell r="D8">
            <v>5631</v>
          </cell>
          <cell r="E8">
            <v>539</v>
          </cell>
          <cell r="F8">
            <v>17904</v>
          </cell>
          <cell r="G8">
            <v>11536</v>
          </cell>
          <cell r="H8">
            <v>4674</v>
          </cell>
          <cell r="I8">
            <v>1694</v>
          </cell>
        </row>
        <row r="9">
          <cell r="A9" t="str">
            <v>  　　　 41</v>
          </cell>
          <cell r="B9">
            <v>7486</v>
          </cell>
          <cell r="C9">
            <v>24705</v>
          </cell>
          <cell r="D9">
            <v>7191</v>
          </cell>
          <cell r="E9">
            <v>433</v>
          </cell>
          <cell r="F9">
            <v>17947</v>
          </cell>
          <cell r="G9">
            <v>14421</v>
          </cell>
          <cell r="H9">
            <v>1549</v>
          </cell>
          <cell r="I9">
            <v>1977</v>
          </cell>
        </row>
        <row r="10">
          <cell r="A10" t="str">
            <v>  　　　 42</v>
          </cell>
          <cell r="B10">
            <v>7150</v>
          </cell>
          <cell r="C10">
            <v>27219</v>
          </cell>
          <cell r="D10">
            <v>7553</v>
          </cell>
          <cell r="E10">
            <v>195</v>
          </cell>
          <cell r="F10">
            <v>19861</v>
          </cell>
          <cell r="G10">
            <v>15888</v>
          </cell>
          <cell r="H10">
            <v>2142</v>
          </cell>
          <cell r="I10">
            <v>2131</v>
          </cell>
        </row>
        <row r="12">
          <cell r="A12" t="str">
            <v>    　　 43</v>
          </cell>
          <cell r="B12">
            <v>7710</v>
          </cell>
          <cell r="C12">
            <v>31855</v>
          </cell>
          <cell r="D12">
            <v>9822</v>
          </cell>
          <cell r="E12">
            <v>170</v>
          </cell>
          <cell r="F12">
            <v>22203</v>
          </cell>
          <cell r="G12">
            <v>17503</v>
          </cell>
          <cell r="H12">
            <v>2220</v>
          </cell>
          <cell r="I12">
            <v>2480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SheetLayoutView="50" zoomScalePageLayoutView="0" workbookViewId="0" topLeftCell="A1">
      <selection activeCell="A1" sqref="A1:I1"/>
    </sheetView>
  </sheetViews>
  <sheetFormatPr defaultColWidth="7.7109375" defaultRowHeight="15"/>
  <cols>
    <col min="1" max="1" width="1.7109375" style="43" customWidth="1"/>
    <col min="2" max="2" width="11.00390625" style="43" customWidth="1"/>
    <col min="3" max="3" width="10.8515625" style="43" customWidth="1"/>
    <col min="4" max="4" width="10.00390625" style="44" customWidth="1"/>
    <col min="5" max="5" width="10.00390625" style="43" customWidth="1"/>
    <col min="6" max="6" width="10.140625" style="43" customWidth="1"/>
    <col min="7" max="9" width="10.00390625" style="43" customWidth="1"/>
    <col min="10" max="10" width="7.7109375" style="43" customWidth="1"/>
    <col min="11" max="18" width="7.7109375" style="45" customWidth="1"/>
    <col min="19" max="16384" width="7.7109375" style="43" customWidth="1"/>
  </cols>
  <sheetData>
    <row r="1" spans="1:9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5" customFormat="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6" customFormat="1" ht="12.75" thickBot="1">
      <c r="H3" s="6" t="s">
        <v>2</v>
      </c>
    </row>
    <row r="4" spans="1:9" s="6" customFormat="1" ht="15" customHeight="1" thickTop="1">
      <c r="A4" s="7" t="s">
        <v>3</v>
      </c>
      <c r="B4" s="8"/>
      <c r="C4" s="9" t="s">
        <v>4</v>
      </c>
      <c r="D4" s="10" t="s">
        <v>5</v>
      </c>
      <c r="E4" s="11"/>
      <c r="F4" s="12"/>
      <c r="G4" s="10" t="s">
        <v>6</v>
      </c>
      <c r="H4" s="11"/>
      <c r="I4" s="11"/>
    </row>
    <row r="5" spans="1:9" s="6" customFormat="1" ht="15" customHeight="1">
      <c r="A5" s="13" t="s">
        <v>7</v>
      </c>
      <c r="B5" s="14"/>
      <c r="C5" s="15"/>
      <c r="D5" s="16" t="s">
        <v>8</v>
      </c>
      <c r="E5" s="16" t="s">
        <v>9</v>
      </c>
      <c r="F5" s="16" t="s">
        <v>10</v>
      </c>
      <c r="G5" s="16" t="s">
        <v>8</v>
      </c>
      <c r="H5" s="16" t="s">
        <v>9</v>
      </c>
      <c r="I5" s="17" t="s">
        <v>10</v>
      </c>
    </row>
    <row r="6" spans="1:3" s="6" customFormat="1" ht="6" customHeight="1">
      <c r="A6" s="18"/>
      <c r="B6" s="19"/>
      <c r="C6" s="20"/>
    </row>
    <row r="7" spans="1:9" s="6" customFormat="1" ht="12">
      <c r="A7" s="21" t="s">
        <v>11</v>
      </c>
      <c r="B7" s="22"/>
      <c r="C7" s="23">
        <v>117439</v>
      </c>
      <c r="D7" s="23">
        <f>SUM(E7:F7)</f>
        <v>587323</v>
      </c>
      <c r="E7" s="23">
        <v>281812</v>
      </c>
      <c r="F7" s="23">
        <v>305511</v>
      </c>
      <c r="G7" s="23">
        <f>SUM(H7:I7)</f>
        <v>234328</v>
      </c>
      <c r="H7" s="23">
        <v>90832</v>
      </c>
      <c r="I7" s="23">
        <v>143496</v>
      </c>
    </row>
    <row r="8" spans="1:9" s="6" customFormat="1" ht="12">
      <c r="A8" s="24" t="s">
        <v>12</v>
      </c>
      <c r="B8" s="25"/>
      <c r="C8" s="23">
        <v>116714</v>
      </c>
      <c r="D8" s="23">
        <f>SUM(E8:F8)</f>
        <v>576107</v>
      </c>
      <c r="E8" s="23">
        <v>275859</v>
      </c>
      <c r="F8" s="23">
        <v>300248</v>
      </c>
      <c r="G8" s="23">
        <f>SUM(H8:I8)</f>
        <v>228601</v>
      </c>
      <c r="H8" s="23">
        <v>88421</v>
      </c>
      <c r="I8" s="23">
        <v>140180</v>
      </c>
    </row>
    <row r="9" spans="1:9" s="6" customFormat="1" ht="12">
      <c r="A9" s="26"/>
      <c r="B9" s="25"/>
      <c r="C9" s="23"/>
      <c r="D9" s="23"/>
      <c r="E9" s="23"/>
      <c r="F9" s="23"/>
      <c r="G9" s="23"/>
      <c r="H9" s="23"/>
      <c r="I9" s="23"/>
    </row>
    <row r="10" spans="1:9" s="30" customFormat="1" ht="12">
      <c r="A10" s="27" t="s">
        <v>13</v>
      </c>
      <c r="B10" s="28"/>
      <c r="C10" s="29">
        <f>SUM(C12:C14)</f>
        <v>116177</v>
      </c>
      <c r="D10" s="29">
        <f>SUM(D12:D14)</f>
        <v>570529</v>
      </c>
      <c r="E10" s="29">
        <f>SUM(E12:E14)</f>
        <v>272394</v>
      </c>
      <c r="F10" s="29">
        <v>298135</v>
      </c>
      <c r="G10" s="29">
        <f>SUM(G12:G14)</f>
        <v>223080</v>
      </c>
      <c r="H10" s="29">
        <f>SUM(H12:H14)</f>
        <v>86411</v>
      </c>
      <c r="I10" s="29">
        <f>SUM(I12:I14)</f>
        <v>136669</v>
      </c>
    </row>
    <row r="11" spans="1:9" s="30" customFormat="1" ht="12">
      <c r="A11" s="31"/>
      <c r="B11" s="28"/>
      <c r="C11" s="29"/>
      <c r="D11" s="29"/>
      <c r="E11" s="29"/>
      <c r="F11" s="29"/>
      <c r="G11" s="29"/>
      <c r="H11" s="29"/>
      <c r="I11" s="29"/>
    </row>
    <row r="12" spans="1:9" s="30" customFormat="1" ht="12">
      <c r="A12" s="32" t="s">
        <v>14</v>
      </c>
      <c r="B12" s="33"/>
      <c r="C12" s="29">
        <f>SUM(C16:C26)</f>
        <v>52042</v>
      </c>
      <c r="D12" s="29">
        <f>SUM(E12:F12)</f>
        <v>256681</v>
      </c>
      <c r="E12" s="29">
        <f>SUM(E16:E26)</f>
        <v>122048</v>
      </c>
      <c r="F12" s="29">
        <f>SUM(F16:F26)</f>
        <v>134633</v>
      </c>
      <c r="G12" s="29">
        <f>SUM(H12:I12)</f>
        <v>94725</v>
      </c>
      <c r="H12" s="29">
        <f>SUM(H16:H26)</f>
        <v>34689</v>
      </c>
      <c r="I12" s="29">
        <f>SUM(I16:I26)</f>
        <v>60036</v>
      </c>
    </row>
    <row r="13" spans="1:9" s="30" customFormat="1" ht="12">
      <c r="A13" s="32"/>
      <c r="B13" s="33"/>
      <c r="C13" s="29"/>
      <c r="D13" s="29"/>
      <c r="E13" s="29"/>
      <c r="F13" s="29"/>
      <c r="G13" s="29"/>
      <c r="H13" s="29"/>
      <c r="I13" s="29"/>
    </row>
    <row r="14" spans="1:9" s="30" customFormat="1" ht="12">
      <c r="A14" s="32" t="s">
        <v>15</v>
      </c>
      <c r="B14" s="33"/>
      <c r="C14" s="29">
        <f>SUM(C28,C33,C40,C44,C50,C53,C63,C73,C78,C82,C89,C95)</f>
        <v>64135</v>
      </c>
      <c r="D14" s="29">
        <f>SUM(D28,D33,D40,D44,D50,D53,D63,D73,D78,D82,D89,D95)</f>
        <v>313848</v>
      </c>
      <c r="E14" s="29">
        <f>SUM(E28,E33,E40,E44,E50,E53,E63,E73,E78,E82,E89,E95)</f>
        <v>150346</v>
      </c>
      <c r="F14" s="29">
        <v>160532</v>
      </c>
      <c r="G14" s="29">
        <f>SUM(G28,G33,G40,G44,G50,G53,G63,G73,G78,G82,G89,G95)</f>
        <v>128355</v>
      </c>
      <c r="H14" s="29">
        <f>SUM(H28,H33,H40,H44,H50,H53,H63,H73,H78,H82,H89,H95)</f>
        <v>51722</v>
      </c>
      <c r="I14" s="29">
        <f>SUM(I28,I33,I40,I44,I50,I53,I63,I73,I78,I82,I89,I95)</f>
        <v>76633</v>
      </c>
    </row>
    <row r="15" spans="1:9" s="6" customFormat="1" ht="12">
      <c r="A15" s="26"/>
      <c r="B15" s="25"/>
      <c r="C15" s="23"/>
      <c r="D15" s="23"/>
      <c r="E15" s="23"/>
      <c r="F15" s="23"/>
      <c r="G15" s="23"/>
      <c r="H15" s="23"/>
      <c r="I15" s="23"/>
    </row>
    <row r="16" spans="1:9" s="6" customFormat="1" ht="12">
      <c r="A16" s="21" t="s">
        <v>16</v>
      </c>
      <c r="B16" s="22"/>
      <c r="C16" s="23">
        <v>12915</v>
      </c>
      <c r="D16" s="23">
        <v>67674</v>
      </c>
      <c r="E16" s="23">
        <v>32077</v>
      </c>
      <c r="F16" s="23">
        <v>35597</v>
      </c>
      <c r="G16" s="23">
        <f aca="true" t="shared" si="0" ref="G16:G26">SUM(H16:I16)</f>
        <v>22570</v>
      </c>
      <c r="H16" s="23">
        <v>7121</v>
      </c>
      <c r="I16" s="23">
        <v>15449</v>
      </c>
    </row>
    <row r="17" spans="1:9" s="6" customFormat="1" ht="12">
      <c r="A17" s="21" t="s">
        <v>17</v>
      </c>
      <c r="B17" s="22"/>
      <c r="C17" s="23">
        <v>1764</v>
      </c>
      <c r="D17" s="23">
        <v>9461</v>
      </c>
      <c r="E17" s="23">
        <v>4665</v>
      </c>
      <c r="F17" s="23">
        <v>4796</v>
      </c>
      <c r="G17" s="23">
        <f t="shared" si="0"/>
        <v>4165</v>
      </c>
      <c r="H17" s="23">
        <v>2101</v>
      </c>
      <c r="I17" s="23">
        <v>2064</v>
      </c>
    </row>
    <row r="18" spans="1:9" s="6" customFormat="1" ht="12">
      <c r="A18" s="21" t="s">
        <v>18</v>
      </c>
      <c r="B18" s="22"/>
      <c r="C18" s="23">
        <v>4232</v>
      </c>
      <c r="D18" s="23">
        <v>19367</v>
      </c>
      <c r="E18" s="23">
        <v>9230</v>
      </c>
      <c r="F18" s="23">
        <v>10137</v>
      </c>
      <c r="G18" s="23">
        <f t="shared" si="0"/>
        <v>8457</v>
      </c>
      <c r="H18" s="23">
        <v>3069</v>
      </c>
      <c r="I18" s="23">
        <v>5388</v>
      </c>
    </row>
    <row r="19" spans="1:9" s="6" customFormat="1" ht="12">
      <c r="A19" s="21" t="s">
        <v>19</v>
      </c>
      <c r="B19" s="22"/>
      <c r="C19" s="23">
        <v>5252</v>
      </c>
      <c r="D19" s="23">
        <v>30419</v>
      </c>
      <c r="E19" s="23">
        <v>14536</v>
      </c>
      <c r="F19" s="23">
        <v>15883</v>
      </c>
      <c r="G19" s="23">
        <f t="shared" si="0"/>
        <v>10077</v>
      </c>
      <c r="H19" s="23">
        <v>3210</v>
      </c>
      <c r="I19" s="23">
        <v>6867</v>
      </c>
    </row>
    <row r="20" spans="1:9" s="6" customFormat="1" ht="12">
      <c r="A20" s="21" t="s">
        <v>20</v>
      </c>
      <c r="B20" s="22"/>
      <c r="C20" s="23">
        <v>3136</v>
      </c>
      <c r="D20" s="23">
        <v>13185</v>
      </c>
      <c r="E20" s="23">
        <v>6241</v>
      </c>
      <c r="F20" s="23">
        <v>6944</v>
      </c>
      <c r="G20" s="23">
        <f t="shared" si="0"/>
        <v>5321</v>
      </c>
      <c r="H20" s="23">
        <v>1652</v>
      </c>
      <c r="I20" s="23">
        <v>3669</v>
      </c>
    </row>
    <row r="21" spans="1:9" s="6" customFormat="1" ht="12">
      <c r="A21" s="21" t="s">
        <v>21</v>
      </c>
      <c r="B21" s="22"/>
      <c r="C21" s="23">
        <v>3619</v>
      </c>
      <c r="D21" s="23">
        <v>19436</v>
      </c>
      <c r="E21" s="23">
        <v>9437</v>
      </c>
      <c r="F21" s="23">
        <v>9999</v>
      </c>
      <c r="G21" s="23">
        <f t="shared" si="0"/>
        <v>5675</v>
      </c>
      <c r="H21" s="23">
        <v>1973</v>
      </c>
      <c r="I21" s="23">
        <v>3702</v>
      </c>
    </row>
    <row r="22" spans="1:9" s="6" customFormat="1" ht="12">
      <c r="A22" s="21" t="s">
        <v>22</v>
      </c>
      <c r="B22" s="22"/>
      <c r="C22" s="23">
        <v>1903</v>
      </c>
      <c r="D22" s="23">
        <v>11093</v>
      </c>
      <c r="E22" s="23">
        <v>5387</v>
      </c>
      <c r="F22" s="23">
        <v>5706</v>
      </c>
      <c r="G22" s="23">
        <f t="shared" si="0"/>
        <v>3695</v>
      </c>
      <c r="H22" s="23">
        <v>1275</v>
      </c>
      <c r="I22" s="23">
        <v>2420</v>
      </c>
    </row>
    <row r="23" spans="1:9" s="6" customFormat="1" ht="12">
      <c r="A23" s="21" t="s">
        <v>23</v>
      </c>
      <c r="B23" s="22"/>
      <c r="C23" s="23">
        <v>3851</v>
      </c>
      <c r="D23" s="23">
        <v>19064</v>
      </c>
      <c r="E23" s="23">
        <v>9061</v>
      </c>
      <c r="F23" s="23">
        <v>10003</v>
      </c>
      <c r="G23" s="23">
        <f t="shared" si="0"/>
        <v>8414</v>
      </c>
      <c r="H23" s="23">
        <v>3488</v>
      </c>
      <c r="I23" s="23">
        <v>4926</v>
      </c>
    </row>
    <row r="24" spans="1:9" s="6" customFormat="1" ht="12">
      <c r="A24" s="21" t="s">
        <v>24</v>
      </c>
      <c r="B24" s="22"/>
      <c r="C24" s="23">
        <v>3765</v>
      </c>
      <c r="D24" s="23">
        <v>16087</v>
      </c>
      <c r="E24" s="23">
        <v>7513</v>
      </c>
      <c r="F24" s="23">
        <v>8574</v>
      </c>
      <c r="G24" s="23">
        <f t="shared" si="0"/>
        <v>6949</v>
      </c>
      <c r="H24" s="23">
        <v>2716</v>
      </c>
      <c r="I24" s="23">
        <v>4233</v>
      </c>
    </row>
    <row r="25" spans="1:9" s="6" customFormat="1" ht="12">
      <c r="A25" s="21" t="s">
        <v>25</v>
      </c>
      <c r="B25" s="22"/>
      <c r="C25" s="23">
        <v>3064</v>
      </c>
      <c r="D25" s="23">
        <v>15112</v>
      </c>
      <c r="E25" s="23">
        <v>7238</v>
      </c>
      <c r="F25" s="23">
        <v>7874</v>
      </c>
      <c r="G25" s="23">
        <f t="shared" si="0"/>
        <v>7079</v>
      </c>
      <c r="H25" s="23">
        <v>2985</v>
      </c>
      <c r="I25" s="23">
        <v>4094</v>
      </c>
    </row>
    <row r="26" spans="1:9" s="6" customFormat="1" ht="12">
      <c r="A26" s="21" t="s">
        <v>26</v>
      </c>
      <c r="B26" s="22"/>
      <c r="C26" s="23">
        <v>8541</v>
      </c>
      <c r="D26" s="23">
        <v>35783</v>
      </c>
      <c r="E26" s="23">
        <v>16663</v>
      </c>
      <c r="F26" s="23">
        <v>19120</v>
      </c>
      <c r="G26" s="23">
        <f t="shared" si="0"/>
        <v>12323</v>
      </c>
      <c r="H26" s="23">
        <v>5099</v>
      </c>
      <c r="I26" s="23">
        <v>7224</v>
      </c>
    </row>
    <row r="27" spans="1:9" s="6" customFormat="1" ht="12">
      <c r="A27" s="26"/>
      <c r="B27" s="25"/>
      <c r="C27" s="23"/>
      <c r="D27" s="23"/>
      <c r="E27" s="23"/>
      <c r="F27" s="23"/>
      <c r="G27" s="23"/>
      <c r="H27" s="23"/>
      <c r="I27" s="23"/>
    </row>
    <row r="28" spans="1:9" s="30" customFormat="1" ht="12">
      <c r="A28" s="32" t="s">
        <v>27</v>
      </c>
      <c r="B28" s="33"/>
      <c r="C28" s="29">
        <f aca="true" t="shared" si="1" ref="C28:I28">SUM(C29:C31)</f>
        <v>3318</v>
      </c>
      <c r="D28" s="29">
        <f t="shared" si="1"/>
        <v>12749</v>
      </c>
      <c r="E28" s="29">
        <f t="shared" si="1"/>
        <v>5874</v>
      </c>
      <c r="F28" s="29">
        <f t="shared" si="1"/>
        <v>6875</v>
      </c>
      <c r="G28" s="29">
        <f t="shared" si="1"/>
        <v>6604</v>
      </c>
      <c r="H28" s="29">
        <f t="shared" si="1"/>
        <v>2612</v>
      </c>
      <c r="I28" s="29">
        <f t="shared" si="1"/>
        <v>3992</v>
      </c>
    </row>
    <row r="29" spans="1:9" s="6" customFormat="1" ht="12">
      <c r="A29" s="34"/>
      <c r="B29" s="35" t="s">
        <v>28</v>
      </c>
      <c r="C29" s="23">
        <v>776</v>
      </c>
      <c r="D29" s="23">
        <f>SUM(E29:F29)</f>
        <v>2125</v>
      </c>
      <c r="E29" s="23">
        <v>1003</v>
      </c>
      <c r="F29" s="23">
        <v>1122</v>
      </c>
      <c r="G29" s="23">
        <v>2001</v>
      </c>
      <c r="H29" s="23">
        <v>879</v>
      </c>
      <c r="I29" s="23">
        <v>1122</v>
      </c>
    </row>
    <row r="30" spans="1:9" s="6" customFormat="1" ht="12">
      <c r="A30" s="34"/>
      <c r="B30" s="35" t="s">
        <v>29</v>
      </c>
      <c r="C30" s="23">
        <v>1324</v>
      </c>
      <c r="D30" s="23">
        <f>SUM(E30:F30)</f>
        <v>5296</v>
      </c>
      <c r="E30" s="23">
        <v>2380</v>
      </c>
      <c r="F30" s="23">
        <v>2916</v>
      </c>
      <c r="G30" s="23">
        <v>2322</v>
      </c>
      <c r="H30" s="23">
        <v>938</v>
      </c>
      <c r="I30" s="23">
        <v>1384</v>
      </c>
    </row>
    <row r="31" spans="1:9" s="6" customFormat="1" ht="12">
      <c r="A31" s="34"/>
      <c r="B31" s="35" t="s">
        <v>30</v>
      </c>
      <c r="C31" s="23">
        <v>1218</v>
      </c>
      <c r="D31" s="23">
        <f>SUM(E31:F31)</f>
        <v>5328</v>
      </c>
      <c r="E31" s="23">
        <v>2491</v>
      </c>
      <c r="F31" s="23">
        <v>2837</v>
      </c>
      <c r="G31" s="23">
        <v>2281</v>
      </c>
      <c r="H31" s="23">
        <v>795</v>
      </c>
      <c r="I31" s="23">
        <v>1486</v>
      </c>
    </row>
    <row r="32" spans="1:9" s="6" customFormat="1" ht="12">
      <c r="A32" s="26"/>
      <c r="B32" s="25"/>
      <c r="C32" s="23"/>
      <c r="D32" s="23"/>
      <c r="E32" s="23"/>
      <c r="F32" s="23"/>
      <c r="G32" s="23"/>
      <c r="H32" s="23"/>
      <c r="I32" s="23"/>
    </row>
    <row r="33" spans="1:9" s="30" customFormat="1" ht="12">
      <c r="A33" s="32" t="s">
        <v>31</v>
      </c>
      <c r="B33" s="33"/>
      <c r="C33" s="29">
        <f aca="true" t="shared" si="2" ref="C33:I33">SUM(C34:C38)</f>
        <v>8977</v>
      </c>
      <c r="D33" s="29">
        <f t="shared" si="2"/>
        <v>40668</v>
      </c>
      <c r="E33" s="29">
        <f t="shared" si="2"/>
        <v>19436</v>
      </c>
      <c r="F33" s="29">
        <f t="shared" si="2"/>
        <v>21232</v>
      </c>
      <c r="G33" s="29">
        <f t="shared" si="2"/>
        <v>18892</v>
      </c>
      <c r="H33" s="29">
        <f t="shared" si="2"/>
        <v>7407</v>
      </c>
      <c r="I33" s="29">
        <f t="shared" si="2"/>
        <v>11485</v>
      </c>
    </row>
    <row r="34" spans="1:9" s="6" customFormat="1" ht="12">
      <c r="A34" s="34"/>
      <c r="B34" s="35" t="s">
        <v>32</v>
      </c>
      <c r="C34" s="23">
        <v>1876</v>
      </c>
      <c r="D34" s="23">
        <f>SUM(E34:F34)</f>
        <v>7977</v>
      </c>
      <c r="E34" s="23">
        <v>3713</v>
      </c>
      <c r="F34" s="23">
        <v>4264</v>
      </c>
      <c r="G34" s="23">
        <f>SUM(H34:I34)</f>
        <v>3589</v>
      </c>
      <c r="H34" s="23">
        <v>1289</v>
      </c>
      <c r="I34" s="23">
        <v>2300</v>
      </c>
    </row>
    <row r="35" spans="1:9" s="6" customFormat="1" ht="12">
      <c r="A35" s="34"/>
      <c r="B35" s="35" t="s">
        <v>33</v>
      </c>
      <c r="C35" s="23">
        <v>514</v>
      </c>
      <c r="D35" s="23">
        <f>SUM(E35:F35)</f>
        <v>2698</v>
      </c>
      <c r="E35" s="23">
        <v>1290</v>
      </c>
      <c r="F35" s="23">
        <v>1408</v>
      </c>
      <c r="G35" s="23">
        <f>SUM(H35:I35)</f>
        <v>721</v>
      </c>
      <c r="H35" s="23">
        <v>30</v>
      </c>
      <c r="I35" s="23">
        <v>691</v>
      </c>
    </row>
    <row r="36" spans="1:9" s="6" customFormat="1" ht="12">
      <c r="A36" s="34"/>
      <c r="B36" s="35" t="s">
        <v>34</v>
      </c>
      <c r="C36" s="23">
        <v>3230</v>
      </c>
      <c r="D36" s="23">
        <f>SUM(E36:F36)</f>
        <v>14580</v>
      </c>
      <c r="E36" s="23">
        <v>6940</v>
      </c>
      <c r="F36" s="23">
        <v>7640</v>
      </c>
      <c r="G36" s="23">
        <f>SUM(H36:I36)</f>
        <v>7040</v>
      </c>
      <c r="H36" s="23">
        <v>2750</v>
      </c>
      <c r="I36" s="23">
        <v>4290</v>
      </c>
    </row>
    <row r="37" spans="1:9" s="6" customFormat="1" ht="12">
      <c r="A37" s="34"/>
      <c r="B37" s="35" t="s">
        <v>35</v>
      </c>
      <c r="C37" s="23">
        <v>1155</v>
      </c>
      <c r="D37" s="23">
        <f>SUM(E37:F37)</f>
        <v>5102</v>
      </c>
      <c r="E37" s="23">
        <v>2523</v>
      </c>
      <c r="F37" s="23">
        <v>2579</v>
      </c>
      <c r="G37" s="23">
        <f>SUM(H37:I37)</f>
        <v>2451</v>
      </c>
      <c r="H37" s="23">
        <v>1136</v>
      </c>
      <c r="I37" s="23">
        <v>1315</v>
      </c>
    </row>
    <row r="38" spans="1:9" s="6" customFormat="1" ht="12">
      <c r="A38" s="34"/>
      <c r="B38" s="35" t="s">
        <v>36</v>
      </c>
      <c r="C38" s="23">
        <v>2202</v>
      </c>
      <c r="D38" s="23">
        <f>SUM(E38:F38)</f>
        <v>10311</v>
      </c>
      <c r="E38" s="23">
        <v>4970</v>
      </c>
      <c r="F38" s="23">
        <v>5341</v>
      </c>
      <c r="G38" s="23">
        <f>SUM(H38:I38)</f>
        <v>5091</v>
      </c>
      <c r="H38" s="23">
        <v>2202</v>
      </c>
      <c r="I38" s="23">
        <v>2889</v>
      </c>
    </row>
    <row r="39" spans="1:9" s="6" customFormat="1" ht="12">
      <c r="A39" s="26"/>
      <c r="B39" s="25"/>
      <c r="C39" s="23"/>
      <c r="D39" s="23"/>
      <c r="E39" s="23"/>
      <c r="F39" s="23"/>
      <c r="G39" s="23"/>
      <c r="H39" s="23"/>
      <c r="I39" s="23"/>
    </row>
    <row r="40" spans="1:9" s="30" customFormat="1" ht="12">
      <c r="A40" s="32" t="s">
        <v>37</v>
      </c>
      <c r="B40" s="33"/>
      <c r="C40" s="29">
        <f aca="true" t="shared" si="3" ref="C40:I40">SUM(C41:C42)</f>
        <v>4937</v>
      </c>
      <c r="D40" s="29">
        <f t="shared" si="3"/>
        <v>22716</v>
      </c>
      <c r="E40" s="29">
        <f t="shared" si="3"/>
        <v>10506</v>
      </c>
      <c r="F40" s="29">
        <f t="shared" si="3"/>
        <v>12210</v>
      </c>
      <c r="G40" s="29">
        <f t="shared" si="3"/>
        <v>9041</v>
      </c>
      <c r="H40" s="29">
        <f t="shared" si="3"/>
        <v>3970</v>
      </c>
      <c r="I40" s="29">
        <f t="shared" si="3"/>
        <v>5071</v>
      </c>
    </row>
    <row r="41" spans="1:9" s="6" customFormat="1" ht="12">
      <c r="A41" s="34"/>
      <c r="B41" s="35" t="s">
        <v>38</v>
      </c>
      <c r="C41" s="23">
        <v>2632</v>
      </c>
      <c r="D41" s="23">
        <f>SUM(E41:F41)</f>
        <v>11798</v>
      </c>
      <c r="E41" s="23">
        <v>5283</v>
      </c>
      <c r="F41" s="23">
        <v>6515</v>
      </c>
      <c r="G41" s="23">
        <f>SUM(H41:I41)</f>
        <v>4380</v>
      </c>
      <c r="H41" s="23">
        <v>2047</v>
      </c>
      <c r="I41" s="23">
        <v>2333</v>
      </c>
    </row>
    <row r="42" spans="1:9" s="6" customFormat="1" ht="12">
      <c r="A42" s="34"/>
      <c r="B42" s="35" t="s">
        <v>39</v>
      </c>
      <c r="C42" s="23">
        <v>2305</v>
      </c>
      <c r="D42" s="23">
        <f>SUM(E42:F42)</f>
        <v>10918</v>
      </c>
      <c r="E42" s="23">
        <v>5223</v>
      </c>
      <c r="F42" s="23">
        <v>5695</v>
      </c>
      <c r="G42" s="23">
        <f>SUM(H42:I42)</f>
        <v>4661</v>
      </c>
      <c r="H42" s="23">
        <v>1923</v>
      </c>
      <c r="I42" s="23">
        <v>2738</v>
      </c>
    </row>
    <row r="43" spans="1:9" s="6" customFormat="1" ht="12">
      <c r="A43" s="26"/>
      <c r="B43" s="25"/>
      <c r="C43" s="23"/>
      <c r="D43" s="23"/>
      <c r="E43" s="23"/>
      <c r="F43" s="23"/>
      <c r="G43" s="23"/>
      <c r="H43" s="23"/>
      <c r="I43" s="23"/>
    </row>
    <row r="44" spans="1:9" s="30" customFormat="1" ht="12">
      <c r="A44" s="32" t="s">
        <v>40</v>
      </c>
      <c r="B44" s="33"/>
      <c r="C44" s="29">
        <f aca="true" t="shared" si="4" ref="C44:I44">SUM(C45:C48)</f>
        <v>6066</v>
      </c>
      <c r="D44" s="29">
        <f t="shared" si="4"/>
        <v>32056</v>
      </c>
      <c r="E44" s="29">
        <f t="shared" si="4"/>
        <v>15224</v>
      </c>
      <c r="F44" s="29">
        <f t="shared" si="4"/>
        <v>16832</v>
      </c>
      <c r="G44" s="29">
        <f t="shared" si="4"/>
        <v>12333</v>
      </c>
      <c r="H44" s="29">
        <f t="shared" si="4"/>
        <v>5038</v>
      </c>
      <c r="I44" s="29">
        <f t="shared" si="4"/>
        <v>7295</v>
      </c>
    </row>
    <row r="45" spans="1:9" s="6" customFormat="1" ht="12">
      <c r="A45" s="34"/>
      <c r="B45" s="35" t="s">
        <v>41</v>
      </c>
      <c r="C45" s="23">
        <v>1267</v>
      </c>
      <c r="D45" s="23">
        <f>SUM(E45:F45)</f>
        <v>6888</v>
      </c>
      <c r="E45" s="23">
        <v>3299</v>
      </c>
      <c r="F45" s="23">
        <v>3589</v>
      </c>
      <c r="G45" s="23">
        <f>SUM(H45:I45)</f>
        <v>2855</v>
      </c>
      <c r="H45" s="23">
        <v>1175</v>
      </c>
      <c r="I45" s="23">
        <v>1680</v>
      </c>
    </row>
    <row r="46" spans="1:9" s="6" customFormat="1" ht="12">
      <c r="A46" s="34"/>
      <c r="B46" s="35" t="s">
        <v>42</v>
      </c>
      <c r="C46" s="23">
        <v>1485</v>
      </c>
      <c r="D46" s="23">
        <f>SUM(E46:F46)</f>
        <v>8045</v>
      </c>
      <c r="E46" s="23">
        <v>3875</v>
      </c>
      <c r="F46" s="23">
        <v>4170</v>
      </c>
      <c r="G46" s="23">
        <f>SUM(H46:I46)</f>
        <v>3236</v>
      </c>
      <c r="H46" s="23">
        <v>1246</v>
      </c>
      <c r="I46" s="23">
        <v>1990</v>
      </c>
    </row>
    <row r="47" spans="1:9" s="6" customFormat="1" ht="12">
      <c r="A47" s="34"/>
      <c r="B47" s="35" t="s">
        <v>43</v>
      </c>
      <c r="C47" s="23">
        <v>2122</v>
      </c>
      <c r="D47" s="23">
        <f>SUM(E47:F47)</f>
        <v>11214</v>
      </c>
      <c r="E47" s="23">
        <v>5226</v>
      </c>
      <c r="F47" s="23">
        <v>5988</v>
      </c>
      <c r="G47" s="23">
        <f>SUM(H47:I47)</f>
        <v>4621</v>
      </c>
      <c r="H47" s="23">
        <v>1828</v>
      </c>
      <c r="I47" s="23">
        <v>2793</v>
      </c>
    </row>
    <row r="48" spans="1:9" s="6" customFormat="1" ht="12">
      <c r="A48" s="34"/>
      <c r="B48" s="35" t="s">
        <v>44</v>
      </c>
      <c r="C48" s="23">
        <v>1192</v>
      </c>
      <c r="D48" s="23">
        <f>SUM(E48:F48)</f>
        <v>5909</v>
      </c>
      <c r="E48" s="23">
        <v>2824</v>
      </c>
      <c r="F48" s="23">
        <v>3085</v>
      </c>
      <c r="G48" s="23">
        <f>SUM(H48:I48)</f>
        <v>1621</v>
      </c>
      <c r="H48" s="23">
        <v>789</v>
      </c>
      <c r="I48" s="23">
        <v>832</v>
      </c>
    </row>
    <row r="49" spans="1:9" s="6" customFormat="1" ht="12">
      <c r="A49" s="26"/>
      <c r="B49" s="25"/>
      <c r="C49" s="23"/>
      <c r="D49" s="23"/>
      <c r="E49" s="23"/>
      <c r="F49" s="23"/>
      <c r="G49" s="23"/>
      <c r="H49" s="23"/>
      <c r="I49" s="23"/>
    </row>
    <row r="50" spans="1:9" s="30" customFormat="1" ht="12">
      <c r="A50" s="32" t="s">
        <v>45</v>
      </c>
      <c r="B50" s="33"/>
      <c r="C50" s="29">
        <f aca="true" t="shared" si="5" ref="C50:I50">SUM(C51)</f>
        <v>1653</v>
      </c>
      <c r="D50" s="29">
        <f t="shared" si="5"/>
        <v>8206</v>
      </c>
      <c r="E50" s="29">
        <f t="shared" si="5"/>
        <v>3874</v>
      </c>
      <c r="F50" s="29">
        <f t="shared" si="5"/>
        <v>4332</v>
      </c>
      <c r="G50" s="29">
        <f t="shared" si="5"/>
        <v>2887</v>
      </c>
      <c r="H50" s="29">
        <f t="shared" si="5"/>
        <v>734</v>
      </c>
      <c r="I50" s="29">
        <f t="shared" si="5"/>
        <v>2153</v>
      </c>
    </row>
    <row r="51" spans="1:9" s="6" customFormat="1" ht="12">
      <c r="A51" s="34"/>
      <c r="B51" s="35" t="s">
        <v>46</v>
      </c>
      <c r="C51" s="23">
        <v>1653</v>
      </c>
      <c r="D51" s="23">
        <f>SUM(E51:F51)</f>
        <v>8206</v>
      </c>
      <c r="E51" s="23">
        <v>3874</v>
      </c>
      <c r="F51" s="23">
        <v>4332</v>
      </c>
      <c r="G51" s="23">
        <f>SUM(H51:I51)</f>
        <v>2887</v>
      </c>
      <c r="H51" s="23">
        <v>734</v>
      </c>
      <c r="I51" s="23">
        <v>2153</v>
      </c>
    </row>
    <row r="52" spans="1:9" s="6" customFormat="1" ht="12">
      <c r="A52" s="26"/>
      <c r="B52" s="25"/>
      <c r="C52" s="23"/>
      <c r="D52" s="23"/>
      <c r="E52" s="23"/>
      <c r="F52" s="23"/>
      <c r="G52" s="23"/>
      <c r="H52" s="23"/>
      <c r="I52" s="23"/>
    </row>
    <row r="53" spans="1:9" s="30" customFormat="1" ht="12">
      <c r="A53" s="32" t="s">
        <v>47</v>
      </c>
      <c r="B53" s="33"/>
      <c r="C53" s="29">
        <f aca="true" t="shared" si="6" ref="C53:I53">SUM(C54:C61)</f>
        <v>6461</v>
      </c>
      <c r="D53" s="29">
        <f t="shared" si="6"/>
        <v>34580</v>
      </c>
      <c r="E53" s="29">
        <f t="shared" si="6"/>
        <v>16524</v>
      </c>
      <c r="F53" s="29">
        <f t="shared" si="6"/>
        <v>18056</v>
      </c>
      <c r="G53" s="29">
        <f t="shared" si="6"/>
        <v>9795</v>
      </c>
      <c r="H53" s="29">
        <f t="shared" si="6"/>
        <v>3352</v>
      </c>
      <c r="I53" s="29">
        <f t="shared" si="6"/>
        <v>6443</v>
      </c>
    </row>
    <row r="54" spans="1:9" s="6" customFormat="1" ht="12">
      <c r="A54" s="34"/>
      <c r="B54" s="35" t="s">
        <v>48</v>
      </c>
      <c r="C54" s="23">
        <v>547</v>
      </c>
      <c r="D54" s="23">
        <f aca="true" t="shared" si="7" ref="D54:D61">SUM(E54:F54)</f>
        <v>2971</v>
      </c>
      <c r="E54" s="23">
        <v>1445</v>
      </c>
      <c r="F54" s="23">
        <v>1526</v>
      </c>
      <c r="G54" s="23">
        <f aca="true" t="shared" si="8" ref="G54:G61">SUM(H54:I54)</f>
        <v>816</v>
      </c>
      <c r="H54" s="23">
        <v>188</v>
      </c>
      <c r="I54" s="23">
        <v>628</v>
      </c>
    </row>
    <row r="55" spans="1:9" s="6" customFormat="1" ht="12">
      <c r="A55" s="34"/>
      <c r="B55" s="35" t="s">
        <v>49</v>
      </c>
      <c r="C55" s="23">
        <v>1109</v>
      </c>
      <c r="D55" s="23">
        <f t="shared" si="7"/>
        <v>5713</v>
      </c>
      <c r="E55" s="23">
        <v>2765</v>
      </c>
      <c r="F55" s="23">
        <v>2948</v>
      </c>
      <c r="G55" s="23">
        <f t="shared" si="8"/>
        <v>1914</v>
      </c>
      <c r="H55" s="23">
        <v>610</v>
      </c>
      <c r="I55" s="23">
        <v>1304</v>
      </c>
    </row>
    <row r="56" spans="1:9" s="6" customFormat="1" ht="12">
      <c r="A56" s="34"/>
      <c r="B56" s="35" t="s">
        <v>50</v>
      </c>
      <c r="C56" s="23">
        <v>538</v>
      </c>
      <c r="D56" s="23">
        <f t="shared" si="7"/>
        <v>2855</v>
      </c>
      <c r="E56" s="23">
        <v>1368</v>
      </c>
      <c r="F56" s="23">
        <v>1487</v>
      </c>
      <c r="G56" s="23">
        <f t="shared" si="8"/>
        <v>931</v>
      </c>
      <c r="H56" s="23">
        <v>232</v>
      </c>
      <c r="I56" s="23">
        <v>699</v>
      </c>
    </row>
    <row r="57" spans="1:9" s="6" customFormat="1" ht="12">
      <c r="A57" s="34"/>
      <c r="B57" s="35" t="s">
        <v>51</v>
      </c>
      <c r="C57" s="23">
        <v>906</v>
      </c>
      <c r="D57" s="23">
        <f t="shared" si="7"/>
        <v>4496</v>
      </c>
      <c r="E57" s="23">
        <v>2123</v>
      </c>
      <c r="F57" s="23">
        <v>2373</v>
      </c>
      <c r="G57" s="23">
        <f t="shared" si="8"/>
        <v>1828</v>
      </c>
      <c r="H57" s="23">
        <v>896</v>
      </c>
      <c r="I57" s="23">
        <v>932</v>
      </c>
    </row>
    <row r="58" spans="1:9" s="6" customFormat="1" ht="12">
      <c r="A58" s="34"/>
      <c r="B58" s="35" t="s">
        <v>52</v>
      </c>
      <c r="C58" s="23">
        <v>645</v>
      </c>
      <c r="D58" s="23">
        <f t="shared" si="7"/>
        <v>3550</v>
      </c>
      <c r="E58" s="23">
        <v>1615</v>
      </c>
      <c r="F58" s="23">
        <v>1935</v>
      </c>
      <c r="G58" s="23">
        <f t="shared" si="8"/>
        <v>1124</v>
      </c>
      <c r="H58" s="23">
        <v>575</v>
      </c>
      <c r="I58" s="23">
        <v>549</v>
      </c>
    </row>
    <row r="59" spans="1:9" s="6" customFormat="1" ht="12">
      <c r="A59" s="34"/>
      <c r="B59" s="35" t="s">
        <v>53</v>
      </c>
      <c r="C59" s="23">
        <v>650</v>
      </c>
      <c r="D59" s="23">
        <f t="shared" si="7"/>
        <v>3640</v>
      </c>
      <c r="E59" s="23">
        <v>1780</v>
      </c>
      <c r="F59" s="23">
        <v>1860</v>
      </c>
      <c r="G59" s="23">
        <f t="shared" si="8"/>
        <v>880</v>
      </c>
      <c r="H59" s="23">
        <v>195</v>
      </c>
      <c r="I59" s="23">
        <v>685</v>
      </c>
    </row>
    <row r="60" spans="1:9" s="6" customFormat="1" ht="12">
      <c r="A60" s="34"/>
      <c r="B60" s="35" t="s">
        <v>54</v>
      </c>
      <c r="C60" s="23">
        <v>568</v>
      </c>
      <c r="D60" s="23">
        <f t="shared" si="7"/>
        <v>2841</v>
      </c>
      <c r="E60" s="23">
        <v>1385</v>
      </c>
      <c r="F60" s="23">
        <v>1456</v>
      </c>
      <c r="G60" s="23">
        <f t="shared" si="8"/>
        <v>515</v>
      </c>
      <c r="H60" s="23">
        <v>110</v>
      </c>
      <c r="I60" s="23">
        <v>405</v>
      </c>
    </row>
    <row r="61" spans="1:9" s="6" customFormat="1" ht="12">
      <c r="A61" s="34"/>
      <c r="B61" s="35" t="s">
        <v>55</v>
      </c>
      <c r="C61" s="23">
        <v>1498</v>
      </c>
      <c r="D61" s="23">
        <f t="shared" si="7"/>
        <v>8514</v>
      </c>
      <c r="E61" s="23">
        <v>4043</v>
      </c>
      <c r="F61" s="23">
        <v>4471</v>
      </c>
      <c r="G61" s="23">
        <f t="shared" si="8"/>
        <v>1787</v>
      </c>
      <c r="H61" s="23">
        <v>546</v>
      </c>
      <c r="I61" s="23">
        <v>1241</v>
      </c>
    </row>
    <row r="62" spans="1:9" s="6" customFormat="1" ht="12">
      <c r="A62" s="26"/>
      <c r="B62" s="25"/>
      <c r="C62" s="23"/>
      <c r="D62" s="23"/>
      <c r="E62" s="23"/>
      <c r="F62" s="23"/>
      <c r="G62" s="23"/>
      <c r="H62" s="23"/>
      <c r="I62" s="23"/>
    </row>
    <row r="63" spans="1:9" s="30" customFormat="1" ht="12">
      <c r="A63" s="32" t="s">
        <v>56</v>
      </c>
      <c r="B63" s="33"/>
      <c r="C63" s="29">
        <f aca="true" t="shared" si="9" ref="C63:I63">SUM(C64:C71)</f>
        <v>11522</v>
      </c>
      <c r="D63" s="29">
        <f t="shared" si="9"/>
        <v>58262</v>
      </c>
      <c r="E63" s="29">
        <f t="shared" si="9"/>
        <v>28012</v>
      </c>
      <c r="F63" s="29">
        <f t="shared" si="9"/>
        <v>30250</v>
      </c>
      <c r="G63" s="29">
        <f t="shared" si="9"/>
        <v>25511</v>
      </c>
      <c r="H63" s="29">
        <f t="shared" si="9"/>
        <v>10721</v>
      </c>
      <c r="I63" s="29">
        <f t="shared" si="9"/>
        <v>14790</v>
      </c>
    </row>
    <row r="64" spans="1:9" s="6" customFormat="1" ht="12">
      <c r="A64" s="34"/>
      <c r="B64" s="35" t="s">
        <v>57</v>
      </c>
      <c r="C64" s="23">
        <v>2033</v>
      </c>
      <c r="D64" s="23">
        <f aca="true" t="shared" si="10" ref="D64:D71">SUM(E64:F64)</f>
        <v>11065</v>
      </c>
      <c r="E64" s="23">
        <v>5316</v>
      </c>
      <c r="F64" s="23">
        <v>5749</v>
      </c>
      <c r="G64" s="23">
        <f aca="true" t="shared" si="11" ref="G64:G71">SUM(H64:I64)</f>
        <v>4423</v>
      </c>
      <c r="H64" s="23">
        <v>1793</v>
      </c>
      <c r="I64" s="23">
        <v>2630</v>
      </c>
    </row>
    <row r="65" spans="1:9" s="6" customFormat="1" ht="12">
      <c r="A65" s="34"/>
      <c r="B65" s="35" t="s">
        <v>58</v>
      </c>
      <c r="C65" s="23">
        <v>2406</v>
      </c>
      <c r="D65" s="23">
        <f t="shared" si="10"/>
        <v>12710</v>
      </c>
      <c r="E65" s="23">
        <v>6121</v>
      </c>
      <c r="F65" s="23">
        <v>6589</v>
      </c>
      <c r="G65" s="23">
        <f t="shared" si="11"/>
        <v>5414</v>
      </c>
      <c r="H65" s="23">
        <v>2311</v>
      </c>
      <c r="I65" s="23">
        <v>3103</v>
      </c>
    </row>
    <row r="66" spans="1:9" s="6" customFormat="1" ht="12">
      <c r="A66" s="34"/>
      <c r="B66" s="35" t="s">
        <v>59</v>
      </c>
      <c r="C66" s="23">
        <v>786</v>
      </c>
      <c r="D66" s="23">
        <f t="shared" si="10"/>
        <v>3928</v>
      </c>
      <c r="E66" s="23">
        <v>1910</v>
      </c>
      <c r="F66" s="23">
        <v>2018</v>
      </c>
      <c r="G66" s="23">
        <f t="shared" si="11"/>
        <v>1720</v>
      </c>
      <c r="H66" s="23">
        <v>716</v>
      </c>
      <c r="I66" s="23">
        <v>1004</v>
      </c>
    </row>
    <row r="67" spans="1:9" s="6" customFormat="1" ht="12">
      <c r="A67" s="34"/>
      <c r="B67" s="35" t="s">
        <v>60</v>
      </c>
      <c r="C67" s="23">
        <v>1957</v>
      </c>
      <c r="D67" s="23">
        <f t="shared" si="10"/>
        <v>9372</v>
      </c>
      <c r="E67" s="23">
        <v>4572</v>
      </c>
      <c r="F67" s="23">
        <v>4800</v>
      </c>
      <c r="G67" s="23">
        <f t="shared" si="11"/>
        <v>4103</v>
      </c>
      <c r="H67" s="23">
        <v>1623</v>
      </c>
      <c r="I67" s="23">
        <v>2480</v>
      </c>
    </row>
    <row r="68" spans="1:9" s="6" customFormat="1" ht="12">
      <c r="A68" s="34"/>
      <c r="B68" s="35" t="s">
        <v>61</v>
      </c>
      <c r="C68" s="23">
        <v>1144</v>
      </c>
      <c r="D68" s="23">
        <f t="shared" si="10"/>
        <v>5142</v>
      </c>
      <c r="E68" s="23">
        <v>2535</v>
      </c>
      <c r="F68" s="23">
        <v>2607</v>
      </c>
      <c r="G68" s="23">
        <f t="shared" si="11"/>
        <v>2235</v>
      </c>
      <c r="H68" s="23">
        <v>1016</v>
      </c>
      <c r="I68" s="23">
        <v>1219</v>
      </c>
    </row>
    <row r="69" spans="1:9" s="6" customFormat="1" ht="12">
      <c r="A69" s="34"/>
      <c r="B69" s="35" t="s">
        <v>62</v>
      </c>
      <c r="C69" s="23">
        <v>1707</v>
      </c>
      <c r="D69" s="23">
        <f t="shared" si="10"/>
        <v>9135</v>
      </c>
      <c r="E69" s="23">
        <v>4361</v>
      </c>
      <c r="F69" s="23">
        <v>4774</v>
      </c>
      <c r="G69" s="23">
        <f t="shared" si="11"/>
        <v>4277</v>
      </c>
      <c r="H69" s="23">
        <v>1914</v>
      </c>
      <c r="I69" s="23">
        <v>2363</v>
      </c>
    </row>
    <row r="70" spans="1:9" s="6" customFormat="1" ht="12">
      <c r="A70" s="34"/>
      <c r="B70" s="35" t="s">
        <v>63</v>
      </c>
      <c r="C70" s="23">
        <v>625</v>
      </c>
      <c r="D70" s="23">
        <f t="shared" si="10"/>
        <v>2981</v>
      </c>
      <c r="E70" s="23">
        <v>1286</v>
      </c>
      <c r="F70" s="23">
        <v>1695</v>
      </c>
      <c r="G70" s="23">
        <f t="shared" si="11"/>
        <v>1385</v>
      </c>
      <c r="H70" s="23">
        <v>525</v>
      </c>
      <c r="I70" s="23">
        <v>860</v>
      </c>
    </row>
    <row r="71" spans="1:9" s="6" customFormat="1" ht="12">
      <c r="A71" s="34"/>
      <c r="B71" s="35" t="s">
        <v>64</v>
      </c>
      <c r="C71" s="23">
        <v>864</v>
      </c>
      <c r="D71" s="23">
        <f t="shared" si="10"/>
        <v>3929</v>
      </c>
      <c r="E71" s="23">
        <v>1911</v>
      </c>
      <c r="F71" s="23">
        <v>2018</v>
      </c>
      <c r="G71" s="23">
        <f t="shared" si="11"/>
        <v>1954</v>
      </c>
      <c r="H71" s="23">
        <v>823</v>
      </c>
      <c r="I71" s="23">
        <v>1131</v>
      </c>
    </row>
    <row r="72" spans="1:9" s="6" customFormat="1" ht="12">
      <c r="A72" s="26"/>
      <c r="B72" s="25"/>
      <c r="C72" s="23"/>
      <c r="D72" s="23"/>
      <c r="E72" s="23"/>
      <c r="F72" s="23"/>
      <c r="G72" s="23"/>
      <c r="H72" s="23"/>
      <c r="I72" s="23"/>
    </row>
    <row r="73" spans="1:9" s="30" customFormat="1" ht="12">
      <c r="A73" s="32" t="s">
        <v>65</v>
      </c>
      <c r="B73" s="33"/>
      <c r="C73" s="29">
        <f aca="true" t="shared" si="12" ref="C73:I73">SUM(C74:C76)</f>
        <v>2987</v>
      </c>
      <c r="D73" s="29">
        <f t="shared" si="12"/>
        <v>14444</v>
      </c>
      <c r="E73" s="29">
        <f t="shared" si="12"/>
        <v>6884</v>
      </c>
      <c r="F73" s="29">
        <f t="shared" si="12"/>
        <v>7560</v>
      </c>
      <c r="G73" s="29">
        <f t="shared" si="12"/>
        <v>6324</v>
      </c>
      <c r="H73" s="29">
        <f t="shared" si="12"/>
        <v>2959</v>
      </c>
      <c r="I73" s="29">
        <f t="shared" si="12"/>
        <v>3365</v>
      </c>
    </row>
    <row r="74" spans="1:9" s="6" customFormat="1" ht="12">
      <c r="A74" s="34"/>
      <c r="B74" s="35" t="s">
        <v>66</v>
      </c>
      <c r="C74" s="23">
        <v>975</v>
      </c>
      <c r="D74" s="23">
        <f>SUM(E74:F74)</f>
        <v>4495</v>
      </c>
      <c r="E74" s="23">
        <v>2210</v>
      </c>
      <c r="F74" s="23">
        <v>2285</v>
      </c>
      <c r="G74" s="23">
        <f>SUM(H74:I74)</f>
        <v>2125</v>
      </c>
      <c r="H74" s="23">
        <v>985</v>
      </c>
      <c r="I74" s="23">
        <v>1140</v>
      </c>
    </row>
    <row r="75" spans="1:9" s="6" customFormat="1" ht="12">
      <c r="A75" s="34"/>
      <c r="B75" s="35" t="s">
        <v>67</v>
      </c>
      <c r="C75" s="23">
        <v>1169</v>
      </c>
      <c r="D75" s="23">
        <f>SUM(E75:F75)</f>
        <v>6034</v>
      </c>
      <c r="E75" s="23">
        <v>2748</v>
      </c>
      <c r="F75" s="23">
        <v>3286</v>
      </c>
      <c r="G75" s="23">
        <f>SUM(H75:I75)</f>
        <v>2421</v>
      </c>
      <c r="H75" s="23">
        <v>1113</v>
      </c>
      <c r="I75" s="23">
        <v>1308</v>
      </c>
    </row>
    <row r="76" spans="1:9" s="6" customFormat="1" ht="12">
      <c r="A76" s="34"/>
      <c r="B76" s="35" t="s">
        <v>68</v>
      </c>
      <c r="C76" s="23">
        <v>843</v>
      </c>
      <c r="D76" s="23">
        <f>SUM(E76:F76)</f>
        <v>3915</v>
      </c>
      <c r="E76" s="23">
        <v>1926</v>
      </c>
      <c r="F76" s="23">
        <v>1989</v>
      </c>
      <c r="G76" s="23">
        <f>SUM(H76:I76)</f>
        <v>1778</v>
      </c>
      <c r="H76" s="23">
        <v>861</v>
      </c>
      <c r="I76" s="23">
        <v>917</v>
      </c>
    </row>
    <row r="77" spans="1:9" s="6" customFormat="1" ht="12">
      <c r="A77" s="26"/>
      <c r="B77" s="25"/>
      <c r="C77" s="23"/>
      <c r="D77" s="23"/>
      <c r="E77" s="23"/>
      <c r="F77" s="23"/>
      <c r="G77" s="23"/>
      <c r="H77" s="23"/>
      <c r="I77" s="23"/>
    </row>
    <row r="78" spans="1:9" s="30" customFormat="1" ht="12">
      <c r="A78" s="32" t="s">
        <v>69</v>
      </c>
      <c r="B78" s="33"/>
      <c r="C78" s="29">
        <f>SUM(C79:C80)</f>
        <v>5439</v>
      </c>
      <c r="D78" s="29">
        <f>SUM(D79:D80)</f>
        <v>28197</v>
      </c>
      <c r="E78" s="29">
        <f>SUM(E79:E80)</f>
        <v>13784</v>
      </c>
      <c r="F78" s="29">
        <v>11413</v>
      </c>
      <c r="G78" s="29">
        <f>SUM(G79:G80)</f>
        <v>12409</v>
      </c>
      <c r="H78" s="29">
        <f>SUM(H79:H80)</f>
        <v>5788</v>
      </c>
      <c r="I78" s="29">
        <f>SUM(I79:I80)</f>
        <v>6621</v>
      </c>
    </row>
    <row r="79" spans="1:9" s="6" customFormat="1" ht="12">
      <c r="A79" s="34"/>
      <c r="B79" s="35" t="s">
        <v>70</v>
      </c>
      <c r="C79" s="23">
        <v>2384</v>
      </c>
      <c r="D79" s="23">
        <f>SUM(E79:F79)</f>
        <v>12455</v>
      </c>
      <c r="E79" s="23">
        <v>6049</v>
      </c>
      <c r="F79" s="23">
        <v>6406</v>
      </c>
      <c r="G79" s="23">
        <f>SUM(H79:I79)</f>
        <v>4956</v>
      </c>
      <c r="H79" s="23">
        <v>2122</v>
      </c>
      <c r="I79" s="23">
        <v>2834</v>
      </c>
    </row>
    <row r="80" spans="1:9" s="6" customFormat="1" ht="12">
      <c r="A80" s="34"/>
      <c r="B80" s="35" t="s">
        <v>71</v>
      </c>
      <c r="C80" s="23">
        <v>3055</v>
      </c>
      <c r="D80" s="23">
        <f>SUM(E80:F80)</f>
        <v>15742</v>
      </c>
      <c r="E80" s="23">
        <v>7735</v>
      </c>
      <c r="F80" s="23">
        <v>8007</v>
      </c>
      <c r="G80" s="23">
        <f>SUM(H80:I80)</f>
        <v>7453</v>
      </c>
      <c r="H80" s="23">
        <v>3666</v>
      </c>
      <c r="I80" s="23">
        <v>3787</v>
      </c>
    </row>
    <row r="81" spans="1:9" s="6" customFormat="1" ht="12">
      <c r="A81" s="26"/>
      <c r="B81" s="25"/>
      <c r="C81" s="23"/>
      <c r="D81" s="23"/>
      <c r="E81" s="23"/>
      <c r="F81" s="23"/>
      <c r="G81" s="23"/>
      <c r="H81" s="23"/>
      <c r="I81" s="23"/>
    </row>
    <row r="82" spans="1:9" s="30" customFormat="1" ht="12">
      <c r="A82" s="32" t="s">
        <v>72</v>
      </c>
      <c r="B82" s="33"/>
      <c r="C82" s="29">
        <f aca="true" t="shared" si="13" ref="C82:I82">SUM(C83:C87)</f>
        <v>3440</v>
      </c>
      <c r="D82" s="29">
        <f t="shared" si="13"/>
        <v>19382</v>
      </c>
      <c r="E82" s="29">
        <f t="shared" si="13"/>
        <v>9490</v>
      </c>
      <c r="F82" s="29">
        <f t="shared" si="13"/>
        <v>9892</v>
      </c>
      <c r="G82" s="29">
        <f t="shared" si="13"/>
        <v>6872</v>
      </c>
      <c r="H82" s="29">
        <f t="shared" si="13"/>
        <v>2645</v>
      </c>
      <c r="I82" s="29">
        <f t="shared" si="13"/>
        <v>4227</v>
      </c>
    </row>
    <row r="83" spans="1:9" s="6" customFormat="1" ht="12">
      <c r="A83" s="34"/>
      <c r="B83" s="35" t="s">
        <v>73</v>
      </c>
      <c r="C83" s="23">
        <v>443</v>
      </c>
      <c r="D83" s="23">
        <f>SUM(E83:F83)</f>
        <v>2378</v>
      </c>
      <c r="E83" s="23">
        <v>1183</v>
      </c>
      <c r="F83" s="23">
        <v>1195</v>
      </c>
      <c r="G83" s="23">
        <f>SUM(H83:I83)</f>
        <v>776</v>
      </c>
      <c r="H83" s="23">
        <v>237</v>
      </c>
      <c r="I83" s="23">
        <v>539</v>
      </c>
    </row>
    <row r="84" spans="1:9" s="6" customFormat="1" ht="12">
      <c r="A84" s="34"/>
      <c r="B84" s="35" t="s">
        <v>74</v>
      </c>
      <c r="C84" s="23">
        <v>305</v>
      </c>
      <c r="D84" s="23">
        <f>SUM(E84:F84)</f>
        <v>1696</v>
      </c>
      <c r="E84" s="23">
        <v>834</v>
      </c>
      <c r="F84" s="23">
        <v>862</v>
      </c>
      <c r="G84" s="23">
        <f>SUM(H84:I84)</f>
        <v>662</v>
      </c>
      <c r="H84" s="23">
        <v>247</v>
      </c>
      <c r="I84" s="23">
        <v>415</v>
      </c>
    </row>
    <row r="85" spans="1:9" s="6" customFormat="1" ht="12">
      <c r="A85" s="34"/>
      <c r="B85" s="35" t="s">
        <v>75</v>
      </c>
      <c r="C85" s="23">
        <v>358</v>
      </c>
      <c r="D85" s="23">
        <f>SUM(E85:F85)</f>
        <v>2001</v>
      </c>
      <c r="E85" s="23">
        <v>976</v>
      </c>
      <c r="F85" s="23">
        <v>1025</v>
      </c>
      <c r="G85" s="23">
        <f>SUM(H85:I85)</f>
        <v>903</v>
      </c>
      <c r="H85" s="23">
        <v>436</v>
      </c>
      <c r="I85" s="23">
        <v>467</v>
      </c>
    </row>
    <row r="86" spans="1:9" s="6" customFormat="1" ht="12">
      <c r="A86" s="34"/>
      <c r="B86" s="35" t="s">
        <v>76</v>
      </c>
      <c r="C86" s="23">
        <v>778</v>
      </c>
      <c r="D86" s="23">
        <f>SUM(E86:F86)</f>
        <v>4482</v>
      </c>
      <c r="E86" s="23">
        <v>2208</v>
      </c>
      <c r="F86" s="23">
        <v>2274</v>
      </c>
      <c r="G86" s="23">
        <f>SUM(H86:I86)</f>
        <v>1472</v>
      </c>
      <c r="H86" s="23">
        <v>588</v>
      </c>
      <c r="I86" s="23">
        <v>884</v>
      </c>
    </row>
    <row r="87" spans="1:9" s="6" customFormat="1" ht="12">
      <c r="A87" s="34"/>
      <c r="B87" s="35" t="s">
        <v>77</v>
      </c>
      <c r="C87" s="23">
        <v>1556</v>
      </c>
      <c r="D87" s="23">
        <f>SUM(E87:F87)</f>
        <v>8825</v>
      </c>
      <c r="E87" s="23">
        <v>4289</v>
      </c>
      <c r="F87" s="23">
        <v>4536</v>
      </c>
      <c r="G87" s="23">
        <f>SUM(H87:I87)</f>
        <v>3059</v>
      </c>
      <c r="H87" s="23">
        <v>1137</v>
      </c>
      <c r="I87" s="23">
        <v>1922</v>
      </c>
    </row>
    <row r="88" spans="1:9" s="6" customFormat="1" ht="12">
      <c r="A88" s="26"/>
      <c r="B88" s="25"/>
      <c r="C88" s="23"/>
      <c r="D88" s="23"/>
      <c r="E88" s="23"/>
      <c r="F88" s="23"/>
      <c r="G88" s="23"/>
      <c r="H88" s="23"/>
      <c r="I88" s="23"/>
    </row>
    <row r="89" spans="1:9" s="30" customFormat="1" ht="12">
      <c r="A89" s="32" t="s">
        <v>78</v>
      </c>
      <c r="B89" s="33"/>
      <c r="C89" s="29">
        <f aca="true" t="shared" si="14" ref="C89:I89">SUM(C90:C93)</f>
        <v>5139</v>
      </c>
      <c r="D89" s="29">
        <f t="shared" si="14"/>
        <v>25244</v>
      </c>
      <c r="E89" s="29">
        <f t="shared" si="14"/>
        <v>12275</v>
      </c>
      <c r="F89" s="29">
        <f t="shared" si="14"/>
        <v>12969</v>
      </c>
      <c r="G89" s="29">
        <f t="shared" si="14"/>
        <v>9536</v>
      </c>
      <c r="H89" s="29">
        <f t="shared" si="14"/>
        <v>3309</v>
      </c>
      <c r="I89" s="29">
        <f t="shared" si="14"/>
        <v>6227</v>
      </c>
    </row>
    <row r="90" spans="1:9" s="6" customFormat="1" ht="12">
      <c r="A90" s="34"/>
      <c r="B90" s="35" t="s">
        <v>79</v>
      </c>
      <c r="C90" s="23">
        <v>1359</v>
      </c>
      <c r="D90" s="23">
        <f>SUM(E90:F90)</f>
        <v>6227</v>
      </c>
      <c r="E90" s="23">
        <v>3057</v>
      </c>
      <c r="F90" s="23">
        <v>3170</v>
      </c>
      <c r="G90" s="23">
        <f>SUM(H90:I90)</f>
        <v>2802</v>
      </c>
      <c r="H90" s="23">
        <v>1034</v>
      </c>
      <c r="I90" s="23">
        <v>1768</v>
      </c>
    </row>
    <row r="91" spans="1:9" s="6" customFormat="1" ht="12" customHeight="1">
      <c r="A91" s="34"/>
      <c r="B91" s="35" t="s">
        <v>80</v>
      </c>
      <c r="C91" s="23">
        <v>1151</v>
      </c>
      <c r="D91" s="23">
        <f>SUM(E91:F91)</f>
        <v>5736</v>
      </c>
      <c r="E91" s="23">
        <v>2735</v>
      </c>
      <c r="F91" s="23">
        <v>3001</v>
      </c>
      <c r="G91" s="23">
        <f>SUM(H91:I91)</f>
        <v>2080</v>
      </c>
      <c r="H91" s="23">
        <v>655</v>
      </c>
      <c r="I91" s="23">
        <v>1425</v>
      </c>
    </row>
    <row r="92" spans="1:9" s="6" customFormat="1" ht="12">
      <c r="A92" s="34"/>
      <c r="B92" s="35" t="s">
        <v>81</v>
      </c>
      <c r="C92" s="23">
        <v>1601</v>
      </c>
      <c r="D92" s="23">
        <f>SUM(E92:F92)</f>
        <v>7890</v>
      </c>
      <c r="E92" s="23">
        <v>3843</v>
      </c>
      <c r="F92" s="23">
        <v>4047</v>
      </c>
      <c r="G92" s="23">
        <f>SUM(H92:I92)</f>
        <v>2714</v>
      </c>
      <c r="H92" s="23">
        <v>909</v>
      </c>
      <c r="I92" s="23">
        <v>1805</v>
      </c>
    </row>
    <row r="93" spans="1:9" s="6" customFormat="1" ht="12">
      <c r="A93" s="34"/>
      <c r="B93" s="35" t="s">
        <v>82</v>
      </c>
      <c r="C93" s="23">
        <v>1028</v>
      </c>
      <c r="D93" s="23">
        <f>SUM(E93:F93)</f>
        <v>5391</v>
      </c>
      <c r="E93" s="23">
        <v>2640</v>
      </c>
      <c r="F93" s="23">
        <v>2751</v>
      </c>
      <c r="G93" s="23">
        <f>SUM(H93:I93)</f>
        <v>1940</v>
      </c>
      <c r="H93" s="23">
        <v>711</v>
      </c>
      <c r="I93" s="23">
        <v>1229</v>
      </c>
    </row>
    <row r="94" spans="1:9" s="6" customFormat="1" ht="12">
      <c r="A94" s="26"/>
      <c r="B94" s="25"/>
      <c r="C94" s="23"/>
      <c r="D94" s="23"/>
      <c r="E94" s="23"/>
      <c r="F94" s="23"/>
      <c r="G94" s="23"/>
      <c r="H94" s="23"/>
      <c r="I94" s="23"/>
    </row>
    <row r="95" spans="1:9" s="30" customFormat="1" ht="12">
      <c r="A95" s="32" t="s">
        <v>83</v>
      </c>
      <c r="B95" s="33"/>
      <c r="C95" s="29">
        <f aca="true" t="shared" si="15" ref="C95:I95">SUM(C96:C97)</f>
        <v>4196</v>
      </c>
      <c r="D95" s="29">
        <f t="shared" si="15"/>
        <v>17344</v>
      </c>
      <c r="E95" s="29">
        <f t="shared" si="15"/>
        <v>8463</v>
      </c>
      <c r="F95" s="29">
        <f t="shared" si="15"/>
        <v>8881</v>
      </c>
      <c r="G95" s="29">
        <f t="shared" si="15"/>
        <v>8151</v>
      </c>
      <c r="H95" s="29">
        <f t="shared" si="15"/>
        <v>3187</v>
      </c>
      <c r="I95" s="29">
        <f t="shared" si="15"/>
        <v>4964</v>
      </c>
    </row>
    <row r="96" spans="1:9" s="6" customFormat="1" ht="12">
      <c r="A96" s="34"/>
      <c r="B96" s="35" t="s">
        <v>84</v>
      </c>
      <c r="C96" s="23">
        <v>1709</v>
      </c>
      <c r="D96" s="23">
        <f>SUM(E96:F96)</f>
        <v>7177</v>
      </c>
      <c r="E96" s="23">
        <v>3445</v>
      </c>
      <c r="F96" s="23">
        <v>3732</v>
      </c>
      <c r="G96" s="23">
        <f>SUM(H96:I96)</f>
        <v>3085</v>
      </c>
      <c r="H96" s="23">
        <v>1033</v>
      </c>
      <c r="I96" s="23">
        <v>2052</v>
      </c>
    </row>
    <row r="97" spans="1:9" s="6" customFormat="1" ht="12">
      <c r="A97" s="34"/>
      <c r="B97" s="35" t="s">
        <v>85</v>
      </c>
      <c r="C97" s="23">
        <v>2487</v>
      </c>
      <c r="D97" s="23">
        <f>SUM(E97:F97)</f>
        <v>10167</v>
      </c>
      <c r="E97" s="23">
        <v>5018</v>
      </c>
      <c r="F97" s="23">
        <v>5149</v>
      </c>
      <c r="G97" s="23">
        <f>SUM(H97:I97)</f>
        <v>5066</v>
      </c>
      <c r="H97" s="23">
        <v>2154</v>
      </c>
      <c r="I97" s="23">
        <v>2912</v>
      </c>
    </row>
    <row r="98" spans="1:9" s="6" customFormat="1" ht="6" customHeight="1">
      <c r="A98" s="36"/>
      <c r="B98" s="15"/>
      <c r="C98" s="37"/>
      <c r="D98" s="38"/>
      <c r="E98" s="38"/>
      <c r="F98" s="38"/>
      <c r="G98" s="38"/>
      <c r="H98" s="38"/>
      <c r="I98" s="38"/>
    </row>
    <row r="99" s="6" customFormat="1" ht="12">
      <c r="B99" s="6" t="s">
        <v>86</v>
      </c>
    </row>
    <row r="100" s="6" customFormat="1" ht="12">
      <c r="B100" s="6" t="s">
        <v>87</v>
      </c>
    </row>
    <row r="101" s="6" customFormat="1" ht="12">
      <c r="B101" s="6" t="s">
        <v>88</v>
      </c>
    </row>
    <row r="102" s="6" customFormat="1" ht="12"/>
    <row r="103" s="39" customFormat="1" ht="12">
      <c r="D103" s="40"/>
    </row>
    <row r="104" spans="1:9" ht="13.5">
      <c r="A104" s="41"/>
      <c r="B104" s="41"/>
      <c r="C104" s="41"/>
      <c r="D104" s="42"/>
      <c r="E104" s="41"/>
      <c r="F104" s="41"/>
      <c r="G104" s="41"/>
      <c r="H104" s="41"/>
      <c r="I104" s="41"/>
    </row>
  </sheetData>
  <sheetProtection/>
  <mergeCells count="53">
    <mergeCell ref="A89:B89"/>
    <mergeCell ref="A94:B94"/>
    <mergeCell ref="A95:B95"/>
    <mergeCell ref="A98:B98"/>
    <mergeCell ref="A73:B73"/>
    <mergeCell ref="A77:B77"/>
    <mergeCell ref="A78:B78"/>
    <mergeCell ref="A81:B81"/>
    <mergeCell ref="A82:B82"/>
    <mergeCell ref="A88:B88"/>
    <mergeCell ref="A50:B50"/>
    <mergeCell ref="A52:B52"/>
    <mergeCell ref="A53:B53"/>
    <mergeCell ref="A62:B62"/>
    <mergeCell ref="A63:B63"/>
    <mergeCell ref="A72:B72"/>
    <mergeCell ref="A33:B33"/>
    <mergeCell ref="A39:B39"/>
    <mergeCell ref="A40:B40"/>
    <mergeCell ref="A43:B43"/>
    <mergeCell ref="A44:B44"/>
    <mergeCell ref="A49:B49"/>
    <mergeCell ref="A24:B24"/>
    <mergeCell ref="A25:B25"/>
    <mergeCell ref="A26:B26"/>
    <mergeCell ref="A27:B27"/>
    <mergeCell ref="A28:B28"/>
    <mergeCell ref="A32:B32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6:B6"/>
    <mergeCell ref="A7:B7"/>
    <mergeCell ref="A8:B8"/>
    <mergeCell ref="A9:B9"/>
    <mergeCell ref="A10:B10"/>
    <mergeCell ref="A11:B11"/>
    <mergeCell ref="A1:I1"/>
    <mergeCell ref="A2:I2"/>
    <mergeCell ref="A4:B4"/>
    <mergeCell ref="C4:C5"/>
    <mergeCell ref="D4:F4"/>
    <mergeCell ref="G4:I4"/>
    <mergeCell ref="A5:B5"/>
  </mergeCells>
  <printOptions horizontalCentered="1" verticalCentered="1"/>
  <pageMargins left="0.3937007874015748" right="0.3937007874015748" top="0" bottom="0" header="0" footer="0"/>
  <pageSetup fitToWidth="2" horizontalDpi="400" verticalDpi="400" orientation="portrait" paperSize="1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2009-05-18T01:38:46Z</dcterms:created>
  <dcterms:modified xsi:type="dcterms:W3CDTF">2009-05-18T01:38:54Z</dcterms:modified>
  <cp:category/>
  <cp:version/>
  <cp:contentType/>
  <cp:contentStatus/>
</cp:coreProperties>
</file>