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'40'!#REF!</definedName>
    <definedName name="_58．耕地面積別農家数">'[1]42'!#REF!</definedName>
    <definedName name="_59．経営耕地面積">'[1]43'!#REF!</definedName>
    <definedName name="_62.農業用機械の保有台数_個人有">'[1]44'!$A$1:$I$13</definedName>
    <definedName name="_Regression_Int" localSheetId="0" hidden="1">1</definedName>
    <definedName name="_xlnm.Print_Area" localSheetId="0">'40'!#REF!</definedName>
    <definedName name="Print_Area_MI">'40'!#REF!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<sst xmlns="http://schemas.openxmlformats.org/spreadsheetml/2006/main" count="783" uniqueCount="115">
  <si>
    <t xml:space="preserve"> 　(単位  台)</t>
  </si>
  <si>
    <t xml:space="preserve">各年1月1日　　 </t>
  </si>
  <si>
    <t>年次および</t>
  </si>
  <si>
    <t>乗　用　ト　ラ　ク　タ　ー</t>
  </si>
  <si>
    <t>動　力　こ　う　う　ん　機</t>
  </si>
  <si>
    <t>動 力 脱 穀 機</t>
  </si>
  <si>
    <t>動 力 籾 摺 機</t>
  </si>
  <si>
    <t>動 力 撒 粉 機</t>
  </si>
  <si>
    <t>動 力 噴 霧 機</t>
  </si>
  <si>
    <t>標示番号</t>
  </si>
  <si>
    <t>市町村</t>
  </si>
  <si>
    <t>15 馬 力 以 上</t>
  </si>
  <si>
    <t>15 馬 力 以 下</t>
  </si>
  <si>
    <t>駆　　動　　型</t>
  </si>
  <si>
    <t xml:space="preserve"> け  ん  い  ん   　型</t>
  </si>
  <si>
    <t>公共用</t>
  </si>
  <si>
    <t>個人有</t>
  </si>
  <si>
    <t>共  有</t>
  </si>
  <si>
    <t>共　有</t>
  </si>
  <si>
    <t>昭和42年</t>
  </si>
  <si>
    <t>-</t>
  </si>
  <si>
    <t>　　 43</t>
  </si>
  <si>
    <t>　　 44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</si>
  <si>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</si>
  <si>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</si>
  <si>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</si>
  <si>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</si>
  <si>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</si>
  <si>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</si>
  <si>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</si>
  <si>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</si>
  <si>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</si>
  <si>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</si>
  <si>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</si>
  <si>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</si>
  <si>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</si>
  <si>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</si>
  <si>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</si>
  <si>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</si>
  <si>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</si>
  <si>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</si>
  <si>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</si>
  <si>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</si>
  <si>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</si>
  <si>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</si>
  <si>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</si>
  <si>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</si>
  <si>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</si>
  <si>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</si>
  <si>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</si>
  <si>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</si>
  <si>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</si>
  <si>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</si>
  <si>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</si>
  <si>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</si>
  <si>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</si>
  <si>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</si>
  <si>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</si>
  <si>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</si>
  <si>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</si>
  <si>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</si>
  <si>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</si>
  <si>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</si>
  <si>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</si>
  <si>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</si>
  <si>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</si>
  <si>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</si>
  <si>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</si>
  <si>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</si>
  <si>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</si>
  <si>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</si>
  <si>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</si>
  <si>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</si>
  <si>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</si>
  <si>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</si>
  <si>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</si>
  <si>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</si>
  <si>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</si>
  <si>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</si>
  <si>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</si>
  <si>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</si>
  <si>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</si>
  <si>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</si>
  <si>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</si>
  <si>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</si>
  <si>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</si>
  <si>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</si>
  <si>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</si>
  <si>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</si>
  <si>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</si>
  <si>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</si>
  <si>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-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</si>
  <si>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</si>
  <si>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</si>
  <si>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</si>
  <si>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</si>
  <si>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</si>
  <si>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</si>
  <si>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</si>
  <si>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</si>
  <si>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</si>
  <si>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</si>
  <si>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</si>
  <si>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</si>
  <si>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</si>
  <si>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</si>
  <si>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</si>
  <si>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</si>
  <si>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</si>
  <si>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</si>
  <si>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-</t>
  </si>
  <si>
    <t>安心院町</t>
  </si>
  <si>
    <t xml:space="preserve"> 資料:県統計調査課「大分県農林水産業基本調査」</t>
  </si>
  <si>
    <t xml:space="preserve"> 注　動力脱穀機は全自動と手動の合計である。</t>
  </si>
  <si>
    <t>　　　　　　　　　　　　　　40.  農        業　　　　用        機        械        の        保        有        台      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</si>
</sst>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1" fontId="2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 applyProtection="1">
      <alignment horizontal="distributed" vertical="center"/>
      <protection locked="0"/>
    </xf>
    <xf numFmtId="0" fontId="5" fillId="0" borderId="16" xfId="0" applyNumberFormat="1" applyFont="1" applyFill="1" applyBorder="1" applyAlignment="1" applyProtection="1">
      <alignment horizontal="distributed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Border="1" applyAlignment="1">
      <alignment horizontal="right" vertical="center"/>
    </xf>
    <xf numFmtId="41" fontId="5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distributed" vertical="center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4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 quotePrefix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19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19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9" xfId="0" applyNumberFormat="1" applyFont="1" applyBorder="1" applyAlignment="1">
      <alignment vertical="center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Alignment="1">
      <alignment horizontal="left" vertical="center"/>
    </xf>
    <xf numFmtId="0" fontId="5" fillId="0" borderId="25" xfId="0" applyNumberFormat="1" applyFont="1" applyFill="1" applyBorder="1" applyAlignment="1" applyProtection="1">
      <alignment horizontal="distributed" vertical="center"/>
      <protection locked="0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18" xfId="0" applyNumberFormat="1" applyFont="1" applyFill="1" applyBorder="1" applyAlignment="1">
      <alignment horizontal="center" vertical="center" textRotation="255" shrinkToFit="1"/>
    </xf>
    <xf numFmtId="0" fontId="5" fillId="0" borderId="12" xfId="0" applyNumberFormat="1" applyFont="1" applyFill="1" applyBorder="1" applyAlignment="1">
      <alignment horizontal="center" vertical="center" textRotation="255" shrinkToFit="1"/>
    </xf>
    <xf numFmtId="0" fontId="6" fillId="0" borderId="11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51"/>
  <sheetViews>
    <sheetView showGridLines="0" tabSelected="1" zoomScaleSheetLayoutView="100" zoomScalePageLayoutView="0" workbookViewId="0" topLeftCell="H73">
      <selection activeCell="AA96" sqref="AA96"/>
    </sheetView>
  </sheetViews>
  <sheetFormatPr defaultColWidth="10.66015625" defaultRowHeight="12" customHeight="1"/>
  <cols>
    <col min="1" max="1" width="2.08203125" style="6" customWidth="1"/>
    <col min="2" max="2" width="1.66015625" style="6" customWidth="1"/>
    <col min="3" max="3" width="8.91015625" style="6" customWidth="1"/>
    <col min="4" max="6" width="5.58203125" style="6" customWidth="1"/>
    <col min="7" max="7" width="5.58203125" style="60" customWidth="1"/>
    <col min="8" max="10" width="5.58203125" style="6" customWidth="1"/>
    <col min="11" max="11" width="6.33203125" style="6" customWidth="1"/>
    <col min="12" max="13" width="5.58203125" style="6" customWidth="1"/>
    <col min="14" max="14" width="6.33203125" style="6" customWidth="1"/>
    <col min="15" max="16" width="5.58203125" style="6" customWidth="1"/>
    <col min="17" max="17" width="6.5" style="6" customWidth="1"/>
    <col min="18" max="18" width="5.83203125" style="6" customWidth="1"/>
    <col min="19" max="19" width="5.58203125" style="6" customWidth="1"/>
    <col min="20" max="20" width="6.33203125" style="61" customWidth="1"/>
    <col min="21" max="25" width="5.58203125" style="6" customWidth="1"/>
    <col min="26" max="26" width="6.41015625" style="6" customWidth="1"/>
    <col min="27" max="27" width="5.58203125" style="6" customWidth="1"/>
    <col min="28" max="28" width="3.66015625" style="6" customWidth="1"/>
    <col min="29" max="16384" width="10.66015625" style="6" customWidth="1"/>
  </cols>
  <sheetData>
    <row r="1" spans="1:28" s="1" customFormat="1" ht="18" customHeight="1">
      <c r="A1" s="85" t="s">
        <v>114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2" customHeight="1" thickBot="1">
      <c r="A2" s="2" t="s">
        <v>0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4" t="s">
        <v>1</v>
      </c>
    </row>
    <row r="3" spans="1:28" s="7" customFormat="1" ht="12" customHeight="1" thickTop="1">
      <c r="A3" s="87" t="s">
        <v>2</v>
      </c>
      <c r="B3" s="88"/>
      <c r="C3" s="89"/>
      <c r="D3" s="91" t="s">
        <v>3</v>
      </c>
      <c r="E3" s="92"/>
      <c r="F3" s="92"/>
      <c r="G3" s="92"/>
      <c r="H3" s="92"/>
      <c r="I3" s="93"/>
      <c r="J3" s="91" t="s">
        <v>4</v>
      </c>
      <c r="K3" s="97"/>
      <c r="L3" s="97"/>
      <c r="M3" s="97"/>
      <c r="N3" s="97"/>
      <c r="O3" s="98"/>
      <c r="P3" s="91" t="s">
        <v>5</v>
      </c>
      <c r="Q3" s="97"/>
      <c r="R3" s="98"/>
      <c r="S3" s="91" t="s">
        <v>6</v>
      </c>
      <c r="T3" s="97"/>
      <c r="U3" s="98"/>
      <c r="V3" s="91" t="s">
        <v>7</v>
      </c>
      <c r="W3" s="97"/>
      <c r="X3" s="98"/>
      <c r="Y3" s="91" t="s">
        <v>8</v>
      </c>
      <c r="Z3" s="97"/>
      <c r="AA3" s="98"/>
      <c r="AB3" s="101" t="s">
        <v>9</v>
      </c>
    </row>
    <row r="4" spans="1:28" s="7" customFormat="1" ht="12" customHeight="1">
      <c r="A4" s="90"/>
      <c r="B4" s="75"/>
      <c r="C4" s="66"/>
      <c r="D4" s="94"/>
      <c r="E4" s="95"/>
      <c r="F4" s="95"/>
      <c r="G4" s="95"/>
      <c r="H4" s="95"/>
      <c r="I4" s="96"/>
      <c r="J4" s="74"/>
      <c r="K4" s="99"/>
      <c r="L4" s="99"/>
      <c r="M4" s="99"/>
      <c r="N4" s="99"/>
      <c r="O4" s="100"/>
      <c r="P4" s="74"/>
      <c r="Q4" s="99"/>
      <c r="R4" s="100"/>
      <c r="S4" s="74"/>
      <c r="T4" s="99"/>
      <c r="U4" s="100"/>
      <c r="V4" s="74"/>
      <c r="W4" s="99"/>
      <c r="X4" s="100"/>
      <c r="Y4" s="74"/>
      <c r="Z4" s="99"/>
      <c r="AA4" s="100"/>
      <c r="AB4" s="102"/>
    </row>
    <row r="5" spans="1:28" s="7" customFormat="1" ht="16.5" customHeight="1">
      <c r="A5" s="65" t="s">
        <v>10</v>
      </c>
      <c r="B5" s="75"/>
      <c r="C5" s="66"/>
      <c r="D5" s="79" t="s">
        <v>11</v>
      </c>
      <c r="E5" s="80"/>
      <c r="F5" s="81"/>
      <c r="G5" s="79" t="s">
        <v>12</v>
      </c>
      <c r="H5" s="80"/>
      <c r="I5" s="81"/>
      <c r="J5" s="79" t="s">
        <v>13</v>
      </c>
      <c r="K5" s="80"/>
      <c r="L5" s="81"/>
      <c r="M5" s="82" t="s">
        <v>14</v>
      </c>
      <c r="N5" s="83"/>
      <c r="O5" s="84"/>
      <c r="P5" s="73" t="s">
        <v>15</v>
      </c>
      <c r="Q5" s="71" t="s">
        <v>16</v>
      </c>
      <c r="R5" s="71" t="s">
        <v>17</v>
      </c>
      <c r="S5" s="71" t="s">
        <v>15</v>
      </c>
      <c r="T5" s="71" t="s">
        <v>16</v>
      </c>
      <c r="U5" s="71" t="s">
        <v>17</v>
      </c>
      <c r="V5" s="73" t="s">
        <v>15</v>
      </c>
      <c r="W5" s="71" t="s">
        <v>16</v>
      </c>
      <c r="X5" s="71" t="s">
        <v>17</v>
      </c>
      <c r="Y5" s="73" t="s">
        <v>15</v>
      </c>
      <c r="Z5" s="71" t="s">
        <v>16</v>
      </c>
      <c r="AA5" s="71" t="s">
        <v>17</v>
      </c>
      <c r="AB5" s="102"/>
    </row>
    <row r="6" spans="1:28" s="7" customFormat="1" ht="16.5" customHeight="1">
      <c r="A6" s="104"/>
      <c r="B6" s="104"/>
      <c r="C6" s="105"/>
      <c r="D6" s="9" t="s">
        <v>15</v>
      </c>
      <c r="E6" s="10" t="s">
        <v>16</v>
      </c>
      <c r="F6" s="11" t="s">
        <v>18</v>
      </c>
      <c r="G6" s="9" t="s">
        <v>15</v>
      </c>
      <c r="H6" s="10" t="s">
        <v>16</v>
      </c>
      <c r="I6" s="11" t="s">
        <v>18</v>
      </c>
      <c r="J6" s="9" t="s">
        <v>15</v>
      </c>
      <c r="K6" s="10" t="s">
        <v>16</v>
      </c>
      <c r="L6" s="11" t="s">
        <v>18</v>
      </c>
      <c r="M6" s="9" t="s">
        <v>15</v>
      </c>
      <c r="N6" s="10" t="s">
        <v>16</v>
      </c>
      <c r="O6" s="12" t="s">
        <v>18</v>
      </c>
      <c r="P6" s="74"/>
      <c r="Q6" s="72"/>
      <c r="R6" s="72"/>
      <c r="S6" s="78"/>
      <c r="T6" s="78"/>
      <c r="U6" s="78"/>
      <c r="V6" s="74"/>
      <c r="W6" s="72"/>
      <c r="X6" s="72"/>
      <c r="Y6" s="74"/>
      <c r="Z6" s="72"/>
      <c r="AA6" s="72"/>
      <c r="AB6" s="103"/>
    </row>
    <row r="7" spans="1:28" ht="6" customHeight="1">
      <c r="A7" s="13"/>
      <c r="B7" s="14"/>
      <c r="C7" s="15"/>
      <c r="D7" s="8"/>
      <c r="E7" s="8"/>
      <c r="F7" s="8"/>
      <c r="G7" s="16"/>
      <c r="H7" s="16"/>
      <c r="I7" s="16"/>
      <c r="J7" s="1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 ht="12" customHeight="1">
      <c r="A8" s="65" t="s">
        <v>19</v>
      </c>
      <c r="B8" s="75"/>
      <c r="C8" s="66"/>
      <c r="D8" s="19">
        <v>21</v>
      </c>
      <c r="E8" s="19">
        <v>33</v>
      </c>
      <c r="F8" s="19">
        <v>36</v>
      </c>
      <c r="G8" s="16">
        <v>3</v>
      </c>
      <c r="H8" s="16">
        <v>112</v>
      </c>
      <c r="I8" s="16">
        <v>28</v>
      </c>
      <c r="J8" s="16">
        <v>2</v>
      </c>
      <c r="K8" s="16">
        <v>6544</v>
      </c>
      <c r="L8" s="16">
        <v>640</v>
      </c>
      <c r="M8" s="16">
        <v>11</v>
      </c>
      <c r="N8" s="16">
        <v>20522</v>
      </c>
      <c r="O8" s="17">
        <v>1307</v>
      </c>
      <c r="P8" s="17" t="s">
        <v>20</v>
      </c>
      <c r="Q8" s="17">
        <v>47821</v>
      </c>
      <c r="R8" s="17">
        <v>4603</v>
      </c>
      <c r="S8" s="17">
        <v>9</v>
      </c>
      <c r="T8" s="17">
        <v>2558</v>
      </c>
      <c r="U8" s="17">
        <v>2009</v>
      </c>
      <c r="V8" s="17">
        <v>107</v>
      </c>
      <c r="W8" s="17">
        <v>1380</v>
      </c>
      <c r="X8" s="17">
        <v>824</v>
      </c>
      <c r="Y8" s="17">
        <v>19</v>
      </c>
      <c r="Z8" s="17">
        <v>8215</v>
      </c>
      <c r="AA8" s="17">
        <v>1241</v>
      </c>
      <c r="AB8" s="20">
        <v>42</v>
      </c>
    </row>
    <row r="9" spans="1:28" s="26" customFormat="1" ht="12" customHeight="1">
      <c r="A9" s="76" t="s">
        <v>21</v>
      </c>
      <c r="B9" s="67"/>
      <c r="C9" s="77"/>
      <c r="D9" s="23">
        <v>24</v>
      </c>
      <c r="E9" s="23">
        <v>56</v>
      </c>
      <c r="F9" s="23">
        <v>44</v>
      </c>
      <c r="G9" s="16">
        <v>9</v>
      </c>
      <c r="H9" s="16">
        <v>205</v>
      </c>
      <c r="I9" s="16">
        <v>49</v>
      </c>
      <c r="J9" s="16">
        <v>3</v>
      </c>
      <c r="K9" s="16">
        <v>10398</v>
      </c>
      <c r="L9" s="16">
        <v>727</v>
      </c>
      <c r="M9" s="16">
        <v>6</v>
      </c>
      <c r="N9" s="16">
        <v>20037</v>
      </c>
      <c r="O9" s="17">
        <v>1080</v>
      </c>
      <c r="P9" s="17" t="s">
        <v>20</v>
      </c>
      <c r="Q9" s="17">
        <v>49846</v>
      </c>
      <c r="R9" s="17">
        <v>3995</v>
      </c>
      <c r="S9" s="24">
        <v>14</v>
      </c>
      <c r="T9" s="25">
        <v>1681</v>
      </c>
      <c r="U9" s="25">
        <v>1973</v>
      </c>
      <c r="V9" s="25">
        <v>140</v>
      </c>
      <c r="W9" s="25">
        <v>2916</v>
      </c>
      <c r="X9" s="25">
        <v>2108</v>
      </c>
      <c r="Y9" s="25">
        <v>74</v>
      </c>
      <c r="Z9" s="25">
        <v>10942</v>
      </c>
      <c r="AA9" s="25">
        <v>1750</v>
      </c>
      <c r="AB9" s="20">
        <v>43</v>
      </c>
    </row>
    <row r="10" spans="1:28" s="26" customFormat="1" ht="12" customHeight="1">
      <c r="A10" s="65"/>
      <c r="B10" s="67"/>
      <c r="C10" s="22"/>
      <c r="D10" s="21"/>
      <c r="E10" s="21"/>
      <c r="F10" s="21"/>
      <c r="G10" s="27"/>
      <c r="H10" s="27"/>
      <c r="I10" s="27"/>
      <c r="J10" s="27"/>
      <c r="K10" s="27"/>
      <c r="L10" s="27"/>
      <c r="M10" s="25"/>
      <c r="N10" s="25"/>
      <c r="O10" s="24"/>
      <c r="P10" s="24"/>
      <c r="Q10" s="24"/>
      <c r="R10" s="24"/>
      <c r="S10" s="24"/>
      <c r="T10" s="25"/>
      <c r="U10" s="25"/>
      <c r="V10" s="25"/>
      <c r="W10" s="25"/>
      <c r="X10" s="25"/>
      <c r="Y10" s="25"/>
      <c r="Z10" s="25"/>
      <c r="AA10" s="25"/>
      <c r="AB10" s="20"/>
    </row>
    <row r="11" spans="1:28" s="26" customFormat="1" ht="12" customHeight="1">
      <c r="A11" s="68" t="s">
        <v>22</v>
      </c>
      <c r="B11" s="69"/>
      <c r="C11" s="70"/>
      <c r="D11" s="29">
        <f>SUM(D13+D15)</f>
        <v>33</v>
      </c>
      <c r="E11" s="29">
        <f>SUM(E13+E15)</f>
        <v>71</v>
      </c>
      <c r="F11" s="29">
        <f>SUM(F13+F15)</f>
        <v>57</v>
      </c>
      <c r="G11" s="29">
        <f>SUM(G13+G15)</f>
        <v>5</v>
      </c>
      <c r="H11" s="29">
        <f aca="true" t="shared" si="0" ref="H11:AA11">SUM(H13+H15)</f>
        <v>597</v>
      </c>
      <c r="I11" s="29">
        <f t="shared" si="0"/>
        <v>69</v>
      </c>
      <c r="J11" s="29">
        <f t="shared" si="0"/>
        <v>3</v>
      </c>
      <c r="K11" s="29">
        <f t="shared" si="0"/>
        <v>10584</v>
      </c>
      <c r="L11" s="29">
        <f t="shared" si="0"/>
        <v>758</v>
      </c>
      <c r="M11" s="29">
        <f t="shared" si="0"/>
        <v>4</v>
      </c>
      <c r="N11" s="29">
        <f t="shared" si="0"/>
        <v>25041</v>
      </c>
      <c r="O11" s="29">
        <f t="shared" si="0"/>
        <v>1142</v>
      </c>
      <c r="P11" s="29">
        <f t="shared" si="0"/>
        <v>40</v>
      </c>
      <c r="Q11" s="29">
        <f t="shared" si="0"/>
        <v>52166</v>
      </c>
      <c r="R11" s="29">
        <f t="shared" si="0"/>
        <v>3691</v>
      </c>
      <c r="S11" s="29">
        <f t="shared" si="0"/>
        <v>158</v>
      </c>
      <c r="T11" s="29">
        <f t="shared" si="0"/>
        <v>1883</v>
      </c>
      <c r="U11" s="29">
        <f t="shared" si="0"/>
        <v>2185</v>
      </c>
      <c r="V11" s="29">
        <f t="shared" si="0"/>
        <v>610</v>
      </c>
      <c r="W11" s="29">
        <f t="shared" si="0"/>
        <v>4414</v>
      </c>
      <c r="X11" s="29">
        <f t="shared" si="0"/>
        <v>2824</v>
      </c>
      <c r="Y11" s="29">
        <f t="shared" si="0"/>
        <v>71</v>
      </c>
      <c r="Z11" s="29">
        <f t="shared" si="0"/>
        <v>11743</v>
      </c>
      <c r="AA11" s="29">
        <f t="shared" si="0"/>
        <v>1848</v>
      </c>
      <c r="AB11" s="30">
        <v>44</v>
      </c>
    </row>
    <row r="12" spans="1:28" s="26" customFormat="1" ht="12" customHeight="1">
      <c r="A12" s="62"/>
      <c r="B12" s="69"/>
      <c r="C12" s="28"/>
      <c r="D12" s="32"/>
      <c r="E12" s="32"/>
      <c r="F12" s="33"/>
      <c r="G12" s="32"/>
      <c r="H12" s="32"/>
      <c r="I12" s="33"/>
      <c r="J12" s="32"/>
      <c r="K12" s="32"/>
      <c r="L12" s="32"/>
      <c r="M12" s="34"/>
      <c r="N12" s="34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5"/>
    </row>
    <row r="13" spans="1:28" s="26" customFormat="1" ht="12" customHeight="1">
      <c r="A13" s="62" t="s">
        <v>23</v>
      </c>
      <c r="B13" s="64"/>
      <c r="C13" s="63"/>
      <c r="D13" s="32">
        <f>SUM(D17:D27)</f>
        <v>8</v>
      </c>
      <c r="E13" s="32">
        <f>SUM(E17:E27)</f>
        <v>26</v>
      </c>
      <c r="F13" s="32">
        <f>SUM(F17:F27)</f>
        <v>29</v>
      </c>
      <c r="G13" s="32">
        <f>SUM(G17:G27)</f>
        <v>1</v>
      </c>
      <c r="H13" s="32">
        <f aca="true" t="shared" si="1" ref="H13:AA13">SUM(H17:H27)</f>
        <v>67</v>
      </c>
      <c r="I13" s="32">
        <f t="shared" si="1"/>
        <v>25</v>
      </c>
      <c r="J13" s="32">
        <f t="shared" si="1"/>
        <v>1</v>
      </c>
      <c r="K13" s="32">
        <f t="shared" si="1"/>
        <v>4050</v>
      </c>
      <c r="L13" s="32">
        <f t="shared" si="1"/>
        <v>289</v>
      </c>
      <c r="M13" s="32">
        <f t="shared" si="1"/>
        <v>1</v>
      </c>
      <c r="N13" s="32">
        <f t="shared" si="1"/>
        <v>9408</v>
      </c>
      <c r="O13" s="32">
        <f t="shared" si="1"/>
        <v>536</v>
      </c>
      <c r="P13" s="32">
        <f t="shared" si="1"/>
        <v>0</v>
      </c>
      <c r="Q13" s="32">
        <f t="shared" si="1"/>
        <v>21911</v>
      </c>
      <c r="R13" s="32">
        <f t="shared" si="1"/>
        <v>1602</v>
      </c>
      <c r="S13" s="32">
        <f t="shared" si="1"/>
        <v>0</v>
      </c>
      <c r="T13" s="32">
        <f t="shared" si="1"/>
        <v>606</v>
      </c>
      <c r="U13" s="32">
        <f t="shared" si="1"/>
        <v>816</v>
      </c>
      <c r="V13" s="32">
        <f t="shared" si="1"/>
        <v>150</v>
      </c>
      <c r="W13" s="32">
        <f t="shared" si="1"/>
        <v>1189</v>
      </c>
      <c r="X13" s="32">
        <f t="shared" si="1"/>
        <v>1080</v>
      </c>
      <c r="Y13" s="32">
        <f t="shared" si="1"/>
        <v>19</v>
      </c>
      <c r="Z13" s="32">
        <f t="shared" si="1"/>
        <v>6473</v>
      </c>
      <c r="AA13" s="32">
        <f t="shared" si="1"/>
        <v>809</v>
      </c>
      <c r="AB13" s="35" t="s">
        <v>24</v>
      </c>
    </row>
    <row r="14" spans="1:28" s="26" customFormat="1" ht="12" customHeight="1">
      <c r="A14" s="62"/>
      <c r="B14" s="69"/>
      <c r="C14" s="2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5"/>
    </row>
    <row r="15" spans="1:28" s="26" customFormat="1" ht="12" customHeight="1">
      <c r="A15" s="62" t="s">
        <v>25</v>
      </c>
      <c r="B15" s="64"/>
      <c r="C15" s="63"/>
      <c r="D15" s="32">
        <f>SUM(D29+D34+D41+D45+D51+D54+D64+D74+D79+D83+D90+D96)</f>
        <v>25</v>
      </c>
      <c r="E15" s="32">
        <f>SUM(E29+E34+E41+E45+E51+E54+E64+E74+E79+E83+E90+E96)</f>
        <v>45</v>
      </c>
      <c r="F15" s="32">
        <f>SUM(F29+F34+F41+F45+F51+F54+F64+F74+F79+F83+F90+F96)</f>
        <v>28</v>
      </c>
      <c r="G15" s="32">
        <f>SUM(G29+G34+G41+G45+G51+G54+G64+G74+G79+G83+G90+G96)</f>
        <v>4</v>
      </c>
      <c r="H15" s="32">
        <f aca="true" t="shared" si="2" ref="H15:AA15">SUM(H29+H34+H41+H45+H51+H54+H64+H74+H79+H83+H90+H96)</f>
        <v>530</v>
      </c>
      <c r="I15" s="32">
        <f t="shared" si="2"/>
        <v>44</v>
      </c>
      <c r="J15" s="32">
        <f t="shared" si="2"/>
        <v>2</v>
      </c>
      <c r="K15" s="32">
        <f t="shared" si="2"/>
        <v>6534</v>
      </c>
      <c r="L15" s="32">
        <f t="shared" si="2"/>
        <v>469</v>
      </c>
      <c r="M15" s="32">
        <f t="shared" si="2"/>
        <v>3</v>
      </c>
      <c r="N15" s="32">
        <f t="shared" si="2"/>
        <v>15633</v>
      </c>
      <c r="O15" s="32">
        <f t="shared" si="2"/>
        <v>606</v>
      </c>
      <c r="P15" s="32">
        <f t="shared" si="2"/>
        <v>40</v>
      </c>
      <c r="Q15" s="32">
        <f t="shared" si="2"/>
        <v>30255</v>
      </c>
      <c r="R15" s="32">
        <f t="shared" si="2"/>
        <v>2089</v>
      </c>
      <c r="S15" s="32">
        <f t="shared" si="2"/>
        <v>158</v>
      </c>
      <c r="T15" s="32">
        <f t="shared" si="2"/>
        <v>1277</v>
      </c>
      <c r="U15" s="32">
        <f t="shared" si="2"/>
        <v>1369</v>
      </c>
      <c r="V15" s="32">
        <f t="shared" si="2"/>
        <v>460</v>
      </c>
      <c r="W15" s="32">
        <f t="shared" si="2"/>
        <v>3225</v>
      </c>
      <c r="X15" s="32">
        <f t="shared" si="2"/>
        <v>1744</v>
      </c>
      <c r="Y15" s="32">
        <f t="shared" si="2"/>
        <v>52</v>
      </c>
      <c r="Z15" s="32">
        <f t="shared" si="2"/>
        <v>5270</v>
      </c>
      <c r="AA15" s="32">
        <f t="shared" si="2"/>
        <v>1039</v>
      </c>
      <c r="AB15" s="35" t="s">
        <v>26</v>
      </c>
    </row>
    <row r="16" spans="1:28" ht="12" customHeight="1">
      <c r="A16" s="36"/>
      <c r="B16" s="8"/>
      <c r="C16" s="3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0"/>
    </row>
    <row r="17" spans="1:28" ht="12" customHeight="1">
      <c r="A17" s="36">
        <v>1</v>
      </c>
      <c r="B17" s="65" t="s">
        <v>27</v>
      </c>
      <c r="C17" s="66"/>
      <c r="D17" s="16" t="s">
        <v>20</v>
      </c>
      <c r="E17" s="16" t="s">
        <v>20</v>
      </c>
      <c r="F17" s="16">
        <v>4</v>
      </c>
      <c r="G17" s="16" t="s">
        <v>20</v>
      </c>
      <c r="H17" s="16">
        <v>2</v>
      </c>
      <c r="I17" s="16" t="s">
        <v>20</v>
      </c>
      <c r="J17" s="16" t="s">
        <v>20</v>
      </c>
      <c r="K17" s="16">
        <v>494</v>
      </c>
      <c r="L17" s="16">
        <v>23</v>
      </c>
      <c r="M17" s="16" t="s">
        <v>20</v>
      </c>
      <c r="N17" s="16">
        <v>2366</v>
      </c>
      <c r="O17" s="17">
        <v>76</v>
      </c>
      <c r="P17" s="16" t="s">
        <v>20</v>
      </c>
      <c r="Q17" s="17">
        <v>4598</v>
      </c>
      <c r="R17" s="17">
        <v>182</v>
      </c>
      <c r="S17" s="16" t="s">
        <v>20</v>
      </c>
      <c r="T17" s="17">
        <v>185</v>
      </c>
      <c r="U17" s="17">
        <v>225</v>
      </c>
      <c r="V17" s="17" t="s">
        <v>20</v>
      </c>
      <c r="W17" s="17">
        <v>100</v>
      </c>
      <c r="X17" s="17">
        <v>407</v>
      </c>
      <c r="Y17" s="17" t="s">
        <v>20</v>
      </c>
      <c r="Z17" s="17">
        <v>620</v>
      </c>
      <c r="AA17" s="17">
        <v>135</v>
      </c>
      <c r="AB17" s="38">
        <v>1</v>
      </c>
    </row>
    <row r="18" spans="1:28" ht="12" customHeight="1">
      <c r="A18" s="36">
        <v>2</v>
      </c>
      <c r="B18" s="65" t="s">
        <v>28</v>
      </c>
      <c r="C18" s="66"/>
      <c r="D18" s="16" t="s">
        <v>20</v>
      </c>
      <c r="E18" s="16" t="s">
        <v>20</v>
      </c>
      <c r="F18" s="16" t="s">
        <v>20</v>
      </c>
      <c r="G18" s="16" t="s">
        <v>20</v>
      </c>
      <c r="H18" s="16">
        <v>4</v>
      </c>
      <c r="I18" s="16" t="s">
        <v>20</v>
      </c>
      <c r="J18" s="16" t="s">
        <v>20</v>
      </c>
      <c r="K18" s="16">
        <v>29</v>
      </c>
      <c r="L18" s="16" t="s">
        <v>20</v>
      </c>
      <c r="M18" s="16" t="s">
        <v>20</v>
      </c>
      <c r="N18" s="16">
        <v>360</v>
      </c>
      <c r="O18" s="17">
        <v>12</v>
      </c>
      <c r="P18" s="16" t="s">
        <v>20</v>
      </c>
      <c r="Q18" s="17">
        <v>185</v>
      </c>
      <c r="R18" s="16">
        <v>35</v>
      </c>
      <c r="S18" s="16" t="s">
        <v>20</v>
      </c>
      <c r="T18" s="17">
        <v>15</v>
      </c>
      <c r="U18" s="17">
        <v>35</v>
      </c>
      <c r="V18" s="17" t="s">
        <v>20</v>
      </c>
      <c r="W18" s="17" t="s">
        <v>20</v>
      </c>
      <c r="X18" s="17" t="s">
        <v>20</v>
      </c>
      <c r="Y18" s="17" t="s">
        <v>20</v>
      </c>
      <c r="Z18" s="17">
        <v>5</v>
      </c>
      <c r="AA18" s="17" t="s">
        <v>20</v>
      </c>
      <c r="AB18" s="38">
        <v>2</v>
      </c>
    </row>
    <row r="19" spans="1:28" ht="12" customHeight="1">
      <c r="A19" s="36">
        <v>3</v>
      </c>
      <c r="B19" s="65" t="s">
        <v>29</v>
      </c>
      <c r="C19" s="66"/>
      <c r="D19" s="16" t="s">
        <v>20</v>
      </c>
      <c r="E19" s="16">
        <v>10</v>
      </c>
      <c r="F19" s="16">
        <v>9</v>
      </c>
      <c r="G19" s="16" t="s">
        <v>20</v>
      </c>
      <c r="H19" s="16">
        <v>12</v>
      </c>
      <c r="I19" s="16">
        <v>1</v>
      </c>
      <c r="J19" s="16" t="s">
        <v>20</v>
      </c>
      <c r="K19" s="16">
        <v>210</v>
      </c>
      <c r="L19" s="16">
        <v>52</v>
      </c>
      <c r="M19" s="16" t="s">
        <v>20</v>
      </c>
      <c r="N19" s="16">
        <v>515</v>
      </c>
      <c r="O19" s="17">
        <v>145</v>
      </c>
      <c r="P19" s="16" t="s">
        <v>20</v>
      </c>
      <c r="Q19" s="17">
        <v>1350</v>
      </c>
      <c r="R19" s="17">
        <v>530</v>
      </c>
      <c r="S19" s="16" t="s">
        <v>20</v>
      </c>
      <c r="T19" s="17">
        <v>85</v>
      </c>
      <c r="U19" s="17">
        <v>62</v>
      </c>
      <c r="V19" s="17" t="s">
        <v>20</v>
      </c>
      <c r="W19" s="17">
        <v>165</v>
      </c>
      <c r="X19" s="17">
        <v>110</v>
      </c>
      <c r="Y19" s="17" t="s">
        <v>20</v>
      </c>
      <c r="Z19" s="17">
        <v>382</v>
      </c>
      <c r="AA19" s="17">
        <v>191</v>
      </c>
      <c r="AB19" s="38">
        <v>3</v>
      </c>
    </row>
    <row r="20" spans="1:28" ht="12" customHeight="1">
      <c r="A20" s="36">
        <v>4</v>
      </c>
      <c r="B20" s="65" t="s">
        <v>30</v>
      </c>
      <c r="C20" s="66"/>
      <c r="D20" s="16">
        <v>2</v>
      </c>
      <c r="E20" s="16">
        <v>3</v>
      </c>
      <c r="F20" s="16">
        <v>5</v>
      </c>
      <c r="G20" s="16" t="s">
        <v>20</v>
      </c>
      <c r="H20" s="16">
        <v>4</v>
      </c>
      <c r="I20" s="16" t="s">
        <v>20</v>
      </c>
      <c r="J20" s="16">
        <v>1</v>
      </c>
      <c r="K20" s="16">
        <v>201</v>
      </c>
      <c r="L20" s="16">
        <v>30</v>
      </c>
      <c r="M20" s="16">
        <v>1</v>
      </c>
      <c r="N20" s="16">
        <v>766</v>
      </c>
      <c r="O20" s="17">
        <v>60</v>
      </c>
      <c r="P20" s="16" t="s">
        <v>20</v>
      </c>
      <c r="Q20" s="17">
        <v>4037</v>
      </c>
      <c r="R20" s="17">
        <v>231</v>
      </c>
      <c r="S20" s="16" t="s">
        <v>20</v>
      </c>
      <c r="T20" s="17">
        <v>22</v>
      </c>
      <c r="U20" s="17">
        <v>120</v>
      </c>
      <c r="V20" s="17" t="s">
        <v>20</v>
      </c>
      <c r="W20" s="17">
        <v>91</v>
      </c>
      <c r="X20" s="17">
        <v>186</v>
      </c>
      <c r="Y20" s="17">
        <v>2</v>
      </c>
      <c r="Z20" s="17">
        <v>344</v>
      </c>
      <c r="AA20" s="17">
        <v>67</v>
      </c>
      <c r="AB20" s="38">
        <v>4</v>
      </c>
    </row>
    <row r="21" spans="1:28" ht="12" customHeight="1">
      <c r="A21" s="36">
        <v>5</v>
      </c>
      <c r="B21" s="65" t="s">
        <v>31</v>
      </c>
      <c r="C21" s="66"/>
      <c r="D21" s="16" t="s">
        <v>20</v>
      </c>
      <c r="E21" s="16" t="s">
        <v>20</v>
      </c>
      <c r="F21" s="16">
        <v>2</v>
      </c>
      <c r="G21" s="16">
        <v>1</v>
      </c>
      <c r="H21" s="16">
        <v>5</v>
      </c>
      <c r="I21" s="16">
        <v>1</v>
      </c>
      <c r="J21" s="16" t="s">
        <v>20</v>
      </c>
      <c r="K21" s="16">
        <v>490</v>
      </c>
      <c r="L21" s="16">
        <v>25</v>
      </c>
      <c r="M21" s="16" t="s">
        <v>20</v>
      </c>
      <c r="N21" s="16">
        <v>982</v>
      </c>
      <c r="O21" s="17">
        <v>12</v>
      </c>
      <c r="P21" s="16" t="s">
        <v>20</v>
      </c>
      <c r="Q21" s="17">
        <v>1680</v>
      </c>
      <c r="R21" s="17">
        <v>50</v>
      </c>
      <c r="S21" s="16" t="s">
        <v>20</v>
      </c>
      <c r="T21" s="17">
        <v>66</v>
      </c>
      <c r="U21" s="17" t="s">
        <v>20</v>
      </c>
      <c r="V21" s="17">
        <v>12</v>
      </c>
      <c r="W21" s="17">
        <v>80</v>
      </c>
      <c r="X21" s="17">
        <v>40</v>
      </c>
      <c r="Y21" s="17" t="s">
        <v>20</v>
      </c>
      <c r="Z21" s="17">
        <v>490</v>
      </c>
      <c r="AA21" s="17">
        <v>45</v>
      </c>
      <c r="AB21" s="38">
        <v>5</v>
      </c>
    </row>
    <row r="22" spans="1:28" ht="12" customHeight="1">
      <c r="A22" s="36">
        <v>6</v>
      </c>
      <c r="B22" s="65" t="s">
        <v>32</v>
      </c>
      <c r="C22" s="66"/>
      <c r="D22" s="16" t="s">
        <v>20</v>
      </c>
      <c r="E22" s="16">
        <v>2</v>
      </c>
      <c r="F22" s="16" t="s">
        <v>20</v>
      </c>
      <c r="G22" s="16" t="s">
        <v>20</v>
      </c>
      <c r="H22" s="16">
        <v>5</v>
      </c>
      <c r="I22" s="16" t="s">
        <v>20</v>
      </c>
      <c r="J22" s="16" t="s">
        <v>20</v>
      </c>
      <c r="K22" s="16">
        <v>795</v>
      </c>
      <c r="L22" s="16" t="s">
        <v>20</v>
      </c>
      <c r="M22" s="16" t="s">
        <v>20</v>
      </c>
      <c r="N22" s="16">
        <v>278</v>
      </c>
      <c r="O22" s="17" t="s">
        <v>20</v>
      </c>
      <c r="P22" s="16" t="s">
        <v>20</v>
      </c>
      <c r="Q22" s="17">
        <v>1279</v>
      </c>
      <c r="R22" s="17" t="s">
        <v>20</v>
      </c>
      <c r="S22" s="16" t="s">
        <v>20</v>
      </c>
      <c r="T22" s="17">
        <v>22</v>
      </c>
      <c r="U22" s="17">
        <v>70</v>
      </c>
      <c r="V22" s="17" t="s">
        <v>20</v>
      </c>
      <c r="W22" s="17">
        <v>48</v>
      </c>
      <c r="X22" s="17" t="s">
        <v>20</v>
      </c>
      <c r="Y22" s="17">
        <v>10</v>
      </c>
      <c r="Z22" s="17">
        <v>1362</v>
      </c>
      <c r="AA22" s="17" t="s">
        <v>20</v>
      </c>
      <c r="AB22" s="38">
        <v>6</v>
      </c>
    </row>
    <row r="23" spans="1:28" ht="12" customHeight="1">
      <c r="A23" s="36">
        <v>7</v>
      </c>
      <c r="B23" s="65" t="s">
        <v>33</v>
      </c>
      <c r="C23" s="66"/>
      <c r="D23" s="16" t="s">
        <v>20</v>
      </c>
      <c r="E23" s="16" t="s">
        <v>20</v>
      </c>
      <c r="F23" s="16" t="s">
        <v>20</v>
      </c>
      <c r="G23" s="16" t="s">
        <v>20</v>
      </c>
      <c r="H23" s="16" t="s">
        <v>20</v>
      </c>
      <c r="I23" s="16" t="s">
        <v>20</v>
      </c>
      <c r="J23" s="16" t="s">
        <v>20</v>
      </c>
      <c r="K23" s="16">
        <v>21</v>
      </c>
      <c r="L23" s="16">
        <v>3</v>
      </c>
      <c r="M23" s="16" t="s">
        <v>20</v>
      </c>
      <c r="N23" s="16">
        <v>65</v>
      </c>
      <c r="O23" s="17">
        <v>1</v>
      </c>
      <c r="P23" s="16" t="s">
        <v>20</v>
      </c>
      <c r="Q23" s="17">
        <v>113</v>
      </c>
      <c r="R23" s="16">
        <v>20</v>
      </c>
      <c r="S23" s="16" t="s">
        <v>20</v>
      </c>
      <c r="T23" s="17">
        <v>2</v>
      </c>
      <c r="U23" s="17" t="s">
        <v>20</v>
      </c>
      <c r="V23" s="17" t="s">
        <v>20</v>
      </c>
      <c r="W23" s="17">
        <v>3</v>
      </c>
      <c r="X23" s="17">
        <v>73</v>
      </c>
      <c r="Y23" s="17" t="s">
        <v>20</v>
      </c>
      <c r="Z23" s="17">
        <v>1146</v>
      </c>
      <c r="AA23" s="17">
        <v>22</v>
      </c>
      <c r="AB23" s="38">
        <v>7</v>
      </c>
    </row>
    <row r="24" spans="1:28" ht="12" customHeight="1">
      <c r="A24" s="36">
        <v>8</v>
      </c>
      <c r="B24" s="65" t="s">
        <v>34</v>
      </c>
      <c r="C24" s="66"/>
      <c r="D24" s="16">
        <v>1</v>
      </c>
      <c r="E24" s="16">
        <v>2</v>
      </c>
      <c r="F24" s="16">
        <v>1</v>
      </c>
      <c r="G24" s="16" t="s">
        <v>20</v>
      </c>
      <c r="H24" s="16">
        <v>5</v>
      </c>
      <c r="I24" s="16">
        <v>3</v>
      </c>
      <c r="J24" s="16" t="s">
        <v>20</v>
      </c>
      <c r="K24" s="16">
        <v>266</v>
      </c>
      <c r="L24" s="16">
        <v>39</v>
      </c>
      <c r="M24" s="16" t="s">
        <v>20</v>
      </c>
      <c r="N24" s="16">
        <v>839</v>
      </c>
      <c r="O24" s="17">
        <v>81</v>
      </c>
      <c r="P24" s="16" t="s">
        <v>20</v>
      </c>
      <c r="Q24" s="17">
        <v>2764</v>
      </c>
      <c r="R24" s="17">
        <v>152</v>
      </c>
      <c r="S24" s="16" t="s">
        <v>20</v>
      </c>
      <c r="T24" s="17">
        <v>71</v>
      </c>
      <c r="U24" s="17">
        <v>48</v>
      </c>
      <c r="V24" s="17" t="s">
        <v>20</v>
      </c>
      <c r="W24" s="17">
        <v>35</v>
      </c>
      <c r="X24" s="17">
        <v>19</v>
      </c>
      <c r="Y24" s="17" t="s">
        <v>20</v>
      </c>
      <c r="Z24" s="17">
        <v>48</v>
      </c>
      <c r="AA24" s="17">
        <v>20</v>
      </c>
      <c r="AB24" s="38">
        <v>8</v>
      </c>
    </row>
    <row r="25" spans="1:28" ht="12" customHeight="1">
      <c r="A25" s="36">
        <v>9</v>
      </c>
      <c r="B25" s="65" t="s">
        <v>35</v>
      </c>
      <c r="C25" s="66"/>
      <c r="D25" s="16" t="s">
        <v>20</v>
      </c>
      <c r="E25" s="16" t="s">
        <v>20</v>
      </c>
      <c r="F25" s="16" t="s">
        <v>20</v>
      </c>
      <c r="G25" s="16" t="s">
        <v>20</v>
      </c>
      <c r="H25" s="16">
        <v>3</v>
      </c>
      <c r="I25" s="16" t="s">
        <v>20</v>
      </c>
      <c r="J25" s="16" t="s">
        <v>20</v>
      </c>
      <c r="K25" s="16">
        <v>931</v>
      </c>
      <c r="L25" s="16">
        <v>32</v>
      </c>
      <c r="M25" s="16" t="s">
        <v>20</v>
      </c>
      <c r="N25" s="16">
        <v>57</v>
      </c>
      <c r="O25" s="17">
        <v>2</v>
      </c>
      <c r="P25" s="16" t="s">
        <v>20</v>
      </c>
      <c r="Q25" s="17">
        <v>836</v>
      </c>
      <c r="R25" s="17">
        <v>84</v>
      </c>
      <c r="S25" s="16" t="s">
        <v>20</v>
      </c>
      <c r="T25" s="17">
        <v>46</v>
      </c>
      <c r="U25" s="17">
        <v>8</v>
      </c>
      <c r="V25" s="17">
        <v>6</v>
      </c>
      <c r="W25" s="17">
        <v>31</v>
      </c>
      <c r="X25" s="17">
        <v>8</v>
      </c>
      <c r="Y25" s="17">
        <v>7</v>
      </c>
      <c r="Z25" s="17">
        <v>161</v>
      </c>
      <c r="AA25" s="17">
        <v>59</v>
      </c>
      <c r="AB25" s="38">
        <v>9</v>
      </c>
    </row>
    <row r="26" spans="1:28" s="39" customFormat="1" ht="12" customHeight="1">
      <c r="A26" s="36">
        <v>10</v>
      </c>
      <c r="B26" s="65" t="s">
        <v>36</v>
      </c>
      <c r="C26" s="66"/>
      <c r="D26" s="16" t="s">
        <v>20</v>
      </c>
      <c r="E26" s="16" t="s">
        <v>20</v>
      </c>
      <c r="F26" s="16" t="s">
        <v>20</v>
      </c>
      <c r="G26" s="16" t="s">
        <v>20</v>
      </c>
      <c r="H26" s="16">
        <v>2</v>
      </c>
      <c r="I26" s="16">
        <v>4</v>
      </c>
      <c r="J26" s="16" t="s">
        <v>20</v>
      </c>
      <c r="K26" s="16">
        <v>250</v>
      </c>
      <c r="L26" s="16">
        <v>43</v>
      </c>
      <c r="M26" s="16" t="s">
        <v>20</v>
      </c>
      <c r="N26" s="16">
        <v>680</v>
      </c>
      <c r="O26" s="16">
        <v>25</v>
      </c>
      <c r="P26" s="16" t="s">
        <v>20</v>
      </c>
      <c r="Q26" s="16">
        <v>1100</v>
      </c>
      <c r="R26" s="16">
        <v>70</v>
      </c>
      <c r="S26" s="16" t="s">
        <v>20</v>
      </c>
      <c r="T26" s="16">
        <v>20</v>
      </c>
      <c r="U26" s="16">
        <v>80</v>
      </c>
      <c r="V26" s="16" t="s">
        <v>20</v>
      </c>
      <c r="W26" s="16">
        <v>360</v>
      </c>
      <c r="X26" s="16">
        <v>120</v>
      </c>
      <c r="Y26" s="16" t="s">
        <v>20</v>
      </c>
      <c r="Z26" s="16">
        <v>1620</v>
      </c>
      <c r="AA26" s="16">
        <v>210</v>
      </c>
      <c r="AB26" s="20">
        <v>10</v>
      </c>
    </row>
    <row r="27" spans="1:28" s="26" customFormat="1" ht="12" customHeight="1">
      <c r="A27" s="36">
        <v>11</v>
      </c>
      <c r="B27" s="65" t="s">
        <v>37</v>
      </c>
      <c r="C27" s="66"/>
      <c r="D27" s="27">
        <v>5</v>
      </c>
      <c r="E27" s="27">
        <v>9</v>
      </c>
      <c r="F27" s="27">
        <v>8</v>
      </c>
      <c r="G27" s="27" t="s">
        <v>20</v>
      </c>
      <c r="H27" s="27">
        <v>25</v>
      </c>
      <c r="I27" s="27">
        <v>16</v>
      </c>
      <c r="J27" s="27" t="s">
        <v>20</v>
      </c>
      <c r="K27" s="27">
        <v>363</v>
      </c>
      <c r="L27" s="27">
        <v>42</v>
      </c>
      <c r="M27" s="25" t="s">
        <v>20</v>
      </c>
      <c r="N27" s="25">
        <v>2500</v>
      </c>
      <c r="O27" s="24">
        <v>122</v>
      </c>
      <c r="P27" s="16" t="s">
        <v>20</v>
      </c>
      <c r="Q27" s="24">
        <v>3969</v>
      </c>
      <c r="R27" s="24">
        <v>248</v>
      </c>
      <c r="S27" s="16" t="s">
        <v>20</v>
      </c>
      <c r="T27" s="24">
        <v>72</v>
      </c>
      <c r="U27" s="24">
        <v>168</v>
      </c>
      <c r="V27" s="24">
        <v>132</v>
      </c>
      <c r="W27" s="24">
        <v>276</v>
      </c>
      <c r="X27" s="24">
        <v>117</v>
      </c>
      <c r="Y27" s="24" t="s">
        <v>20</v>
      </c>
      <c r="Z27" s="24">
        <v>295</v>
      </c>
      <c r="AA27" s="24">
        <v>60</v>
      </c>
      <c r="AB27" s="40">
        <v>11</v>
      </c>
    </row>
    <row r="28" spans="1:28" ht="12" customHeight="1">
      <c r="A28" s="36"/>
      <c r="B28" s="8"/>
      <c r="C28" s="3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0"/>
    </row>
    <row r="29" spans="1:28" s="26" customFormat="1" ht="12" customHeight="1">
      <c r="A29" s="31"/>
      <c r="B29" s="62" t="s">
        <v>38</v>
      </c>
      <c r="C29" s="63"/>
      <c r="D29" s="32">
        <f>SUM(D30:D32)</f>
        <v>0</v>
      </c>
      <c r="E29" s="32">
        <f>SUM(E30:E32)</f>
        <v>0</v>
      </c>
      <c r="F29" s="32">
        <f>SUM(F30:F32)</f>
        <v>0</v>
      </c>
      <c r="G29" s="32">
        <f>SUM(G30:G32)</f>
        <v>0</v>
      </c>
      <c r="H29" s="32">
        <f aca="true" t="shared" si="3" ref="H29:AA29">SUM(H30:H32)</f>
        <v>0</v>
      </c>
      <c r="I29" s="32">
        <f t="shared" si="3"/>
        <v>0</v>
      </c>
      <c r="J29" s="32">
        <f t="shared" si="3"/>
        <v>0</v>
      </c>
      <c r="K29" s="32">
        <f t="shared" si="3"/>
        <v>205</v>
      </c>
      <c r="L29" s="32">
        <f t="shared" si="3"/>
        <v>0</v>
      </c>
      <c r="M29" s="32">
        <f t="shared" si="3"/>
        <v>0</v>
      </c>
      <c r="N29" s="32">
        <f t="shared" si="3"/>
        <v>809</v>
      </c>
      <c r="O29" s="32">
        <f t="shared" si="3"/>
        <v>15</v>
      </c>
      <c r="P29" s="32">
        <f t="shared" si="3"/>
        <v>0</v>
      </c>
      <c r="Q29" s="32">
        <f t="shared" si="3"/>
        <v>1087</v>
      </c>
      <c r="R29" s="32">
        <f t="shared" si="3"/>
        <v>48</v>
      </c>
      <c r="S29" s="32">
        <f t="shared" si="3"/>
        <v>0</v>
      </c>
      <c r="T29" s="32">
        <f t="shared" si="3"/>
        <v>47</v>
      </c>
      <c r="U29" s="32">
        <f t="shared" si="3"/>
        <v>35</v>
      </c>
      <c r="V29" s="32">
        <f t="shared" si="3"/>
        <v>0</v>
      </c>
      <c r="W29" s="32">
        <f t="shared" si="3"/>
        <v>83</v>
      </c>
      <c r="X29" s="32">
        <f t="shared" si="3"/>
        <v>45</v>
      </c>
      <c r="Y29" s="32">
        <f t="shared" si="3"/>
        <v>0</v>
      </c>
      <c r="Z29" s="32">
        <f t="shared" si="3"/>
        <v>192</v>
      </c>
      <c r="AA29" s="32">
        <f t="shared" si="3"/>
        <v>82</v>
      </c>
      <c r="AB29" s="35" t="s">
        <v>39</v>
      </c>
    </row>
    <row r="30" spans="1:28" s="39" customFormat="1" ht="12" customHeight="1">
      <c r="A30" s="36">
        <v>12</v>
      </c>
      <c r="B30" s="8"/>
      <c r="C30" s="37" t="s">
        <v>40</v>
      </c>
      <c r="D30" s="16" t="s">
        <v>20</v>
      </c>
      <c r="E30" s="16" t="s">
        <v>20</v>
      </c>
      <c r="F30" s="16" t="s">
        <v>20</v>
      </c>
      <c r="G30" s="16" t="s">
        <v>20</v>
      </c>
      <c r="H30" s="16" t="s">
        <v>20</v>
      </c>
      <c r="I30" s="16" t="s">
        <v>20</v>
      </c>
      <c r="J30" s="16" t="s">
        <v>20</v>
      </c>
      <c r="K30" s="16">
        <v>205</v>
      </c>
      <c r="L30" s="16" t="s">
        <v>20</v>
      </c>
      <c r="M30" s="16" t="s">
        <v>20</v>
      </c>
      <c r="N30" s="16" t="s">
        <v>20</v>
      </c>
      <c r="O30" s="16" t="s">
        <v>20</v>
      </c>
      <c r="P30" s="16" t="s">
        <v>20</v>
      </c>
      <c r="Q30" s="16">
        <v>650</v>
      </c>
      <c r="R30" s="16" t="s">
        <v>20</v>
      </c>
      <c r="S30" s="16" t="s">
        <v>20</v>
      </c>
      <c r="T30" s="16">
        <v>36</v>
      </c>
      <c r="U30" s="16">
        <v>23</v>
      </c>
      <c r="V30" s="16" t="s">
        <v>20</v>
      </c>
      <c r="W30" s="16">
        <v>18</v>
      </c>
      <c r="X30" s="16">
        <v>31</v>
      </c>
      <c r="Y30" s="16" t="s">
        <v>20</v>
      </c>
      <c r="Z30" s="16">
        <v>36</v>
      </c>
      <c r="AA30" s="16">
        <v>15</v>
      </c>
      <c r="AB30" s="20">
        <v>12</v>
      </c>
    </row>
    <row r="31" spans="1:28" s="26" customFormat="1" ht="12" customHeight="1">
      <c r="A31" s="36">
        <v>13</v>
      </c>
      <c r="B31" s="8"/>
      <c r="C31" s="37" t="s">
        <v>41</v>
      </c>
      <c r="D31" s="16" t="s">
        <v>20</v>
      </c>
      <c r="E31" s="16" t="s">
        <v>20</v>
      </c>
      <c r="F31" s="16" t="s">
        <v>20</v>
      </c>
      <c r="G31" s="16" t="s">
        <v>20</v>
      </c>
      <c r="H31" s="16" t="s">
        <v>20</v>
      </c>
      <c r="I31" s="16" t="s">
        <v>20</v>
      </c>
      <c r="J31" s="16" t="s">
        <v>20</v>
      </c>
      <c r="K31" s="16" t="s">
        <v>20</v>
      </c>
      <c r="L31" s="16" t="s">
        <v>20</v>
      </c>
      <c r="M31" s="16" t="s">
        <v>20</v>
      </c>
      <c r="N31" s="16">
        <v>382</v>
      </c>
      <c r="O31" s="16">
        <v>15</v>
      </c>
      <c r="P31" s="16" t="s">
        <v>20</v>
      </c>
      <c r="Q31" s="24">
        <v>222</v>
      </c>
      <c r="R31" s="24">
        <v>45</v>
      </c>
      <c r="S31" s="16" t="s">
        <v>20</v>
      </c>
      <c r="T31" s="24">
        <v>4</v>
      </c>
      <c r="U31" s="24">
        <v>5</v>
      </c>
      <c r="V31" s="24" t="s">
        <v>20</v>
      </c>
      <c r="W31" s="24">
        <v>62</v>
      </c>
      <c r="X31" s="24">
        <v>6</v>
      </c>
      <c r="Y31" s="24" t="s">
        <v>20</v>
      </c>
      <c r="Z31" s="24">
        <v>93</v>
      </c>
      <c r="AA31" s="24">
        <v>18</v>
      </c>
      <c r="AB31" s="40">
        <v>13</v>
      </c>
    </row>
    <row r="32" spans="1:28" ht="12" customHeight="1">
      <c r="A32" s="36">
        <v>14</v>
      </c>
      <c r="B32" s="8"/>
      <c r="C32" s="37" t="s">
        <v>42</v>
      </c>
      <c r="D32" s="16" t="s">
        <v>20</v>
      </c>
      <c r="E32" s="16" t="s">
        <v>20</v>
      </c>
      <c r="F32" s="16" t="s">
        <v>20</v>
      </c>
      <c r="G32" s="16" t="s">
        <v>20</v>
      </c>
      <c r="H32" s="16" t="s">
        <v>20</v>
      </c>
      <c r="I32" s="16" t="s">
        <v>20</v>
      </c>
      <c r="J32" s="16" t="s">
        <v>20</v>
      </c>
      <c r="K32" s="16" t="s">
        <v>20</v>
      </c>
      <c r="L32" s="16" t="s">
        <v>20</v>
      </c>
      <c r="M32" s="16" t="s">
        <v>20</v>
      </c>
      <c r="N32" s="16">
        <v>427</v>
      </c>
      <c r="O32" s="16" t="s">
        <v>20</v>
      </c>
      <c r="P32" s="16" t="s">
        <v>20</v>
      </c>
      <c r="Q32" s="17">
        <v>215</v>
      </c>
      <c r="R32" s="17">
        <v>3</v>
      </c>
      <c r="S32" s="16" t="s">
        <v>20</v>
      </c>
      <c r="T32" s="17">
        <v>7</v>
      </c>
      <c r="U32" s="17">
        <v>7</v>
      </c>
      <c r="V32" s="17" t="s">
        <v>20</v>
      </c>
      <c r="W32" s="17">
        <v>3</v>
      </c>
      <c r="X32" s="17">
        <v>8</v>
      </c>
      <c r="Y32" s="17" t="s">
        <v>20</v>
      </c>
      <c r="Z32" s="17">
        <v>63</v>
      </c>
      <c r="AA32" s="17">
        <v>49</v>
      </c>
      <c r="AB32" s="20">
        <v>14</v>
      </c>
    </row>
    <row r="33" spans="1:28" ht="12" customHeight="1">
      <c r="A33" s="41"/>
      <c r="B33" s="8"/>
      <c r="C33" s="3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40"/>
    </row>
    <row r="34" spans="1:28" s="26" customFormat="1" ht="12" customHeight="1">
      <c r="A34" s="31"/>
      <c r="B34" s="64" t="s">
        <v>43</v>
      </c>
      <c r="C34" s="63"/>
      <c r="D34" s="32">
        <f>SUM(D35:D39)</f>
        <v>1</v>
      </c>
      <c r="E34" s="32">
        <f>SUM(E35:E39)</f>
        <v>1</v>
      </c>
      <c r="F34" s="32">
        <f>SUM(F35:F39)</f>
        <v>1</v>
      </c>
      <c r="G34" s="32">
        <f>SUM(G35:G39)</f>
        <v>0</v>
      </c>
      <c r="H34" s="32">
        <f aca="true" t="shared" si="4" ref="H34:AA34">SUM(H35:H39)</f>
        <v>279</v>
      </c>
      <c r="I34" s="32">
        <f t="shared" si="4"/>
        <v>24</v>
      </c>
      <c r="J34" s="32">
        <f t="shared" si="4"/>
        <v>0</v>
      </c>
      <c r="K34" s="32">
        <f t="shared" si="4"/>
        <v>1145</v>
      </c>
      <c r="L34" s="32">
        <f t="shared" si="4"/>
        <v>70</v>
      </c>
      <c r="M34" s="32">
        <f t="shared" si="4"/>
        <v>1</v>
      </c>
      <c r="N34" s="32">
        <f t="shared" si="4"/>
        <v>1613</v>
      </c>
      <c r="O34" s="32">
        <f t="shared" si="4"/>
        <v>104</v>
      </c>
      <c r="P34" s="32">
        <f t="shared" si="4"/>
        <v>0</v>
      </c>
      <c r="Q34" s="32">
        <f t="shared" si="4"/>
        <v>2406</v>
      </c>
      <c r="R34" s="32">
        <f t="shared" si="4"/>
        <v>476</v>
      </c>
      <c r="S34" s="32">
        <f t="shared" si="4"/>
        <v>0</v>
      </c>
      <c r="T34" s="32">
        <f t="shared" si="4"/>
        <v>153</v>
      </c>
      <c r="U34" s="32">
        <f t="shared" si="4"/>
        <v>181</v>
      </c>
      <c r="V34" s="32">
        <f t="shared" si="4"/>
        <v>9</v>
      </c>
      <c r="W34" s="32">
        <f t="shared" si="4"/>
        <v>250</v>
      </c>
      <c r="X34" s="32">
        <f t="shared" si="4"/>
        <v>43</v>
      </c>
      <c r="Y34" s="32">
        <f t="shared" si="4"/>
        <v>7</v>
      </c>
      <c r="Z34" s="32">
        <f t="shared" si="4"/>
        <v>1677</v>
      </c>
      <c r="AA34" s="32">
        <f t="shared" si="4"/>
        <v>397</v>
      </c>
      <c r="AB34" s="35" t="s">
        <v>44</v>
      </c>
    </row>
    <row r="35" spans="1:28" ht="12" customHeight="1">
      <c r="A35" s="36">
        <v>15</v>
      </c>
      <c r="B35" s="8"/>
      <c r="C35" s="37" t="s">
        <v>45</v>
      </c>
      <c r="D35" s="16" t="s">
        <v>20</v>
      </c>
      <c r="E35" s="16" t="s">
        <v>20</v>
      </c>
      <c r="F35" s="16" t="s">
        <v>20</v>
      </c>
      <c r="G35" s="16" t="s">
        <v>20</v>
      </c>
      <c r="H35" s="16">
        <v>11</v>
      </c>
      <c r="I35" s="16">
        <v>4</v>
      </c>
      <c r="J35" s="16" t="s">
        <v>20</v>
      </c>
      <c r="K35" s="16">
        <v>61</v>
      </c>
      <c r="L35" s="16">
        <v>26</v>
      </c>
      <c r="M35" s="16" t="s">
        <v>20</v>
      </c>
      <c r="N35" s="16">
        <v>518</v>
      </c>
      <c r="O35" s="17">
        <v>14</v>
      </c>
      <c r="P35" s="17" t="s">
        <v>20</v>
      </c>
      <c r="Q35" s="17">
        <v>307</v>
      </c>
      <c r="R35" s="17">
        <v>149</v>
      </c>
      <c r="S35" s="17" t="s">
        <v>20</v>
      </c>
      <c r="T35" s="17">
        <v>35</v>
      </c>
      <c r="U35" s="17">
        <v>29</v>
      </c>
      <c r="V35" s="17" t="s">
        <v>20</v>
      </c>
      <c r="W35" s="17">
        <v>64</v>
      </c>
      <c r="X35" s="17">
        <v>8</v>
      </c>
      <c r="Y35" s="17" t="s">
        <v>20</v>
      </c>
      <c r="Z35" s="17">
        <v>448</v>
      </c>
      <c r="AA35" s="17">
        <v>57</v>
      </c>
      <c r="AB35" s="20">
        <v>15</v>
      </c>
    </row>
    <row r="36" spans="1:28" s="39" customFormat="1" ht="12" customHeight="1">
      <c r="A36" s="36">
        <v>16</v>
      </c>
      <c r="B36" s="8"/>
      <c r="C36" s="37" t="s">
        <v>46</v>
      </c>
      <c r="D36" s="16" t="s">
        <v>20</v>
      </c>
      <c r="E36" s="16" t="s">
        <v>20</v>
      </c>
      <c r="F36" s="16" t="s">
        <v>20</v>
      </c>
      <c r="G36" s="16" t="s">
        <v>20</v>
      </c>
      <c r="H36" s="16" t="s">
        <v>20</v>
      </c>
      <c r="I36" s="16" t="s">
        <v>20</v>
      </c>
      <c r="J36" s="16" t="s">
        <v>20</v>
      </c>
      <c r="K36" s="16">
        <v>5</v>
      </c>
      <c r="L36" s="16" t="s">
        <v>20</v>
      </c>
      <c r="M36" s="16">
        <v>1</v>
      </c>
      <c r="N36" s="16" t="s">
        <v>20</v>
      </c>
      <c r="O36" s="16" t="s">
        <v>20</v>
      </c>
      <c r="P36" s="16" t="s">
        <v>20</v>
      </c>
      <c r="Q36" s="16">
        <v>11</v>
      </c>
      <c r="R36" s="16">
        <v>9</v>
      </c>
      <c r="S36" s="16" t="s">
        <v>20</v>
      </c>
      <c r="T36" s="16" t="s">
        <v>20</v>
      </c>
      <c r="U36" s="16" t="s">
        <v>20</v>
      </c>
      <c r="V36" s="16">
        <v>3</v>
      </c>
      <c r="W36" s="16" t="s">
        <v>20</v>
      </c>
      <c r="X36" s="16" t="s">
        <v>20</v>
      </c>
      <c r="Y36" s="16" t="s">
        <v>20</v>
      </c>
      <c r="Z36" s="16" t="s">
        <v>20</v>
      </c>
      <c r="AA36" s="16" t="s">
        <v>20</v>
      </c>
      <c r="AB36" s="20">
        <v>16</v>
      </c>
    </row>
    <row r="37" spans="1:28" s="26" customFormat="1" ht="12" customHeight="1">
      <c r="A37" s="36">
        <v>17</v>
      </c>
      <c r="B37" s="8"/>
      <c r="C37" s="37" t="s">
        <v>47</v>
      </c>
      <c r="D37" s="27">
        <v>1</v>
      </c>
      <c r="E37" s="27" t="s">
        <v>20</v>
      </c>
      <c r="F37" s="27" t="s">
        <v>20</v>
      </c>
      <c r="G37" s="27" t="s">
        <v>20</v>
      </c>
      <c r="H37" s="27">
        <v>230</v>
      </c>
      <c r="I37" s="27">
        <v>15</v>
      </c>
      <c r="J37" s="16" t="s">
        <v>20</v>
      </c>
      <c r="K37" s="16">
        <v>880</v>
      </c>
      <c r="L37" s="16">
        <v>30</v>
      </c>
      <c r="M37" s="25" t="s">
        <v>20</v>
      </c>
      <c r="N37" s="25">
        <v>1</v>
      </c>
      <c r="O37" s="24">
        <v>1</v>
      </c>
      <c r="P37" s="24" t="s">
        <v>20</v>
      </c>
      <c r="Q37" s="24">
        <v>850</v>
      </c>
      <c r="R37" s="24">
        <v>20</v>
      </c>
      <c r="S37" s="24" t="s">
        <v>20</v>
      </c>
      <c r="T37" s="24">
        <v>55</v>
      </c>
      <c r="U37" s="24">
        <v>70</v>
      </c>
      <c r="V37" s="24">
        <v>5</v>
      </c>
      <c r="W37" s="24">
        <v>75</v>
      </c>
      <c r="X37" s="24">
        <v>3</v>
      </c>
      <c r="Y37" s="24">
        <v>5</v>
      </c>
      <c r="Z37" s="24">
        <v>480</v>
      </c>
      <c r="AA37" s="24">
        <v>35</v>
      </c>
      <c r="AB37" s="40">
        <v>17</v>
      </c>
    </row>
    <row r="38" spans="1:28" ht="12" customHeight="1">
      <c r="A38" s="36">
        <v>18</v>
      </c>
      <c r="B38" s="8"/>
      <c r="C38" s="37" t="s">
        <v>48</v>
      </c>
      <c r="D38" s="16" t="s">
        <v>20</v>
      </c>
      <c r="E38" s="16">
        <v>1</v>
      </c>
      <c r="F38" s="16" t="s">
        <v>20</v>
      </c>
      <c r="G38" s="16" t="s">
        <v>20</v>
      </c>
      <c r="H38" s="16">
        <v>2</v>
      </c>
      <c r="I38" s="16" t="s">
        <v>20</v>
      </c>
      <c r="J38" s="16" t="s">
        <v>20</v>
      </c>
      <c r="K38" s="16">
        <v>4</v>
      </c>
      <c r="L38" s="16" t="s">
        <v>20</v>
      </c>
      <c r="M38" s="16" t="s">
        <v>20</v>
      </c>
      <c r="N38" s="16">
        <v>435</v>
      </c>
      <c r="O38" s="17">
        <v>60</v>
      </c>
      <c r="P38" s="17" t="s">
        <v>20</v>
      </c>
      <c r="Q38" s="17">
        <v>544</v>
      </c>
      <c r="R38" s="17">
        <v>86</v>
      </c>
      <c r="S38" s="17" t="s">
        <v>20</v>
      </c>
      <c r="T38" s="17">
        <v>36</v>
      </c>
      <c r="U38" s="17">
        <v>4</v>
      </c>
      <c r="V38" s="17">
        <v>1</v>
      </c>
      <c r="W38" s="17">
        <v>22</v>
      </c>
      <c r="X38" s="17">
        <v>20</v>
      </c>
      <c r="Y38" s="17">
        <v>2</v>
      </c>
      <c r="Z38" s="17">
        <v>300</v>
      </c>
      <c r="AA38" s="17">
        <v>140</v>
      </c>
      <c r="AB38" s="20">
        <v>18</v>
      </c>
    </row>
    <row r="39" spans="1:28" s="39" customFormat="1" ht="12" customHeight="1">
      <c r="A39" s="36">
        <v>19</v>
      </c>
      <c r="B39" s="8"/>
      <c r="C39" s="37" t="s">
        <v>49</v>
      </c>
      <c r="D39" s="16" t="s">
        <v>20</v>
      </c>
      <c r="E39" s="16" t="s">
        <v>20</v>
      </c>
      <c r="F39" s="16">
        <v>1</v>
      </c>
      <c r="G39" s="16" t="s">
        <v>20</v>
      </c>
      <c r="H39" s="16">
        <v>36</v>
      </c>
      <c r="I39" s="16">
        <v>5</v>
      </c>
      <c r="J39" s="16" t="s">
        <v>20</v>
      </c>
      <c r="K39" s="16">
        <v>195</v>
      </c>
      <c r="L39" s="16">
        <v>14</v>
      </c>
      <c r="M39" s="16" t="s">
        <v>20</v>
      </c>
      <c r="N39" s="16">
        <v>659</v>
      </c>
      <c r="O39" s="16">
        <v>29</v>
      </c>
      <c r="P39" s="16" t="s">
        <v>20</v>
      </c>
      <c r="Q39" s="16">
        <v>694</v>
      </c>
      <c r="R39" s="42">
        <v>212</v>
      </c>
      <c r="S39" s="16" t="s">
        <v>20</v>
      </c>
      <c r="T39" s="16">
        <v>27</v>
      </c>
      <c r="U39" s="16">
        <v>78</v>
      </c>
      <c r="V39" s="16" t="s">
        <v>20</v>
      </c>
      <c r="W39" s="16">
        <v>89</v>
      </c>
      <c r="X39" s="16">
        <v>12</v>
      </c>
      <c r="Y39" s="16" t="s">
        <v>20</v>
      </c>
      <c r="Z39" s="16">
        <v>449</v>
      </c>
      <c r="AA39" s="16">
        <v>165</v>
      </c>
      <c r="AB39" s="20">
        <v>19</v>
      </c>
    </row>
    <row r="40" spans="1:28" s="26" customFormat="1" ht="12" customHeight="1">
      <c r="A40" s="41"/>
      <c r="B40" s="8"/>
      <c r="C40" s="37"/>
      <c r="D40" s="27"/>
      <c r="E40" s="27"/>
      <c r="F40" s="27"/>
      <c r="G40" s="27"/>
      <c r="H40" s="27"/>
      <c r="I40" s="27"/>
      <c r="J40" s="27"/>
      <c r="K40" s="27"/>
      <c r="L40" s="27"/>
      <c r="M40" s="25"/>
      <c r="N40" s="25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40"/>
    </row>
    <row r="41" spans="1:28" s="26" customFormat="1" ht="12" customHeight="1">
      <c r="A41" s="43"/>
      <c r="B41" s="62" t="s">
        <v>50</v>
      </c>
      <c r="C41" s="63"/>
      <c r="D41" s="32">
        <f>SUM(D42:D43)</f>
        <v>0</v>
      </c>
      <c r="E41" s="32">
        <f>SUM(E42:E43)</f>
        <v>0</v>
      </c>
      <c r="F41" s="32">
        <f>SUM(F42:F43)</f>
        <v>0</v>
      </c>
      <c r="G41" s="32">
        <f>SUM(G42:G43)</f>
        <v>0</v>
      </c>
      <c r="H41" s="32">
        <f aca="true" t="shared" si="5" ref="H41:AA41">SUM(H42:H43)</f>
        <v>18</v>
      </c>
      <c r="I41" s="32">
        <f t="shared" si="5"/>
        <v>6</v>
      </c>
      <c r="J41" s="32">
        <f t="shared" si="5"/>
        <v>0</v>
      </c>
      <c r="K41" s="32">
        <f t="shared" si="5"/>
        <v>1157</v>
      </c>
      <c r="L41" s="32">
        <f t="shared" si="5"/>
        <v>15</v>
      </c>
      <c r="M41" s="32">
        <f t="shared" si="5"/>
        <v>1</v>
      </c>
      <c r="N41" s="32">
        <f t="shared" si="5"/>
        <v>750</v>
      </c>
      <c r="O41" s="32">
        <f t="shared" si="5"/>
        <v>16</v>
      </c>
      <c r="P41" s="32">
        <f t="shared" si="5"/>
        <v>0</v>
      </c>
      <c r="Q41" s="32">
        <f t="shared" si="5"/>
        <v>4278</v>
      </c>
      <c r="R41" s="32">
        <f t="shared" si="5"/>
        <v>0</v>
      </c>
      <c r="S41" s="32">
        <f t="shared" si="5"/>
        <v>116</v>
      </c>
      <c r="T41" s="32">
        <f t="shared" si="5"/>
        <v>74</v>
      </c>
      <c r="U41" s="32">
        <f t="shared" si="5"/>
        <v>35</v>
      </c>
      <c r="V41" s="32">
        <f t="shared" si="5"/>
        <v>8</v>
      </c>
      <c r="W41" s="32">
        <f t="shared" si="5"/>
        <v>446</v>
      </c>
      <c r="X41" s="32">
        <f t="shared" si="5"/>
        <v>82</v>
      </c>
      <c r="Y41" s="32">
        <f t="shared" si="5"/>
        <v>2</v>
      </c>
      <c r="Z41" s="32">
        <f t="shared" si="5"/>
        <v>874</v>
      </c>
      <c r="AA41" s="32">
        <f t="shared" si="5"/>
        <v>34</v>
      </c>
      <c r="AB41" s="35" t="s">
        <v>51</v>
      </c>
    </row>
    <row r="42" spans="1:28" ht="12" customHeight="1">
      <c r="A42" s="36">
        <v>20</v>
      </c>
      <c r="B42" s="41"/>
      <c r="C42" s="37" t="s">
        <v>52</v>
      </c>
      <c r="D42" s="16" t="s">
        <v>20</v>
      </c>
      <c r="E42" s="16" t="s">
        <v>20</v>
      </c>
      <c r="F42" s="16" t="s">
        <v>20</v>
      </c>
      <c r="G42" s="16" t="s">
        <v>20</v>
      </c>
      <c r="H42" s="16">
        <v>4</v>
      </c>
      <c r="I42" s="16">
        <v>5</v>
      </c>
      <c r="J42" s="16" t="s">
        <v>20</v>
      </c>
      <c r="K42" s="16">
        <v>737</v>
      </c>
      <c r="L42" s="16" t="s">
        <v>20</v>
      </c>
      <c r="M42" s="16">
        <v>1</v>
      </c>
      <c r="N42" s="16">
        <v>420</v>
      </c>
      <c r="O42" s="16" t="s">
        <v>20</v>
      </c>
      <c r="P42" s="16" t="s">
        <v>20</v>
      </c>
      <c r="Q42" s="16">
        <v>1172</v>
      </c>
      <c r="R42" s="16" t="s">
        <v>20</v>
      </c>
      <c r="S42" s="16" t="s">
        <v>20</v>
      </c>
      <c r="T42" s="16">
        <v>45</v>
      </c>
      <c r="U42" s="16">
        <v>5</v>
      </c>
      <c r="V42" s="16" t="s">
        <v>20</v>
      </c>
      <c r="W42" s="16">
        <v>153</v>
      </c>
      <c r="X42" s="16" t="s">
        <v>20</v>
      </c>
      <c r="Y42" s="16" t="s">
        <v>20</v>
      </c>
      <c r="Z42" s="17">
        <v>844</v>
      </c>
      <c r="AA42" s="17">
        <v>11</v>
      </c>
      <c r="AB42" s="20">
        <v>20</v>
      </c>
    </row>
    <row r="43" spans="1:28" ht="12" customHeight="1">
      <c r="A43" s="36">
        <v>21</v>
      </c>
      <c r="B43" s="41"/>
      <c r="C43" s="37" t="s">
        <v>53</v>
      </c>
      <c r="D43" s="16" t="s">
        <v>20</v>
      </c>
      <c r="E43" s="16" t="s">
        <v>20</v>
      </c>
      <c r="F43" s="16" t="s">
        <v>20</v>
      </c>
      <c r="G43" s="16" t="s">
        <v>20</v>
      </c>
      <c r="H43" s="16">
        <v>14</v>
      </c>
      <c r="I43" s="16">
        <v>1</v>
      </c>
      <c r="J43" s="16" t="s">
        <v>20</v>
      </c>
      <c r="K43" s="16">
        <v>420</v>
      </c>
      <c r="L43" s="16">
        <v>15</v>
      </c>
      <c r="M43" s="16" t="s">
        <v>20</v>
      </c>
      <c r="N43" s="16">
        <v>330</v>
      </c>
      <c r="O43" s="16">
        <v>16</v>
      </c>
      <c r="P43" s="16" t="s">
        <v>20</v>
      </c>
      <c r="Q43" s="16">
        <v>3106</v>
      </c>
      <c r="R43" s="16" t="s">
        <v>20</v>
      </c>
      <c r="S43" s="16">
        <v>116</v>
      </c>
      <c r="T43" s="16">
        <v>29</v>
      </c>
      <c r="U43" s="16">
        <v>30</v>
      </c>
      <c r="V43" s="16">
        <v>8</v>
      </c>
      <c r="W43" s="16">
        <v>293</v>
      </c>
      <c r="X43" s="16">
        <v>82</v>
      </c>
      <c r="Y43" s="16">
        <v>2</v>
      </c>
      <c r="Z43" s="17">
        <v>30</v>
      </c>
      <c r="AA43" s="17">
        <v>23</v>
      </c>
      <c r="AB43" s="20">
        <v>21</v>
      </c>
    </row>
    <row r="44" spans="1:28" s="39" customFormat="1" ht="12" customHeight="1">
      <c r="A44" s="41"/>
      <c r="B44" s="8"/>
      <c r="C44" s="3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42"/>
      <c r="S44" s="16"/>
      <c r="T44" s="16"/>
      <c r="U44" s="16"/>
      <c r="V44" s="16"/>
      <c r="W44" s="16"/>
      <c r="X44" s="16"/>
      <c r="Y44" s="16"/>
      <c r="Z44" s="16"/>
      <c r="AA44" s="16"/>
      <c r="AB44" s="20"/>
    </row>
    <row r="45" spans="1:28" s="26" customFormat="1" ht="12" customHeight="1">
      <c r="A45" s="31"/>
      <c r="B45" s="62" t="s">
        <v>54</v>
      </c>
      <c r="C45" s="63"/>
      <c r="D45" s="32">
        <f>SUM(D46:D49)</f>
        <v>2</v>
      </c>
      <c r="E45" s="32">
        <f>SUM(E46:E49)</f>
        <v>4</v>
      </c>
      <c r="F45" s="32">
        <f>SUM(F46:F49)</f>
        <v>1</v>
      </c>
      <c r="G45" s="32">
        <f>SUM(G46:G49)</f>
        <v>1</v>
      </c>
      <c r="H45" s="32">
        <f aca="true" t="shared" si="6" ref="H45:AA45">SUM(H46:H49)</f>
        <v>21</v>
      </c>
      <c r="I45" s="32">
        <f t="shared" si="6"/>
        <v>1</v>
      </c>
      <c r="J45" s="32">
        <f t="shared" si="6"/>
        <v>0</v>
      </c>
      <c r="K45" s="32">
        <f t="shared" si="6"/>
        <v>365</v>
      </c>
      <c r="L45" s="32">
        <f t="shared" si="6"/>
        <v>27</v>
      </c>
      <c r="M45" s="32">
        <f t="shared" si="6"/>
        <v>0</v>
      </c>
      <c r="N45" s="32">
        <f t="shared" si="6"/>
        <v>1994</v>
      </c>
      <c r="O45" s="32">
        <f t="shared" si="6"/>
        <v>43</v>
      </c>
      <c r="P45" s="32">
        <f t="shared" si="6"/>
        <v>38</v>
      </c>
      <c r="Q45" s="32">
        <f t="shared" si="6"/>
        <v>4666</v>
      </c>
      <c r="R45" s="32">
        <f t="shared" si="6"/>
        <v>81</v>
      </c>
      <c r="S45" s="32">
        <f t="shared" si="6"/>
        <v>0</v>
      </c>
      <c r="T45" s="32">
        <f t="shared" si="6"/>
        <v>72</v>
      </c>
      <c r="U45" s="32">
        <f t="shared" si="6"/>
        <v>285</v>
      </c>
      <c r="V45" s="32">
        <f t="shared" si="6"/>
        <v>308</v>
      </c>
      <c r="W45" s="32">
        <f t="shared" si="6"/>
        <v>70</v>
      </c>
      <c r="X45" s="32">
        <f t="shared" si="6"/>
        <v>402</v>
      </c>
      <c r="Y45" s="32">
        <f t="shared" si="6"/>
        <v>1</v>
      </c>
      <c r="Z45" s="32">
        <f t="shared" si="6"/>
        <v>114</v>
      </c>
      <c r="AA45" s="32">
        <f t="shared" si="6"/>
        <v>24</v>
      </c>
      <c r="AB45" s="44" t="s">
        <v>55</v>
      </c>
    </row>
    <row r="46" spans="1:28" s="39" customFormat="1" ht="12" customHeight="1">
      <c r="A46" s="36">
        <v>22</v>
      </c>
      <c r="B46" s="8"/>
      <c r="C46" s="37" t="s">
        <v>56</v>
      </c>
      <c r="D46" s="16">
        <v>1</v>
      </c>
      <c r="E46" s="16" t="s">
        <v>20</v>
      </c>
      <c r="F46" s="16" t="s">
        <v>20</v>
      </c>
      <c r="G46" s="16" t="s">
        <v>20</v>
      </c>
      <c r="H46" s="16">
        <v>8</v>
      </c>
      <c r="I46" s="16" t="s">
        <v>20</v>
      </c>
      <c r="J46" s="16" t="s">
        <v>20</v>
      </c>
      <c r="K46" s="16">
        <v>105</v>
      </c>
      <c r="L46" s="16">
        <v>1</v>
      </c>
      <c r="M46" s="16" t="s">
        <v>20</v>
      </c>
      <c r="N46" s="16">
        <v>201</v>
      </c>
      <c r="O46" s="16">
        <v>10</v>
      </c>
      <c r="P46" s="16" t="s">
        <v>20</v>
      </c>
      <c r="Q46" s="16">
        <v>938</v>
      </c>
      <c r="R46" s="16">
        <v>35</v>
      </c>
      <c r="S46" s="16" t="s">
        <v>20</v>
      </c>
      <c r="T46" s="16">
        <v>12</v>
      </c>
      <c r="U46" s="16">
        <v>70</v>
      </c>
      <c r="V46" s="16" t="s">
        <v>20</v>
      </c>
      <c r="W46" s="16">
        <v>24</v>
      </c>
      <c r="X46" s="16">
        <v>95</v>
      </c>
      <c r="Y46" s="16" t="s">
        <v>20</v>
      </c>
      <c r="Z46" s="16">
        <v>13</v>
      </c>
      <c r="AA46" s="16">
        <v>7</v>
      </c>
      <c r="AB46" s="20">
        <v>22</v>
      </c>
    </row>
    <row r="47" spans="1:28" s="26" customFormat="1" ht="12" customHeight="1">
      <c r="A47" s="36">
        <v>23</v>
      </c>
      <c r="B47" s="8"/>
      <c r="C47" s="37" t="s">
        <v>57</v>
      </c>
      <c r="D47" s="25" t="s">
        <v>20</v>
      </c>
      <c r="E47" s="25" t="s">
        <v>20</v>
      </c>
      <c r="F47" s="25" t="s">
        <v>20</v>
      </c>
      <c r="G47" s="25" t="s">
        <v>20</v>
      </c>
      <c r="H47" s="25">
        <v>2</v>
      </c>
      <c r="I47" s="25" t="s">
        <v>20</v>
      </c>
      <c r="J47" s="25" t="s">
        <v>20</v>
      </c>
      <c r="K47" s="16">
        <v>49</v>
      </c>
      <c r="L47" s="16">
        <v>2</v>
      </c>
      <c r="M47" s="25" t="s">
        <v>20</v>
      </c>
      <c r="N47" s="25">
        <v>381</v>
      </c>
      <c r="O47" s="24">
        <v>27</v>
      </c>
      <c r="P47" s="24" t="s">
        <v>20</v>
      </c>
      <c r="Q47" s="24">
        <v>1393</v>
      </c>
      <c r="R47" s="24">
        <v>21</v>
      </c>
      <c r="S47" s="24" t="s">
        <v>20</v>
      </c>
      <c r="T47" s="24">
        <v>33</v>
      </c>
      <c r="U47" s="24">
        <v>75</v>
      </c>
      <c r="V47" s="24" t="s">
        <v>20</v>
      </c>
      <c r="W47" s="24">
        <v>8</v>
      </c>
      <c r="X47" s="24">
        <v>7</v>
      </c>
      <c r="Y47" s="24" t="s">
        <v>20</v>
      </c>
      <c r="Z47" s="24">
        <v>28</v>
      </c>
      <c r="AA47" s="24">
        <v>13</v>
      </c>
      <c r="AB47" s="40">
        <v>23</v>
      </c>
    </row>
    <row r="48" spans="1:28" ht="12" customHeight="1">
      <c r="A48" s="36">
        <v>24</v>
      </c>
      <c r="B48" s="8"/>
      <c r="C48" s="37" t="s">
        <v>58</v>
      </c>
      <c r="D48" s="16" t="s">
        <v>20</v>
      </c>
      <c r="E48" s="16">
        <v>4</v>
      </c>
      <c r="F48" s="16">
        <v>1</v>
      </c>
      <c r="G48" s="16">
        <v>1</v>
      </c>
      <c r="H48" s="16">
        <v>6</v>
      </c>
      <c r="I48" s="16" t="s">
        <v>20</v>
      </c>
      <c r="J48" s="16" t="s">
        <v>20</v>
      </c>
      <c r="K48" s="16">
        <v>123</v>
      </c>
      <c r="L48" s="16">
        <v>15</v>
      </c>
      <c r="M48" s="16" t="s">
        <v>20</v>
      </c>
      <c r="N48" s="16">
        <v>1100</v>
      </c>
      <c r="O48" s="17" t="s">
        <v>20</v>
      </c>
      <c r="P48" s="17">
        <v>38</v>
      </c>
      <c r="Q48" s="17">
        <v>1590</v>
      </c>
      <c r="R48" s="17">
        <v>6</v>
      </c>
      <c r="S48" s="17" t="s">
        <v>20</v>
      </c>
      <c r="T48" s="17">
        <v>21</v>
      </c>
      <c r="U48" s="17">
        <v>88</v>
      </c>
      <c r="V48" s="17">
        <v>305</v>
      </c>
      <c r="W48" s="17">
        <v>38</v>
      </c>
      <c r="X48" s="17">
        <v>300</v>
      </c>
      <c r="Y48" s="17" t="s">
        <v>20</v>
      </c>
      <c r="Z48" s="17">
        <v>71</v>
      </c>
      <c r="AA48" s="17">
        <v>1</v>
      </c>
      <c r="AB48" s="20">
        <v>24</v>
      </c>
    </row>
    <row r="49" spans="1:28" ht="12" customHeight="1">
      <c r="A49" s="36">
        <v>25</v>
      </c>
      <c r="B49" s="8"/>
      <c r="C49" s="37" t="s">
        <v>59</v>
      </c>
      <c r="D49" s="16">
        <v>1</v>
      </c>
      <c r="E49" s="16" t="s">
        <v>20</v>
      </c>
      <c r="F49" s="16" t="s">
        <v>20</v>
      </c>
      <c r="G49" s="16" t="s">
        <v>20</v>
      </c>
      <c r="H49" s="16">
        <v>5</v>
      </c>
      <c r="I49" s="16">
        <v>1</v>
      </c>
      <c r="J49" s="16" t="s">
        <v>20</v>
      </c>
      <c r="K49" s="16">
        <v>88</v>
      </c>
      <c r="L49" s="16">
        <v>9</v>
      </c>
      <c r="M49" s="16" t="s">
        <v>20</v>
      </c>
      <c r="N49" s="16">
        <v>312</v>
      </c>
      <c r="O49" s="17">
        <v>6</v>
      </c>
      <c r="P49" s="17" t="s">
        <v>20</v>
      </c>
      <c r="Q49" s="17">
        <v>745</v>
      </c>
      <c r="R49" s="17">
        <v>19</v>
      </c>
      <c r="S49" s="17" t="s">
        <v>20</v>
      </c>
      <c r="T49" s="17">
        <v>6</v>
      </c>
      <c r="U49" s="17">
        <v>52</v>
      </c>
      <c r="V49" s="17">
        <v>3</v>
      </c>
      <c r="W49" s="17" t="s">
        <v>20</v>
      </c>
      <c r="X49" s="17" t="s">
        <v>20</v>
      </c>
      <c r="Y49" s="17">
        <v>1</v>
      </c>
      <c r="Z49" s="17">
        <v>2</v>
      </c>
      <c r="AA49" s="17">
        <v>3</v>
      </c>
      <c r="AB49" s="20">
        <v>25</v>
      </c>
    </row>
    <row r="50" spans="1:28" ht="12" customHeight="1">
      <c r="A50" s="41"/>
      <c r="B50" s="8"/>
      <c r="C50" s="3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0"/>
    </row>
    <row r="51" spans="1:28" s="26" customFormat="1" ht="12" customHeight="1">
      <c r="A51" s="31"/>
      <c r="B51" s="62" t="s">
        <v>60</v>
      </c>
      <c r="C51" s="63"/>
      <c r="D51" s="32">
        <f>SUM(D52)</f>
        <v>0</v>
      </c>
      <c r="E51" s="32">
        <f>SUM(E52)</f>
        <v>0</v>
      </c>
      <c r="F51" s="32">
        <f>SUM(F52)</f>
        <v>0</v>
      </c>
      <c r="G51" s="32">
        <f>SUM(G52)</f>
        <v>0</v>
      </c>
      <c r="H51" s="32">
        <f aca="true" t="shared" si="7" ref="H51:AA51">SUM(H52)</f>
        <v>0</v>
      </c>
      <c r="I51" s="32">
        <f t="shared" si="7"/>
        <v>0</v>
      </c>
      <c r="J51" s="32">
        <f t="shared" si="7"/>
        <v>0</v>
      </c>
      <c r="K51" s="32">
        <f t="shared" si="7"/>
        <v>21</v>
      </c>
      <c r="L51" s="32">
        <f t="shared" si="7"/>
        <v>19</v>
      </c>
      <c r="M51" s="32">
        <f t="shared" si="7"/>
        <v>0</v>
      </c>
      <c r="N51" s="32">
        <f t="shared" si="7"/>
        <v>135</v>
      </c>
      <c r="O51" s="32">
        <f t="shared" si="7"/>
        <v>0</v>
      </c>
      <c r="P51" s="32">
        <f t="shared" si="7"/>
        <v>0</v>
      </c>
      <c r="Q51" s="32">
        <f t="shared" si="7"/>
        <v>99</v>
      </c>
      <c r="R51" s="32">
        <f t="shared" si="7"/>
        <v>11</v>
      </c>
      <c r="S51" s="32">
        <f t="shared" si="7"/>
        <v>0</v>
      </c>
      <c r="T51" s="32">
        <f t="shared" si="7"/>
        <v>6</v>
      </c>
      <c r="U51" s="32">
        <f t="shared" si="7"/>
        <v>0</v>
      </c>
      <c r="V51" s="32">
        <f t="shared" si="7"/>
        <v>28</v>
      </c>
      <c r="W51" s="32">
        <f t="shared" si="7"/>
        <v>439</v>
      </c>
      <c r="X51" s="32">
        <f t="shared" si="7"/>
        <v>11</v>
      </c>
      <c r="Y51" s="32">
        <f t="shared" si="7"/>
        <v>4</v>
      </c>
      <c r="Z51" s="32">
        <f t="shared" si="7"/>
        <v>467</v>
      </c>
      <c r="AA51" s="32">
        <f t="shared" si="7"/>
        <v>34</v>
      </c>
      <c r="AB51" s="35" t="s">
        <v>61</v>
      </c>
    </row>
    <row r="52" spans="1:28" ht="12" customHeight="1">
      <c r="A52" s="36">
        <v>26</v>
      </c>
      <c r="B52" s="8"/>
      <c r="C52" s="37" t="s">
        <v>62</v>
      </c>
      <c r="D52" s="17" t="s">
        <v>20</v>
      </c>
      <c r="E52" s="17" t="s">
        <v>20</v>
      </c>
      <c r="F52" s="17" t="s">
        <v>20</v>
      </c>
      <c r="G52" s="17" t="s">
        <v>20</v>
      </c>
      <c r="H52" s="17" t="s">
        <v>20</v>
      </c>
      <c r="I52" s="17" t="s">
        <v>20</v>
      </c>
      <c r="J52" s="17" t="s">
        <v>20</v>
      </c>
      <c r="K52" s="16">
        <v>21</v>
      </c>
      <c r="L52" s="16">
        <v>19</v>
      </c>
      <c r="M52" s="16" t="s">
        <v>20</v>
      </c>
      <c r="N52" s="16">
        <v>135</v>
      </c>
      <c r="O52" s="17" t="s">
        <v>20</v>
      </c>
      <c r="P52" s="17" t="s">
        <v>20</v>
      </c>
      <c r="Q52" s="17">
        <v>99</v>
      </c>
      <c r="R52" s="17">
        <v>11</v>
      </c>
      <c r="S52" s="17" t="s">
        <v>20</v>
      </c>
      <c r="T52" s="17">
        <v>6</v>
      </c>
      <c r="U52" s="17" t="s">
        <v>20</v>
      </c>
      <c r="V52" s="17">
        <v>28</v>
      </c>
      <c r="W52" s="17">
        <v>439</v>
      </c>
      <c r="X52" s="17">
        <v>11</v>
      </c>
      <c r="Y52" s="17">
        <v>4</v>
      </c>
      <c r="Z52" s="17">
        <v>467</v>
      </c>
      <c r="AA52" s="17">
        <v>34</v>
      </c>
      <c r="AB52" s="20">
        <v>26</v>
      </c>
    </row>
    <row r="53" spans="1:28" ht="12" customHeight="1">
      <c r="A53" s="41"/>
      <c r="B53" s="8"/>
      <c r="C53" s="3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0"/>
    </row>
    <row r="54" spans="1:28" s="26" customFormat="1" ht="12" customHeight="1">
      <c r="A54" s="31"/>
      <c r="B54" s="62" t="s">
        <v>63</v>
      </c>
      <c r="C54" s="63"/>
      <c r="D54" s="32">
        <f>SUM(D55:D62)</f>
        <v>0</v>
      </c>
      <c r="E54" s="32">
        <f>SUM(E55:E62)</f>
        <v>1</v>
      </c>
      <c r="F54" s="32">
        <f>SUM(F55:F62)</f>
        <v>0</v>
      </c>
      <c r="G54" s="32">
        <f>SUM(G55:G62)</f>
        <v>0</v>
      </c>
      <c r="H54" s="32">
        <f aca="true" t="shared" si="8" ref="H54:AA54">SUM(H55:H62)</f>
        <v>1</v>
      </c>
      <c r="I54" s="32">
        <f t="shared" si="8"/>
        <v>0</v>
      </c>
      <c r="J54" s="32">
        <f t="shared" si="8"/>
        <v>2</v>
      </c>
      <c r="K54" s="32">
        <f t="shared" si="8"/>
        <v>624</v>
      </c>
      <c r="L54" s="32">
        <f t="shared" si="8"/>
        <v>32</v>
      </c>
      <c r="M54" s="32">
        <f t="shared" si="8"/>
        <v>1</v>
      </c>
      <c r="N54" s="32">
        <f t="shared" si="8"/>
        <v>871</v>
      </c>
      <c r="O54" s="32">
        <f t="shared" si="8"/>
        <v>24</v>
      </c>
      <c r="P54" s="32">
        <f t="shared" si="8"/>
        <v>0</v>
      </c>
      <c r="Q54" s="32">
        <f t="shared" si="8"/>
        <v>1628</v>
      </c>
      <c r="R54" s="32">
        <f t="shared" si="8"/>
        <v>52</v>
      </c>
      <c r="S54" s="32">
        <f t="shared" si="8"/>
        <v>0</v>
      </c>
      <c r="T54" s="32">
        <f t="shared" si="8"/>
        <v>103</v>
      </c>
      <c r="U54" s="32">
        <f t="shared" si="8"/>
        <v>18</v>
      </c>
      <c r="V54" s="32">
        <f t="shared" si="8"/>
        <v>23</v>
      </c>
      <c r="W54" s="32">
        <f t="shared" si="8"/>
        <v>118</v>
      </c>
      <c r="X54" s="32">
        <f t="shared" si="8"/>
        <v>110</v>
      </c>
      <c r="Y54" s="32">
        <f t="shared" si="8"/>
        <v>11</v>
      </c>
      <c r="Z54" s="32">
        <f t="shared" si="8"/>
        <v>839</v>
      </c>
      <c r="AA54" s="32">
        <f t="shared" si="8"/>
        <v>80</v>
      </c>
      <c r="AB54" s="35" t="s">
        <v>64</v>
      </c>
    </row>
    <row r="55" spans="1:28" s="39" customFormat="1" ht="12" customHeight="1">
      <c r="A55" s="36">
        <v>27</v>
      </c>
      <c r="B55" s="8"/>
      <c r="C55" s="37" t="s">
        <v>65</v>
      </c>
      <c r="D55" s="17" t="s">
        <v>20</v>
      </c>
      <c r="E55" s="17" t="s">
        <v>20</v>
      </c>
      <c r="F55" s="17" t="s">
        <v>20</v>
      </c>
      <c r="G55" s="17" t="s">
        <v>20</v>
      </c>
      <c r="H55" s="17" t="s">
        <v>20</v>
      </c>
      <c r="I55" s="17" t="s">
        <v>20</v>
      </c>
      <c r="J55" s="17" t="s">
        <v>20</v>
      </c>
      <c r="K55" s="17">
        <v>23</v>
      </c>
      <c r="L55" s="17" t="s">
        <v>20</v>
      </c>
      <c r="M55" s="17" t="s">
        <v>20</v>
      </c>
      <c r="N55" s="17">
        <v>15</v>
      </c>
      <c r="O55" s="17" t="s">
        <v>20</v>
      </c>
      <c r="P55" s="17" t="s">
        <v>20</v>
      </c>
      <c r="Q55" s="17">
        <v>44</v>
      </c>
      <c r="R55" s="17" t="s">
        <v>20</v>
      </c>
      <c r="S55" s="17" t="s">
        <v>20</v>
      </c>
      <c r="T55" s="17">
        <v>5</v>
      </c>
      <c r="U55" s="17">
        <v>1</v>
      </c>
      <c r="V55" s="17" t="s">
        <v>20</v>
      </c>
      <c r="W55" s="17">
        <v>4</v>
      </c>
      <c r="X55" s="17" t="s">
        <v>20</v>
      </c>
      <c r="Y55" s="17" t="s">
        <v>20</v>
      </c>
      <c r="Z55" s="17">
        <v>308</v>
      </c>
      <c r="AA55" s="17" t="s">
        <v>20</v>
      </c>
      <c r="AB55" s="20">
        <v>27</v>
      </c>
    </row>
    <row r="56" spans="1:28" s="26" customFormat="1" ht="12" customHeight="1">
      <c r="A56" s="36">
        <v>28</v>
      </c>
      <c r="B56" s="8"/>
      <c r="C56" s="37" t="s">
        <v>66</v>
      </c>
      <c r="D56" s="17" t="s">
        <v>20</v>
      </c>
      <c r="E56" s="17">
        <v>1</v>
      </c>
      <c r="F56" s="17" t="s">
        <v>20</v>
      </c>
      <c r="G56" s="17" t="s">
        <v>20</v>
      </c>
      <c r="H56" s="17">
        <v>1</v>
      </c>
      <c r="I56" s="17" t="s">
        <v>20</v>
      </c>
      <c r="J56" s="17">
        <v>2</v>
      </c>
      <c r="K56" s="17">
        <v>98</v>
      </c>
      <c r="L56" s="17">
        <v>10</v>
      </c>
      <c r="M56" s="17" t="s">
        <v>20</v>
      </c>
      <c r="N56" s="17">
        <v>173</v>
      </c>
      <c r="O56" s="17">
        <v>8</v>
      </c>
      <c r="P56" s="17" t="s">
        <v>20</v>
      </c>
      <c r="Q56" s="17">
        <v>432</v>
      </c>
      <c r="R56" s="17" t="s">
        <v>20</v>
      </c>
      <c r="S56" s="17" t="s">
        <v>20</v>
      </c>
      <c r="T56" s="17">
        <v>22</v>
      </c>
      <c r="U56" s="17">
        <v>11</v>
      </c>
      <c r="V56" s="17" t="s">
        <v>20</v>
      </c>
      <c r="W56" s="17">
        <v>23</v>
      </c>
      <c r="X56" s="17" t="s">
        <v>20</v>
      </c>
      <c r="Y56" s="17" t="s">
        <v>20</v>
      </c>
      <c r="Z56" s="17">
        <v>26</v>
      </c>
      <c r="AA56" s="17" t="s">
        <v>20</v>
      </c>
      <c r="AB56" s="40">
        <v>28</v>
      </c>
    </row>
    <row r="57" spans="1:28" ht="12" customHeight="1">
      <c r="A57" s="36">
        <v>29</v>
      </c>
      <c r="B57" s="8"/>
      <c r="C57" s="37" t="s">
        <v>67</v>
      </c>
      <c r="D57" s="17" t="s">
        <v>20</v>
      </c>
      <c r="E57" s="17" t="s">
        <v>20</v>
      </c>
      <c r="F57" s="17" t="s">
        <v>20</v>
      </c>
      <c r="G57" s="17" t="s">
        <v>20</v>
      </c>
      <c r="H57" s="17" t="s">
        <v>20</v>
      </c>
      <c r="I57" s="17" t="s">
        <v>20</v>
      </c>
      <c r="J57" s="17" t="s">
        <v>20</v>
      </c>
      <c r="K57" s="17">
        <v>128</v>
      </c>
      <c r="L57" s="17">
        <v>10</v>
      </c>
      <c r="M57" s="17" t="s">
        <v>20</v>
      </c>
      <c r="N57" s="17">
        <v>80</v>
      </c>
      <c r="O57" s="17" t="s">
        <v>20</v>
      </c>
      <c r="P57" s="17" t="s">
        <v>20</v>
      </c>
      <c r="Q57" s="17">
        <v>263</v>
      </c>
      <c r="R57" s="17">
        <v>13</v>
      </c>
      <c r="S57" s="17" t="s">
        <v>20</v>
      </c>
      <c r="T57" s="17">
        <v>39</v>
      </c>
      <c r="U57" s="17">
        <v>3</v>
      </c>
      <c r="V57" s="17">
        <v>7</v>
      </c>
      <c r="W57" s="17">
        <v>8</v>
      </c>
      <c r="X57" s="17" t="s">
        <v>20</v>
      </c>
      <c r="Y57" s="17">
        <v>5</v>
      </c>
      <c r="Z57" s="17">
        <v>5</v>
      </c>
      <c r="AA57" s="17" t="s">
        <v>20</v>
      </c>
      <c r="AB57" s="20">
        <v>29</v>
      </c>
    </row>
    <row r="58" spans="1:28" ht="12" customHeight="1">
      <c r="A58" s="36">
        <v>30</v>
      </c>
      <c r="B58" s="8"/>
      <c r="C58" s="37" t="s">
        <v>68</v>
      </c>
      <c r="D58" s="17" t="s">
        <v>20</v>
      </c>
      <c r="E58" s="17" t="s">
        <v>20</v>
      </c>
      <c r="F58" s="17" t="s">
        <v>20</v>
      </c>
      <c r="G58" s="17" t="s">
        <v>20</v>
      </c>
      <c r="H58" s="17" t="s">
        <v>20</v>
      </c>
      <c r="I58" s="17" t="s">
        <v>20</v>
      </c>
      <c r="J58" s="17" t="s">
        <v>20</v>
      </c>
      <c r="K58" s="17">
        <v>115</v>
      </c>
      <c r="L58" s="17">
        <v>6</v>
      </c>
      <c r="M58" s="17">
        <v>1</v>
      </c>
      <c r="N58" s="17">
        <v>407</v>
      </c>
      <c r="O58" s="17">
        <v>16</v>
      </c>
      <c r="P58" s="17" t="s">
        <v>20</v>
      </c>
      <c r="Q58" s="17">
        <v>484</v>
      </c>
      <c r="R58" s="17">
        <v>36</v>
      </c>
      <c r="S58" s="17" t="s">
        <v>20</v>
      </c>
      <c r="T58" s="17">
        <v>12</v>
      </c>
      <c r="U58" s="17">
        <v>3</v>
      </c>
      <c r="V58" s="17">
        <v>6</v>
      </c>
      <c r="W58" s="17">
        <v>63</v>
      </c>
      <c r="X58" s="17">
        <v>107</v>
      </c>
      <c r="Y58" s="17">
        <v>6</v>
      </c>
      <c r="Z58" s="17">
        <v>25</v>
      </c>
      <c r="AA58" s="17">
        <v>41</v>
      </c>
      <c r="AB58" s="20">
        <v>30</v>
      </c>
    </row>
    <row r="59" spans="1:28" ht="12" customHeight="1">
      <c r="A59" s="36">
        <v>31</v>
      </c>
      <c r="B59" s="8"/>
      <c r="C59" s="37" t="s">
        <v>69</v>
      </c>
      <c r="D59" s="17" t="s">
        <v>20</v>
      </c>
      <c r="E59" s="17" t="s">
        <v>20</v>
      </c>
      <c r="F59" s="17" t="s">
        <v>20</v>
      </c>
      <c r="G59" s="17" t="s">
        <v>20</v>
      </c>
      <c r="H59" s="17" t="s">
        <v>20</v>
      </c>
      <c r="I59" s="17" t="s">
        <v>20</v>
      </c>
      <c r="J59" s="17" t="s">
        <v>20</v>
      </c>
      <c r="K59" s="17">
        <v>245</v>
      </c>
      <c r="L59" s="17">
        <v>6</v>
      </c>
      <c r="M59" s="17" t="s">
        <v>20</v>
      </c>
      <c r="N59" s="17">
        <v>25</v>
      </c>
      <c r="O59" s="17" t="s">
        <v>20</v>
      </c>
      <c r="P59" s="17" t="s">
        <v>20</v>
      </c>
      <c r="Q59" s="17">
        <v>325</v>
      </c>
      <c r="R59" s="17" t="s">
        <v>20</v>
      </c>
      <c r="S59" s="17" t="s">
        <v>20</v>
      </c>
      <c r="T59" s="17">
        <v>25</v>
      </c>
      <c r="U59" s="17" t="s">
        <v>20</v>
      </c>
      <c r="V59" s="17">
        <v>4</v>
      </c>
      <c r="W59" s="17">
        <v>3</v>
      </c>
      <c r="X59" s="17" t="s">
        <v>20</v>
      </c>
      <c r="Y59" s="17" t="s">
        <v>20</v>
      </c>
      <c r="Z59" s="17" t="s">
        <v>20</v>
      </c>
      <c r="AA59" s="17" t="s">
        <v>20</v>
      </c>
      <c r="AB59" s="20">
        <v>31</v>
      </c>
    </row>
    <row r="60" spans="1:28" ht="12" customHeight="1">
      <c r="A60" s="36">
        <v>32</v>
      </c>
      <c r="B60" s="8"/>
      <c r="C60" s="37" t="s">
        <v>70</v>
      </c>
      <c r="D60" s="17" t="s">
        <v>20</v>
      </c>
      <c r="E60" s="17" t="s">
        <v>20</v>
      </c>
      <c r="F60" s="17" t="s">
        <v>20</v>
      </c>
      <c r="G60" s="17" t="s">
        <v>20</v>
      </c>
      <c r="H60" s="17" t="s">
        <v>20</v>
      </c>
      <c r="I60" s="17" t="s">
        <v>20</v>
      </c>
      <c r="J60" s="17" t="s">
        <v>20</v>
      </c>
      <c r="K60" s="17" t="s">
        <v>20</v>
      </c>
      <c r="L60" s="17" t="s">
        <v>20</v>
      </c>
      <c r="M60" s="17" t="s">
        <v>20</v>
      </c>
      <c r="N60" s="17">
        <v>27</v>
      </c>
      <c r="O60" s="17" t="s">
        <v>20</v>
      </c>
      <c r="P60" s="17" t="s">
        <v>20</v>
      </c>
      <c r="Q60" s="17">
        <v>15</v>
      </c>
      <c r="R60" s="17" t="s">
        <v>20</v>
      </c>
      <c r="S60" s="17" t="s">
        <v>20</v>
      </c>
      <c r="T60" s="17" t="s">
        <v>20</v>
      </c>
      <c r="U60" s="17" t="s">
        <v>20</v>
      </c>
      <c r="V60" s="17" t="s">
        <v>20</v>
      </c>
      <c r="W60" s="17" t="s">
        <v>20</v>
      </c>
      <c r="X60" s="17" t="s">
        <v>20</v>
      </c>
      <c r="Y60" s="17" t="s">
        <v>20</v>
      </c>
      <c r="Z60" s="17">
        <v>167</v>
      </c>
      <c r="AA60" s="17">
        <v>3</v>
      </c>
      <c r="AB60" s="20">
        <v>32</v>
      </c>
    </row>
    <row r="61" spans="1:28" ht="12" customHeight="1">
      <c r="A61" s="36">
        <v>33</v>
      </c>
      <c r="B61" s="8"/>
      <c r="C61" s="37" t="s">
        <v>71</v>
      </c>
      <c r="D61" s="17" t="s">
        <v>20</v>
      </c>
      <c r="E61" s="17" t="s">
        <v>20</v>
      </c>
      <c r="F61" s="17" t="s">
        <v>20</v>
      </c>
      <c r="G61" s="17" t="s">
        <v>20</v>
      </c>
      <c r="H61" s="17" t="s">
        <v>20</v>
      </c>
      <c r="I61" s="17" t="s">
        <v>20</v>
      </c>
      <c r="J61" s="17" t="s">
        <v>20</v>
      </c>
      <c r="K61" s="17" t="s">
        <v>20</v>
      </c>
      <c r="L61" s="17" t="s">
        <v>20</v>
      </c>
      <c r="M61" s="17" t="s">
        <v>20</v>
      </c>
      <c r="N61" s="17">
        <v>14</v>
      </c>
      <c r="O61" s="17" t="s">
        <v>20</v>
      </c>
      <c r="P61" s="17" t="s">
        <v>20</v>
      </c>
      <c r="Q61" s="17">
        <v>15</v>
      </c>
      <c r="R61" s="17">
        <v>3</v>
      </c>
      <c r="S61" s="17" t="s">
        <v>20</v>
      </c>
      <c r="T61" s="17" t="s">
        <v>20</v>
      </c>
      <c r="U61" s="17" t="s">
        <v>20</v>
      </c>
      <c r="V61" s="17">
        <v>6</v>
      </c>
      <c r="W61" s="17" t="s">
        <v>20</v>
      </c>
      <c r="X61" s="17" t="s">
        <v>20</v>
      </c>
      <c r="Y61" s="17" t="s">
        <v>20</v>
      </c>
      <c r="Z61" s="17">
        <v>138</v>
      </c>
      <c r="AA61" s="17">
        <v>11</v>
      </c>
      <c r="AB61" s="20">
        <v>33</v>
      </c>
    </row>
    <row r="62" spans="1:28" ht="12" customHeight="1">
      <c r="A62" s="36">
        <v>34</v>
      </c>
      <c r="B62" s="8"/>
      <c r="C62" s="37" t="s">
        <v>72</v>
      </c>
      <c r="D62" s="17" t="s">
        <v>20</v>
      </c>
      <c r="E62" s="17" t="s">
        <v>20</v>
      </c>
      <c r="F62" s="17" t="s">
        <v>20</v>
      </c>
      <c r="G62" s="17" t="s">
        <v>20</v>
      </c>
      <c r="H62" s="17" t="s">
        <v>20</v>
      </c>
      <c r="I62" s="17" t="s">
        <v>20</v>
      </c>
      <c r="J62" s="17" t="s">
        <v>20</v>
      </c>
      <c r="K62" s="17">
        <v>15</v>
      </c>
      <c r="L62" s="17" t="s">
        <v>20</v>
      </c>
      <c r="M62" s="17" t="s">
        <v>20</v>
      </c>
      <c r="N62" s="17">
        <v>130</v>
      </c>
      <c r="O62" s="17" t="s">
        <v>20</v>
      </c>
      <c r="P62" s="17" t="s">
        <v>20</v>
      </c>
      <c r="Q62" s="17">
        <v>50</v>
      </c>
      <c r="R62" s="17" t="s">
        <v>20</v>
      </c>
      <c r="S62" s="17" t="s">
        <v>20</v>
      </c>
      <c r="T62" s="17" t="s">
        <v>20</v>
      </c>
      <c r="U62" s="17" t="s">
        <v>20</v>
      </c>
      <c r="V62" s="17" t="s">
        <v>20</v>
      </c>
      <c r="W62" s="17">
        <v>17</v>
      </c>
      <c r="X62" s="17">
        <v>3</v>
      </c>
      <c r="Y62" s="17" t="s">
        <v>20</v>
      </c>
      <c r="Z62" s="17">
        <v>170</v>
      </c>
      <c r="AA62" s="17">
        <v>25</v>
      </c>
      <c r="AB62" s="20">
        <v>34</v>
      </c>
    </row>
    <row r="63" spans="1:28" ht="12" customHeight="1">
      <c r="A63" s="41"/>
      <c r="B63" s="8"/>
      <c r="C63" s="3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40"/>
    </row>
    <row r="64" spans="1:28" s="45" customFormat="1" ht="12" customHeight="1">
      <c r="A64" s="31"/>
      <c r="B64" s="62" t="s">
        <v>73</v>
      </c>
      <c r="C64" s="63"/>
      <c r="D64" s="32">
        <f>SUM(D65:D72)</f>
        <v>17</v>
      </c>
      <c r="E64" s="32">
        <f>SUM(E65:E72)</f>
        <v>16</v>
      </c>
      <c r="F64" s="32">
        <f>SUM(F65:F72)</f>
        <v>15</v>
      </c>
      <c r="G64" s="32">
        <f>SUM(G65:G72)</f>
        <v>0</v>
      </c>
      <c r="H64" s="32">
        <f aca="true" t="shared" si="9" ref="H64:AA64">SUM(H65:H72)</f>
        <v>26</v>
      </c>
      <c r="I64" s="32">
        <f t="shared" si="9"/>
        <v>4</v>
      </c>
      <c r="J64" s="32">
        <f t="shared" si="9"/>
        <v>0</v>
      </c>
      <c r="K64" s="32">
        <f t="shared" si="9"/>
        <v>961</v>
      </c>
      <c r="L64" s="32">
        <f t="shared" si="9"/>
        <v>80</v>
      </c>
      <c r="M64" s="32">
        <f t="shared" si="9"/>
        <v>0</v>
      </c>
      <c r="N64" s="32">
        <f t="shared" si="9"/>
        <v>3791</v>
      </c>
      <c r="O64" s="32">
        <f t="shared" si="9"/>
        <v>177</v>
      </c>
      <c r="P64" s="32">
        <f t="shared" si="9"/>
        <v>0</v>
      </c>
      <c r="Q64" s="32">
        <f t="shared" si="9"/>
        <v>7146</v>
      </c>
      <c r="R64" s="32">
        <f t="shared" si="9"/>
        <v>317</v>
      </c>
      <c r="S64" s="32">
        <f t="shared" si="9"/>
        <v>33</v>
      </c>
      <c r="T64" s="32">
        <f t="shared" si="9"/>
        <v>197</v>
      </c>
      <c r="U64" s="32">
        <f t="shared" si="9"/>
        <v>313</v>
      </c>
      <c r="V64" s="32">
        <f t="shared" si="9"/>
        <v>46</v>
      </c>
      <c r="W64" s="32">
        <f t="shared" si="9"/>
        <v>490</v>
      </c>
      <c r="X64" s="32">
        <f t="shared" si="9"/>
        <v>263</v>
      </c>
      <c r="Y64" s="32">
        <f t="shared" si="9"/>
        <v>16</v>
      </c>
      <c r="Z64" s="32">
        <f t="shared" si="9"/>
        <v>434</v>
      </c>
      <c r="AA64" s="32">
        <f t="shared" si="9"/>
        <v>137</v>
      </c>
      <c r="AB64" s="44" t="s">
        <v>74</v>
      </c>
    </row>
    <row r="65" spans="1:28" s="26" customFormat="1" ht="12" customHeight="1">
      <c r="A65" s="36">
        <v>35</v>
      </c>
      <c r="B65" s="8"/>
      <c r="C65" s="37" t="s">
        <v>75</v>
      </c>
      <c r="D65" s="25">
        <v>3</v>
      </c>
      <c r="E65" s="25">
        <v>3</v>
      </c>
      <c r="F65" s="25">
        <v>3</v>
      </c>
      <c r="G65" s="17" t="s">
        <v>20</v>
      </c>
      <c r="H65" s="25" t="s">
        <v>20</v>
      </c>
      <c r="I65" s="25" t="s">
        <v>20</v>
      </c>
      <c r="J65" s="17" t="s">
        <v>20</v>
      </c>
      <c r="K65" s="25">
        <v>215</v>
      </c>
      <c r="L65" s="25" t="s">
        <v>20</v>
      </c>
      <c r="M65" s="17" t="s">
        <v>20</v>
      </c>
      <c r="N65" s="25">
        <v>769</v>
      </c>
      <c r="O65" s="24">
        <v>12</v>
      </c>
      <c r="P65" s="24" t="s">
        <v>20</v>
      </c>
      <c r="Q65" s="24">
        <v>1119</v>
      </c>
      <c r="R65" s="24">
        <v>154</v>
      </c>
      <c r="S65" s="24">
        <v>24</v>
      </c>
      <c r="T65" s="24">
        <v>11</v>
      </c>
      <c r="U65" s="24">
        <v>5</v>
      </c>
      <c r="V65" s="24">
        <v>8</v>
      </c>
      <c r="W65" s="24">
        <v>10</v>
      </c>
      <c r="X65" s="24">
        <v>93</v>
      </c>
      <c r="Y65" s="24" t="s">
        <v>20</v>
      </c>
      <c r="Z65" s="24">
        <v>37</v>
      </c>
      <c r="AA65" s="24">
        <v>12</v>
      </c>
      <c r="AB65" s="40">
        <v>35</v>
      </c>
    </row>
    <row r="66" spans="1:28" ht="12" customHeight="1">
      <c r="A66" s="36">
        <v>36</v>
      </c>
      <c r="B66" s="8"/>
      <c r="C66" s="37" t="s">
        <v>76</v>
      </c>
      <c r="D66" s="16">
        <v>10</v>
      </c>
      <c r="E66" s="16">
        <v>6</v>
      </c>
      <c r="F66" s="16">
        <v>8</v>
      </c>
      <c r="G66" s="17" t="s">
        <v>20</v>
      </c>
      <c r="H66" s="16">
        <v>8</v>
      </c>
      <c r="I66" s="16" t="s">
        <v>20</v>
      </c>
      <c r="J66" s="17" t="s">
        <v>20</v>
      </c>
      <c r="K66" s="16">
        <v>142</v>
      </c>
      <c r="L66" s="16">
        <v>5</v>
      </c>
      <c r="M66" s="17" t="s">
        <v>20</v>
      </c>
      <c r="N66" s="16">
        <v>535</v>
      </c>
      <c r="O66" s="17">
        <v>28</v>
      </c>
      <c r="P66" s="17" t="s">
        <v>20</v>
      </c>
      <c r="Q66" s="17">
        <v>1030</v>
      </c>
      <c r="R66" s="17">
        <v>9</v>
      </c>
      <c r="S66" s="17" t="s">
        <v>20</v>
      </c>
      <c r="T66" s="17">
        <v>53</v>
      </c>
      <c r="U66" s="17">
        <v>43</v>
      </c>
      <c r="V66" s="17">
        <v>25</v>
      </c>
      <c r="W66" s="17">
        <v>35</v>
      </c>
      <c r="X66" s="17">
        <v>18</v>
      </c>
      <c r="Y66" s="17">
        <v>15</v>
      </c>
      <c r="Z66" s="17">
        <v>75</v>
      </c>
      <c r="AA66" s="17">
        <v>20</v>
      </c>
      <c r="AB66" s="20">
        <v>36</v>
      </c>
    </row>
    <row r="67" spans="1:28" ht="12" customHeight="1">
      <c r="A67" s="36">
        <v>37</v>
      </c>
      <c r="B67" s="8"/>
      <c r="C67" s="37" t="s">
        <v>77</v>
      </c>
      <c r="D67" s="16" t="s">
        <v>20</v>
      </c>
      <c r="E67" s="16">
        <v>2</v>
      </c>
      <c r="F67" s="16">
        <v>1</v>
      </c>
      <c r="G67" s="17" t="s">
        <v>20</v>
      </c>
      <c r="H67" s="16" t="s">
        <v>20</v>
      </c>
      <c r="I67" s="16">
        <v>3</v>
      </c>
      <c r="J67" s="17" t="s">
        <v>20</v>
      </c>
      <c r="K67" s="16" t="s">
        <v>20</v>
      </c>
      <c r="L67" s="16" t="s">
        <v>20</v>
      </c>
      <c r="M67" s="17" t="s">
        <v>20</v>
      </c>
      <c r="N67" s="16">
        <v>420</v>
      </c>
      <c r="O67" s="17">
        <v>5</v>
      </c>
      <c r="P67" s="17" t="s">
        <v>20</v>
      </c>
      <c r="Q67" s="17">
        <v>457</v>
      </c>
      <c r="R67" s="17" t="s">
        <v>20</v>
      </c>
      <c r="S67" s="17" t="s">
        <v>20</v>
      </c>
      <c r="T67" s="17">
        <v>2</v>
      </c>
      <c r="U67" s="17">
        <v>13</v>
      </c>
      <c r="V67" s="17" t="s">
        <v>20</v>
      </c>
      <c r="W67" s="17">
        <v>110</v>
      </c>
      <c r="X67" s="17" t="s">
        <v>20</v>
      </c>
      <c r="Y67" s="17" t="s">
        <v>20</v>
      </c>
      <c r="Z67" s="17">
        <v>80</v>
      </c>
      <c r="AA67" s="17" t="s">
        <v>20</v>
      </c>
      <c r="AB67" s="20">
        <v>37</v>
      </c>
    </row>
    <row r="68" spans="1:28" s="39" customFormat="1" ht="12" customHeight="1">
      <c r="A68" s="36">
        <v>38</v>
      </c>
      <c r="B68" s="8"/>
      <c r="C68" s="37" t="s">
        <v>78</v>
      </c>
      <c r="D68" s="16">
        <v>1</v>
      </c>
      <c r="E68" s="16">
        <v>2</v>
      </c>
      <c r="F68" s="16">
        <v>1</v>
      </c>
      <c r="G68" s="17" t="s">
        <v>20</v>
      </c>
      <c r="H68" s="16">
        <v>8</v>
      </c>
      <c r="I68" s="16" t="s">
        <v>20</v>
      </c>
      <c r="J68" s="17" t="s">
        <v>20</v>
      </c>
      <c r="K68" s="16">
        <v>200</v>
      </c>
      <c r="L68" s="16">
        <v>40</v>
      </c>
      <c r="M68" s="17" t="s">
        <v>20</v>
      </c>
      <c r="N68" s="16">
        <v>650</v>
      </c>
      <c r="O68" s="16">
        <v>70</v>
      </c>
      <c r="P68" s="16" t="s">
        <v>20</v>
      </c>
      <c r="Q68" s="16">
        <v>1750</v>
      </c>
      <c r="R68" s="42">
        <v>30</v>
      </c>
      <c r="S68" s="16" t="s">
        <v>20</v>
      </c>
      <c r="T68" s="16">
        <v>30</v>
      </c>
      <c r="U68" s="16">
        <v>68</v>
      </c>
      <c r="V68" s="16" t="s">
        <v>20</v>
      </c>
      <c r="W68" s="16">
        <v>35</v>
      </c>
      <c r="X68" s="16">
        <v>35</v>
      </c>
      <c r="Y68" s="16" t="s">
        <v>20</v>
      </c>
      <c r="Z68" s="16">
        <v>10</v>
      </c>
      <c r="AA68" s="16" t="s">
        <v>20</v>
      </c>
      <c r="AB68" s="20">
        <v>38</v>
      </c>
    </row>
    <row r="69" spans="1:28" s="26" customFormat="1" ht="12" customHeight="1">
      <c r="A69" s="36">
        <v>39</v>
      </c>
      <c r="B69" s="8"/>
      <c r="C69" s="37" t="s">
        <v>79</v>
      </c>
      <c r="D69" s="25" t="s">
        <v>20</v>
      </c>
      <c r="E69" s="25">
        <v>2</v>
      </c>
      <c r="F69" s="25" t="s">
        <v>20</v>
      </c>
      <c r="G69" s="17" t="s">
        <v>20</v>
      </c>
      <c r="H69" s="25">
        <v>4</v>
      </c>
      <c r="I69" s="25" t="s">
        <v>20</v>
      </c>
      <c r="J69" s="17" t="s">
        <v>20</v>
      </c>
      <c r="K69" s="27">
        <v>109</v>
      </c>
      <c r="L69" s="25">
        <v>6</v>
      </c>
      <c r="M69" s="17" t="s">
        <v>20</v>
      </c>
      <c r="N69" s="25">
        <v>367</v>
      </c>
      <c r="O69" s="24">
        <v>16</v>
      </c>
      <c r="P69" s="24" t="s">
        <v>20</v>
      </c>
      <c r="Q69" s="24">
        <v>681</v>
      </c>
      <c r="R69" s="24">
        <v>30</v>
      </c>
      <c r="S69" s="24" t="s">
        <v>20</v>
      </c>
      <c r="T69" s="24">
        <v>21</v>
      </c>
      <c r="U69" s="24">
        <v>25</v>
      </c>
      <c r="V69" s="24" t="s">
        <v>20</v>
      </c>
      <c r="W69" s="24">
        <v>84</v>
      </c>
      <c r="X69" s="24">
        <v>5</v>
      </c>
      <c r="Y69" s="24" t="s">
        <v>20</v>
      </c>
      <c r="Z69" s="24">
        <v>11</v>
      </c>
      <c r="AA69" s="24">
        <v>3</v>
      </c>
      <c r="AB69" s="40">
        <v>39</v>
      </c>
    </row>
    <row r="70" spans="1:28" ht="12" customHeight="1">
      <c r="A70" s="36">
        <v>40</v>
      </c>
      <c r="B70" s="8"/>
      <c r="C70" s="37" t="s">
        <v>80</v>
      </c>
      <c r="D70" s="16">
        <v>1</v>
      </c>
      <c r="E70" s="16" t="s">
        <v>20</v>
      </c>
      <c r="F70" s="16">
        <v>2</v>
      </c>
      <c r="G70" s="17" t="s">
        <v>20</v>
      </c>
      <c r="H70" s="16">
        <v>2</v>
      </c>
      <c r="I70" s="16" t="s">
        <v>20</v>
      </c>
      <c r="J70" s="17" t="s">
        <v>20</v>
      </c>
      <c r="K70" s="16">
        <v>272</v>
      </c>
      <c r="L70" s="16">
        <v>23</v>
      </c>
      <c r="M70" s="17" t="s">
        <v>20</v>
      </c>
      <c r="N70" s="16">
        <v>443</v>
      </c>
      <c r="O70" s="17">
        <v>18</v>
      </c>
      <c r="P70" s="17" t="s">
        <v>20</v>
      </c>
      <c r="Q70" s="17">
        <v>1212</v>
      </c>
      <c r="R70" s="17">
        <v>50</v>
      </c>
      <c r="S70" s="17" t="s">
        <v>20</v>
      </c>
      <c r="T70" s="17">
        <v>58</v>
      </c>
      <c r="U70" s="17">
        <v>149</v>
      </c>
      <c r="V70" s="17" t="s">
        <v>20</v>
      </c>
      <c r="W70" s="17">
        <v>168</v>
      </c>
      <c r="X70" s="17">
        <v>88</v>
      </c>
      <c r="Y70" s="17" t="s">
        <v>20</v>
      </c>
      <c r="Z70" s="17">
        <v>194</v>
      </c>
      <c r="AA70" s="17">
        <v>76</v>
      </c>
      <c r="AB70" s="20">
        <v>40</v>
      </c>
    </row>
    <row r="71" spans="1:28" s="39" customFormat="1" ht="12" customHeight="1">
      <c r="A71" s="36">
        <v>41</v>
      </c>
      <c r="B71" s="8"/>
      <c r="C71" s="37" t="s">
        <v>81</v>
      </c>
      <c r="D71" s="16" t="s">
        <v>20</v>
      </c>
      <c r="E71" s="16">
        <v>1</v>
      </c>
      <c r="F71" s="16" t="s">
        <v>20</v>
      </c>
      <c r="G71" s="17" t="s">
        <v>20</v>
      </c>
      <c r="H71" s="16">
        <v>2</v>
      </c>
      <c r="I71" s="16">
        <v>1</v>
      </c>
      <c r="J71" s="17" t="s">
        <v>20</v>
      </c>
      <c r="K71" s="16">
        <v>20</v>
      </c>
      <c r="L71" s="16" t="s">
        <v>20</v>
      </c>
      <c r="M71" s="17" t="s">
        <v>20</v>
      </c>
      <c r="N71" s="16">
        <v>383</v>
      </c>
      <c r="O71" s="16">
        <v>10</v>
      </c>
      <c r="P71" s="16" t="s">
        <v>20</v>
      </c>
      <c r="Q71" s="16">
        <v>475</v>
      </c>
      <c r="R71" s="16">
        <v>10</v>
      </c>
      <c r="S71" s="16">
        <v>9</v>
      </c>
      <c r="T71" s="16">
        <v>10</v>
      </c>
      <c r="U71" s="16" t="s">
        <v>20</v>
      </c>
      <c r="V71" s="16" t="s">
        <v>20</v>
      </c>
      <c r="W71" s="16">
        <v>45</v>
      </c>
      <c r="X71" s="16">
        <v>20</v>
      </c>
      <c r="Y71" s="16" t="s">
        <v>20</v>
      </c>
      <c r="Z71" s="16">
        <v>20</v>
      </c>
      <c r="AA71" s="16">
        <v>25</v>
      </c>
      <c r="AB71" s="20">
        <v>41</v>
      </c>
    </row>
    <row r="72" spans="1:28" s="26" customFormat="1" ht="12" customHeight="1">
      <c r="A72" s="36">
        <v>42</v>
      </c>
      <c r="B72" s="8"/>
      <c r="C72" s="37" t="s">
        <v>82</v>
      </c>
      <c r="D72" s="25">
        <v>2</v>
      </c>
      <c r="E72" s="25" t="s">
        <v>20</v>
      </c>
      <c r="F72" s="25" t="s">
        <v>20</v>
      </c>
      <c r="G72" s="17" t="s">
        <v>20</v>
      </c>
      <c r="H72" s="25">
        <v>2</v>
      </c>
      <c r="I72" s="25" t="s">
        <v>20</v>
      </c>
      <c r="J72" s="17" t="s">
        <v>20</v>
      </c>
      <c r="K72" s="25">
        <v>3</v>
      </c>
      <c r="L72" s="25">
        <v>6</v>
      </c>
      <c r="M72" s="17" t="s">
        <v>20</v>
      </c>
      <c r="N72" s="25">
        <v>224</v>
      </c>
      <c r="O72" s="24">
        <v>18</v>
      </c>
      <c r="P72" s="24" t="s">
        <v>20</v>
      </c>
      <c r="Q72" s="24">
        <v>422</v>
      </c>
      <c r="R72" s="24">
        <v>34</v>
      </c>
      <c r="S72" s="24" t="s">
        <v>20</v>
      </c>
      <c r="T72" s="24">
        <v>12</v>
      </c>
      <c r="U72" s="24">
        <v>10</v>
      </c>
      <c r="V72" s="24">
        <v>13</v>
      </c>
      <c r="W72" s="24">
        <v>3</v>
      </c>
      <c r="X72" s="24">
        <v>4</v>
      </c>
      <c r="Y72" s="24">
        <v>1</v>
      </c>
      <c r="Z72" s="24">
        <v>7</v>
      </c>
      <c r="AA72" s="24">
        <v>1</v>
      </c>
      <c r="AB72" s="40">
        <v>42</v>
      </c>
    </row>
    <row r="73" spans="1:28" ht="12" customHeight="1">
      <c r="A73" s="41"/>
      <c r="B73" s="8"/>
      <c r="C73" s="3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40"/>
    </row>
    <row r="74" spans="1:28" s="26" customFormat="1" ht="12" customHeight="1">
      <c r="A74" s="46"/>
      <c r="B74" s="62" t="s">
        <v>83</v>
      </c>
      <c r="C74" s="63"/>
      <c r="D74" s="32">
        <f>SUM(D75:D77)</f>
        <v>3</v>
      </c>
      <c r="E74" s="32">
        <f>SUM(E75:E77)</f>
        <v>14</v>
      </c>
      <c r="F74" s="32">
        <f>SUM(F75:F77)</f>
        <v>5</v>
      </c>
      <c r="G74" s="32">
        <f>SUM(G75:G77)</f>
        <v>2</v>
      </c>
      <c r="H74" s="32">
        <f aca="true" t="shared" si="10" ref="H74:AA74">SUM(H75:H77)</f>
        <v>100</v>
      </c>
      <c r="I74" s="32">
        <f t="shared" si="10"/>
        <v>4</v>
      </c>
      <c r="J74" s="32">
        <f t="shared" si="10"/>
        <v>0</v>
      </c>
      <c r="K74" s="32">
        <f t="shared" si="10"/>
        <v>682</v>
      </c>
      <c r="L74" s="32">
        <f t="shared" si="10"/>
        <v>60</v>
      </c>
      <c r="M74" s="32">
        <f t="shared" si="10"/>
        <v>0</v>
      </c>
      <c r="N74" s="32">
        <f t="shared" si="10"/>
        <v>946</v>
      </c>
      <c r="O74" s="32">
        <f t="shared" si="10"/>
        <v>69</v>
      </c>
      <c r="P74" s="32">
        <f t="shared" si="10"/>
        <v>0</v>
      </c>
      <c r="Q74" s="32">
        <f t="shared" si="10"/>
        <v>1516</v>
      </c>
      <c r="R74" s="32">
        <f t="shared" si="10"/>
        <v>107</v>
      </c>
      <c r="S74" s="32">
        <f t="shared" si="10"/>
        <v>0</v>
      </c>
      <c r="T74" s="32">
        <f t="shared" si="10"/>
        <v>100</v>
      </c>
      <c r="U74" s="32">
        <f t="shared" si="10"/>
        <v>63</v>
      </c>
      <c r="V74" s="32">
        <f t="shared" si="10"/>
        <v>0</v>
      </c>
      <c r="W74" s="32">
        <f t="shared" si="10"/>
        <v>169</v>
      </c>
      <c r="X74" s="32">
        <f t="shared" si="10"/>
        <v>209</v>
      </c>
      <c r="Y74" s="32">
        <f t="shared" si="10"/>
        <v>0</v>
      </c>
      <c r="Z74" s="32">
        <f t="shared" si="10"/>
        <v>78</v>
      </c>
      <c r="AA74" s="32">
        <f t="shared" si="10"/>
        <v>40</v>
      </c>
      <c r="AB74" s="35" t="s">
        <v>84</v>
      </c>
    </row>
    <row r="75" spans="1:28" ht="12" customHeight="1">
      <c r="A75" s="41">
        <v>43</v>
      </c>
      <c r="B75" s="8"/>
      <c r="C75" s="37" t="s">
        <v>85</v>
      </c>
      <c r="D75" s="16" t="s">
        <v>20</v>
      </c>
      <c r="E75" s="16" t="s">
        <v>20</v>
      </c>
      <c r="F75" s="16">
        <v>1</v>
      </c>
      <c r="G75" s="16">
        <v>1</v>
      </c>
      <c r="H75" s="16">
        <v>65</v>
      </c>
      <c r="I75" s="16">
        <v>1</v>
      </c>
      <c r="J75" s="16" t="s">
        <v>20</v>
      </c>
      <c r="K75" s="16">
        <v>155</v>
      </c>
      <c r="L75" s="16">
        <v>45</v>
      </c>
      <c r="M75" s="16" t="s">
        <v>20</v>
      </c>
      <c r="N75" s="16">
        <v>410</v>
      </c>
      <c r="O75" s="17">
        <v>60</v>
      </c>
      <c r="P75" s="17" t="s">
        <v>20</v>
      </c>
      <c r="Q75" s="17">
        <v>520</v>
      </c>
      <c r="R75" s="17">
        <v>105</v>
      </c>
      <c r="S75" s="17" t="s">
        <v>20</v>
      </c>
      <c r="T75" s="17">
        <v>10</v>
      </c>
      <c r="U75" s="17">
        <v>40</v>
      </c>
      <c r="V75" s="17" t="s">
        <v>20</v>
      </c>
      <c r="W75" s="17">
        <v>35</v>
      </c>
      <c r="X75" s="17">
        <v>85</v>
      </c>
      <c r="Y75" s="17" t="s">
        <v>20</v>
      </c>
      <c r="Z75" s="17">
        <v>10</v>
      </c>
      <c r="AA75" s="17">
        <v>16</v>
      </c>
      <c r="AB75" s="20">
        <v>43</v>
      </c>
    </row>
    <row r="76" spans="1:28" ht="12" customHeight="1">
      <c r="A76" s="41">
        <v>44</v>
      </c>
      <c r="B76" s="8"/>
      <c r="C76" s="37" t="s">
        <v>86</v>
      </c>
      <c r="D76" s="16">
        <v>3</v>
      </c>
      <c r="E76" s="16">
        <v>14</v>
      </c>
      <c r="F76" s="16">
        <v>3</v>
      </c>
      <c r="G76" s="16">
        <v>1</v>
      </c>
      <c r="H76" s="16">
        <v>23</v>
      </c>
      <c r="I76" s="16">
        <v>2</v>
      </c>
      <c r="J76" s="16" t="s">
        <v>20</v>
      </c>
      <c r="K76" s="16">
        <v>186</v>
      </c>
      <c r="L76" s="16">
        <v>3</v>
      </c>
      <c r="M76" s="16" t="s">
        <v>20</v>
      </c>
      <c r="N76" s="16">
        <v>531</v>
      </c>
      <c r="O76" s="17">
        <v>9</v>
      </c>
      <c r="P76" s="17" t="s">
        <v>20</v>
      </c>
      <c r="Q76" s="17">
        <v>564</v>
      </c>
      <c r="R76" s="17" t="s">
        <v>20</v>
      </c>
      <c r="S76" s="17" t="s">
        <v>20</v>
      </c>
      <c r="T76" s="17">
        <v>66</v>
      </c>
      <c r="U76" s="17">
        <v>18</v>
      </c>
      <c r="V76" s="17" t="s">
        <v>20</v>
      </c>
      <c r="W76" s="17">
        <v>83</v>
      </c>
      <c r="X76" s="17">
        <v>51</v>
      </c>
      <c r="Y76" s="17" t="s">
        <v>20</v>
      </c>
      <c r="Z76" s="17">
        <v>68</v>
      </c>
      <c r="AA76" s="17">
        <v>24</v>
      </c>
      <c r="AB76" s="20">
        <v>44</v>
      </c>
    </row>
    <row r="77" spans="1:28" s="39" customFormat="1" ht="12" customHeight="1">
      <c r="A77" s="41">
        <v>45</v>
      </c>
      <c r="B77" s="8"/>
      <c r="C77" s="37" t="s">
        <v>87</v>
      </c>
      <c r="D77" s="16" t="s">
        <v>20</v>
      </c>
      <c r="E77" s="16" t="s">
        <v>20</v>
      </c>
      <c r="F77" s="16">
        <v>1</v>
      </c>
      <c r="G77" s="16" t="s">
        <v>20</v>
      </c>
      <c r="H77" s="16">
        <v>12</v>
      </c>
      <c r="I77" s="16">
        <v>1</v>
      </c>
      <c r="J77" s="16" t="s">
        <v>20</v>
      </c>
      <c r="K77" s="16">
        <v>341</v>
      </c>
      <c r="L77" s="16">
        <v>12</v>
      </c>
      <c r="M77" s="16" t="s">
        <v>20</v>
      </c>
      <c r="N77" s="16">
        <v>5</v>
      </c>
      <c r="O77" s="16" t="s">
        <v>20</v>
      </c>
      <c r="P77" s="16" t="s">
        <v>20</v>
      </c>
      <c r="Q77" s="16">
        <v>432</v>
      </c>
      <c r="R77" s="16">
        <v>2</v>
      </c>
      <c r="S77" s="16" t="s">
        <v>20</v>
      </c>
      <c r="T77" s="16">
        <v>24</v>
      </c>
      <c r="U77" s="16">
        <v>5</v>
      </c>
      <c r="V77" s="16" t="s">
        <v>20</v>
      </c>
      <c r="W77" s="16">
        <v>51</v>
      </c>
      <c r="X77" s="16">
        <v>73</v>
      </c>
      <c r="Y77" s="16" t="s">
        <v>20</v>
      </c>
      <c r="Z77" s="16" t="s">
        <v>20</v>
      </c>
      <c r="AA77" s="16" t="s">
        <v>20</v>
      </c>
      <c r="AB77" s="20">
        <v>45</v>
      </c>
    </row>
    <row r="78" spans="1:28" s="26" customFormat="1" ht="12" customHeight="1">
      <c r="A78" s="41"/>
      <c r="B78" s="8"/>
      <c r="C78" s="37"/>
      <c r="D78" s="25"/>
      <c r="E78" s="25"/>
      <c r="F78" s="25"/>
      <c r="G78" s="25"/>
      <c r="H78" s="25"/>
      <c r="I78" s="25"/>
      <c r="J78" s="27"/>
      <c r="K78" s="27"/>
      <c r="L78" s="25"/>
      <c r="M78" s="25"/>
      <c r="N78" s="25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40"/>
    </row>
    <row r="79" spans="1:28" s="26" customFormat="1" ht="12" customHeight="1">
      <c r="A79" s="31"/>
      <c r="B79" s="62" t="s">
        <v>88</v>
      </c>
      <c r="C79" s="63"/>
      <c r="D79" s="32">
        <f>SUM(D80:D81)</f>
        <v>1</v>
      </c>
      <c r="E79" s="32">
        <f>SUM(E80:E81)</f>
        <v>7</v>
      </c>
      <c r="F79" s="32">
        <f>SUM(F80:F81)</f>
        <v>1</v>
      </c>
      <c r="G79" s="32">
        <f>SUM(G80:G81)</f>
        <v>0</v>
      </c>
      <c r="H79" s="32">
        <f aca="true" t="shared" si="11" ref="H79:AA79">SUM(H80:H81)</f>
        <v>50</v>
      </c>
      <c r="I79" s="32">
        <f t="shared" si="11"/>
        <v>2</v>
      </c>
      <c r="J79" s="32">
        <f t="shared" si="11"/>
        <v>0</v>
      </c>
      <c r="K79" s="32">
        <f t="shared" si="11"/>
        <v>617</v>
      </c>
      <c r="L79" s="32">
        <f t="shared" si="11"/>
        <v>65</v>
      </c>
      <c r="M79" s="32">
        <f t="shared" si="11"/>
        <v>0</v>
      </c>
      <c r="N79" s="32">
        <f t="shared" si="11"/>
        <v>2198</v>
      </c>
      <c r="O79" s="32">
        <f t="shared" si="11"/>
        <v>80</v>
      </c>
      <c r="P79" s="32">
        <f t="shared" si="11"/>
        <v>0</v>
      </c>
      <c r="Q79" s="32">
        <f t="shared" si="11"/>
        <v>2420</v>
      </c>
      <c r="R79" s="32">
        <f t="shared" si="11"/>
        <v>605</v>
      </c>
      <c r="S79" s="32">
        <f t="shared" si="11"/>
        <v>0</v>
      </c>
      <c r="T79" s="32">
        <f t="shared" si="11"/>
        <v>290</v>
      </c>
      <c r="U79" s="32">
        <f t="shared" si="11"/>
        <v>229</v>
      </c>
      <c r="V79" s="32">
        <f t="shared" si="11"/>
        <v>3</v>
      </c>
      <c r="W79" s="32">
        <f t="shared" si="11"/>
        <v>920</v>
      </c>
      <c r="X79" s="32">
        <f t="shared" si="11"/>
        <v>330</v>
      </c>
      <c r="Y79" s="32">
        <f t="shared" si="11"/>
        <v>3</v>
      </c>
      <c r="Z79" s="32">
        <f t="shared" si="11"/>
        <v>261</v>
      </c>
      <c r="AA79" s="32">
        <f t="shared" si="11"/>
        <v>147</v>
      </c>
      <c r="AB79" s="35" t="s">
        <v>89</v>
      </c>
    </row>
    <row r="80" spans="1:28" ht="12" customHeight="1">
      <c r="A80" s="36">
        <v>46</v>
      </c>
      <c r="B80" s="8"/>
      <c r="C80" s="37" t="s">
        <v>90</v>
      </c>
      <c r="D80" s="16">
        <v>1</v>
      </c>
      <c r="E80" s="16">
        <v>7</v>
      </c>
      <c r="F80" s="16">
        <v>1</v>
      </c>
      <c r="G80" s="16" t="s">
        <v>91</v>
      </c>
      <c r="H80" s="16">
        <v>22</v>
      </c>
      <c r="I80" s="16">
        <v>2</v>
      </c>
      <c r="J80" s="16" t="s">
        <v>91</v>
      </c>
      <c r="K80" s="16">
        <v>472</v>
      </c>
      <c r="L80" s="16">
        <v>50</v>
      </c>
      <c r="M80" s="16" t="s">
        <v>91</v>
      </c>
      <c r="N80" s="16">
        <v>838</v>
      </c>
      <c r="O80" s="17">
        <v>40</v>
      </c>
      <c r="P80" s="17" t="s">
        <v>91</v>
      </c>
      <c r="Q80" s="17">
        <v>920</v>
      </c>
      <c r="R80" s="17">
        <v>505</v>
      </c>
      <c r="S80" s="17" t="s">
        <v>91</v>
      </c>
      <c r="T80" s="17">
        <v>90</v>
      </c>
      <c r="U80" s="17">
        <v>79</v>
      </c>
      <c r="V80" s="17">
        <v>3</v>
      </c>
      <c r="W80" s="17">
        <v>280</v>
      </c>
      <c r="X80" s="17">
        <v>270</v>
      </c>
      <c r="Y80" s="17">
        <v>3</v>
      </c>
      <c r="Z80" s="17">
        <v>241</v>
      </c>
      <c r="AA80" s="17">
        <v>127</v>
      </c>
      <c r="AB80" s="20">
        <v>46</v>
      </c>
    </row>
    <row r="81" spans="1:28" ht="12" customHeight="1">
      <c r="A81" s="36">
        <v>47</v>
      </c>
      <c r="B81" s="8"/>
      <c r="C81" s="37" t="s">
        <v>92</v>
      </c>
      <c r="D81" s="16" t="s">
        <v>91</v>
      </c>
      <c r="E81" s="16" t="s">
        <v>91</v>
      </c>
      <c r="F81" s="16" t="s">
        <v>91</v>
      </c>
      <c r="G81" s="16" t="s">
        <v>91</v>
      </c>
      <c r="H81" s="16">
        <v>28</v>
      </c>
      <c r="I81" s="16" t="s">
        <v>91</v>
      </c>
      <c r="J81" s="16" t="s">
        <v>91</v>
      </c>
      <c r="K81" s="16">
        <v>145</v>
      </c>
      <c r="L81" s="16">
        <v>15</v>
      </c>
      <c r="M81" s="16" t="s">
        <v>91</v>
      </c>
      <c r="N81" s="16">
        <v>1360</v>
      </c>
      <c r="O81" s="17">
        <v>40</v>
      </c>
      <c r="P81" s="17" t="s">
        <v>91</v>
      </c>
      <c r="Q81" s="17">
        <v>1500</v>
      </c>
      <c r="R81" s="47">
        <v>100</v>
      </c>
      <c r="S81" s="17" t="s">
        <v>91</v>
      </c>
      <c r="T81" s="17">
        <v>200</v>
      </c>
      <c r="U81" s="17">
        <v>150</v>
      </c>
      <c r="V81" s="17" t="s">
        <v>91</v>
      </c>
      <c r="W81" s="17">
        <v>640</v>
      </c>
      <c r="X81" s="17">
        <v>60</v>
      </c>
      <c r="Y81" s="17" t="s">
        <v>91</v>
      </c>
      <c r="Z81" s="17">
        <v>20</v>
      </c>
      <c r="AA81" s="17">
        <v>20</v>
      </c>
      <c r="AB81" s="20">
        <v>47</v>
      </c>
    </row>
    <row r="82" spans="1:28" s="39" customFormat="1" ht="12" customHeight="1">
      <c r="A82" s="41"/>
      <c r="B82" s="8"/>
      <c r="C82" s="37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42"/>
      <c r="S82" s="16"/>
      <c r="T82" s="16"/>
      <c r="U82" s="16"/>
      <c r="V82" s="16"/>
      <c r="W82" s="16"/>
      <c r="X82" s="16"/>
      <c r="Y82" s="16"/>
      <c r="Z82" s="16"/>
      <c r="AA82" s="16"/>
      <c r="AB82" s="20"/>
    </row>
    <row r="83" spans="1:28" s="26" customFormat="1" ht="12" customHeight="1">
      <c r="A83" s="31"/>
      <c r="B83" s="62" t="s">
        <v>93</v>
      </c>
      <c r="C83" s="63"/>
      <c r="D83" s="32">
        <f>SUM(D84:D88)</f>
        <v>0</v>
      </c>
      <c r="E83" s="32">
        <f>SUM(E84:E88)</f>
        <v>2</v>
      </c>
      <c r="F83" s="32">
        <f>SUM(F84:F88)</f>
        <v>1</v>
      </c>
      <c r="G83" s="32">
        <f>SUM(G84:G88)</f>
        <v>0</v>
      </c>
      <c r="H83" s="32">
        <f aca="true" t="shared" si="12" ref="H83:AA83">SUM(H84:H88)</f>
        <v>16</v>
      </c>
      <c r="I83" s="32">
        <f t="shared" si="12"/>
        <v>0</v>
      </c>
      <c r="J83" s="32">
        <f t="shared" si="12"/>
        <v>0</v>
      </c>
      <c r="K83" s="32">
        <f t="shared" si="12"/>
        <v>245</v>
      </c>
      <c r="L83" s="32">
        <f t="shared" si="12"/>
        <v>6</v>
      </c>
      <c r="M83" s="32">
        <f t="shared" si="12"/>
        <v>0</v>
      </c>
      <c r="N83" s="32">
        <f t="shared" si="12"/>
        <v>626</v>
      </c>
      <c r="O83" s="32">
        <f t="shared" si="12"/>
        <v>2</v>
      </c>
      <c r="P83" s="32">
        <f t="shared" si="12"/>
        <v>0</v>
      </c>
      <c r="Q83" s="32">
        <f t="shared" si="12"/>
        <v>1235</v>
      </c>
      <c r="R83" s="32">
        <f t="shared" si="12"/>
        <v>12</v>
      </c>
      <c r="S83" s="32">
        <f t="shared" si="12"/>
        <v>0</v>
      </c>
      <c r="T83" s="32">
        <f t="shared" si="12"/>
        <v>58</v>
      </c>
      <c r="U83" s="32">
        <f t="shared" si="12"/>
        <v>14</v>
      </c>
      <c r="V83" s="32">
        <f t="shared" si="12"/>
        <v>12</v>
      </c>
      <c r="W83" s="32">
        <f t="shared" si="12"/>
        <v>104</v>
      </c>
      <c r="X83" s="32">
        <f t="shared" si="12"/>
        <v>28</v>
      </c>
      <c r="Y83" s="32">
        <f t="shared" si="12"/>
        <v>5</v>
      </c>
      <c r="Z83" s="32">
        <f t="shared" si="12"/>
        <v>125</v>
      </c>
      <c r="AA83" s="32">
        <f t="shared" si="12"/>
        <v>26</v>
      </c>
      <c r="AB83" s="35" t="s">
        <v>94</v>
      </c>
    </row>
    <row r="84" spans="1:28" ht="12" customHeight="1">
      <c r="A84" s="36">
        <v>48</v>
      </c>
      <c r="B84" s="41"/>
      <c r="C84" s="37" t="s">
        <v>95</v>
      </c>
      <c r="D84" s="16" t="s">
        <v>96</v>
      </c>
      <c r="E84" s="16" t="s">
        <v>96</v>
      </c>
      <c r="F84" s="16" t="s">
        <v>96</v>
      </c>
      <c r="G84" s="16" t="s">
        <v>96</v>
      </c>
      <c r="H84" s="16">
        <v>1</v>
      </c>
      <c r="I84" s="16" t="s">
        <v>96</v>
      </c>
      <c r="J84" s="16" t="s">
        <v>96</v>
      </c>
      <c r="K84" s="16">
        <v>17</v>
      </c>
      <c r="L84" s="16" t="s">
        <v>96</v>
      </c>
      <c r="M84" s="16" t="s">
        <v>96</v>
      </c>
      <c r="N84" s="16">
        <v>98</v>
      </c>
      <c r="O84" s="16" t="s">
        <v>96</v>
      </c>
      <c r="P84" s="16" t="s">
        <v>96</v>
      </c>
      <c r="Q84" s="17">
        <v>187</v>
      </c>
      <c r="R84" s="17">
        <v>6</v>
      </c>
      <c r="S84" s="16" t="s">
        <v>96</v>
      </c>
      <c r="T84" s="17">
        <v>28</v>
      </c>
      <c r="U84" s="17" t="s">
        <v>96</v>
      </c>
      <c r="V84" s="17">
        <v>1</v>
      </c>
      <c r="W84" s="17" t="s">
        <v>96</v>
      </c>
      <c r="X84" s="17">
        <v>13</v>
      </c>
      <c r="Y84" s="17" t="s">
        <v>96</v>
      </c>
      <c r="Z84" s="17">
        <v>1</v>
      </c>
      <c r="AA84" s="17" t="s">
        <v>96</v>
      </c>
      <c r="AB84" s="20">
        <v>48</v>
      </c>
    </row>
    <row r="85" spans="1:28" ht="12" customHeight="1">
      <c r="A85" s="36">
        <v>49</v>
      </c>
      <c r="B85" s="41"/>
      <c r="C85" s="37" t="s">
        <v>97</v>
      </c>
      <c r="D85" s="16" t="s">
        <v>96</v>
      </c>
      <c r="E85" s="16" t="s">
        <v>96</v>
      </c>
      <c r="F85" s="16" t="s">
        <v>96</v>
      </c>
      <c r="G85" s="16" t="s">
        <v>96</v>
      </c>
      <c r="H85" s="16" t="s">
        <v>96</v>
      </c>
      <c r="I85" s="16" t="s">
        <v>96</v>
      </c>
      <c r="J85" s="16" t="s">
        <v>96</v>
      </c>
      <c r="K85" s="16" t="s">
        <v>96</v>
      </c>
      <c r="L85" s="16" t="s">
        <v>96</v>
      </c>
      <c r="M85" s="16" t="s">
        <v>96</v>
      </c>
      <c r="N85" s="16">
        <v>125</v>
      </c>
      <c r="O85" s="16" t="s">
        <v>96</v>
      </c>
      <c r="P85" s="16" t="s">
        <v>96</v>
      </c>
      <c r="Q85" s="16">
        <v>160</v>
      </c>
      <c r="R85" s="16" t="s">
        <v>96</v>
      </c>
      <c r="S85" s="16" t="s">
        <v>96</v>
      </c>
      <c r="T85" s="16">
        <v>9</v>
      </c>
      <c r="U85" s="16">
        <v>1</v>
      </c>
      <c r="V85" s="16" t="s">
        <v>96</v>
      </c>
      <c r="W85" s="16">
        <v>11</v>
      </c>
      <c r="X85" s="16">
        <v>3</v>
      </c>
      <c r="Y85" s="16" t="s">
        <v>96</v>
      </c>
      <c r="Z85" s="16">
        <v>2</v>
      </c>
      <c r="AA85" s="16">
        <v>1</v>
      </c>
      <c r="AB85" s="20">
        <v>49</v>
      </c>
    </row>
    <row r="86" spans="1:28" ht="12" customHeight="1">
      <c r="A86" s="36">
        <v>50</v>
      </c>
      <c r="B86" s="41"/>
      <c r="C86" s="37" t="s">
        <v>98</v>
      </c>
      <c r="D86" s="16" t="s">
        <v>96</v>
      </c>
      <c r="E86" s="16" t="s">
        <v>96</v>
      </c>
      <c r="F86" s="16" t="s">
        <v>96</v>
      </c>
      <c r="G86" s="16" t="s">
        <v>96</v>
      </c>
      <c r="H86" s="16" t="s">
        <v>96</v>
      </c>
      <c r="I86" s="16" t="s">
        <v>96</v>
      </c>
      <c r="J86" s="16" t="s">
        <v>96</v>
      </c>
      <c r="K86" s="16">
        <v>19</v>
      </c>
      <c r="L86" s="16">
        <v>1</v>
      </c>
      <c r="M86" s="16" t="s">
        <v>96</v>
      </c>
      <c r="N86" s="16">
        <v>110</v>
      </c>
      <c r="O86" s="16" t="s">
        <v>96</v>
      </c>
      <c r="P86" s="16" t="s">
        <v>96</v>
      </c>
      <c r="Q86" s="16">
        <v>194</v>
      </c>
      <c r="R86" s="16">
        <v>6</v>
      </c>
      <c r="S86" s="16" t="s">
        <v>96</v>
      </c>
      <c r="T86" s="16">
        <v>7</v>
      </c>
      <c r="U86" s="16">
        <v>1</v>
      </c>
      <c r="V86" s="16">
        <v>1</v>
      </c>
      <c r="W86" s="16">
        <v>3</v>
      </c>
      <c r="X86" s="16" t="s">
        <v>96</v>
      </c>
      <c r="Y86" s="16">
        <v>2</v>
      </c>
      <c r="Z86" s="16">
        <v>10</v>
      </c>
      <c r="AA86" s="16" t="s">
        <v>96</v>
      </c>
      <c r="AB86" s="40">
        <v>50</v>
      </c>
    </row>
    <row r="87" spans="1:28" ht="12" customHeight="1">
      <c r="A87" s="36">
        <v>51</v>
      </c>
      <c r="B87" s="41"/>
      <c r="C87" s="37" t="s">
        <v>99</v>
      </c>
      <c r="D87" s="16" t="s">
        <v>96</v>
      </c>
      <c r="E87" s="17" t="s">
        <v>96</v>
      </c>
      <c r="F87" s="16" t="s">
        <v>96</v>
      </c>
      <c r="G87" s="16" t="s">
        <v>96</v>
      </c>
      <c r="H87" s="16">
        <v>12</v>
      </c>
      <c r="I87" s="16" t="s">
        <v>96</v>
      </c>
      <c r="J87" s="16" t="s">
        <v>96</v>
      </c>
      <c r="K87" s="16">
        <v>106</v>
      </c>
      <c r="L87" s="16" t="s">
        <v>96</v>
      </c>
      <c r="M87" s="16" t="s">
        <v>96</v>
      </c>
      <c r="N87" s="16">
        <v>102</v>
      </c>
      <c r="O87" s="16" t="s">
        <v>96</v>
      </c>
      <c r="P87" s="16" t="s">
        <v>96</v>
      </c>
      <c r="Q87" s="17">
        <v>281</v>
      </c>
      <c r="R87" s="17" t="s">
        <v>96</v>
      </c>
      <c r="S87" s="16" t="s">
        <v>96</v>
      </c>
      <c r="T87" s="17" t="s">
        <v>96</v>
      </c>
      <c r="U87" s="17">
        <v>12</v>
      </c>
      <c r="V87" s="17" t="s">
        <v>96</v>
      </c>
      <c r="W87" s="17">
        <v>81</v>
      </c>
      <c r="X87" s="17" t="s">
        <v>96</v>
      </c>
      <c r="Y87" s="17" t="s">
        <v>96</v>
      </c>
      <c r="Z87" s="17">
        <v>80</v>
      </c>
      <c r="AA87" s="17">
        <v>5</v>
      </c>
      <c r="AB87" s="48">
        <v>51</v>
      </c>
    </row>
    <row r="88" spans="1:28" ht="12" customHeight="1">
      <c r="A88" s="36">
        <v>52</v>
      </c>
      <c r="B88" s="41"/>
      <c r="C88" s="37" t="s">
        <v>100</v>
      </c>
      <c r="D88" s="25" t="s">
        <v>96</v>
      </c>
      <c r="E88" s="24">
        <v>2</v>
      </c>
      <c r="F88" s="25">
        <v>1</v>
      </c>
      <c r="G88" s="16" t="s">
        <v>96</v>
      </c>
      <c r="H88" s="16">
        <v>3</v>
      </c>
      <c r="I88" s="16" t="s">
        <v>96</v>
      </c>
      <c r="J88" s="16" t="s">
        <v>96</v>
      </c>
      <c r="K88" s="16">
        <v>103</v>
      </c>
      <c r="L88" s="16">
        <v>5</v>
      </c>
      <c r="M88" s="16" t="s">
        <v>96</v>
      </c>
      <c r="N88" s="25">
        <v>191</v>
      </c>
      <c r="O88" s="16">
        <v>2</v>
      </c>
      <c r="P88" s="16" t="s">
        <v>96</v>
      </c>
      <c r="Q88" s="24">
        <v>413</v>
      </c>
      <c r="R88" s="24" t="s">
        <v>96</v>
      </c>
      <c r="S88" s="16" t="s">
        <v>96</v>
      </c>
      <c r="T88" s="24">
        <v>14</v>
      </c>
      <c r="U88" s="24" t="s">
        <v>96</v>
      </c>
      <c r="V88" s="24">
        <v>10</v>
      </c>
      <c r="W88" s="24">
        <v>9</v>
      </c>
      <c r="X88" s="24">
        <v>12</v>
      </c>
      <c r="Y88" s="24">
        <v>3</v>
      </c>
      <c r="Z88" s="24">
        <v>32</v>
      </c>
      <c r="AA88" s="24">
        <v>20</v>
      </c>
      <c r="AB88" s="48">
        <v>52</v>
      </c>
    </row>
    <row r="89" spans="1:28" ht="12" customHeight="1">
      <c r="A89" s="41"/>
      <c r="B89" s="8"/>
      <c r="C89" s="37"/>
      <c r="D89" s="25"/>
      <c r="E89" s="24"/>
      <c r="F89" s="25"/>
      <c r="G89" s="25"/>
      <c r="H89" s="24"/>
      <c r="I89" s="25"/>
      <c r="J89" s="25"/>
      <c r="K89" s="25"/>
      <c r="L89" s="25"/>
      <c r="M89" s="25"/>
      <c r="N89" s="25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48"/>
    </row>
    <row r="90" spans="1:28" s="26" customFormat="1" ht="12" customHeight="1">
      <c r="A90" s="46"/>
      <c r="B90" s="62" t="s">
        <v>101</v>
      </c>
      <c r="C90" s="63"/>
      <c r="D90" s="32">
        <f>SUM(D91:D94)</f>
        <v>0</v>
      </c>
      <c r="E90" s="32">
        <f>SUM(E91:E94)</f>
        <v>0</v>
      </c>
      <c r="F90" s="32">
        <f>SUM(F91:F94)</f>
        <v>0</v>
      </c>
      <c r="G90" s="32">
        <f>SUM(G91:G94)</f>
        <v>1</v>
      </c>
      <c r="H90" s="32">
        <f aca="true" t="shared" si="13" ref="H90:AA90">SUM(H91:H94)</f>
        <v>17</v>
      </c>
      <c r="I90" s="32">
        <f t="shared" si="13"/>
        <v>3</v>
      </c>
      <c r="J90" s="32">
        <f t="shared" si="13"/>
        <v>0</v>
      </c>
      <c r="K90" s="32">
        <f t="shared" si="13"/>
        <v>418</v>
      </c>
      <c r="L90" s="32">
        <f t="shared" si="13"/>
        <v>65</v>
      </c>
      <c r="M90" s="32">
        <f t="shared" si="13"/>
        <v>0</v>
      </c>
      <c r="N90" s="32">
        <f t="shared" si="13"/>
        <v>1050</v>
      </c>
      <c r="O90" s="32">
        <f t="shared" si="13"/>
        <v>66</v>
      </c>
      <c r="P90" s="32">
        <f t="shared" si="13"/>
        <v>2</v>
      </c>
      <c r="Q90" s="32">
        <f t="shared" si="13"/>
        <v>2541</v>
      </c>
      <c r="R90" s="32">
        <f t="shared" si="13"/>
        <v>215</v>
      </c>
      <c r="S90" s="32">
        <f t="shared" si="13"/>
        <v>4</v>
      </c>
      <c r="T90" s="32">
        <f t="shared" si="13"/>
        <v>109</v>
      </c>
      <c r="U90" s="32">
        <f t="shared" si="13"/>
        <v>84</v>
      </c>
      <c r="V90" s="32">
        <f t="shared" si="13"/>
        <v>15</v>
      </c>
      <c r="W90" s="32">
        <f t="shared" si="13"/>
        <v>111</v>
      </c>
      <c r="X90" s="32">
        <f t="shared" si="13"/>
        <v>25</v>
      </c>
      <c r="Y90" s="32">
        <f t="shared" si="13"/>
        <v>0</v>
      </c>
      <c r="Z90" s="32">
        <f t="shared" si="13"/>
        <v>195</v>
      </c>
      <c r="AA90" s="32">
        <f t="shared" si="13"/>
        <v>30</v>
      </c>
      <c r="AB90" s="49" t="s">
        <v>102</v>
      </c>
    </row>
    <row r="91" spans="1:28" ht="12" customHeight="1">
      <c r="A91" s="36">
        <v>53</v>
      </c>
      <c r="B91" s="41"/>
      <c r="C91" s="37" t="s">
        <v>103</v>
      </c>
      <c r="D91" s="25" t="s">
        <v>96</v>
      </c>
      <c r="E91" s="25" t="s">
        <v>96</v>
      </c>
      <c r="F91" s="25" t="s">
        <v>96</v>
      </c>
      <c r="G91" s="25" t="s">
        <v>96</v>
      </c>
      <c r="H91" s="25">
        <v>13</v>
      </c>
      <c r="I91" s="25" t="s">
        <v>96</v>
      </c>
      <c r="J91" s="25" t="s">
        <v>96</v>
      </c>
      <c r="K91" s="25">
        <v>71</v>
      </c>
      <c r="L91" s="16">
        <v>9</v>
      </c>
      <c r="M91" s="16" t="s">
        <v>96</v>
      </c>
      <c r="N91" s="25">
        <v>750</v>
      </c>
      <c r="O91" s="24">
        <v>27</v>
      </c>
      <c r="P91" s="24" t="s">
        <v>96</v>
      </c>
      <c r="Q91" s="24">
        <v>885</v>
      </c>
      <c r="R91" s="24">
        <v>85</v>
      </c>
      <c r="S91" s="24" t="s">
        <v>96</v>
      </c>
      <c r="T91" s="24">
        <v>6</v>
      </c>
      <c r="U91" s="24">
        <v>45</v>
      </c>
      <c r="V91" s="24" t="s">
        <v>96</v>
      </c>
      <c r="W91" s="24">
        <v>86</v>
      </c>
      <c r="X91" s="24" t="s">
        <v>96</v>
      </c>
      <c r="Y91" s="24" t="s">
        <v>96</v>
      </c>
      <c r="Z91" s="24">
        <v>160</v>
      </c>
      <c r="AA91" s="24" t="s">
        <v>96</v>
      </c>
      <c r="AB91" s="48">
        <v>53</v>
      </c>
    </row>
    <row r="92" spans="1:28" ht="12" customHeight="1">
      <c r="A92" s="36">
        <v>54</v>
      </c>
      <c r="B92" s="41"/>
      <c r="C92" s="37" t="s">
        <v>104</v>
      </c>
      <c r="D92" s="25" t="s">
        <v>96</v>
      </c>
      <c r="E92" s="25" t="s">
        <v>96</v>
      </c>
      <c r="F92" s="25" t="s">
        <v>96</v>
      </c>
      <c r="G92" s="25">
        <v>1</v>
      </c>
      <c r="H92" s="25">
        <v>2</v>
      </c>
      <c r="I92" s="25">
        <v>3</v>
      </c>
      <c r="J92" s="25" t="s">
        <v>96</v>
      </c>
      <c r="K92" s="25">
        <v>177</v>
      </c>
      <c r="L92" s="16">
        <v>21</v>
      </c>
      <c r="M92" s="16" t="s">
        <v>96</v>
      </c>
      <c r="N92" s="25">
        <v>68</v>
      </c>
      <c r="O92" s="24">
        <v>10</v>
      </c>
      <c r="P92" s="24">
        <v>2</v>
      </c>
      <c r="Q92" s="24">
        <v>560</v>
      </c>
      <c r="R92" s="24">
        <v>60</v>
      </c>
      <c r="S92" s="24">
        <v>4</v>
      </c>
      <c r="T92" s="24">
        <v>25</v>
      </c>
      <c r="U92" s="24">
        <v>3</v>
      </c>
      <c r="V92" s="24">
        <v>15</v>
      </c>
      <c r="W92" s="24">
        <v>5</v>
      </c>
      <c r="X92" s="24" t="s">
        <v>96</v>
      </c>
      <c r="Y92" s="24" t="s">
        <v>96</v>
      </c>
      <c r="Z92" s="24">
        <v>12</v>
      </c>
      <c r="AA92" s="24">
        <v>5</v>
      </c>
      <c r="AB92" s="48">
        <v>54</v>
      </c>
    </row>
    <row r="93" spans="1:28" ht="12" customHeight="1">
      <c r="A93" s="36">
        <v>55</v>
      </c>
      <c r="B93" s="41"/>
      <c r="C93" s="37" t="s">
        <v>105</v>
      </c>
      <c r="D93" s="25" t="s">
        <v>96</v>
      </c>
      <c r="E93" s="25" t="s">
        <v>96</v>
      </c>
      <c r="F93" s="25" t="s">
        <v>96</v>
      </c>
      <c r="G93" s="25" t="s">
        <v>96</v>
      </c>
      <c r="H93" s="25">
        <v>2</v>
      </c>
      <c r="I93" s="25" t="s">
        <v>96</v>
      </c>
      <c r="J93" s="25" t="s">
        <v>96</v>
      </c>
      <c r="K93" s="25">
        <v>159</v>
      </c>
      <c r="L93" s="25">
        <v>35</v>
      </c>
      <c r="M93" s="16" t="s">
        <v>96</v>
      </c>
      <c r="N93" s="25" t="s">
        <v>96</v>
      </c>
      <c r="O93" s="24">
        <v>10</v>
      </c>
      <c r="P93" s="24" t="s">
        <v>96</v>
      </c>
      <c r="Q93" s="24">
        <v>658</v>
      </c>
      <c r="R93" s="24">
        <v>27</v>
      </c>
      <c r="S93" s="24" t="s">
        <v>96</v>
      </c>
      <c r="T93" s="24">
        <v>60</v>
      </c>
      <c r="U93" s="24">
        <v>30</v>
      </c>
      <c r="V93" s="24" t="s">
        <v>96</v>
      </c>
      <c r="W93" s="24">
        <v>15</v>
      </c>
      <c r="X93" s="24">
        <v>25</v>
      </c>
      <c r="Y93" s="24" t="s">
        <v>96</v>
      </c>
      <c r="Z93" s="24">
        <v>12</v>
      </c>
      <c r="AA93" s="24">
        <v>25</v>
      </c>
      <c r="AB93" s="48">
        <v>55</v>
      </c>
    </row>
    <row r="94" spans="1:28" ht="12" customHeight="1">
      <c r="A94" s="36">
        <v>56</v>
      </c>
      <c r="B94" s="41"/>
      <c r="C94" s="37" t="s">
        <v>106</v>
      </c>
      <c r="D94" s="25" t="s">
        <v>96</v>
      </c>
      <c r="E94" s="25" t="s">
        <v>96</v>
      </c>
      <c r="F94" s="25" t="s">
        <v>96</v>
      </c>
      <c r="G94" s="25" t="s">
        <v>96</v>
      </c>
      <c r="H94" s="25" t="s">
        <v>96</v>
      </c>
      <c r="I94" s="25" t="s">
        <v>96</v>
      </c>
      <c r="J94" s="25" t="s">
        <v>96</v>
      </c>
      <c r="K94" s="25">
        <v>11</v>
      </c>
      <c r="L94" s="16" t="s">
        <v>96</v>
      </c>
      <c r="M94" s="16" t="s">
        <v>96</v>
      </c>
      <c r="N94" s="25">
        <v>232</v>
      </c>
      <c r="O94" s="24">
        <v>19</v>
      </c>
      <c r="P94" s="24" t="s">
        <v>96</v>
      </c>
      <c r="Q94" s="24">
        <v>438</v>
      </c>
      <c r="R94" s="24">
        <v>43</v>
      </c>
      <c r="S94" s="24" t="s">
        <v>96</v>
      </c>
      <c r="T94" s="24">
        <v>18</v>
      </c>
      <c r="U94" s="24">
        <v>6</v>
      </c>
      <c r="V94" s="24" t="s">
        <v>96</v>
      </c>
      <c r="W94" s="24">
        <v>5</v>
      </c>
      <c r="X94" s="24" t="s">
        <v>96</v>
      </c>
      <c r="Y94" s="24" t="s">
        <v>96</v>
      </c>
      <c r="Z94" s="24">
        <v>11</v>
      </c>
      <c r="AA94" s="24" t="s">
        <v>96</v>
      </c>
      <c r="AB94" s="48">
        <v>56</v>
      </c>
    </row>
    <row r="95" spans="1:28" ht="12" customHeight="1">
      <c r="A95" s="5"/>
      <c r="B95" s="8"/>
      <c r="C95" s="37"/>
      <c r="D95" s="50"/>
      <c r="E95" s="24"/>
      <c r="F95" s="25"/>
      <c r="G95" s="25"/>
      <c r="H95" s="24"/>
      <c r="I95" s="24"/>
      <c r="J95" s="25"/>
      <c r="K95" s="25"/>
      <c r="L95" s="25"/>
      <c r="M95" s="25"/>
      <c r="N95" s="25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48"/>
    </row>
    <row r="96" spans="1:28" s="26" customFormat="1" ht="12" customHeight="1">
      <c r="A96" s="46"/>
      <c r="B96" s="62" t="s">
        <v>107</v>
      </c>
      <c r="C96" s="63"/>
      <c r="D96" s="51">
        <f>SUM(D97:D98)</f>
        <v>1</v>
      </c>
      <c r="E96" s="32">
        <f>SUM(E97:E98)</f>
        <v>0</v>
      </c>
      <c r="F96" s="32">
        <f>SUM(F97:F98)</f>
        <v>4</v>
      </c>
      <c r="G96" s="32">
        <f>SUM(G97:G98)</f>
        <v>0</v>
      </c>
      <c r="H96" s="32">
        <f aca="true" t="shared" si="14" ref="H96:AA96">SUM(H97:H98)</f>
        <v>2</v>
      </c>
      <c r="I96" s="32">
        <f t="shared" si="14"/>
        <v>0</v>
      </c>
      <c r="J96" s="32">
        <f t="shared" si="14"/>
        <v>0</v>
      </c>
      <c r="K96" s="32">
        <f t="shared" si="14"/>
        <v>94</v>
      </c>
      <c r="L96" s="32">
        <f t="shared" si="14"/>
        <v>30</v>
      </c>
      <c r="M96" s="32">
        <f t="shared" si="14"/>
        <v>0</v>
      </c>
      <c r="N96" s="32">
        <f t="shared" si="14"/>
        <v>850</v>
      </c>
      <c r="O96" s="32">
        <f t="shared" si="14"/>
        <v>10</v>
      </c>
      <c r="P96" s="32">
        <f t="shared" si="14"/>
        <v>0</v>
      </c>
      <c r="Q96" s="32">
        <f t="shared" si="14"/>
        <v>1233</v>
      </c>
      <c r="R96" s="32">
        <f t="shared" si="14"/>
        <v>165</v>
      </c>
      <c r="S96" s="32">
        <f t="shared" si="14"/>
        <v>5</v>
      </c>
      <c r="T96" s="32">
        <f t="shared" si="14"/>
        <v>68</v>
      </c>
      <c r="U96" s="32">
        <f t="shared" si="14"/>
        <v>112</v>
      </c>
      <c r="V96" s="32">
        <f t="shared" si="14"/>
        <v>8</v>
      </c>
      <c r="W96" s="32">
        <f t="shared" si="14"/>
        <v>25</v>
      </c>
      <c r="X96" s="32">
        <f t="shared" si="14"/>
        <v>196</v>
      </c>
      <c r="Y96" s="32">
        <f t="shared" si="14"/>
        <v>3</v>
      </c>
      <c r="Z96" s="32">
        <f t="shared" si="14"/>
        <v>14</v>
      </c>
      <c r="AA96" s="32">
        <f t="shared" si="14"/>
        <v>8</v>
      </c>
      <c r="AB96" s="49" t="s">
        <v>108</v>
      </c>
    </row>
    <row r="97" spans="1:28" ht="12" customHeight="1">
      <c r="A97" s="52">
        <v>57</v>
      </c>
      <c r="B97" s="41"/>
      <c r="C97" s="37" t="s">
        <v>109</v>
      </c>
      <c r="D97" s="50" t="s">
        <v>110</v>
      </c>
      <c r="E97" s="24" t="s">
        <v>110</v>
      </c>
      <c r="F97" s="25">
        <v>3</v>
      </c>
      <c r="G97" s="25" t="s">
        <v>110</v>
      </c>
      <c r="H97" s="24" t="s">
        <v>110</v>
      </c>
      <c r="I97" s="24" t="s">
        <v>110</v>
      </c>
      <c r="J97" s="16" t="s">
        <v>110</v>
      </c>
      <c r="K97" s="16">
        <v>94</v>
      </c>
      <c r="L97" s="16">
        <v>30</v>
      </c>
      <c r="M97" s="25" t="s">
        <v>110</v>
      </c>
      <c r="N97" s="25">
        <v>213</v>
      </c>
      <c r="O97" s="24">
        <v>10</v>
      </c>
      <c r="P97" s="24" t="s">
        <v>110</v>
      </c>
      <c r="Q97" s="24">
        <v>78</v>
      </c>
      <c r="R97" s="24">
        <v>56</v>
      </c>
      <c r="S97" s="27" t="s">
        <v>110</v>
      </c>
      <c r="T97" s="27">
        <v>23</v>
      </c>
      <c r="U97" s="27">
        <v>54</v>
      </c>
      <c r="V97" s="27" t="s">
        <v>110</v>
      </c>
      <c r="W97" s="27">
        <v>20</v>
      </c>
      <c r="X97" s="27">
        <v>189</v>
      </c>
      <c r="Y97" s="27" t="s">
        <v>110</v>
      </c>
      <c r="Z97" s="27">
        <v>7</v>
      </c>
      <c r="AA97" s="27">
        <v>3</v>
      </c>
      <c r="AB97" s="48">
        <v>57</v>
      </c>
    </row>
    <row r="98" spans="1:28" ht="12" customHeight="1">
      <c r="A98" s="52">
        <v>58</v>
      </c>
      <c r="B98" s="41"/>
      <c r="C98" s="37" t="s">
        <v>111</v>
      </c>
      <c r="D98" s="50">
        <v>1</v>
      </c>
      <c r="E98" s="24" t="s">
        <v>110</v>
      </c>
      <c r="F98" s="25">
        <v>1</v>
      </c>
      <c r="G98" s="25" t="s">
        <v>110</v>
      </c>
      <c r="H98" s="24">
        <v>2</v>
      </c>
      <c r="I98" s="24" t="s">
        <v>110</v>
      </c>
      <c r="J98" s="25" t="s">
        <v>110</v>
      </c>
      <c r="K98" s="16" t="s">
        <v>110</v>
      </c>
      <c r="L98" s="16" t="s">
        <v>110</v>
      </c>
      <c r="M98" s="25" t="s">
        <v>110</v>
      </c>
      <c r="N98" s="25">
        <v>637</v>
      </c>
      <c r="O98" s="24" t="s">
        <v>110</v>
      </c>
      <c r="P98" s="24" t="s">
        <v>110</v>
      </c>
      <c r="Q98" s="24">
        <v>1155</v>
      </c>
      <c r="R98" s="24">
        <v>109</v>
      </c>
      <c r="S98" s="16">
        <v>5</v>
      </c>
      <c r="T98" s="16">
        <v>45</v>
      </c>
      <c r="U98" s="16">
        <v>58</v>
      </c>
      <c r="V98" s="16">
        <v>8</v>
      </c>
      <c r="W98" s="16">
        <v>5</v>
      </c>
      <c r="X98" s="16">
        <v>7</v>
      </c>
      <c r="Y98" s="16">
        <v>3</v>
      </c>
      <c r="Z98" s="7">
        <v>7</v>
      </c>
      <c r="AA98" s="16">
        <v>5</v>
      </c>
      <c r="AB98" s="48">
        <v>58</v>
      </c>
    </row>
    <row r="99" spans="1:28" ht="6" customHeight="1">
      <c r="A99" s="53"/>
      <c r="B99" s="53"/>
      <c r="C99" s="54"/>
      <c r="D99" s="55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6"/>
      <c r="T99" s="56"/>
      <c r="U99" s="56"/>
      <c r="V99" s="56"/>
      <c r="W99" s="56"/>
      <c r="X99" s="56"/>
      <c r="Y99" s="56"/>
      <c r="Z99" s="53"/>
      <c r="AA99" s="56"/>
      <c r="AB99" s="57"/>
    </row>
    <row r="100" spans="1:28" ht="12" customHeight="1">
      <c r="A100" s="7" t="s">
        <v>112</v>
      </c>
      <c r="B100" s="58"/>
      <c r="C100" s="58"/>
      <c r="D100" s="58"/>
      <c r="E100" s="58"/>
      <c r="F100" s="58"/>
      <c r="G100" s="7"/>
      <c r="H100" s="7"/>
      <c r="I100" s="58"/>
      <c r="J100" s="58"/>
      <c r="K100" s="58"/>
      <c r="L100" s="7"/>
      <c r="M100" s="7"/>
      <c r="N100" s="7"/>
      <c r="O100" s="7"/>
      <c r="P100" s="7"/>
      <c r="Q100" s="7"/>
      <c r="R100" s="7"/>
      <c r="S100" s="7"/>
      <c r="T100" s="59"/>
      <c r="U100" s="7"/>
      <c r="V100" s="7"/>
      <c r="W100" s="7"/>
      <c r="X100" s="7"/>
      <c r="Y100" s="7"/>
      <c r="Z100" s="7"/>
      <c r="AA100" s="7"/>
      <c r="AB100" s="7"/>
    </row>
    <row r="101" spans="1:28" ht="12" customHeight="1">
      <c r="A101" s="7" t="s">
        <v>113</v>
      </c>
      <c r="B101" s="58"/>
      <c r="C101" s="58"/>
      <c r="D101" s="58"/>
      <c r="E101" s="58"/>
      <c r="F101" s="58"/>
      <c r="G101" s="7"/>
      <c r="H101" s="7"/>
      <c r="I101" s="58"/>
      <c r="J101" s="58"/>
      <c r="K101" s="58"/>
      <c r="L101" s="7"/>
      <c r="M101" s="7"/>
      <c r="N101" s="7"/>
      <c r="O101" s="7"/>
      <c r="P101" s="7"/>
      <c r="Q101" s="7"/>
      <c r="R101" s="7"/>
      <c r="S101" s="7"/>
      <c r="T101" s="59"/>
      <c r="U101" s="7"/>
      <c r="V101" s="7"/>
      <c r="W101" s="7"/>
      <c r="X101" s="7"/>
      <c r="Y101" s="7"/>
      <c r="Z101" s="7"/>
      <c r="AA101" s="7"/>
      <c r="AB101" s="7"/>
    </row>
    <row r="102" spans="1:28" ht="12" customHeight="1">
      <c r="A102" s="7"/>
      <c r="B102" s="58"/>
      <c r="C102" s="58"/>
      <c r="D102" s="58"/>
      <c r="E102" s="58"/>
      <c r="F102" s="58"/>
      <c r="G102" s="7"/>
      <c r="H102" s="7"/>
      <c r="I102" s="58"/>
      <c r="J102" s="58"/>
      <c r="K102" s="58"/>
      <c r="L102" s="7"/>
      <c r="M102" s="7"/>
      <c r="N102" s="7"/>
      <c r="O102" s="7"/>
      <c r="P102" s="7"/>
      <c r="Q102" s="7"/>
      <c r="R102" s="7"/>
      <c r="S102" s="7"/>
      <c r="T102" s="59"/>
      <c r="U102" s="7"/>
      <c r="V102" s="7"/>
      <c r="W102" s="7"/>
      <c r="X102" s="7"/>
      <c r="Y102" s="7"/>
      <c r="Z102" s="7"/>
      <c r="AA102" s="7"/>
      <c r="AB102" s="7"/>
    </row>
    <row r="103" spans="1:28" ht="12" customHeight="1">
      <c r="A103" s="7"/>
      <c r="B103" s="58"/>
      <c r="C103" s="58"/>
      <c r="D103" s="58"/>
      <c r="E103" s="58"/>
      <c r="F103" s="58"/>
      <c r="G103" s="7"/>
      <c r="H103" s="7"/>
      <c r="I103" s="58"/>
      <c r="J103" s="58"/>
      <c r="K103" s="58"/>
      <c r="L103" s="7"/>
      <c r="M103" s="7"/>
      <c r="N103" s="7"/>
      <c r="O103" s="7"/>
      <c r="P103" s="7"/>
      <c r="Q103" s="7"/>
      <c r="R103" s="7"/>
      <c r="S103" s="7"/>
      <c r="T103" s="59"/>
      <c r="U103" s="7"/>
      <c r="V103" s="7"/>
      <c r="W103" s="7"/>
      <c r="X103" s="7"/>
      <c r="Y103" s="7"/>
      <c r="Z103" s="7"/>
      <c r="AA103" s="7"/>
      <c r="AB103" s="7"/>
    </row>
    <row r="104" spans="1:28" ht="12" customHeight="1">
      <c r="A104" s="7"/>
      <c r="B104" s="58"/>
      <c r="C104" s="58"/>
      <c r="D104" s="58"/>
      <c r="E104" s="58"/>
      <c r="F104" s="58"/>
      <c r="G104" s="7"/>
      <c r="H104" s="7"/>
      <c r="I104" s="58"/>
      <c r="J104" s="58"/>
      <c r="K104" s="58"/>
      <c r="L104" s="7"/>
      <c r="M104" s="7"/>
      <c r="N104" s="7"/>
      <c r="O104" s="7"/>
      <c r="P104" s="7"/>
      <c r="Q104" s="7"/>
      <c r="R104" s="7"/>
      <c r="S104" s="7"/>
      <c r="T104" s="59"/>
      <c r="U104" s="7"/>
      <c r="V104" s="7"/>
      <c r="W104" s="7"/>
      <c r="X104" s="7"/>
      <c r="Y104" s="7"/>
      <c r="Z104" s="7"/>
      <c r="AA104" s="7"/>
      <c r="AB104" s="7"/>
    </row>
    <row r="105" spans="2:11" ht="12" customHeight="1">
      <c r="B105" s="39"/>
      <c r="C105" s="39"/>
      <c r="D105" s="39"/>
      <c r="E105" s="39"/>
      <c r="F105" s="39"/>
      <c r="I105" s="39"/>
      <c r="J105" s="39"/>
      <c r="K105" s="39"/>
    </row>
    <row r="106" spans="2:11" ht="12" customHeight="1">
      <c r="B106" s="39"/>
      <c r="C106" s="39"/>
      <c r="D106" s="39"/>
      <c r="E106" s="39"/>
      <c r="F106" s="39"/>
      <c r="I106" s="39"/>
      <c r="J106" s="39"/>
      <c r="K106" s="39"/>
    </row>
    <row r="107" spans="2:11" ht="12" customHeight="1">
      <c r="B107" s="39"/>
      <c r="C107" s="39"/>
      <c r="D107" s="39"/>
      <c r="E107" s="39"/>
      <c r="F107" s="39"/>
      <c r="I107" s="39"/>
      <c r="J107" s="39"/>
      <c r="K107" s="39"/>
    </row>
    <row r="108" spans="2:11" ht="12" customHeight="1">
      <c r="B108" s="39"/>
      <c r="C108" s="39"/>
      <c r="D108" s="39"/>
      <c r="E108" s="39"/>
      <c r="F108" s="39"/>
      <c r="I108" s="39"/>
      <c r="J108" s="39"/>
      <c r="K108" s="39"/>
    </row>
    <row r="109" spans="2:11" ht="12" customHeight="1">
      <c r="B109" s="39"/>
      <c r="C109" s="39"/>
      <c r="D109" s="39"/>
      <c r="E109" s="39"/>
      <c r="F109" s="39"/>
      <c r="I109" s="39"/>
      <c r="J109" s="39"/>
      <c r="K109" s="39"/>
    </row>
    <row r="110" spans="2:11" ht="12" customHeight="1">
      <c r="B110" s="39"/>
      <c r="C110" s="39"/>
      <c r="D110" s="39"/>
      <c r="E110" s="39"/>
      <c r="F110" s="39"/>
      <c r="I110" s="39"/>
      <c r="J110" s="39"/>
      <c r="K110" s="39"/>
    </row>
    <row r="111" spans="2:11" ht="12" customHeight="1">
      <c r="B111" s="39"/>
      <c r="C111" s="39"/>
      <c r="D111" s="39"/>
      <c r="E111" s="39"/>
      <c r="F111" s="39"/>
      <c r="I111" s="39"/>
      <c r="J111" s="39"/>
      <c r="K111" s="39"/>
    </row>
    <row r="112" spans="2:11" ht="12" customHeight="1">
      <c r="B112" s="39"/>
      <c r="C112" s="39"/>
      <c r="D112" s="39"/>
      <c r="E112" s="39"/>
      <c r="F112" s="39"/>
      <c r="I112" s="39"/>
      <c r="J112" s="39"/>
      <c r="K112" s="39"/>
    </row>
    <row r="113" spans="2:11" ht="12" customHeight="1">
      <c r="B113" s="39"/>
      <c r="C113" s="39"/>
      <c r="D113" s="39"/>
      <c r="E113" s="39"/>
      <c r="F113" s="39"/>
      <c r="I113" s="39"/>
      <c r="J113" s="39"/>
      <c r="K113" s="39"/>
    </row>
    <row r="114" spans="2:11" ht="12" customHeight="1">
      <c r="B114" s="39"/>
      <c r="C114" s="39"/>
      <c r="D114" s="39"/>
      <c r="E114" s="39"/>
      <c r="F114" s="39"/>
      <c r="I114" s="39"/>
      <c r="J114" s="39"/>
      <c r="K114" s="39"/>
    </row>
    <row r="115" spans="2:11" ht="12" customHeight="1">
      <c r="B115" s="39"/>
      <c r="C115" s="39"/>
      <c r="D115" s="39"/>
      <c r="E115" s="39"/>
      <c r="F115" s="39"/>
      <c r="I115" s="39"/>
      <c r="J115" s="39"/>
      <c r="K115" s="39"/>
    </row>
    <row r="116" spans="2:11" ht="12" customHeight="1">
      <c r="B116" s="39"/>
      <c r="C116" s="39"/>
      <c r="D116" s="39"/>
      <c r="E116" s="39"/>
      <c r="F116" s="39"/>
      <c r="I116" s="39"/>
      <c r="J116" s="39"/>
      <c r="K116" s="39"/>
    </row>
    <row r="117" spans="2:11" ht="12" customHeight="1">
      <c r="B117" s="39"/>
      <c r="C117" s="39"/>
      <c r="D117" s="39"/>
      <c r="E117" s="39"/>
      <c r="F117" s="39"/>
      <c r="I117" s="39"/>
      <c r="J117" s="39"/>
      <c r="K117" s="39"/>
    </row>
    <row r="118" spans="2:11" ht="12" customHeight="1">
      <c r="B118" s="39"/>
      <c r="C118" s="39"/>
      <c r="D118" s="39"/>
      <c r="E118" s="39"/>
      <c r="F118" s="39"/>
      <c r="I118" s="39"/>
      <c r="J118" s="39"/>
      <c r="K118" s="39"/>
    </row>
    <row r="119" spans="2:11" ht="12" customHeight="1">
      <c r="B119" s="39"/>
      <c r="C119" s="39"/>
      <c r="D119" s="39"/>
      <c r="E119" s="39"/>
      <c r="F119" s="39"/>
      <c r="I119" s="39"/>
      <c r="J119" s="39"/>
      <c r="K119" s="39"/>
    </row>
    <row r="120" spans="2:11" ht="12" customHeight="1">
      <c r="B120" s="39"/>
      <c r="C120" s="39"/>
      <c r="D120" s="39"/>
      <c r="E120" s="39"/>
      <c r="F120" s="39"/>
      <c r="I120" s="39"/>
      <c r="J120" s="39"/>
      <c r="K120" s="39"/>
    </row>
    <row r="121" spans="2:11" ht="12" customHeight="1">
      <c r="B121" s="39"/>
      <c r="C121" s="39"/>
      <c r="D121" s="39"/>
      <c r="E121" s="39"/>
      <c r="F121" s="39"/>
      <c r="I121" s="39"/>
      <c r="J121" s="39"/>
      <c r="K121" s="39"/>
    </row>
    <row r="122" spans="2:11" ht="12" customHeight="1">
      <c r="B122" s="39"/>
      <c r="C122" s="39"/>
      <c r="D122" s="39"/>
      <c r="E122" s="39"/>
      <c r="F122" s="39"/>
      <c r="I122" s="39"/>
      <c r="J122" s="39"/>
      <c r="K122" s="39"/>
    </row>
    <row r="123" spans="2:11" ht="12" customHeight="1">
      <c r="B123" s="39"/>
      <c r="C123" s="39"/>
      <c r="D123" s="39"/>
      <c r="E123" s="39"/>
      <c r="F123" s="39"/>
      <c r="I123" s="39"/>
      <c r="J123" s="39"/>
      <c r="K123" s="39"/>
    </row>
    <row r="124" spans="2:11" ht="12" customHeight="1">
      <c r="B124" s="39"/>
      <c r="C124" s="39"/>
      <c r="D124" s="39"/>
      <c r="E124" s="39"/>
      <c r="F124" s="39"/>
      <c r="I124" s="39"/>
      <c r="J124" s="39"/>
      <c r="K124" s="39"/>
    </row>
    <row r="125" spans="2:11" ht="12" customHeight="1">
      <c r="B125" s="39"/>
      <c r="C125" s="39"/>
      <c r="D125" s="39"/>
      <c r="E125" s="39"/>
      <c r="F125" s="39"/>
      <c r="I125" s="39"/>
      <c r="J125" s="39"/>
      <c r="K125" s="39"/>
    </row>
    <row r="126" spans="2:11" ht="12" customHeight="1">
      <c r="B126" s="39"/>
      <c r="C126" s="39"/>
      <c r="D126" s="39"/>
      <c r="E126" s="39"/>
      <c r="F126" s="39"/>
      <c r="I126" s="39"/>
      <c r="J126" s="39"/>
      <c r="K126" s="39"/>
    </row>
    <row r="127" spans="2:11" ht="12" customHeight="1">
      <c r="B127" s="39"/>
      <c r="C127" s="39"/>
      <c r="D127" s="39"/>
      <c r="E127" s="39"/>
      <c r="F127" s="39"/>
      <c r="I127" s="39"/>
      <c r="J127" s="39"/>
      <c r="K127" s="39"/>
    </row>
    <row r="128" spans="2:11" ht="12" customHeight="1">
      <c r="B128" s="39"/>
      <c r="C128" s="39"/>
      <c r="D128" s="39"/>
      <c r="E128" s="39"/>
      <c r="F128" s="39"/>
      <c r="I128" s="39"/>
      <c r="J128" s="39"/>
      <c r="K128" s="39"/>
    </row>
    <row r="129" spans="2:11" ht="12" customHeight="1">
      <c r="B129" s="39"/>
      <c r="C129" s="39"/>
      <c r="D129" s="39"/>
      <c r="E129" s="39"/>
      <c r="F129" s="39"/>
      <c r="I129" s="39"/>
      <c r="J129" s="39"/>
      <c r="K129" s="39"/>
    </row>
    <row r="130" spans="2:11" ht="12" customHeight="1">
      <c r="B130" s="39"/>
      <c r="C130" s="39"/>
      <c r="D130" s="39"/>
      <c r="E130" s="39"/>
      <c r="F130" s="39"/>
      <c r="I130" s="39"/>
      <c r="J130" s="39"/>
      <c r="K130" s="39"/>
    </row>
    <row r="131" spans="2:11" ht="12" customHeight="1">
      <c r="B131" s="39"/>
      <c r="C131" s="39"/>
      <c r="D131" s="39"/>
      <c r="E131" s="39"/>
      <c r="F131" s="39"/>
      <c r="I131" s="39"/>
      <c r="J131" s="39"/>
      <c r="K131" s="39"/>
    </row>
    <row r="132" spans="2:11" ht="12" customHeight="1">
      <c r="B132" s="39"/>
      <c r="C132" s="39"/>
      <c r="D132" s="39"/>
      <c r="E132" s="39"/>
      <c r="F132" s="39"/>
      <c r="I132" s="39"/>
      <c r="J132" s="39"/>
      <c r="K132" s="39"/>
    </row>
    <row r="133" spans="2:11" ht="12" customHeight="1">
      <c r="B133" s="39"/>
      <c r="C133" s="39"/>
      <c r="D133" s="39"/>
      <c r="E133" s="39"/>
      <c r="F133" s="39"/>
      <c r="I133" s="39"/>
      <c r="J133" s="39"/>
      <c r="K133" s="39"/>
    </row>
    <row r="134" spans="2:11" ht="12" customHeight="1">
      <c r="B134" s="39"/>
      <c r="C134" s="39"/>
      <c r="D134" s="39"/>
      <c r="E134" s="39"/>
      <c r="F134" s="39"/>
      <c r="I134" s="39"/>
      <c r="J134" s="39"/>
      <c r="K134" s="39"/>
    </row>
    <row r="135" spans="2:11" ht="12" customHeight="1">
      <c r="B135" s="39"/>
      <c r="C135" s="39"/>
      <c r="D135" s="39"/>
      <c r="E135" s="39"/>
      <c r="F135" s="39"/>
      <c r="I135" s="39"/>
      <c r="J135" s="39"/>
      <c r="K135" s="39"/>
    </row>
    <row r="136" spans="2:11" ht="12" customHeight="1">
      <c r="B136" s="39"/>
      <c r="C136" s="39"/>
      <c r="D136" s="39"/>
      <c r="E136" s="39"/>
      <c r="F136" s="39"/>
      <c r="I136" s="39"/>
      <c r="J136" s="39"/>
      <c r="K136" s="39"/>
    </row>
    <row r="137" spans="2:11" ht="12" customHeight="1">
      <c r="B137" s="39"/>
      <c r="C137" s="39"/>
      <c r="D137" s="39"/>
      <c r="E137" s="39"/>
      <c r="F137" s="39"/>
      <c r="I137" s="39"/>
      <c r="J137" s="39"/>
      <c r="K137" s="39"/>
    </row>
    <row r="138" spans="2:11" ht="12" customHeight="1">
      <c r="B138" s="39"/>
      <c r="C138" s="39"/>
      <c r="D138" s="39"/>
      <c r="E138" s="39"/>
      <c r="F138" s="39"/>
      <c r="I138" s="39"/>
      <c r="J138" s="39"/>
      <c r="K138" s="39"/>
    </row>
    <row r="139" spans="2:6" ht="12" customHeight="1">
      <c r="B139" s="39"/>
      <c r="C139" s="39"/>
      <c r="D139" s="39"/>
      <c r="E139" s="39"/>
      <c r="F139" s="39"/>
    </row>
    <row r="140" spans="2:6" ht="12" customHeight="1">
      <c r="B140" s="39"/>
      <c r="C140" s="39"/>
      <c r="D140" s="39"/>
      <c r="E140" s="39"/>
      <c r="F140" s="39"/>
    </row>
    <row r="141" spans="2:6" ht="12" customHeight="1">
      <c r="B141" s="39"/>
      <c r="C141" s="39"/>
      <c r="D141" s="39"/>
      <c r="E141" s="39"/>
      <c r="F141" s="39"/>
    </row>
    <row r="142" spans="2:6" ht="12" customHeight="1">
      <c r="B142" s="39"/>
      <c r="C142" s="39"/>
      <c r="D142" s="39"/>
      <c r="E142" s="39"/>
      <c r="F142" s="39"/>
    </row>
    <row r="143" spans="2:6" ht="12" customHeight="1">
      <c r="B143" s="39"/>
      <c r="C143" s="39"/>
      <c r="D143" s="39"/>
      <c r="E143" s="39"/>
      <c r="F143" s="39"/>
    </row>
    <row r="144" spans="2:6" ht="12" customHeight="1">
      <c r="B144" s="39"/>
      <c r="C144" s="39"/>
      <c r="D144" s="39"/>
      <c r="E144" s="39"/>
      <c r="F144" s="39"/>
    </row>
    <row r="145" spans="2:6" ht="12" customHeight="1">
      <c r="B145" s="39"/>
      <c r="C145" s="39"/>
      <c r="D145" s="39"/>
      <c r="E145" s="39"/>
      <c r="F145" s="39"/>
    </row>
    <row r="146" spans="2:6" ht="12" customHeight="1">
      <c r="B146" s="39"/>
      <c r="C146" s="39"/>
      <c r="D146" s="39"/>
      <c r="E146" s="39"/>
      <c r="F146" s="39"/>
    </row>
    <row r="147" spans="2:6" ht="12" customHeight="1">
      <c r="B147" s="39"/>
      <c r="C147" s="39"/>
      <c r="D147" s="39"/>
      <c r="E147" s="39"/>
      <c r="F147" s="39"/>
    </row>
    <row r="148" spans="2:6" ht="12" customHeight="1">
      <c r="B148" s="39"/>
      <c r="C148" s="39"/>
      <c r="D148" s="39"/>
      <c r="E148" s="39"/>
      <c r="F148" s="39"/>
    </row>
    <row r="149" spans="2:6" ht="12" customHeight="1">
      <c r="B149" s="39"/>
      <c r="C149" s="39"/>
      <c r="D149" s="39"/>
      <c r="E149" s="39"/>
      <c r="F149" s="39"/>
    </row>
    <row r="150" spans="2:6" ht="12" customHeight="1">
      <c r="B150" s="39"/>
      <c r="C150" s="39"/>
      <c r="D150" s="39"/>
      <c r="E150" s="39"/>
      <c r="F150" s="39"/>
    </row>
    <row r="151" spans="2:6" ht="12" customHeight="1">
      <c r="B151" s="39"/>
      <c r="C151" s="39"/>
      <c r="D151" s="39"/>
      <c r="E151" s="39"/>
      <c r="F151" s="39"/>
    </row>
  </sheetData>
  <sheetProtection/>
  <mergeCells count="57">
    <mergeCell ref="A1:AB1"/>
    <mergeCell ref="A3:C4"/>
    <mergeCell ref="D3:I4"/>
    <mergeCell ref="J3:O4"/>
    <mergeCell ref="P3:R4"/>
    <mergeCell ref="S3:U4"/>
    <mergeCell ref="V3:X4"/>
    <mergeCell ref="Y3:AA4"/>
    <mergeCell ref="AB3:AB6"/>
    <mergeCell ref="A5:C6"/>
    <mergeCell ref="V5:V6"/>
    <mergeCell ref="W5:W6"/>
    <mergeCell ref="D5:F5"/>
    <mergeCell ref="G5:I5"/>
    <mergeCell ref="J5:L5"/>
    <mergeCell ref="M5:O5"/>
    <mergeCell ref="P5:P6"/>
    <mergeCell ref="Q5:Q6"/>
    <mergeCell ref="X5:X6"/>
    <mergeCell ref="Y5:Y6"/>
    <mergeCell ref="Z5:Z6"/>
    <mergeCell ref="AA5:AA6"/>
    <mergeCell ref="A8:C8"/>
    <mergeCell ref="A9:C9"/>
    <mergeCell ref="R5:R6"/>
    <mergeCell ref="S5:S6"/>
    <mergeCell ref="T5:T6"/>
    <mergeCell ref="U5:U6"/>
    <mergeCell ref="A10:B10"/>
    <mergeCell ref="A11:C11"/>
    <mergeCell ref="A12:B12"/>
    <mergeCell ref="A13:C13"/>
    <mergeCell ref="A14:B14"/>
    <mergeCell ref="A15:C15"/>
    <mergeCell ref="B17:C17"/>
    <mergeCell ref="B18:C18"/>
    <mergeCell ref="B19:C19"/>
    <mergeCell ref="B20:C20"/>
    <mergeCell ref="B21:C21"/>
    <mergeCell ref="B22:C22"/>
    <mergeCell ref="B64:C64"/>
    <mergeCell ref="B23:C23"/>
    <mergeCell ref="B24:C24"/>
    <mergeCell ref="B25:C25"/>
    <mergeCell ref="B26:C26"/>
    <mergeCell ref="B27:C27"/>
    <mergeCell ref="B29:C29"/>
    <mergeCell ref="B74:C74"/>
    <mergeCell ref="B79:C79"/>
    <mergeCell ref="B83:C83"/>
    <mergeCell ref="B90:C90"/>
    <mergeCell ref="B96:C96"/>
    <mergeCell ref="B34:C34"/>
    <mergeCell ref="B41:C41"/>
    <mergeCell ref="B45:C45"/>
    <mergeCell ref="B51:C51"/>
    <mergeCell ref="B54:C5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2009-05-18T01:40:18Z</dcterms:created>
  <dcterms:modified xsi:type="dcterms:W3CDTF">2009-05-18T04:27:19Z</dcterms:modified>
  <cp:category/>
  <cp:version/>
  <cp:contentType/>
  <cp:contentStatus/>
</cp:coreProperties>
</file>