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200" windowHeight="8265" activeTab="0"/>
  </bookViews>
  <sheets>
    <sheet name="107A.B" sheetId="1" r:id="rId1"/>
    <sheet name="107C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10.電気_ガスおよび水道" localSheetId="0">'107A.B'!$A$1:$K$18</definedName>
    <definedName name="_10.電気_ガスおよび水道" localSheetId="1">'107C'!#REF!</definedName>
    <definedName name="_10.電気_ガスおよび水道">#REF!</definedName>
    <definedName name="_111．工事別着工住宅数数および床面積">'[2]96'!#REF!</definedName>
    <definedName name="_112．建築の時期_種類および持ち家_借家別住宅数">#REF!</definedName>
    <definedName name="_１１３．建_築_主_別_着_工_建_築_数">'[2]97'!#REF!</definedName>
    <definedName name="_１１４．用_途_別_着_工_建_築_数">'[2]98'!#REF!</definedName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63．市町村別養蚕">#REF!</definedName>
    <definedName name="_64．葉たばこ買入実績">#REF!</definedName>
    <definedName name="_65．家畜_牛_市場取引状況">#REF!</definedName>
    <definedName name="_66．と畜検査頭数">#REF!</definedName>
    <definedName name="_66_67">#REF!</definedName>
    <definedName name="_68．市郡別土地改良事業">#REF!</definedName>
    <definedName name="_6９．市郡別農地移動">#REF!</definedName>
    <definedName name="_70．市郡別農地転用許可面積">#REF!</definedName>
    <definedName name="_7１．米穀需給量">'[4]55'!#REF!</definedName>
    <definedName name="_72．市町村別農業粗生産額">'[4]56'!#REF!</definedName>
    <definedName name="_72．農業共済">'[3]51'!#REF!</definedName>
    <definedName name="_74．家畜共済">#REF!</definedName>
    <definedName name="_75．農業共同組合概況">#REF!</definedName>
    <definedName name="_76．肥料消費量の推移">'[3]53'!$A$1:$M$14</definedName>
    <definedName name="_79．主要樹種別_所有山林形態別素材生産量の推移">'[4]62'!#REF!</definedName>
    <definedName name="_81．製材品の出荷先別出荷量の推移">'[4]63'!#REF!</definedName>
    <definedName name="_82．林業粗生産額の推移">#REF!</definedName>
    <definedName name="_83._市町村別_乾しいたけ､竹材生産量">#REF!</definedName>
    <definedName name="_84．造林用苗木生産量">'[5]65'!#REF!</definedName>
    <definedName name="_86．森__林__組__合">'[5]67'!#REF!</definedName>
    <definedName name="_87．森__林__国__営__保__険">'[5]68'!#REF!</definedName>
    <definedName name="_88_7.水__________産__________業">#REF!</definedName>
    <definedName name="_9.建__________設__________業">'[6]94'!#REF!</definedName>
    <definedName name="_90．漁業地区別営体数">'[7]77B'!#REF!</definedName>
    <definedName name="_91．漁__業__生__産__額">'[7]79C'!#REF!</definedName>
    <definedName name="_92．魚_種_別_漁_獲_量">'[5]69'!#REF!</definedName>
    <definedName name="_93．漁業規模別漁獲量">'[5]70'!#REF!</definedName>
    <definedName name="_94．内水面漁業漁獲量">'[5]71'!#REF!</definedName>
    <definedName name="_9５．海__面__養__殖">'[5]72'!#REF!</definedName>
    <definedName name="_96．漁__船__保__険">'[5]73'!#REF!</definedName>
    <definedName name="_98．水_産_加_工_品_生_産_量">'[5]74'!#REF!</definedName>
    <definedName name="\a">#REF!</definedName>
    <definedName name="_xlnm.Print_Area" localSheetId="0">'107A.B'!$A$1:$K$45</definedName>
    <definedName name="_xlnm.Print_Area" localSheetId="1">'107C'!$A$1:$J$26</definedName>
    <definedName name="Print_Area_MI">#REF!</definedName>
    <definedName name="ﾃﾞｰﾀ表">'[1]113'!#REF!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<sst xmlns="http://schemas.openxmlformats.org/spreadsheetml/2006/main" count="150" uniqueCount="47">
  <si>
    <t>　　　　　　　　　　 107.　 航    空    運    輸    状    況</t>
  </si>
  <si>
    <t xml:space="preserve">  　(単位  人)</t>
  </si>
  <si>
    <t>年月次</t>
  </si>
  <si>
    <t>総    数</t>
  </si>
  <si>
    <t xml:space="preserve"> 大分～</t>
  </si>
  <si>
    <t>大分～</t>
  </si>
  <si>
    <t xml:space="preserve">    東京</t>
  </si>
  <si>
    <t xml:space="preserve">    大阪</t>
  </si>
  <si>
    <t>　 高松</t>
  </si>
  <si>
    <t>鹿児島</t>
  </si>
  <si>
    <t>　 広島</t>
  </si>
  <si>
    <t xml:space="preserve"> 　松山</t>
  </si>
  <si>
    <t>　 徳島</t>
  </si>
  <si>
    <t>名古屋</t>
  </si>
  <si>
    <t xml:space="preserve"> 　福岡</t>
  </si>
  <si>
    <t>　　　　　　　　　　　　　A　　路    線    別    乗    客    数</t>
  </si>
  <si>
    <t>昭和41年</t>
  </si>
  <si>
    <t xml:space="preserve"> 　　42</t>
  </si>
  <si>
    <t>-</t>
  </si>
  <si>
    <t xml:space="preserve"> 　　43</t>
  </si>
  <si>
    <t xml:space="preserve">          1   月</t>
  </si>
  <si>
    <t xml:space="preserve">     2</t>
  </si>
  <si>
    <r>
      <t xml:space="preserve">     3</t>
    </r>
  </si>
  <si>
    <r>
      <t xml:space="preserve">     4</t>
    </r>
  </si>
  <si>
    <r>
      <t xml:space="preserve">     5</t>
    </r>
  </si>
  <si>
    <r>
      <t xml:space="preserve">     6</t>
    </r>
  </si>
  <si>
    <r>
      <t xml:space="preserve">     7</t>
    </r>
  </si>
  <si>
    <r>
      <t xml:space="preserve">     8</t>
    </r>
  </si>
  <si>
    <r>
      <t xml:space="preserve">     9</t>
    </r>
  </si>
  <si>
    <r>
      <t xml:space="preserve">     10</t>
    </r>
  </si>
  <si>
    <r>
      <t xml:space="preserve">     11</t>
    </r>
  </si>
  <si>
    <r>
      <t xml:space="preserve">     12</t>
    </r>
  </si>
  <si>
    <t>　　　　　　　　　　　　　B　　路    線    別    降    客    数</t>
  </si>
  <si>
    <t>　　資料：運輸省大阪航空局大分空港事務所</t>
  </si>
  <si>
    <t>　　　　　　　　　　　　 C  貨  物  お  よ  び  郵  便  物  数</t>
  </si>
  <si>
    <t xml:space="preserve">    (単位  キログラム)</t>
  </si>
  <si>
    <t>総              数</t>
  </si>
  <si>
    <t>貨              物</t>
  </si>
  <si>
    <t>郵      便      物</t>
  </si>
  <si>
    <t>総　数</t>
  </si>
  <si>
    <t>発　送</t>
  </si>
  <si>
    <t>到　着</t>
  </si>
  <si>
    <t xml:space="preserve"> 　　42</t>
  </si>
  <si>
    <t xml:space="preserve"> 　　43</t>
  </si>
  <si>
    <t xml:space="preserve">     2</t>
  </si>
  <si>
    <t>　　資料：大分航空株式会社</t>
  </si>
  <si>
    <t>　　注  大分空港における取扱い分である。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</si>
</sst>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#,##0_ "/>
    <numFmt numFmtId="178" formatCode="#,##0;[Red]#,##0"/>
    <numFmt numFmtId="179" formatCode="#,##0_);[Red]\(#,##0\)"/>
  </numFmts>
  <fonts count="46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12"/>
      <name val="ＭＳ ゴシック"/>
      <family val="3"/>
    </font>
    <font>
      <sz val="10"/>
      <color indexed="8"/>
      <name val="ＭＳ 明朝"/>
      <family val="1"/>
    </font>
    <font>
      <sz val="12"/>
      <color indexed="8"/>
      <name val="ＭＳ ゴシック"/>
      <family val="3"/>
    </font>
    <font>
      <sz val="10"/>
      <color indexed="8"/>
      <name val="ＭＳ ゴシック"/>
      <family val="3"/>
    </font>
    <font>
      <b/>
      <sz val="10"/>
      <name val="ＭＳ 明朝"/>
      <family val="1"/>
    </font>
    <font>
      <sz val="12"/>
      <color indexed="8"/>
      <name val="ＭＳ 明朝"/>
      <family val="1"/>
    </font>
    <font>
      <sz val="10"/>
      <name val="ＭＳ ゴシック"/>
      <family val="3"/>
    </font>
    <font>
      <sz val="9"/>
      <color indexed="8"/>
      <name val="ＭＳ 明朝"/>
      <family val="1"/>
    </font>
    <font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18" fillId="0" borderId="0" xfId="0" applyNumberFormat="1" applyFont="1" applyAlignment="1" applyProtection="1">
      <alignment horizontal="left" vertical="center"/>
      <protection locked="0"/>
    </xf>
    <xf numFmtId="0" fontId="18" fillId="0" borderId="0" xfId="0" applyNumberFormat="1" applyFont="1" applyAlignment="1" applyProtection="1">
      <alignment horizontal="centerContinuous" vertical="center"/>
      <protection/>
    </xf>
    <xf numFmtId="0" fontId="18" fillId="0" borderId="0" xfId="0" applyNumberFormat="1" applyFont="1" applyAlignment="1" applyProtection="1">
      <alignment vertical="center"/>
      <protection/>
    </xf>
    <xf numFmtId="0" fontId="21" fillId="0" borderId="0" xfId="0" applyNumberFormat="1" applyFont="1" applyBorder="1" applyAlignment="1" applyProtection="1">
      <alignment vertical="center"/>
      <protection locked="0"/>
    </xf>
    <xf numFmtId="0" fontId="21" fillId="0" borderId="10" xfId="0" applyNumberFormat="1" applyFont="1" applyBorder="1" applyAlignment="1" applyProtection="1">
      <alignment vertical="center"/>
      <protection locked="0"/>
    </xf>
    <xf numFmtId="0" fontId="21" fillId="0" borderId="0" xfId="0" applyNumberFormat="1" applyFont="1" applyAlignment="1" applyProtection="1">
      <alignment vertical="center"/>
      <protection/>
    </xf>
    <xf numFmtId="0" fontId="21" fillId="0" borderId="11" xfId="0" applyNumberFormat="1" applyFont="1" applyBorder="1" applyAlignment="1" applyProtection="1">
      <alignment horizontal="distributed" vertical="center"/>
      <protection locked="0"/>
    </xf>
    <xf numFmtId="0" fontId="21" fillId="0" borderId="12" xfId="0" applyNumberFormat="1" applyFont="1" applyBorder="1" applyAlignment="1" applyProtection="1">
      <alignment horizontal="center" vertical="center"/>
      <protection locked="0"/>
    </xf>
    <xf numFmtId="0" fontId="21" fillId="0" borderId="13" xfId="0" applyNumberFormat="1" applyFont="1" applyBorder="1" applyAlignment="1" applyProtection="1">
      <alignment horizontal="left" vertical="center"/>
      <protection locked="0"/>
    </xf>
    <xf numFmtId="0" fontId="21" fillId="0" borderId="13" xfId="0" applyNumberFormat="1" applyFont="1" applyBorder="1" applyAlignment="1" applyProtection="1">
      <alignment horizontal="center" vertical="center"/>
      <protection locked="0"/>
    </xf>
    <xf numFmtId="0" fontId="21" fillId="0" borderId="14" xfId="0" applyNumberFormat="1" applyFont="1" applyBorder="1" applyAlignment="1" applyProtection="1">
      <alignment horizontal="left" vertical="center"/>
      <protection locked="0"/>
    </xf>
    <xf numFmtId="0" fontId="0" fillId="0" borderId="15" xfId="0" applyNumberFormat="1" applyFont="1" applyBorder="1" applyAlignment="1">
      <alignment horizontal="distributed" vertical="center"/>
    </xf>
    <xf numFmtId="0" fontId="0" fillId="0" borderId="16" xfId="0" applyNumberFormat="1" applyFont="1" applyBorder="1" applyAlignment="1">
      <alignment vertical="center"/>
    </xf>
    <xf numFmtId="0" fontId="21" fillId="0" borderId="17" xfId="0" applyNumberFormat="1" applyFont="1" applyBorder="1" applyAlignment="1" applyProtection="1">
      <alignment horizontal="center" vertical="center"/>
      <protection locked="0"/>
    </xf>
    <xf numFmtId="0" fontId="21" fillId="0" borderId="17" xfId="0" applyNumberFormat="1" applyFont="1" applyBorder="1" applyAlignment="1" applyProtection="1">
      <alignment horizontal="left" vertical="center"/>
      <protection locked="0"/>
    </xf>
    <xf numFmtId="0" fontId="22" fillId="0" borderId="18" xfId="0" applyNumberFormat="1" applyFont="1" applyBorder="1" applyAlignment="1" applyProtection="1">
      <alignment horizontal="left" vertical="center"/>
      <protection locked="0"/>
    </xf>
    <xf numFmtId="0" fontId="20" fillId="0" borderId="18" xfId="0" applyNumberFormat="1" applyFont="1" applyBorder="1" applyAlignment="1">
      <alignment horizontal="left" vertical="center"/>
    </xf>
    <xf numFmtId="0" fontId="20" fillId="0" borderId="19" xfId="0" applyNumberFormat="1" applyFont="1" applyBorder="1" applyAlignment="1">
      <alignment horizontal="left" vertical="center"/>
    </xf>
    <xf numFmtId="0" fontId="0" fillId="0" borderId="20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21" fillId="0" borderId="0" xfId="0" applyNumberFormat="1" applyFont="1" applyAlignment="1" applyProtection="1" quotePrefix="1">
      <alignment horizontal="distributed" vertical="center"/>
      <protection locked="0"/>
    </xf>
    <xf numFmtId="3" fontId="21" fillId="0" borderId="13" xfId="48" applyNumberFormat="1" applyFont="1" applyBorder="1" applyAlignment="1" applyProtection="1">
      <alignment horizontal="right" vertical="center"/>
      <protection/>
    </xf>
    <xf numFmtId="3" fontId="21" fillId="0" borderId="0" xfId="48" applyNumberFormat="1" applyFont="1" applyAlignment="1" applyProtection="1">
      <alignment horizontal="right" vertical="center"/>
      <protection locked="0"/>
    </xf>
    <xf numFmtId="3" fontId="21" fillId="0" borderId="0" xfId="48" applyNumberFormat="1" applyFont="1" applyBorder="1" applyAlignment="1" applyProtection="1" quotePrefix="1">
      <alignment horizontal="right" vertical="center"/>
      <protection locked="0"/>
    </xf>
    <xf numFmtId="0" fontId="21" fillId="0" borderId="0" xfId="0" applyNumberFormat="1" applyFont="1" applyAlignment="1" applyProtection="1" quotePrefix="1">
      <alignment horizontal="center" vertical="center"/>
      <protection locked="0"/>
    </xf>
    <xf numFmtId="3" fontId="21" fillId="0" borderId="0" xfId="0" applyNumberFormat="1" applyFont="1" applyBorder="1" applyAlignment="1" applyProtection="1">
      <alignment horizontal="right" vertical="center"/>
      <protection/>
    </xf>
    <xf numFmtId="0" fontId="21" fillId="0" borderId="0" xfId="0" applyNumberFormat="1" applyFont="1" applyAlignment="1" applyProtection="1" quotePrefix="1">
      <alignment horizontal="left" vertical="center"/>
      <protection locked="0"/>
    </xf>
    <xf numFmtId="3" fontId="21" fillId="0" borderId="13" xfId="0" applyNumberFormat="1" applyFont="1" applyBorder="1" applyAlignment="1" applyProtection="1">
      <alignment horizontal="right" vertical="center"/>
      <protection locked="0"/>
    </xf>
    <xf numFmtId="3" fontId="21" fillId="0" borderId="0" xfId="0" applyNumberFormat="1" applyFont="1" applyBorder="1" applyAlignment="1" applyProtection="1">
      <alignment horizontal="right" vertical="center"/>
      <protection locked="0"/>
    </xf>
    <xf numFmtId="3" fontId="21" fillId="0" borderId="0" xfId="0" applyNumberFormat="1" applyFont="1" applyAlignment="1" applyProtection="1">
      <alignment horizontal="right" vertical="center"/>
      <protection/>
    </xf>
    <xf numFmtId="0" fontId="23" fillId="0" borderId="0" xfId="0" applyNumberFormat="1" applyFont="1" applyAlignment="1" applyProtection="1" quotePrefix="1">
      <alignment horizontal="center" vertical="center"/>
      <protection locked="0"/>
    </xf>
    <xf numFmtId="3" fontId="23" fillId="0" borderId="13" xfId="48" applyNumberFormat="1" applyFont="1" applyBorder="1" applyAlignment="1" applyProtection="1">
      <alignment horizontal="right" vertical="center"/>
      <protection locked="0"/>
    </xf>
    <xf numFmtId="3" fontId="23" fillId="0" borderId="0" xfId="48" applyNumberFormat="1" applyFont="1" applyBorder="1" applyAlignment="1" applyProtection="1">
      <alignment horizontal="right" vertical="center"/>
      <protection locked="0"/>
    </xf>
    <xf numFmtId="176" fontId="23" fillId="0" borderId="0" xfId="48" applyNumberFormat="1" applyFont="1" applyBorder="1" applyAlignment="1" applyProtection="1">
      <alignment horizontal="distributed" vertical="center"/>
      <protection locked="0"/>
    </xf>
    <xf numFmtId="0" fontId="23" fillId="0" borderId="0" xfId="0" applyNumberFormat="1" applyFont="1" applyAlignment="1" applyProtection="1">
      <alignment vertical="center"/>
      <protection/>
    </xf>
    <xf numFmtId="3" fontId="21" fillId="0" borderId="13" xfId="0" applyNumberFormat="1" applyFont="1" applyBorder="1" applyAlignment="1" applyProtection="1">
      <alignment horizontal="right" vertical="center"/>
      <protection/>
    </xf>
    <xf numFmtId="0" fontId="21" fillId="0" borderId="0" xfId="0" applyNumberFormat="1" applyFont="1" applyBorder="1" applyAlignment="1" applyProtection="1" quotePrefix="1">
      <alignment horizontal="center" vertical="center"/>
      <protection locked="0"/>
    </xf>
    <xf numFmtId="3" fontId="21" fillId="0" borderId="0" xfId="48" applyNumberFormat="1" applyFont="1" applyBorder="1" applyAlignment="1" applyProtection="1">
      <alignment horizontal="right" vertical="center"/>
      <protection locked="0"/>
    </xf>
    <xf numFmtId="0" fontId="21" fillId="0" borderId="15" xfId="0" applyNumberFormat="1" applyFont="1" applyBorder="1" applyAlignment="1" applyProtection="1" quotePrefix="1">
      <alignment horizontal="center" vertical="center"/>
      <protection locked="0"/>
    </xf>
    <xf numFmtId="0" fontId="21" fillId="0" borderId="21" xfId="0" applyNumberFormat="1" applyFont="1" applyBorder="1" applyAlignment="1" applyProtection="1" quotePrefix="1">
      <alignment horizontal="center" vertical="center"/>
      <protection locked="0"/>
    </xf>
    <xf numFmtId="0" fontId="21" fillId="0" borderId="13" xfId="48" applyNumberFormat="1" applyFont="1" applyBorder="1" applyAlignment="1" applyProtection="1">
      <alignment vertical="center"/>
      <protection/>
    </xf>
    <xf numFmtId="0" fontId="21" fillId="0" borderId="19" xfId="48" applyNumberFormat="1" applyFont="1" applyBorder="1" applyAlignment="1" applyProtection="1">
      <alignment vertical="center"/>
      <protection locked="0"/>
    </xf>
    <xf numFmtId="0" fontId="21" fillId="0" borderId="0" xfId="48" applyNumberFormat="1" applyFont="1" applyBorder="1" applyAlignment="1" applyProtection="1" quotePrefix="1">
      <alignment horizontal="right" vertical="center"/>
      <protection locked="0"/>
    </xf>
    <xf numFmtId="0" fontId="21" fillId="0" borderId="19" xfId="48" applyNumberFormat="1" applyFont="1" applyBorder="1" applyAlignment="1" applyProtection="1" quotePrefix="1">
      <alignment horizontal="right" vertical="center"/>
      <protection locked="0"/>
    </xf>
    <xf numFmtId="0" fontId="22" fillId="0" borderId="0" xfId="0" applyNumberFormat="1" applyFont="1" applyBorder="1" applyAlignment="1" applyProtection="1">
      <alignment horizontal="centerContinuous" vertical="center"/>
      <protection/>
    </xf>
    <xf numFmtId="0" fontId="22" fillId="0" borderId="0" xfId="0" applyNumberFormat="1" applyFont="1" applyAlignment="1" applyProtection="1">
      <alignment vertical="center"/>
      <protection/>
    </xf>
    <xf numFmtId="0" fontId="20" fillId="0" borderId="10" xfId="0" applyNumberFormat="1" applyFont="1" applyBorder="1" applyAlignment="1">
      <alignment horizontal="left" vertic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22" xfId="0" applyNumberFormat="1" applyFont="1" applyBorder="1" applyAlignment="1">
      <alignment horizontal="center" vertical="center"/>
    </xf>
    <xf numFmtId="0" fontId="21" fillId="0" borderId="21" xfId="0" applyNumberFormat="1" applyFont="1" applyBorder="1" applyAlignment="1" applyProtection="1">
      <alignment vertical="center"/>
      <protection locked="0"/>
    </xf>
    <xf numFmtId="0" fontId="21" fillId="0" borderId="19" xfId="0" applyNumberFormat="1" applyFont="1" applyBorder="1" applyAlignment="1" applyProtection="1">
      <alignment vertical="center"/>
      <protection locked="0"/>
    </xf>
    <xf numFmtId="0" fontId="21" fillId="0" borderId="19" xfId="0" applyNumberFormat="1" applyFont="1" applyBorder="1" applyAlignment="1" applyProtection="1">
      <alignment vertical="center"/>
      <protection/>
    </xf>
    <xf numFmtId="0" fontId="21" fillId="0" borderId="0" xfId="48" applyNumberFormat="1" applyFont="1" applyAlignment="1" applyProtection="1">
      <alignment vertical="center"/>
      <protection locked="0"/>
    </xf>
    <xf numFmtId="0" fontId="21" fillId="0" borderId="0" xfId="0" applyNumberFormat="1" applyFont="1" applyBorder="1" applyAlignment="1" applyProtection="1">
      <alignment vertical="center"/>
      <protection/>
    </xf>
    <xf numFmtId="177" fontId="25" fillId="0" borderId="0" xfId="0" applyNumberFormat="1" applyFont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vertical="center"/>
      <protection/>
    </xf>
    <xf numFmtId="177" fontId="23" fillId="0" borderId="0" xfId="0" applyNumberFormat="1" applyFont="1" applyAlignment="1" applyProtection="1">
      <alignment vertical="center"/>
      <protection/>
    </xf>
    <xf numFmtId="177" fontId="21" fillId="0" borderId="0" xfId="0" applyNumberFormat="1" applyFont="1" applyBorder="1" applyAlignment="1" applyProtection="1">
      <alignment vertical="center"/>
      <protection locked="0"/>
    </xf>
    <xf numFmtId="177" fontId="25" fillId="0" borderId="0" xfId="0" applyNumberFormat="1" applyFont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vertical="center"/>
      <protection/>
    </xf>
    <xf numFmtId="0" fontId="21" fillId="0" borderId="0" xfId="0" applyFont="1" applyAlignment="1" applyProtection="1">
      <alignment vertical="center"/>
      <protection/>
    </xf>
    <xf numFmtId="177" fontId="21" fillId="0" borderId="0" xfId="0" applyNumberFormat="1" applyFont="1" applyAlignment="1" applyProtection="1">
      <alignment vertical="center"/>
      <protection/>
    </xf>
    <xf numFmtId="178" fontId="21" fillId="0" borderId="11" xfId="0" applyNumberFormat="1" applyFont="1" applyBorder="1" applyAlignment="1" applyProtection="1">
      <alignment horizontal="distributed" vertical="center"/>
      <protection locked="0"/>
    </xf>
    <xf numFmtId="177" fontId="21" fillId="0" borderId="23" xfId="0" applyNumberFormat="1" applyFont="1" applyBorder="1" applyAlignment="1" applyProtection="1">
      <alignment horizontal="center" vertical="center"/>
      <protection locked="0"/>
    </xf>
    <xf numFmtId="177" fontId="21" fillId="0" borderId="24" xfId="0" applyNumberFormat="1" applyFont="1" applyBorder="1" applyAlignment="1" applyProtection="1">
      <alignment horizontal="center" vertical="center"/>
      <protection locked="0"/>
    </xf>
    <xf numFmtId="177" fontId="21" fillId="0" borderId="25" xfId="0" applyNumberFormat="1" applyFont="1" applyBorder="1" applyAlignment="1" applyProtection="1">
      <alignment horizontal="center" vertical="center"/>
      <protection locked="0"/>
    </xf>
    <xf numFmtId="0" fontId="27" fillId="0" borderId="0" xfId="0" applyFont="1" applyAlignment="1" applyProtection="1">
      <alignment vertical="center"/>
      <protection/>
    </xf>
    <xf numFmtId="177" fontId="27" fillId="0" borderId="0" xfId="0" applyNumberFormat="1" applyFont="1" applyAlignment="1" applyProtection="1">
      <alignment vertical="center"/>
      <protection/>
    </xf>
    <xf numFmtId="0" fontId="0" fillId="0" borderId="15" xfId="0" applyFont="1" applyBorder="1" applyAlignment="1">
      <alignment horizontal="distributed" vertical="center"/>
    </xf>
    <xf numFmtId="177" fontId="21" fillId="0" borderId="26" xfId="0" applyNumberFormat="1" applyFont="1" applyBorder="1" applyAlignment="1" applyProtection="1">
      <alignment horizontal="center" vertical="center"/>
      <protection locked="0"/>
    </xf>
    <xf numFmtId="0" fontId="0" fillId="0" borderId="20" xfId="0" applyFont="1" applyBorder="1" applyAlignment="1">
      <alignment horizontal="distributed" vertical="center"/>
    </xf>
    <xf numFmtId="177" fontId="21" fillId="0" borderId="13" xfId="0" applyNumberFormat="1" applyFont="1" applyBorder="1" applyAlignment="1" applyProtection="1">
      <alignment horizontal="center" vertical="center"/>
      <protection locked="0"/>
    </xf>
    <xf numFmtId="177" fontId="21" fillId="0" borderId="0" xfId="0" applyNumberFormat="1" applyFont="1" applyBorder="1" applyAlignment="1" applyProtection="1">
      <alignment horizontal="center" vertical="center"/>
      <protection locked="0"/>
    </xf>
    <xf numFmtId="3" fontId="21" fillId="0" borderId="13" xfId="48" applyNumberFormat="1" applyFont="1" applyBorder="1" applyAlignment="1" applyProtection="1">
      <alignment horizontal="right" vertical="center"/>
      <protection locked="0"/>
    </xf>
    <xf numFmtId="3" fontId="21" fillId="0" borderId="0" xfId="0" applyNumberFormat="1" applyFont="1" applyAlignment="1" applyProtection="1">
      <alignment horizontal="right" vertical="center"/>
      <protection locked="0"/>
    </xf>
    <xf numFmtId="177" fontId="21" fillId="0" borderId="0" xfId="0" applyNumberFormat="1" applyFont="1" applyBorder="1" applyAlignment="1" applyProtection="1">
      <alignment vertical="center"/>
      <protection/>
    </xf>
    <xf numFmtId="177" fontId="21" fillId="0" borderId="0" xfId="0" applyNumberFormat="1" applyFont="1" applyAlignment="1" applyProtection="1" quotePrefix="1">
      <alignment horizontal="center" vertical="center"/>
      <protection locked="0"/>
    </xf>
    <xf numFmtId="179" fontId="21" fillId="0" borderId="13" xfId="48" applyNumberFormat="1" applyFont="1" applyBorder="1" applyAlignment="1" applyProtection="1">
      <alignment vertical="center"/>
      <protection/>
    </xf>
    <xf numFmtId="179" fontId="21" fillId="0" borderId="0" xfId="48" applyNumberFormat="1" applyFont="1" applyAlignment="1" applyProtection="1">
      <alignment vertical="center"/>
      <protection locked="0"/>
    </xf>
    <xf numFmtId="179" fontId="21" fillId="0" borderId="19" xfId="48" applyNumberFormat="1" applyFont="1" applyBorder="1" applyAlignment="1" applyProtection="1">
      <alignment vertical="center"/>
      <protection locked="0"/>
    </xf>
    <xf numFmtId="177" fontId="21" fillId="0" borderId="18" xfId="0" applyNumberFormat="1" applyFont="1" applyBorder="1" applyAlignment="1" applyProtection="1">
      <alignment vertical="center"/>
      <protection locked="0"/>
    </xf>
    <xf numFmtId="177" fontId="21" fillId="0" borderId="0" xfId="0" applyNumberFormat="1" applyFont="1" applyAlignment="1" applyProtection="1">
      <alignment vertical="center"/>
      <protection locked="0"/>
    </xf>
    <xf numFmtId="177" fontId="21" fillId="0" borderId="0" xfId="0" applyNumberFormat="1" applyFont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10&#36939;&#36664;&#12362;&#12424;&#12403;&#36890;&#20449;103-1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9&#38651;&#27671;&#12289;&#12460;&#12473;&#12362;&#12424;&#12403;&#27700;&#36947;96-1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4-2&#36786;&#26989;(2)45-5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5&#26519;&#26989;58-6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6&#27700;&#29987;&#26989;65-75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8&#24314;&#35373;&#26989;86-95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7&#37489;&#24037;&#26989;76-85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3A.B"/>
      <sheetName val="103C"/>
      <sheetName val="104"/>
      <sheetName val="105Ａ"/>
      <sheetName val="105B"/>
      <sheetName val="105Ｃ・Ｄ"/>
      <sheetName val="106"/>
      <sheetName val="107A.B"/>
      <sheetName val="107C"/>
      <sheetName val="108"/>
      <sheetName val="109"/>
      <sheetName val="110"/>
      <sheetName val="111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  <sheetName val="12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05A.B"/>
      <sheetName val="105C"/>
      <sheetName val="106"/>
      <sheetName val="107Ａ"/>
      <sheetName val="107B"/>
      <sheetName val="10７Ｃ・Ｄ"/>
      <sheetName val="96"/>
      <sheetName val="97"/>
      <sheetName val="98"/>
      <sheetName val="99"/>
      <sheetName val="100"/>
      <sheetName val="101A"/>
      <sheetName val="101B.C"/>
      <sheetName val="10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1"/>
      <sheetName val="42"/>
      <sheetName val="43"/>
      <sheetName val="44"/>
      <sheetName val="45"/>
      <sheetName val="46"/>
      <sheetName val="47,48"/>
      <sheetName val="49"/>
      <sheetName val="50"/>
      <sheetName val="51"/>
      <sheetName val="52"/>
      <sheetName val="53"/>
    </sheetNames>
    <sheetDataSet>
      <sheetData sheetId="11">
        <row r="1">
          <cell r="A1" t="str">
            <v>　　　　　　　　　　53． 肥　料　消　費　量　の　推　移</v>
          </cell>
        </row>
        <row r="2">
          <cell r="A2" t="str">
            <v>    (単位  トン)</v>
          </cell>
        </row>
        <row r="3">
          <cell r="A3" t="str">
            <v>年　次</v>
          </cell>
          <cell r="B3" t="str">
            <v>硫　安</v>
          </cell>
          <cell r="C3" t="str">
            <v>塩　安</v>
          </cell>
          <cell r="D3" t="str">
            <v>硝　安</v>
          </cell>
          <cell r="E3" t="str">
            <v>尿　素</v>
          </cell>
          <cell r="F3" t="str">
            <v>石　灰</v>
          </cell>
          <cell r="G3" t="str">
            <v>過燐酸</v>
          </cell>
          <cell r="H3" t="str">
            <v>熔　燐</v>
          </cell>
          <cell r="I3" t="str">
            <v>硫　加</v>
          </cell>
          <cell r="J3" t="str">
            <v>塩　加</v>
          </cell>
          <cell r="K3" t="str">
            <v>配　合</v>
          </cell>
          <cell r="L3" t="str">
            <v>化　成</v>
          </cell>
          <cell r="M3" t="str">
            <v>石灰類</v>
          </cell>
        </row>
        <row r="4">
          <cell r="F4" t="str">
            <v>窒　素</v>
          </cell>
        </row>
        <row r="6">
          <cell r="A6" t="str">
            <v>昭和39年</v>
          </cell>
          <cell r="B6">
            <v>9862</v>
          </cell>
          <cell r="C6">
            <v>1985</v>
          </cell>
          <cell r="D6">
            <v>982</v>
          </cell>
          <cell r="E6">
            <v>6615</v>
          </cell>
          <cell r="F6">
            <v>3717</v>
          </cell>
          <cell r="G6">
            <v>7645</v>
          </cell>
          <cell r="H6">
            <v>2261</v>
          </cell>
          <cell r="I6">
            <v>1423</v>
          </cell>
          <cell r="J6">
            <v>2820</v>
          </cell>
          <cell r="K6">
            <v>13640</v>
          </cell>
          <cell r="L6">
            <v>50871</v>
          </cell>
          <cell r="M6">
            <v>17267</v>
          </cell>
        </row>
        <row r="7">
          <cell r="A7" t="str">
            <v>  40</v>
          </cell>
          <cell r="B7">
            <v>8437</v>
          </cell>
          <cell r="C7">
            <v>1411</v>
          </cell>
          <cell r="D7">
            <v>616</v>
          </cell>
          <cell r="E7">
            <v>5971</v>
          </cell>
          <cell r="F7">
            <v>3857</v>
          </cell>
          <cell r="G7">
            <v>6829</v>
          </cell>
          <cell r="H7">
            <v>2234</v>
          </cell>
          <cell r="I7">
            <v>1154</v>
          </cell>
          <cell r="J7">
            <v>2069</v>
          </cell>
          <cell r="K7">
            <v>14338</v>
          </cell>
          <cell r="L7">
            <v>52834</v>
          </cell>
          <cell r="M7">
            <v>20601</v>
          </cell>
        </row>
        <row r="8">
          <cell r="A8" t="str">
            <v>  41</v>
          </cell>
          <cell r="B8">
            <v>8618</v>
          </cell>
          <cell r="C8">
            <v>1728</v>
          </cell>
          <cell r="D8">
            <v>640</v>
          </cell>
          <cell r="E8">
            <v>3871</v>
          </cell>
          <cell r="F8">
            <v>4036</v>
          </cell>
          <cell r="G8">
            <v>5772</v>
          </cell>
          <cell r="H8">
            <v>2688</v>
          </cell>
          <cell r="I8">
            <v>1224</v>
          </cell>
          <cell r="J8">
            <v>1829</v>
          </cell>
          <cell r="K8">
            <v>11666</v>
          </cell>
          <cell r="L8">
            <v>60886</v>
          </cell>
          <cell r="M8">
            <v>27928</v>
          </cell>
        </row>
        <row r="9">
          <cell r="A9" t="str">
            <v>  42</v>
          </cell>
          <cell r="B9">
            <v>7215</v>
          </cell>
          <cell r="C9">
            <v>2038</v>
          </cell>
          <cell r="D9">
            <v>869</v>
          </cell>
          <cell r="E9">
            <v>5795</v>
          </cell>
          <cell r="F9">
            <v>3259</v>
          </cell>
          <cell r="G9">
            <v>5140</v>
          </cell>
          <cell r="H9">
            <v>3798</v>
          </cell>
          <cell r="I9">
            <v>529</v>
          </cell>
          <cell r="J9">
            <v>1408</v>
          </cell>
          <cell r="K9">
            <v>11886</v>
          </cell>
          <cell r="L9">
            <v>61815</v>
          </cell>
          <cell r="M9">
            <v>35555</v>
          </cell>
        </row>
        <row r="11">
          <cell r="A11" t="str">
            <v>  43</v>
          </cell>
          <cell r="B11">
            <v>7645</v>
          </cell>
          <cell r="C11">
            <v>1898</v>
          </cell>
          <cell r="D11">
            <v>529</v>
          </cell>
          <cell r="E11">
            <v>2866</v>
          </cell>
          <cell r="F11">
            <v>3673</v>
          </cell>
          <cell r="G11">
            <v>4322</v>
          </cell>
          <cell r="H11">
            <v>5009</v>
          </cell>
          <cell r="I11">
            <v>464</v>
          </cell>
          <cell r="J11">
            <v>1013</v>
          </cell>
          <cell r="K11">
            <v>12215</v>
          </cell>
          <cell r="L11">
            <v>68750</v>
          </cell>
          <cell r="M11">
            <v>45786</v>
          </cell>
        </row>
        <row r="13">
          <cell r="A13" t="str">
            <v>　 資料：県農政普及課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54"/>
      <sheetName val="55"/>
      <sheetName val="56"/>
      <sheetName val="57"/>
      <sheetName val="58"/>
      <sheetName val="59"/>
      <sheetName val="60A"/>
      <sheetName val="60B"/>
      <sheetName val="61"/>
      <sheetName val="62"/>
      <sheetName val="63"/>
      <sheetName val="64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86"/>
      <sheetName val="87"/>
      <sheetName val="88"/>
      <sheetName val="89"/>
      <sheetName val="90"/>
      <sheetName val="91"/>
      <sheetName val="92"/>
      <sheetName val="93"/>
      <sheetName val="94"/>
      <sheetName val="95Ａ"/>
      <sheetName val="95Ｂ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76"/>
      <sheetName val="77A"/>
      <sheetName val="77B"/>
      <sheetName val="78"/>
      <sheetName val="79A.B"/>
      <sheetName val="79C"/>
      <sheetName val="80"/>
      <sheetName val="81"/>
      <sheetName val="82"/>
      <sheetName val="83A"/>
      <sheetName val="83B"/>
      <sheetName val="84"/>
      <sheetName val="8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1"/>
  <sheetViews>
    <sheetView tabSelected="1" zoomScaleSheetLayoutView="100" zoomScalePageLayoutView="0" workbookViewId="0" topLeftCell="A1">
      <selection activeCell="A1" sqref="A1:K1"/>
    </sheetView>
  </sheetViews>
  <sheetFormatPr defaultColWidth="15.25390625" defaultRowHeight="12" customHeight="1"/>
  <cols>
    <col min="1" max="1" width="16.625" style="6" customWidth="1"/>
    <col min="2" max="2" width="10.75390625" style="6" customWidth="1"/>
    <col min="3" max="4" width="9.75390625" style="6" customWidth="1"/>
    <col min="5" max="11" width="8.75390625" style="6" customWidth="1"/>
    <col min="12" max="12" width="9.75390625" style="6" customWidth="1"/>
    <col min="13" max="16384" width="15.25390625" style="6" customWidth="1"/>
  </cols>
  <sheetData>
    <row r="1" spans="1:12" s="3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0" ht="12.75" customHeight="1" thickBo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pans="1:11" ht="15" customHeight="1" thickTop="1">
      <c r="A3" s="7" t="s">
        <v>2</v>
      </c>
      <c r="B3" s="8" t="s">
        <v>3</v>
      </c>
      <c r="C3" s="9" t="s">
        <v>4</v>
      </c>
      <c r="D3" s="9" t="s">
        <v>4</v>
      </c>
      <c r="E3" s="9" t="s">
        <v>4</v>
      </c>
      <c r="F3" s="10" t="s">
        <v>5</v>
      </c>
      <c r="G3" s="9" t="s">
        <v>4</v>
      </c>
      <c r="H3" s="9" t="s">
        <v>4</v>
      </c>
      <c r="I3" s="9" t="s">
        <v>4</v>
      </c>
      <c r="J3" s="10" t="s">
        <v>5</v>
      </c>
      <c r="K3" s="11" t="s">
        <v>4</v>
      </c>
    </row>
    <row r="4" spans="1:11" ht="15" customHeight="1">
      <c r="A4" s="12"/>
      <c r="B4" s="13"/>
      <c r="C4" s="14" t="s">
        <v>6</v>
      </c>
      <c r="D4" s="14" t="s">
        <v>7</v>
      </c>
      <c r="E4" s="15" t="s">
        <v>8</v>
      </c>
      <c r="F4" s="14" t="s">
        <v>9</v>
      </c>
      <c r="G4" s="15" t="s">
        <v>10</v>
      </c>
      <c r="H4" s="15" t="s">
        <v>11</v>
      </c>
      <c r="I4" s="15" t="s">
        <v>12</v>
      </c>
      <c r="J4" s="14" t="s">
        <v>13</v>
      </c>
      <c r="K4" s="15" t="s">
        <v>14</v>
      </c>
    </row>
    <row r="5" spans="1:11" ht="15" customHeight="1">
      <c r="A5" s="16" t="s">
        <v>15</v>
      </c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1" ht="15" customHeight="1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</row>
    <row r="7" spans="1:11" ht="6" customHeight="1">
      <c r="A7" s="19"/>
      <c r="B7" s="20"/>
      <c r="C7" s="20"/>
      <c r="D7" s="20"/>
      <c r="E7" s="20"/>
      <c r="F7" s="20"/>
      <c r="G7" s="20"/>
      <c r="H7" s="20"/>
      <c r="I7" s="20"/>
      <c r="J7" s="20"/>
      <c r="K7" s="20"/>
    </row>
    <row r="8" spans="1:11" ht="12" customHeight="1">
      <c r="A8" s="21" t="s">
        <v>16</v>
      </c>
      <c r="B8" s="22">
        <f>SUM(C8:K8)</f>
        <v>87851</v>
      </c>
      <c r="C8" s="23">
        <v>11535</v>
      </c>
      <c r="D8" s="23">
        <v>56727</v>
      </c>
      <c r="E8" s="23">
        <v>3430</v>
      </c>
      <c r="F8" s="23">
        <v>4157</v>
      </c>
      <c r="G8" s="23">
        <v>6452</v>
      </c>
      <c r="H8" s="23">
        <v>3117</v>
      </c>
      <c r="I8" s="24">
        <v>476</v>
      </c>
      <c r="J8" s="24">
        <v>1087</v>
      </c>
      <c r="K8" s="24">
        <v>870</v>
      </c>
    </row>
    <row r="9" spans="1:11" ht="12" customHeight="1">
      <c r="A9" s="25" t="s">
        <v>17</v>
      </c>
      <c r="B9" s="22">
        <f>SUM(C9:K9)</f>
        <v>103089</v>
      </c>
      <c r="C9" s="26">
        <v>12904</v>
      </c>
      <c r="D9" s="26">
        <v>66457</v>
      </c>
      <c r="E9" s="24">
        <v>3949</v>
      </c>
      <c r="F9" s="24">
        <v>4428</v>
      </c>
      <c r="G9" s="24">
        <v>5932</v>
      </c>
      <c r="H9" s="24">
        <v>1861</v>
      </c>
      <c r="I9" s="26" t="s">
        <v>18</v>
      </c>
      <c r="J9" s="26">
        <v>3806</v>
      </c>
      <c r="K9" s="24">
        <v>3752</v>
      </c>
    </row>
    <row r="10" spans="1:11" ht="12" customHeight="1">
      <c r="A10" s="27"/>
      <c r="B10" s="28"/>
      <c r="C10" s="29"/>
      <c r="D10" s="29"/>
      <c r="E10" s="29"/>
      <c r="F10" s="29"/>
      <c r="G10" s="29"/>
      <c r="H10" s="29"/>
      <c r="I10" s="29"/>
      <c r="J10" s="29"/>
      <c r="K10" s="30"/>
    </row>
    <row r="11" spans="1:11" s="35" customFormat="1" ht="12" customHeight="1">
      <c r="A11" s="31" t="s">
        <v>19</v>
      </c>
      <c r="B11" s="32">
        <f>SUM(B13:B24)</f>
        <v>133787</v>
      </c>
      <c r="C11" s="33">
        <f aca="true" t="shared" si="0" ref="C11:K11">SUM(C13:C24)</f>
        <v>16714</v>
      </c>
      <c r="D11" s="33">
        <f t="shared" si="0"/>
        <v>92463</v>
      </c>
      <c r="E11" s="33">
        <f t="shared" si="0"/>
        <v>5354</v>
      </c>
      <c r="F11" s="33">
        <f t="shared" si="0"/>
        <v>5380</v>
      </c>
      <c r="G11" s="33">
        <f t="shared" si="0"/>
        <v>2584</v>
      </c>
      <c r="H11" s="34">
        <f t="shared" si="0"/>
        <v>0</v>
      </c>
      <c r="I11" s="34">
        <f t="shared" si="0"/>
        <v>0</v>
      </c>
      <c r="J11" s="33">
        <f t="shared" si="0"/>
        <v>6085</v>
      </c>
      <c r="K11" s="33">
        <f t="shared" si="0"/>
        <v>5207</v>
      </c>
    </row>
    <row r="12" spans="1:11" ht="12" customHeight="1">
      <c r="A12" s="25"/>
      <c r="B12" s="36"/>
      <c r="C12" s="26"/>
      <c r="D12" s="30"/>
      <c r="E12" s="26"/>
      <c r="F12" s="26"/>
      <c r="G12" s="26"/>
      <c r="H12" s="26"/>
      <c r="I12" s="26"/>
      <c r="J12" s="26"/>
      <c r="K12" s="30"/>
    </row>
    <row r="13" spans="1:11" ht="12" customHeight="1">
      <c r="A13" s="37" t="s">
        <v>20</v>
      </c>
      <c r="B13" s="22">
        <f>SUM(C13:K13)</f>
        <v>11021</v>
      </c>
      <c r="C13" s="23">
        <v>1614</v>
      </c>
      <c r="D13" s="23">
        <v>6924</v>
      </c>
      <c r="E13" s="24">
        <v>561</v>
      </c>
      <c r="F13" s="24">
        <v>401</v>
      </c>
      <c r="G13" s="24">
        <v>565</v>
      </c>
      <c r="H13" s="38" t="s">
        <v>18</v>
      </c>
      <c r="I13" s="38" t="s">
        <v>18</v>
      </c>
      <c r="J13" s="23">
        <v>597</v>
      </c>
      <c r="K13" s="24">
        <v>359</v>
      </c>
    </row>
    <row r="14" spans="1:11" ht="12" customHeight="1">
      <c r="A14" s="25" t="s">
        <v>21</v>
      </c>
      <c r="B14" s="22">
        <f>SUM(C14:K14)</f>
        <v>9009</v>
      </c>
      <c r="C14" s="23">
        <v>1221</v>
      </c>
      <c r="D14" s="23">
        <v>5739</v>
      </c>
      <c r="E14" s="24">
        <v>363</v>
      </c>
      <c r="F14" s="24">
        <v>486</v>
      </c>
      <c r="G14" s="24">
        <v>341</v>
      </c>
      <c r="H14" s="38" t="s">
        <v>18</v>
      </c>
      <c r="I14" s="38" t="s">
        <v>18</v>
      </c>
      <c r="J14" s="23">
        <v>492</v>
      </c>
      <c r="K14" s="24">
        <v>367</v>
      </c>
    </row>
    <row r="15" spans="1:11" ht="12" customHeight="1">
      <c r="A15" s="25" t="s">
        <v>22</v>
      </c>
      <c r="B15" s="22">
        <f aca="true" t="shared" si="1" ref="B15:B24">SUM(C15:K15)</f>
        <v>12632</v>
      </c>
      <c r="C15" s="23">
        <v>1827</v>
      </c>
      <c r="D15" s="23">
        <v>8222</v>
      </c>
      <c r="E15" s="24">
        <v>506</v>
      </c>
      <c r="F15" s="24">
        <v>483</v>
      </c>
      <c r="G15" s="24">
        <v>551</v>
      </c>
      <c r="H15" s="38" t="s">
        <v>18</v>
      </c>
      <c r="I15" s="38" t="s">
        <v>18</v>
      </c>
      <c r="J15" s="23">
        <v>622</v>
      </c>
      <c r="K15" s="24">
        <v>421</v>
      </c>
    </row>
    <row r="16" spans="1:11" ht="12" customHeight="1">
      <c r="A16" s="25" t="s">
        <v>23</v>
      </c>
      <c r="B16" s="22">
        <f t="shared" si="1"/>
        <v>14172</v>
      </c>
      <c r="C16" s="23">
        <v>1739</v>
      </c>
      <c r="D16" s="23">
        <v>9687</v>
      </c>
      <c r="E16" s="24">
        <v>586</v>
      </c>
      <c r="F16" s="24">
        <v>620</v>
      </c>
      <c r="G16" s="24">
        <v>521</v>
      </c>
      <c r="H16" s="38" t="s">
        <v>18</v>
      </c>
      <c r="I16" s="38" t="s">
        <v>18</v>
      </c>
      <c r="J16" s="23">
        <v>575</v>
      </c>
      <c r="K16" s="24">
        <v>444</v>
      </c>
    </row>
    <row r="17" spans="1:11" ht="12" customHeight="1">
      <c r="A17" s="25" t="s">
        <v>24</v>
      </c>
      <c r="B17" s="22">
        <f t="shared" si="1"/>
        <v>13288</v>
      </c>
      <c r="C17" s="23">
        <v>1636</v>
      </c>
      <c r="D17" s="23">
        <v>9346</v>
      </c>
      <c r="E17" s="24">
        <v>550</v>
      </c>
      <c r="F17" s="24">
        <v>445</v>
      </c>
      <c r="G17" s="24">
        <v>411</v>
      </c>
      <c r="H17" s="38" t="s">
        <v>18</v>
      </c>
      <c r="I17" s="38" t="s">
        <v>18</v>
      </c>
      <c r="J17" s="23">
        <v>496</v>
      </c>
      <c r="K17" s="24">
        <v>404</v>
      </c>
    </row>
    <row r="18" spans="1:11" ht="12" customHeight="1">
      <c r="A18" s="25" t="s">
        <v>25</v>
      </c>
      <c r="B18" s="22">
        <f t="shared" si="1"/>
        <v>8030</v>
      </c>
      <c r="C18" s="23">
        <v>672</v>
      </c>
      <c r="D18" s="23">
        <v>5781</v>
      </c>
      <c r="E18" s="24">
        <v>340</v>
      </c>
      <c r="F18" s="24">
        <v>285</v>
      </c>
      <c r="G18" s="24">
        <v>195</v>
      </c>
      <c r="H18" s="38" t="s">
        <v>18</v>
      </c>
      <c r="I18" s="38" t="s">
        <v>18</v>
      </c>
      <c r="J18" s="23">
        <v>378</v>
      </c>
      <c r="K18" s="24">
        <v>379</v>
      </c>
    </row>
    <row r="19" spans="1:11" ht="12" customHeight="1">
      <c r="A19" s="25" t="s">
        <v>26</v>
      </c>
      <c r="B19" s="22">
        <f t="shared" si="1"/>
        <v>7089</v>
      </c>
      <c r="C19" s="23">
        <v>795</v>
      </c>
      <c r="D19" s="23">
        <v>5234</v>
      </c>
      <c r="E19" s="24">
        <v>210</v>
      </c>
      <c r="F19" s="24">
        <v>286</v>
      </c>
      <c r="G19" s="38" t="s">
        <v>18</v>
      </c>
      <c r="H19" s="38" t="s">
        <v>18</v>
      </c>
      <c r="I19" s="38" t="s">
        <v>18</v>
      </c>
      <c r="J19" s="23">
        <v>266</v>
      </c>
      <c r="K19" s="24">
        <v>298</v>
      </c>
    </row>
    <row r="20" spans="1:11" ht="12" customHeight="1">
      <c r="A20" s="25" t="s">
        <v>27</v>
      </c>
      <c r="B20" s="22">
        <f t="shared" si="1"/>
        <v>11723</v>
      </c>
      <c r="C20" s="23">
        <v>1578</v>
      </c>
      <c r="D20" s="23">
        <v>8138</v>
      </c>
      <c r="E20" s="24">
        <v>574</v>
      </c>
      <c r="F20" s="24">
        <v>407</v>
      </c>
      <c r="G20" s="38" t="s">
        <v>18</v>
      </c>
      <c r="H20" s="38" t="s">
        <v>18</v>
      </c>
      <c r="I20" s="38" t="s">
        <v>18</v>
      </c>
      <c r="J20" s="23">
        <v>591</v>
      </c>
      <c r="K20" s="24">
        <v>435</v>
      </c>
    </row>
    <row r="21" spans="1:11" ht="12" customHeight="1">
      <c r="A21" s="25" t="s">
        <v>28</v>
      </c>
      <c r="B21" s="22">
        <f t="shared" si="1"/>
        <v>9034</v>
      </c>
      <c r="C21" s="23">
        <v>949</v>
      </c>
      <c r="D21" s="23">
        <v>6675</v>
      </c>
      <c r="E21" s="24">
        <v>264</v>
      </c>
      <c r="F21" s="24">
        <v>385</v>
      </c>
      <c r="G21" s="38" t="s">
        <v>18</v>
      </c>
      <c r="H21" s="38" t="s">
        <v>18</v>
      </c>
      <c r="I21" s="38" t="s">
        <v>18</v>
      </c>
      <c r="J21" s="23">
        <v>385</v>
      </c>
      <c r="K21" s="24">
        <v>376</v>
      </c>
    </row>
    <row r="22" spans="1:11" ht="12" customHeight="1">
      <c r="A22" s="25" t="s">
        <v>29</v>
      </c>
      <c r="B22" s="22">
        <f t="shared" si="1"/>
        <v>14055</v>
      </c>
      <c r="C22" s="23">
        <v>1561</v>
      </c>
      <c r="D22" s="23">
        <v>10165</v>
      </c>
      <c r="E22" s="24">
        <v>532</v>
      </c>
      <c r="F22" s="24">
        <v>603</v>
      </c>
      <c r="G22" s="38" t="s">
        <v>18</v>
      </c>
      <c r="H22" s="38" t="s">
        <v>18</v>
      </c>
      <c r="I22" s="38" t="s">
        <v>18</v>
      </c>
      <c r="J22" s="23">
        <v>691</v>
      </c>
      <c r="K22" s="24">
        <v>503</v>
      </c>
    </row>
    <row r="23" spans="1:11" ht="12" customHeight="1">
      <c r="A23" s="25" t="s">
        <v>30</v>
      </c>
      <c r="B23" s="22">
        <f t="shared" si="1"/>
        <v>13939</v>
      </c>
      <c r="C23" s="38">
        <v>2073</v>
      </c>
      <c r="D23" s="38">
        <v>9325</v>
      </c>
      <c r="E23" s="24">
        <v>584</v>
      </c>
      <c r="F23" s="24">
        <v>648</v>
      </c>
      <c r="G23" s="38" t="s">
        <v>18</v>
      </c>
      <c r="H23" s="38" t="s">
        <v>18</v>
      </c>
      <c r="I23" s="38" t="s">
        <v>18</v>
      </c>
      <c r="J23" s="38">
        <v>680</v>
      </c>
      <c r="K23" s="24">
        <v>629</v>
      </c>
    </row>
    <row r="24" spans="1:11" ht="12" customHeight="1">
      <c r="A24" s="39" t="s">
        <v>31</v>
      </c>
      <c r="B24" s="22">
        <f t="shared" si="1"/>
        <v>9795</v>
      </c>
      <c r="C24" s="38">
        <v>1049</v>
      </c>
      <c r="D24" s="38">
        <v>7227</v>
      </c>
      <c r="E24" s="24">
        <v>284</v>
      </c>
      <c r="F24" s="24">
        <v>331</v>
      </c>
      <c r="G24" s="38" t="s">
        <v>18</v>
      </c>
      <c r="H24" s="38" t="s">
        <v>18</v>
      </c>
      <c r="I24" s="38" t="s">
        <v>18</v>
      </c>
      <c r="J24" s="38">
        <v>312</v>
      </c>
      <c r="K24" s="24">
        <v>592</v>
      </c>
    </row>
    <row r="25" spans="1:11" ht="6" customHeight="1">
      <c r="A25" s="40"/>
      <c r="B25" s="41"/>
      <c r="C25" s="42"/>
      <c r="D25" s="42"/>
      <c r="E25" s="43"/>
      <c r="F25" s="43"/>
      <c r="G25" s="43"/>
      <c r="H25" s="43"/>
      <c r="I25" s="42"/>
      <c r="J25" s="42"/>
      <c r="K25" s="44"/>
    </row>
    <row r="26" spans="1:12" s="46" customFormat="1" ht="15" customHeight="1">
      <c r="A26" s="16" t="s">
        <v>32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45"/>
    </row>
    <row r="27" spans="1:11" s="46" customFormat="1" ht="15" customHeight="1" thickBot="1">
      <c r="A27" s="47"/>
      <c r="B27" s="47"/>
      <c r="C27" s="47"/>
      <c r="D27" s="47"/>
      <c r="E27" s="47"/>
      <c r="F27" s="47"/>
      <c r="G27" s="47"/>
      <c r="H27" s="47"/>
      <c r="I27" s="47"/>
      <c r="J27" s="47"/>
      <c r="K27" s="47"/>
    </row>
    <row r="28" spans="1:11" ht="6" customHeight="1" thickTop="1">
      <c r="A28" s="48"/>
      <c r="B28" s="49"/>
      <c r="C28" s="49"/>
      <c r="D28" s="49"/>
      <c r="E28" s="49"/>
      <c r="F28" s="49"/>
      <c r="G28" s="49"/>
      <c r="H28" s="49"/>
      <c r="I28" s="49"/>
      <c r="J28" s="49"/>
      <c r="K28" s="49"/>
    </row>
    <row r="29" spans="1:11" ht="12" customHeight="1">
      <c r="A29" s="21" t="s">
        <v>16</v>
      </c>
      <c r="B29" s="22">
        <f>SUM(C29:K29)</f>
        <v>77673</v>
      </c>
      <c r="C29" s="23">
        <v>10511</v>
      </c>
      <c r="D29" s="23">
        <v>47615</v>
      </c>
      <c r="E29" s="23">
        <v>3179</v>
      </c>
      <c r="F29" s="23">
        <v>5355</v>
      </c>
      <c r="G29" s="23">
        <v>5994</v>
      </c>
      <c r="H29" s="23">
        <v>3160</v>
      </c>
      <c r="I29" s="38" t="s">
        <v>18</v>
      </c>
      <c r="J29" s="24">
        <v>963</v>
      </c>
      <c r="K29" s="24">
        <v>896</v>
      </c>
    </row>
    <row r="30" spans="1:11" ht="12" customHeight="1">
      <c r="A30" s="25" t="s">
        <v>17</v>
      </c>
      <c r="B30" s="22">
        <f>SUM(C30:K30)</f>
        <v>93596</v>
      </c>
      <c r="C30" s="26">
        <v>12173</v>
      </c>
      <c r="D30" s="26">
        <v>57168</v>
      </c>
      <c r="E30" s="24">
        <v>3793</v>
      </c>
      <c r="F30" s="24">
        <v>5612</v>
      </c>
      <c r="G30" s="24">
        <v>5297</v>
      </c>
      <c r="H30" s="24">
        <v>2151</v>
      </c>
      <c r="I30" s="38" t="s">
        <v>18</v>
      </c>
      <c r="J30" s="26">
        <v>3233</v>
      </c>
      <c r="K30" s="24">
        <v>4169</v>
      </c>
    </row>
    <row r="31" spans="1:11" ht="12" customHeight="1">
      <c r="A31" s="27"/>
      <c r="B31" s="28"/>
      <c r="C31" s="29"/>
      <c r="D31" s="29"/>
      <c r="E31" s="29"/>
      <c r="F31" s="29"/>
      <c r="G31" s="29"/>
      <c r="H31" s="29"/>
      <c r="I31" s="29"/>
      <c r="J31" s="29"/>
      <c r="K31" s="30"/>
    </row>
    <row r="32" spans="1:11" s="35" customFormat="1" ht="12" customHeight="1">
      <c r="A32" s="31" t="s">
        <v>19</v>
      </c>
      <c r="B32" s="32">
        <f>SUM(B34:B45)</f>
        <v>120950</v>
      </c>
      <c r="C32" s="33">
        <f>SUM(C34:C45)</f>
        <v>15121</v>
      </c>
      <c r="D32" s="33">
        <f aca="true" t="shared" si="2" ref="D32:K32">SUM(D34:D45)</f>
        <v>82500</v>
      </c>
      <c r="E32" s="33">
        <f t="shared" si="2"/>
        <v>4655</v>
      </c>
      <c r="F32" s="33">
        <f t="shared" si="2"/>
        <v>6563</v>
      </c>
      <c r="G32" s="33">
        <f t="shared" si="2"/>
        <v>2502</v>
      </c>
      <c r="H32" s="34">
        <f t="shared" si="2"/>
        <v>0</v>
      </c>
      <c r="I32" s="34">
        <f t="shared" si="2"/>
        <v>0</v>
      </c>
      <c r="J32" s="33">
        <f t="shared" si="2"/>
        <v>4502</v>
      </c>
      <c r="K32" s="33">
        <f t="shared" si="2"/>
        <v>5107</v>
      </c>
    </row>
    <row r="33" spans="1:11" ht="12" customHeight="1">
      <c r="A33" s="21"/>
      <c r="B33" s="36"/>
      <c r="C33" s="26"/>
      <c r="D33" s="30"/>
      <c r="E33" s="26"/>
      <c r="F33" s="26"/>
      <c r="G33" s="26"/>
      <c r="H33" s="26"/>
      <c r="I33" s="26"/>
      <c r="J33" s="26"/>
      <c r="K33" s="30"/>
    </row>
    <row r="34" spans="1:11" ht="12" customHeight="1">
      <c r="A34" s="37" t="s">
        <v>20</v>
      </c>
      <c r="B34" s="22">
        <f aca="true" t="shared" si="3" ref="B34:B45">SUM(C34:K34)</f>
        <v>9207</v>
      </c>
      <c r="C34" s="23">
        <v>915</v>
      </c>
      <c r="D34" s="23">
        <v>5853</v>
      </c>
      <c r="E34" s="24">
        <v>474</v>
      </c>
      <c r="F34" s="24">
        <v>688</v>
      </c>
      <c r="G34" s="24">
        <v>506</v>
      </c>
      <c r="H34" s="38" t="s">
        <v>18</v>
      </c>
      <c r="I34" s="38" t="s">
        <v>18</v>
      </c>
      <c r="J34" s="23">
        <v>321</v>
      </c>
      <c r="K34" s="24">
        <v>450</v>
      </c>
    </row>
    <row r="35" spans="1:11" ht="12" customHeight="1">
      <c r="A35" s="25" t="s">
        <v>21</v>
      </c>
      <c r="B35" s="22">
        <f t="shared" si="3"/>
        <v>8016</v>
      </c>
      <c r="C35" s="23">
        <v>992</v>
      </c>
      <c r="D35" s="23">
        <v>5269</v>
      </c>
      <c r="E35" s="24">
        <v>364</v>
      </c>
      <c r="F35" s="24">
        <v>515</v>
      </c>
      <c r="G35" s="24">
        <v>322</v>
      </c>
      <c r="H35" s="38" t="s">
        <v>18</v>
      </c>
      <c r="I35" s="38" t="s">
        <v>18</v>
      </c>
      <c r="J35" s="23">
        <v>296</v>
      </c>
      <c r="K35" s="24">
        <v>258</v>
      </c>
    </row>
    <row r="36" spans="1:11" ht="12" customHeight="1">
      <c r="A36" s="25" t="s">
        <v>22</v>
      </c>
      <c r="B36" s="22">
        <f t="shared" si="3"/>
        <v>11901</v>
      </c>
      <c r="C36" s="23">
        <v>1526</v>
      </c>
      <c r="D36" s="23">
        <v>7647</v>
      </c>
      <c r="E36" s="24">
        <v>509</v>
      </c>
      <c r="F36" s="24">
        <v>711</v>
      </c>
      <c r="G36" s="24">
        <v>579</v>
      </c>
      <c r="H36" s="38" t="s">
        <v>18</v>
      </c>
      <c r="I36" s="38" t="s">
        <v>18</v>
      </c>
      <c r="J36" s="23">
        <v>466</v>
      </c>
      <c r="K36" s="24">
        <v>463</v>
      </c>
    </row>
    <row r="37" spans="1:11" ht="12" customHeight="1">
      <c r="A37" s="25" t="s">
        <v>23</v>
      </c>
      <c r="B37" s="22">
        <f t="shared" si="3"/>
        <v>12320</v>
      </c>
      <c r="C37" s="23">
        <v>1372</v>
      </c>
      <c r="D37" s="23">
        <v>8466</v>
      </c>
      <c r="E37" s="24">
        <v>558</v>
      </c>
      <c r="F37" s="24">
        <v>607</v>
      </c>
      <c r="G37" s="24">
        <v>503</v>
      </c>
      <c r="H37" s="38" t="s">
        <v>18</v>
      </c>
      <c r="I37" s="38" t="s">
        <v>18</v>
      </c>
      <c r="J37" s="23">
        <v>391</v>
      </c>
      <c r="K37" s="24">
        <v>423</v>
      </c>
    </row>
    <row r="38" spans="1:11" ht="12" customHeight="1">
      <c r="A38" s="25" t="s">
        <v>24</v>
      </c>
      <c r="B38" s="22">
        <f t="shared" si="3"/>
        <v>11167</v>
      </c>
      <c r="C38" s="23">
        <v>1204</v>
      </c>
      <c r="D38" s="23">
        <v>7533</v>
      </c>
      <c r="E38" s="24">
        <v>402</v>
      </c>
      <c r="F38" s="24">
        <v>514</v>
      </c>
      <c r="G38" s="24">
        <v>417</v>
      </c>
      <c r="H38" s="38" t="s">
        <v>18</v>
      </c>
      <c r="I38" s="38" t="s">
        <v>18</v>
      </c>
      <c r="J38" s="23">
        <v>631</v>
      </c>
      <c r="K38" s="24">
        <v>466</v>
      </c>
    </row>
    <row r="39" spans="1:11" ht="12" customHeight="1">
      <c r="A39" s="25" t="s">
        <v>25</v>
      </c>
      <c r="B39" s="22">
        <f t="shared" si="3"/>
        <v>6999</v>
      </c>
      <c r="C39" s="23">
        <v>549</v>
      </c>
      <c r="D39" s="23">
        <v>5142</v>
      </c>
      <c r="E39" s="24">
        <v>242</v>
      </c>
      <c r="F39" s="24">
        <v>297</v>
      </c>
      <c r="G39" s="24">
        <v>175</v>
      </c>
      <c r="H39" s="38" t="s">
        <v>18</v>
      </c>
      <c r="I39" s="38" t="s">
        <v>18</v>
      </c>
      <c r="J39" s="23">
        <v>264</v>
      </c>
      <c r="K39" s="24">
        <v>330</v>
      </c>
    </row>
    <row r="40" spans="1:11" ht="12" customHeight="1">
      <c r="A40" s="25" t="s">
        <v>26</v>
      </c>
      <c r="B40" s="22">
        <f t="shared" si="3"/>
        <v>7206</v>
      </c>
      <c r="C40" s="23">
        <v>990</v>
      </c>
      <c r="D40" s="23">
        <v>5114</v>
      </c>
      <c r="E40" s="24">
        <v>159</v>
      </c>
      <c r="F40" s="24">
        <v>306</v>
      </c>
      <c r="G40" s="38" t="s">
        <v>18</v>
      </c>
      <c r="H40" s="38" t="s">
        <v>18</v>
      </c>
      <c r="I40" s="38" t="s">
        <v>18</v>
      </c>
      <c r="J40" s="23">
        <v>322</v>
      </c>
      <c r="K40" s="24">
        <v>315</v>
      </c>
    </row>
    <row r="41" spans="1:11" ht="12" customHeight="1">
      <c r="A41" s="25" t="s">
        <v>27</v>
      </c>
      <c r="B41" s="22">
        <f t="shared" si="3"/>
        <v>11208</v>
      </c>
      <c r="C41" s="23">
        <v>1595</v>
      </c>
      <c r="D41" s="23">
        <v>7691</v>
      </c>
      <c r="E41" s="24">
        <v>446</v>
      </c>
      <c r="F41" s="24">
        <v>568</v>
      </c>
      <c r="G41" s="38" t="s">
        <v>18</v>
      </c>
      <c r="H41" s="38" t="s">
        <v>18</v>
      </c>
      <c r="I41" s="38" t="s">
        <v>18</v>
      </c>
      <c r="J41" s="23">
        <v>450</v>
      </c>
      <c r="K41" s="24">
        <v>458</v>
      </c>
    </row>
    <row r="42" spans="1:11" ht="12" customHeight="1">
      <c r="A42" s="25" t="s">
        <v>28</v>
      </c>
      <c r="B42" s="22">
        <f t="shared" si="3"/>
        <v>7925</v>
      </c>
      <c r="C42" s="23">
        <v>1054</v>
      </c>
      <c r="D42" s="23">
        <v>5477</v>
      </c>
      <c r="E42" s="24">
        <v>295</v>
      </c>
      <c r="F42" s="24">
        <v>494</v>
      </c>
      <c r="G42" s="38" t="s">
        <v>18</v>
      </c>
      <c r="H42" s="38" t="s">
        <v>18</v>
      </c>
      <c r="I42" s="38" t="s">
        <v>18</v>
      </c>
      <c r="J42" s="23">
        <v>256</v>
      </c>
      <c r="K42" s="24">
        <v>349</v>
      </c>
    </row>
    <row r="43" spans="1:11" ht="12" customHeight="1">
      <c r="A43" s="25" t="s">
        <v>29</v>
      </c>
      <c r="B43" s="22">
        <f t="shared" si="3"/>
        <v>13179</v>
      </c>
      <c r="C43" s="23">
        <v>1598</v>
      </c>
      <c r="D43" s="23">
        <v>9479</v>
      </c>
      <c r="E43" s="24">
        <v>626</v>
      </c>
      <c r="F43" s="24">
        <v>709</v>
      </c>
      <c r="G43" s="38" t="s">
        <v>18</v>
      </c>
      <c r="H43" s="38" t="s">
        <v>18</v>
      </c>
      <c r="I43" s="38" t="s">
        <v>18</v>
      </c>
      <c r="J43" s="23">
        <v>350</v>
      </c>
      <c r="K43" s="24">
        <v>417</v>
      </c>
    </row>
    <row r="44" spans="1:11" ht="12" customHeight="1">
      <c r="A44" s="25" t="s">
        <v>30</v>
      </c>
      <c r="B44" s="22">
        <f t="shared" si="3"/>
        <v>12067</v>
      </c>
      <c r="C44" s="38">
        <v>1737</v>
      </c>
      <c r="D44" s="38">
        <v>8328</v>
      </c>
      <c r="E44" s="24">
        <v>365</v>
      </c>
      <c r="F44" s="24">
        <v>644</v>
      </c>
      <c r="G44" s="38" t="s">
        <v>18</v>
      </c>
      <c r="H44" s="38" t="s">
        <v>18</v>
      </c>
      <c r="I44" s="38" t="s">
        <v>18</v>
      </c>
      <c r="J44" s="38">
        <v>391</v>
      </c>
      <c r="K44" s="24">
        <v>602</v>
      </c>
    </row>
    <row r="45" spans="1:11" ht="12" customHeight="1">
      <c r="A45" s="39" t="s">
        <v>31</v>
      </c>
      <c r="B45" s="22">
        <f t="shared" si="3"/>
        <v>9755</v>
      </c>
      <c r="C45" s="38">
        <v>1589</v>
      </c>
      <c r="D45" s="38">
        <v>6501</v>
      </c>
      <c r="E45" s="24">
        <v>215</v>
      </c>
      <c r="F45" s="24">
        <v>510</v>
      </c>
      <c r="G45" s="38" t="s">
        <v>18</v>
      </c>
      <c r="H45" s="38" t="s">
        <v>18</v>
      </c>
      <c r="I45" s="38" t="s">
        <v>18</v>
      </c>
      <c r="J45" s="38">
        <v>364</v>
      </c>
      <c r="K45" s="24">
        <v>576</v>
      </c>
    </row>
    <row r="46" spans="1:11" ht="6" customHeight="1">
      <c r="A46" s="50"/>
      <c r="B46" s="51"/>
      <c r="C46" s="51"/>
      <c r="D46" s="51"/>
      <c r="E46" s="51"/>
      <c r="F46" s="51"/>
      <c r="G46" s="51"/>
      <c r="H46" s="51"/>
      <c r="I46" s="51"/>
      <c r="J46" s="51"/>
      <c r="K46" s="52"/>
    </row>
    <row r="47" ht="12" customHeight="1">
      <c r="A47" s="6" t="s">
        <v>33</v>
      </c>
    </row>
    <row r="50" spans="4:10" ht="12" customHeight="1">
      <c r="D50" s="53"/>
      <c r="E50" s="53"/>
      <c r="F50" s="53"/>
      <c r="G50" s="53"/>
      <c r="H50" s="53"/>
      <c r="I50" s="53"/>
      <c r="J50" s="53"/>
    </row>
    <row r="51" spans="4:10" ht="12" customHeight="1">
      <c r="D51" s="53"/>
      <c r="E51" s="53"/>
      <c r="F51" s="53"/>
      <c r="G51" s="53"/>
      <c r="H51" s="53"/>
      <c r="I51" s="53"/>
      <c r="J51" s="53"/>
    </row>
    <row r="52" spans="4:10" ht="12" customHeight="1">
      <c r="D52" s="53"/>
      <c r="E52" s="53"/>
      <c r="F52" s="53"/>
      <c r="G52" s="53"/>
      <c r="H52" s="53"/>
      <c r="I52" s="53"/>
      <c r="J52" s="53"/>
    </row>
    <row r="53" spans="4:10" ht="12" customHeight="1">
      <c r="D53" s="53"/>
      <c r="E53" s="53"/>
      <c r="F53" s="53"/>
      <c r="G53" s="53"/>
      <c r="H53" s="53"/>
      <c r="I53" s="53"/>
      <c r="J53" s="53"/>
    </row>
    <row r="54" spans="4:11" ht="12" customHeight="1">
      <c r="D54" s="53"/>
      <c r="E54" s="53"/>
      <c r="F54" s="53"/>
      <c r="G54" s="53"/>
      <c r="H54" s="53"/>
      <c r="I54" s="53"/>
      <c r="J54" s="53"/>
      <c r="K54" s="54"/>
    </row>
    <row r="55" spans="4:10" ht="12" customHeight="1">
      <c r="D55" s="53"/>
      <c r="E55" s="53"/>
      <c r="F55" s="53"/>
      <c r="G55" s="53"/>
      <c r="H55" s="53"/>
      <c r="I55" s="53"/>
      <c r="J55" s="53"/>
    </row>
    <row r="56" spans="4:10" ht="12" customHeight="1">
      <c r="D56" s="53"/>
      <c r="E56" s="53"/>
      <c r="F56" s="53"/>
      <c r="G56" s="53"/>
      <c r="H56" s="53"/>
      <c r="I56" s="53"/>
      <c r="J56" s="53"/>
    </row>
    <row r="57" spans="4:10" ht="12" customHeight="1">
      <c r="D57" s="53"/>
      <c r="E57" s="53"/>
      <c r="F57" s="53"/>
      <c r="G57" s="53"/>
      <c r="H57" s="53"/>
      <c r="I57" s="53"/>
      <c r="J57" s="53"/>
    </row>
    <row r="58" spans="4:10" ht="12" customHeight="1">
      <c r="D58" s="53"/>
      <c r="E58" s="53"/>
      <c r="F58" s="53"/>
      <c r="G58" s="53"/>
      <c r="H58" s="53"/>
      <c r="I58" s="53"/>
      <c r="J58" s="53"/>
    </row>
    <row r="59" spans="4:10" ht="12" customHeight="1">
      <c r="D59" s="53"/>
      <c r="E59" s="53"/>
      <c r="F59" s="53"/>
      <c r="G59" s="53"/>
      <c r="H59" s="53"/>
      <c r="I59" s="53"/>
      <c r="J59" s="53"/>
    </row>
    <row r="60" spans="4:10" ht="12" customHeight="1">
      <c r="D60" s="53"/>
      <c r="E60" s="53"/>
      <c r="F60" s="53"/>
      <c r="G60" s="53"/>
      <c r="H60" s="53"/>
      <c r="I60" s="53"/>
      <c r="J60" s="53"/>
    </row>
    <row r="61" spans="4:10" ht="12" customHeight="1">
      <c r="D61" s="53"/>
      <c r="E61" s="53"/>
      <c r="F61" s="53"/>
      <c r="G61" s="53"/>
      <c r="H61" s="53"/>
      <c r="I61" s="53"/>
      <c r="J61" s="53"/>
    </row>
  </sheetData>
  <sheetProtection/>
  <mergeCells count="5">
    <mergeCell ref="A1:K1"/>
    <mergeCell ref="A3:A4"/>
    <mergeCell ref="B3:B4"/>
    <mergeCell ref="A5:K6"/>
    <mergeCell ref="A26:K27"/>
  </mergeCells>
  <printOptions horizontalCentered="1"/>
  <pageMargins left="0.3937007874015748" right="0.3937007874015748" top="0.3937007874015748" bottom="0.3937007874015748" header="0.5118110236220472" footer="0.2362204724409449"/>
  <pageSetup fitToHeight="1" fitToWidth="1" horizontalDpi="400" verticalDpi="4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zoomScalePageLayoutView="0" workbookViewId="0" topLeftCell="A1">
      <selection activeCell="A1" sqref="A1:K1"/>
    </sheetView>
  </sheetViews>
  <sheetFormatPr defaultColWidth="15.25390625" defaultRowHeight="12" customHeight="1"/>
  <cols>
    <col min="1" max="1" width="16.625" style="84" customWidth="1"/>
    <col min="2" max="4" width="9.875" style="84" customWidth="1"/>
    <col min="5" max="10" width="9.75390625" style="84" customWidth="1"/>
    <col min="11" max="11" width="10.875" style="84" customWidth="1"/>
    <col min="12" max="12" width="9.75390625" style="84" customWidth="1"/>
    <col min="13" max="16384" width="15.25390625" style="84" customWidth="1"/>
  </cols>
  <sheetData>
    <row r="1" spans="1:12" s="58" customFormat="1" ht="15" customHeight="1">
      <c r="A1" s="55" t="s">
        <v>34</v>
      </c>
      <c r="B1" s="55"/>
      <c r="C1" s="55"/>
      <c r="D1" s="55"/>
      <c r="E1" s="55"/>
      <c r="F1" s="55"/>
      <c r="G1" s="55"/>
      <c r="H1" s="55"/>
      <c r="I1" s="55"/>
      <c r="J1" s="55"/>
      <c r="K1" s="56"/>
      <c r="L1" s="57"/>
    </row>
    <row r="2" spans="1:12" s="63" customFormat="1" ht="12.75" customHeight="1" thickBot="1">
      <c r="A2" s="59" t="s">
        <v>35</v>
      </c>
      <c r="B2" s="60"/>
      <c r="C2" s="60"/>
      <c r="D2" s="60"/>
      <c r="E2" s="60"/>
      <c r="F2" s="60"/>
      <c r="G2" s="60"/>
      <c r="H2" s="60"/>
      <c r="I2" s="60"/>
      <c r="J2" s="60"/>
      <c r="K2" s="61"/>
      <c r="L2" s="62"/>
    </row>
    <row r="3" spans="1:12" s="69" customFormat="1" ht="14.25" customHeight="1" thickTop="1">
      <c r="A3" s="64" t="s">
        <v>2</v>
      </c>
      <c r="B3" s="65" t="s">
        <v>36</v>
      </c>
      <c r="C3" s="66"/>
      <c r="D3" s="67"/>
      <c r="E3" s="65" t="s">
        <v>37</v>
      </c>
      <c r="F3" s="66"/>
      <c r="G3" s="67"/>
      <c r="H3" s="65" t="s">
        <v>38</v>
      </c>
      <c r="I3" s="66"/>
      <c r="J3" s="66"/>
      <c r="K3" s="68"/>
      <c r="L3" s="68"/>
    </row>
    <row r="4" spans="1:12" s="69" customFormat="1" ht="14.25" customHeight="1">
      <c r="A4" s="70"/>
      <c r="B4" s="71" t="s">
        <v>39</v>
      </c>
      <c r="C4" s="71" t="s">
        <v>40</v>
      </c>
      <c r="D4" s="71" t="s">
        <v>41</v>
      </c>
      <c r="E4" s="71" t="s">
        <v>39</v>
      </c>
      <c r="F4" s="71" t="s">
        <v>40</v>
      </c>
      <c r="G4" s="71" t="s">
        <v>41</v>
      </c>
      <c r="H4" s="71" t="s">
        <v>39</v>
      </c>
      <c r="I4" s="71" t="s">
        <v>40</v>
      </c>
      <c r="J4" s="71" t="s">
        <v>41</v>
      </c>
      <c r="K4" s="68"/>
      <c r="L4" s="68"/>
    </row>
    <row r="5" spans="1:12" s="69" customFormat="1" ht="6" customHeight="1">
      <c r="A5" s="72"/>
      <c r="B5" s="73"/>
      <c r="C5" s="74"/>
      <c r="D5" s="74"/>
      <c r="E5" s="74"/>
      <c r="F5" s="74"/>
      <c r="G5" s="74"/>
      <c r="H5" s="74"/>
      <c r="I5" s="74"/>
      <c r="J5" s="74"/>
      <c r="K5" s="68"/>
      <c r="L5" s="68"/>
    </row>
    <row r="6" spans="1:12" s="63" customFormat="1" ht="12" customHeight="1">
      <c r="A6" s="21" t="s">
        <v>16</v>
      </c>
      <c r="B6" s="75">
        <f aca="true" t="shared" si="0" ref="B6:D7">SUM(E6+H6)</f>
        <v>355796</v>
      </c>
      <c r="C6" s="23">
        <f t="shared" si="0"/>
        <v>139019</v>
      </c>
      <c r="D6" s="23">
        <f t="shared" si="0"/>
        <v>216777</v>
      </c>
      <c r="E6" s="23">
        <f>SUM(F6:G6)</f>
        <v>289367</v>
      </c>
      <c r="F6" s="23">
        <v>115642</v>
      </c>
      <c r="G6" s="23">
        <v>173725</v>
      </c>
      <c r="H6" s="23">
        <f>SUM(I6:J6)</f>
        <v>66429</v>
      </c>
      <c r="I6" s="23">
        <v>23377</v>
      </c>
      <c r="J6" s="23">
        <v>43052</v>
      </c>
      <c r="K6" s="62"/>
      <c r="L6" s="62"/>
    </row>
    <row r="7" spans="1:12" s="63" customFormat="1" ht="12" customHeight="1">
      <c r="A7" s="25" t="s">
        <v>42</v>
      </c>
      <c r="B7" s="75">
        <f t="shared" si="0"/>
        <v>539976</v>
      </c>
      <c r="C7" s="23">
        <f t="shared" si="0"/>
        <v>140062</v>
      </c>
      <c r="D7" s="23">
        <f t="shared" si="0"/>
        <v>399914</v>
      </c>
      <c r="E7" s="23">
        <f>SUM(F7:G7)</f>
        <v>379429</v>
      </c>
      <c r="F7" s="23">
        <v>105264</v>
      </c>
      <c r="G7" s="23">
        <v>274165</v>
      </c>
      <c r="H7" s="23">
        <f>SUM(I7:J7)</f>
        <v>160547</v>
      </c>
      <c r="I7" s="23">
        <v>34798</v>
      </c>
      <c r="J7" s="23">
        <v>125749</v>
      </c>
      <c r="K7" s="62"/>
      <c r="L7" s="62"/>
    </row>
    <row r="8" spans="1:12" s="63" customFormat="1" ht="12" customHeight="1">
      <c r="A8" s="27"/>
      <c r="B8" s="75"/>
      <c r="C8" s="23"/>
      <c r="D8" s="23"/>
      <c r="E8" s="23"/>
      <c r="F8" s="30"/>
      <c r="G8" s="30"/>
      <c r="H8" s="23"/>
      <c r="I8" s="30"/>
      <c r="J8" s="30"/>
      <c r="K8" s="62"/>
      <c r="L8" s="62"/>
    </row>
    <row r="9" spans="1:12" s="58" customFormat="1" ht="12" customHeight="1">
      <c r="A9" s="31" t="s">
        <v>43</v>
      </c>
      <c r="B9" s="32">
        <f>SUM(B11:B22)</f>
        <v>647572</v>
      </c>
      <c r="C9" s="33">
        <f aca="true" t="shared" si="1" ref="C9:J9">SUM(C11:C22)</f>
        <v>136956</v>
      </c>
      <c r="D9" s="33">
        <f t="shared" si="1"/>
        <v>510618</v>
      </c>
      <c r="E9" s="33">
        <f t="shared" si="1"/>
        <v>470114</v>
      </c>
      <c r="F9" s="33">
        <f t="shared" si="1"/>
        <v>106428</v>
      </c>
      <c r="G9" s="33">
        <f t="shared" si="1"/>
        <v>363686</v>
      </c>
      <c r="H9" s="33">
        <f t="shared" si="1"/>
        <v>177460</v>
      </c>
      <c r="I9" s="33">
        <f t="shared" si="1"/>
        <v>30528</v>
      </c>
      <c r="J9" s="33">
        <f t="shared" si="1"/>
        <v>146932</v>
      </c>
      <c r="K9" s="57"/>
      <c r="L9" s="57"/>
    </row>
    <row r="10" spans="1:14" s="63" customFormat="1" ht="12" customHeight="1">
      <c r="A10" s="25"/>
      <c r="B10" s="75"/>
      <c r="C10" s="23"/>
      <c r="D10" s="23"/>
      <c r="E10" s="23"/>
      <c r="F10" s="76"/>
      <c r="G10" s="76"/>
      <c r="H10" s="23"/>
      <c r="I10" s="76"/>
      <c r="J10" s="76"/>
      <c r="K10" s="62"/>
      <c r="L10" s="62"/>
      <c r="M10" s="77"/>
      <c r="N10" s="77"/>
    </row>
    <row r="11" spans="1:12" s="63" customFormat="1" ht="12" customHeight="1">
      <c r="A11" s="37" t="s">
        <v>20</v>
      </c>
      <c r="B11" s="75">
        <v>38483</v>
      </c>
      <c r="C11" s="23">
        <f aca="true" t="shared" si="2" ref="C11:C22">SUM(F11+I11)</f>
        <v>8909</v>
      </c>
      <c r="D11" s="23">
        <f aca="true" t="shared" si="3" ref="D11:D22">SUM(G11+J11)</f>
        <v>29575</v>
      </c>
      <c r="E11" s="23">
        <f>SUM(F11:G11)</f>
        <v>25492</v>
      </c>
      <c r="F11" s="23">
        <v>6379</v>
      </c>
      <c r="G11" s="23">
        <v>19113</v>
      </c>
      <c r="H11" s="23">
        <f>SUM(I11:J11)</f>
        <v>12992</v>
      </c>
      <c r="I11" s="23">
        <v>2530</v>
      </c>
      <c r="J11" s="23">
        <v>10462</v>
      </c>
      <c r="K11" s="62"/>
      <c r="L11" s="62"/>
    </row>
    <row r="12" spans="1:12" s="63" customFormat="1" ht="12" customHeight="1">
      <c r="A12" s="25" t="s">
        <v>44</v>
      </c>
      <c r="B12" s="75">
        <f aca="true" t="shared" si="4" ref="B12:B22">SUM(E12+H12)</f>
        <v>41998</v>
      </c>
      <c r="C12" s="23">
        <f t="shared" si="2"/>
        <v>9410</v>
      </c>
      <c r="D12" s="23">
        <f t="shared" si="3"/>
        <v>32588</v>
      </c>
      <c r="E12" s="23">
        <f aca="true" t="shared" si="5" ref="E12:E22">SUM(F12:G12)</f>
        <v>28281</v>
      </c>
      <c r="F12" s="23">
        <v>6975</v>
      </c>
      <c r="G12" s="23">
        <v>21306</v>
      </c>
      <c r="H12" s="23">
        <f aca="true" t="shared" si="6" ref="H12:H22">SUM(I12:J12)</f>
        <v>13717</v>
      </c>
      <c r="I12" s="23">
        <v>2435</v>
      </c>
      <c r="J12" s="23">
        <v>11282</v>
      </c>
      <c r="K12" s="62"/>
      <c r="L12" s="62"/>
    </row>
    <row r="13" spans="1:12" s="63" customFormat="1" ht="12" customHeight="1">
      <c r="A13" s="25" t="s">
        <v>22</v>
      </c>
      <c r="B13" s="75">
        <f t="shared" si="4"/>
        <v>53847</v>
      </c>
      <c r="C13" s="23">
        <f t="shared" si="2"/>
        <v>9274</v>
      </c>
      <c r="D13" s="23">
        <f t="shared" si="3"/>
        <v>44573</v>
      </c>
      <c r="E13" s="23">
        <f t="shared" si="5"/>
        <v>37795</v>
      </c>
      <c r="F13" s="23">
        <v>6640</v>
      </c>
      <c r="G13" s="23">
        <v>31155</v>
      </c>
      <c r="H13" s="23">
        <f t="shared" si="6"/>
        <v>16052</v>
      </c>
      <c r="I13" s="23">
        <v>2634</v>
      </c>
      <c r="J13" s="23">
        <v>13418</v>
      </c>
      <c r="K13" s="62"/>
      <c r="L13" s="62"/>
    </row>
    <row r="14" spans="1:12" s="63" customFormat="1" ht="12" customHeight="1">
      <c r="A14" s="25" t="s">
        <v>23</v>
      </c>
      <c r="B14" s="75">
        <f t="shared" si="4"/>
        <v>47475</v>
      </c>
      <c r="C14" s="23">
        <f t="shared" si="2"/>
        <v>8579</v>
      </c>
      <c r="D14" s="23">
        <f t="shared" si="3"/>
        <v>38896</v>
      </c>
      <c r="E14" s="23">
        <f t="shared" si="5"/>
        <v>32276</v>
      </c>
      <c r="F14" s="23">
        <v>6056</v>
      </c>
      <c r="G14" s="23">
        <v>26220</v>
      </c>
      <c r="H14" s="23">
        <f t="shared" si="6"/>
        <v>15199</v>
      </c>
      <c r="I14" s="23">
        <v>2523</v>
      </c>
      <c r="J14" s="23">
        <v>12676</v>
      </c>
      <c r="K14" s="62"/>
      <c r="L14" s="62"/>
    </row>
    <row r="15" spans="1:12" s="63" customFormat="1" ht="12" customHeight="1">
      <c r="A15" s="25" t="s">
        <v>24</v>
      </c>
      <c r="B15" s="75">
        <v>55703</v>
      </c>
      <c r="C15" s="23">
        <f t="shared" si="2"/>
        <v>12570</v>
      </c>
      <c r="D15" s="23">
        <f t="shared" si="3"/>
        <v>43134</v>
      </c>
      <c r="E15" s="23">
        <f t="shared" si="5"/>
        <v>39450</v>
      </c>
      <c r="F15" s="23">
        <v>9871</v>
      </c>
      <c r="G15" s="23">
        <v>29579</v>
      </c>
      <c r="H15" s="23">
        <f t="shared" si="6"/>
        <v>16254</v>
      </c>
      <c r="I15" s="23">
        <v>2699</v>
      </c>
      <c r="J15" s="23">
        <v>13555</v>
      </c>
      <c r="K15" s="62"/>
      <c r="L15" s="62"/>
    </row>
    <row r="16" spans="1:12" s="63" customFormat="1" ht="12" customHeight="1">
      <c r="A16" s="25" t="s">
        <v>25</v>
      </c>
      <c r="B16" s="75">
        <v>58352</v>
      </c>
      <c r="C16" s="23">
        <f t="shared" si="2"/>
        <v>14959</v>
      </c>
      <c r="D16" s="23">
        <f t="shared" si="3"/>
        <v>43394</v>
      </c>
      <c r="E16" s="23">
        <f t="shared" si="5"/>
        <v>43751</v>
      </c>
      <c r="F16" s="23">
        <v>12436</v>
      </c>
      <c r="G16" s="23">
        <v>31315</v>
      </c>
      <c r="H16" s="23">
        <f t="shared" si="6"/>
        <v>14602</v>
      </c>
      <c r="I16" s="23">
        <v>2523</v>
      </c>
      <c r="J16" s="23">
        <v>12079</v>
      </c>
      <c r="K16" s="62"/>
      <c r="L16" s="62"/>
    </row>
    <row r="17" spans="1:12" s="63" customFormat="1" ht="12" customHeight="1">
      <c r="A17" s="25" t="s">
        <v>26</v>
      </c>
      <c r="B17" s="75">
        <v>48455</v>
      </c>
      <c r="C17" s="23">
        <f t="shared" si="2"/>
        <v>10297</v>
      </c>
      <c r="D17" s="23">
        <f t="shared" si="3"/>
        <v>38157</v>
      </c>
      <c r="E17" s="23">
        <f t="shared" si="5"/>
        <v>35990</v>
      </c>
      <c r="F17" s="23">
        <v>7855</v>
      </c>
      <c r="G17" s="23">
        <v>28135</v>
      </c>
      <c r="H17" s="23">
        <f t="shared" si="6"/>
        <v>12464</v>
      </c>
      <c r="I17" s="23">
        <v>2442</v>
      </c>
      <c r="J17" s="23">
        <v>10022</v>
      </c>
      <c r="K17" s="62"/>
      <c r="L17" s="62"/>
    </row>
    <row r="18" spans="1:12" s="63" customFormat="1" ht="12" customHeight="1">
      <c r="A18" s="25" t="s">
        <v>27</v>
      </c>
      <c r="B18" s="75">
        <f t="shared" si="4"/>
        <v>49096</v>
      </c>
      <c r="C18" s="23">
        <f t="shared" si="2"/>
        <v>10203</v>
      </c>
      <c r="D18" s="23">
        <f t="shared" si="3"/>
        <v>38893</v>
      </c>
      <c r="E18" s="23">
        <f t="shared" si="5"/>
        <v>33794</v>
      </c>
      <c r="F18" s="23">
        <v>7583</v>
      </c>
      <c r="G18" s="23">
        <v>26211</v>
      </c>
      <c r="H18" s="23">
        <f t="shared" si="6"/>
        <v>15302</v>
      </c>
      <c r="I18" s="23">
        <v>2620</v>
      </c>
      <c r="J18" s="23">
        <v>12682</v>
      </c>
      <c r="K18" s="62"/>
      <c r="L18" s="62"/>
    </row>
    <row r="19" spans="1:12" s="63" customFormat="1" ht="12" customHeight="1">
      <c r="A19" s="25" t="s">
        <v>28</v>
      </c>
      <c r="B19" s="75">
        <f t="shared" si="4"/>
        <v>56215</v>
      </c>
      <c r="C19" s="23">
        <f t="shared" si="2"/>
        <v>14975</v>
      </c>
      <c r="D19" s="23">
        <f t="shared" si="3"/>
        <v>41240</v>
      </c>
      <c r="E19" s="23">
        <f t="shared" si="5"/>
        <v>42296</v>
      </c>
      <c r="F19" s="23">
        <v>12518</v>
      </c>
      <c r="G19" s="23">
        <v>29778</v>
      </c>
      <c r="H19" s="23">
        <f t="shared" si="6"/>
        <v>13919</v>
      </c>
      <c r="I19" s="23">
        <v>2457</v>
      </c>
      <c r="J19" s="23">
        <v>11462</v>
      </c>
      <c r="K19" s="62"/>
      <c r="L19" s="62"/>
    </row>
    <row r="20" spans="1:12" s="63" customFormat="1" ht="12" customHeight="1">
      <c r="A20" s="25" t="s">
        <v>29</v>
      </c>
      <c r="B20" s="75">
        <f t="shared" si="4"/>
        <v>62520</v>
      </c>
      <c r="C20" s="23">
        <f t="shared" si="2"/>
        <v>15991</v>
      </c>
      <c r="D20" s="23">
        <f t="shared" si="3"/>
        <v>46529</v>
      </c>
      <c r="E20" s="23">
        <f t="shared" si="5"/>
        <v>47020</v>
      </c>
      <c r="F20" s="23">
        <v>13470</v>
      </c>
      <c r="G20" s="23">
        <v>33550</v>
      </c>
      <c r="H20" s="23">
        <f t="shared" si="6"/>
        <v>15500</v>
      </c>
      <c r="I20" s="23">
        <v>2521</v>
      </c>
      <c r="J20" s="23">
        <v>12979</v>
      </c>
      <c r="K20" s="62"/>
      <c r="L20" s="62"/>
    </row>
    <row r="21" spans="1:12" s="63" customFormat="1" ht="12" customHeight="1">
      <c r="A21" s="25" t="s">
        <v>30</v>
      </c>
      <c r="B21" s="75">
        <f t="shared" si="4"/>
        <v>58606</v>
      </c>
      <c r="C21" s="23">
        <f t="shared" si="2"/>
        <v>8547</v>
      </c>
      <c r="D21" s="23">
        <f t="shared" si="3"/>
        <v>50059</v>
      </c>
      <c r="E21" s="23">
        <f t="shared" si="5"/>
        <v>43694</v>
      </c>
      <c r="F21" s="23">
        <v>6061</v>
      </c>
      <c r="G21" s="23">
        <v>37633</v>
      </c>
      <c r="H21" s="23">
        <f t="shared" si="6"/>
        <v>14912</v>
      </c>
      <c r="I21" s="23">
        <v>2486</v>
      </c>
      <c r="J21" s="23">
        <v>12426</v>
      </c>
      <c r="K21" s="62"/>
      <c r="L21" s="62"/>
    </row>
    <row r="22" spans="1:12" s="63" customFormat="1" ht="12" customHeight="1">
      <c r="A22" s="39" t="s">
        <v>31</v>
      </c>
      <c r="B22" s="75">
        <f t="shared" si="4"/>
        <v>76822</v>
      </c>
      <c r="C22" s="23">
        <f t="shared" si="2"/>
        <v>13242</v>
      </c>
      <c r="D22" s="23">
        <f t="shared" si="3"/>
        <v>63580</v>
      </c>
      <c r="E22" s="23">
        <f t="shared" si="5"/>
        <v>60275</v>
      </c>
      <c r="F22" s="23">
        <v>10584</v>
      </c>
      <c r="G22" s="23">
        <v>49691</v>
      </c>
      <c r="H22" s="23">
        <f t="shared" si="6"/>
        <v>16547</v>
      </c>
      <c r="I22" s="23">
        <v>2658</v>
      </c>
      <c r="J22" s="23">
        <v>13889</v>
      </c>
      <c r="K22" s="62"/>
      <c r="L22" s="62"/>
    </row>
    <row r="23" spans="1:12" s="63" customFormat="1" ht="6" customHeight="1">
      <c r="A23" s="78"/>
      <c r="B23" s="79"/>
      <c r="C23" s="80"/>
      <c r="D23" s="81"/>
      <c r="E23" s="81"/>
      <c r="F23" s="81"/>
      <c r="G23" s="80"/>
      <c r="H23" s="80"/>
      <c r="I23" s="80"/>
      <c r="J23" s="80"/>
      <c r="K23" s="62"/>
      <c r="L23" s="62"/>
    </row>
    <row r="24" spans="1:10" s="63" customFormat="1" ht="12" customHeight="1">
      <c r="A24" s="82" t="s">
        <v>45</v>
      </c>
      <c r="B24" s="82"/>
      <c r="C24" s="82"/>
      <c r="E24" s="83"/>
      <c r="F24" s="83"/>
      <c r="G24" s="82"/>
      <c r="H24" s="82"/>
      <c r="I24" s="82"/>
      <c r="J24" s="82"/>
    </row>
    <row r="25" spans="1:10" s="63" customFormat="1" ht="12" customHeight="1">
      <c r="A25" s="83" t="s">
        <v>46</v>
      </c>
      <c r="D25" s="83"/>
      <c r="E25" s="83"/>
      <c r="F25" s="83"/>
      <c r="G25" s="83"/>
      <c r="H25" s="83"/>
      <c r="I25" s="83"/>
      <c r="J25" s="83"/>
    </row>
  </sheetData>
  <sheetProtection/>
  <mergeCells count="5">
    <mergeCell ref="A1:J1"/>
    <mergeCell ref="A3:A4"/>
    <mergeCell ref="B3:D3"/>
    <mergeCell ref="E3:G3"/>
    <mergeCell ref="H3:J3"/>
  </mergeCells>
  <printOptions horizontalCentered="1"/>
  <pageMargins left="0.3937007874015748" right="0.3937007874015748" top="0.3937007874015748" bottom="0.3937007874015748" header="0.5118110236220472" footer="0.2362204724409449"/>
  <pageSetup fitToHeight="1" fitToWidth="1" horizontalDpi="400" verticalDpi="400" orientation="portrait" paperSize="9" scale="87" r:id="rId1"/>
  <colBreaks count="1" manualBreakCount="1">
    <brk id="10" max="2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2009-05-18T02:01:05Z</dcterms:created>
  <dcterms:modified xsi:type="dcterms:W3CDTF">2009-05-18T02:01:32Z</dcterms:modified>
  <cp:category/>
  <cp:version/>
  <cp:contentType/>
  <cp:contentStatus/>
</cp:coreProperties>
</file>