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0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.電気_ガスおよび水道" localSheetId="0">'108'!$B$1:$J$39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'108'!$A$1:$T$56</definedName>
    <definedName name="Print_Area_MI">#REF!</definedName>
    <definedName name="ﾃﾞｰﾀ表">'[1]113'!#REF!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<sst xmlns="http://schemas.openxmlformats.org/spreadsheetml/2006/main" count="193" uniqueCount="108">
  <si>
    <t>　　(単位 人員 人 )</t>
  </si>
  <si>
    <t>年　 度、 路　 線</t>
  </si>
  <si>
    <t>乗　　　 車　　　 人　　　 員</t>
  </si>
  <si>
    <t>降車人員</t>
  </si>
  <si>
    <t>手荷物、小荷物 （個）</t>
  </si>
  <si>
    <t>　貨  　　 物（ｔ）</t>
  </si>
  <si>
    <t>路線および駅</t>
  </si>
  <si>
    <t>乗　　　車　　　人　　　員</t>
  </si>
  <si>
    <t>および駅</t>
  </si>
  <si>
    <t>総　　数</t>
  </si>
  <si>
    <t>普　　通</t>
  </si>
  <si>
    <t>定　　期</t>
  </si>
  <si>
    <t>発　　送</t>
  </si>
  <si>
    <t>到　　着</t>
  </si>
  <si>
    <t>昭和41年度</t>
  </si>
  <si>
    <t>久   大   本   線</t>
  </si>
  <si>
    <t>42</t>
  </si>
  <si>
    <t>夜明</t>
  </si>
  <si>
    <t>-</t>
  </si>
  <si>
    <t>光岡</t>
  </si>
  <si>
    <t>43</t>
  </si>
  <si>
    <t>日田</t>
  </si>
  <si>
    <t>豊後三芳</t>
  </si>
  <si>
    <t>日   豊   本   線</t>
  </si>
  <si>
    <t>豊後中川</t>
  </si>
  <si>
    <t>中津</t>
  </si>
  <si>
    <t>天ケ瀬</t>
  </si>
  <si>
    <t>東中津</t>
  </si>
  <si>
    <t>杉河内</t>
  </si>
  <si>
    <t>今津</t>
  </si>
  <si>
    <t>北山田</t>
  </si>
  <si>
    <t>天津</t>
  </si>
  <si>
    <t>豊後森</t>
  </si>
  <si>
    <t>豊前善光寺</t>
  </si>
  <si>
    <t>恵良</t>
  </si>
  <si>
    <t>柳ケ浦</t>
  </si>
  <si>
    <t>引治</t>
  </si>
  <si>
    <t>豊前長洲</t>
  </si>
  <si>
    <t>豊後中村</t>
  </si>
  <si>
    <t>宇佐</t>
  </si>
  <si>
    <t>野矢</t>
  </si>
  <si>
    <t>西屋敷</t>
  </si>
  <si>
    <t>由布院</t>
  </si>
  <si>
    <t>立石</t>
  </si>
  <si>
    <t>南由布</t>
  </si>
  <si>
    <t>中山香</t>
  </si>
  <si>
    <t>湯平</t>
  </si>
  <si>
    <t>杵築</t>
  </si>
  <si>
    <t>庄内</t>
  </si>
  <si>
    <t>大神</t>
  </si>
  <si>
    <t>天神山</t>
  </si>
  <si>
    <t>日出</t>
  </si>
  <si>
    <t>小野屋</t>
  </si>
  <si>
    <t>豊後豊岡</t>
  </si>
  <si>
    <t>鬼瀬</t>
  </si>
  <si>
    <t>亀川</t>
  </si>
  <si>
    <t>向之原</t>
  </si>
  <si>
    <t>別府</t>
  </si>
  <si>
    <t>賀来</t>
  </si>
  <si>
    <t>東別府</t>
  </si>
  <si>
    <t>南大分</t>
  </si>
  <si>
    <t>西大分</t>
  </si>
  <si>
    <t>大分</t>
  </si>
  <si>
    <t>豊   肥   本   線</t>
  </si>
  <si>
    <t>高城</t>
  </si>
  <si>
    <t>豊後荻</t>
  </si>
  <si>
    <t>鶴崎</t>
  </si>
  <si>
    <t>玉来</t>
  </si>
  <si>
    <t>大在</t>
  </si>
  <si>
    <t>豊後竹田</t>
  </si>
  <si>
    <t>坂ノ市</t>
  </si>
  <si>
    <t>朝地</t>
  </si>
  <si>
    <t>幸崎</t>
  </si>
  <si>
    <t>緒方</t>
  </si>
  <si>
    <t>佐志生</t>
  </si>
  <si>
    <t>牧口</t>
  </si>
  <si>
    <t>下ノ江</t>
  </si>
  <si>
    <t>三重町</t>
  </si>
  <si>
    <t>熊崎</t>
  </si>
  <si>
    <t>菅尾</t>
  </si>
  <si>
    <t>上臼杵</t>
  </si>
  <si>
    <t>犬飼</t>
  </si>
  <si>
    <t>臼杵</t>
  </si>
  <si>
    <t>竹中</t>
  </si>
  <si>
    <t>津久見</t>
  </si>
  <si>
    <t>中判田</t>
  </si>
  <si>
    <t>日代</t>
  </si>
  <si>
    <t>滝尾</t>
  </si>
  <si>
    <t>浅海井</t>
  </si>
  <si>
    <t>狩生</t>
  </si>
  <si>
    <t>宮　　　原　　　線</t>
  </si>
  <si>
    <t>海崎</t>
  </si>
  <si>
    <t>町田</t>
  </si>
  <si>
    <t>佐伯</t>
  </si>
  <si>
    <t>宝泉寺</t>
  </si>
  <si>
    <t>上岡</t>
  </si>
  <si>
    <t>麻生釣</t>
  </si>
  <si>
    <t>直見</t>
  </si>
  <si>
    <t>直川</t>
  </si>
  <si>
    <t>日　田　彦　山　線</t>
  </si>
  <si>
    <t>重岡</t>
  </si>
  <si>
    <t>大鶴</t>
  </si>
  <si>
    <t>宗太郎</t>
  </si>
  <si>
    <t>今山</t>
  </si>
  <si>
    <t>大分港</t>
  </si>
  <si>
    <t>　資料：大分鉄道管理局、門司鉄道管理局</t>
  </si>
  <si>
    <t>　注  手荷物、小荷物欄には特別扱新聞雑誌、郵便物個数を含む。</t>
  </si>
  <si>
    <t>　　　　　　　　　　　　　　　     　　108.   国      有      鉄      道      各      駅      別      運      輸      状      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</si>
</sst>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#,##0;[Red]#,##0"/>
    <numFmt numFmtId="179" formatCode="_-* #,##0_-;\-* #,##0_-;_-* &quot;-&quot;_-;_-@_-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6" fontId="5" fillId="0" borderId="0" xfId="0" applyNumberFormat="1" applyFont="1" applyAlignment="1">
      <alignment vertical="center"/>
    </xf>
    <xf numFmtId="176" fontId="5" fillId="0" borderId="10" xfId="0" applyNumberFormat="1" applyFont="1" applyBorder="1" applyAlignment="1" applyProtection="1">
      <alignment horizontal="left" vertical="center"/>
      <protection/>
    </xf>
    <xf numFmtId="0" fontId="5" fillId="0" borderId="10" xfId="0" applyNumberFormat="1" applyFont="1" applyBorder="1" applyAlignment="1" applyProtection="1">
      <alignment horizontal="left" vertical="center"/>
      <protection/>
    </xf>
    <xf numFmtId="177" fontId="5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8" fontId="5" fillId="0" borderId="11" xfId="0" applyNumberFormat="1" applyFont="1" applyBorder="1" applyAlignment="1" applyProtection="1">
      <alignment horizontal="left" vertical="center"/>
      <protection locked="0"/>
    </xf>
    <xf numFmtId="176" fontId="5" fillId="0" borderId="0" xfId="0" applyNumberFormat="1" applyFont="1" applyBorder="1" applyAlignment="1" applyProtection="1">
      <alignment vertical="center"/>
      <protection/>
    </xf>
    <xf numFmtId="178" fontId="5" fillId="0" borderId="12" xfId="0" applyNumberFormat="1" applyFont="1" applyBorder="1" applyAlignment="1" applyProtection="1">
      <alignment horizontal="distributed" vertical="center"/>
      <protection locked="0"/>
    </xf>
    <xf numFmtId="177" fontId="5" fillId="0" borderId="13" xfId="0" applyNumberFormat="1" applyFont="1" applyBorder="1" applyAlignment="1" applyProtection="1">
      <alignment horizontal="center" vertical="center"/>
      <protection/>
    </xf>
    <xf numFmtId="177" fontId="5" fillId="0" borderId="14" xfId="0" applyNumberFormat="1" applyFont="1" applyBorder="1" applyAlignment="1" applyProtection="1">
      <alignment horizontal="center" vertical="center"/>
      <protection/>
    </xf>
    <xf numFmtId="177" fontId="5" fillId="0" borderId="12" xfId="0" applyNumberFormat="1" applyFont="1" applyBorder="1" applyAlignment="1" applyProtection="1">
      <alignment horizontal="center" vertical="center"/>
      <protection/>
    </xf>
    <xf numFmtId="176" fontId="5" fillId="0" borderId="15" xfId="48" applyNumberFormat="1" applyFont="1" applyBorder="1" applyAlignment="1">
      <alignment horizontal="centerContinuous" vertical="center"/>
    </xf>
    <xf numFmtId="176" fontId="5" fillId="0" borderId="12" xfId="48" applyNumberFormat="1" applyFont="1" applyBorder="1" applyAlignment="1">
      <alignment horizontal="centerContinuous" vertical="center"/>
    </xf>
    <xf numFmtId="176" fontId="5" fillId="0" borderId="13" xfId="48" applyNumberFormat="1" applyFont="1" applyBorder="1" applyAlignment="1">
      <alignment horizontal="centerContinuous" vertical="center"/>
    </xf>
    <xf numFmtId="176" fontId="5" fillId="0" borderId="0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Alignment="1" applyProtection="1">
      <alignment horizontal="center" vertical="center"/>
      <protection/>
    </xf>
    <xf numFmtId="176" fontId="5" fillId="0" borderId="0" xfId="0" applyNumberFormat="1" applyFont="1" applyAlignment="1">
      <alignment horizontal="center" vertical="center"/>
    </xf>
    <xf numFmtId="177" fontId="5" fillId="0" borderId="16" xfId="0" applyNumberFormat="1" applyFont="1" applyBorder="1" applyAlignment="1" applyProtection="1">
      <alignment horizontal="center" vertical="center"/>
      <protection/>
    </xf>
    <xf numFmtId="176" fontId="5" fillId="0" borderId="17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 applyProtection="1">
      <alignment horizontal="center" vertical="center"/>
      <protection/>
    </xf>
    <xf numFmtId="176" fontId="5" fillId="0" borderId="0" xfId="48" applyNumberFormat="1" applyFont="1" applyBorder="1" applyAlignment="1">
      <alignment horizontal="centerContinuous" vertical="center"/>
    </xf>
    <xf numFmtId="177" fontId="5" fillId="0" borderId="0" xfId="48" applyNumberFormat="1" applyFont="1" applyBorder="1" applyAlignment="1">
      <alignment horizontal="centerContinuous" vertical="center"/>
    </xf>
    <xf numFmtId="177" fontId="5" fillId="0" borderId="0" xfId="0" applyNumberFormat="1" applyFont="1" applyAlignment="1" applyProtection="1" quotePrefix="1">
      <alignment horizontal="distributed" vertical="center"/>
      <protection locked="0"/>
    </xf>
    <xf numFmtId="3" fontId="5" fillId="0" borderId="18" xfId="48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/>
    </xf>
    <xf numFmtId="3" fontId="5" fillId="0" borderId="0" xfId="48" applyNumberFormat="1" applyFont="1" applyAlignment="1">
      <alignment horizontal="right" vertical="center"/>
    </xf>
    <xf numFmtId="3" fontId="6" fillId="0" borderId="0" xfId="48" applyNumberFormat="1" applyFont="1" applyBorder="1" applyAlignment="1" applyProtection="1">
      <alignment horizontal="right" vertical="center"/>
      <protection/>
    </xf>
    <xf numFmtId="177" fontId="5" fillId="0" borderId="0" xfId="0" applyNumberFormat="1" applyFont="1" applyAlignment="1" applyProtection="1" quotePrefix="1">
      <alignment horizontal="center" vertical="center"/>
      <protection locked="0"/>
    </xf>
    <xf numFmtId="176" fontId="5" fillId="0" borderId="0" xfId="0" applyNumberFormat="1" applyFont="1" applyBorder="1" applyAlignment="1">
      <alignment horizontal="centerContinuous" vertical="center"/>
    </xf>
    <xf numFmtId="0" fontId="5" fillId="0" borderId="19" xfId="0" applyNumberFormat="1" applyFont="1" applyBorder="1" applyAlignment="1" applyProtection="1">
      <alignment horizontal="distributed" vertical="center"/>
      <protection/>
    </xf>
    <xf numFmtId="3" fontId="5" fillId="0" borderId="0" xfId="48" applyNumberFormat="1" applyFont="1" applyBorder="1" applyAlignment="1" applyProtection="1">
      <alignment horizontal="right" vertical="center"/>
      <protection/>
    </xf>
    <xf numFmtId="3" fontId="5" fillId="0" borderId="0" xfId="48" applyNumberFormat="1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vertical="center"/>
      <protection/>
    </xf>
    <xf numFmtId="3" fontId="5" fillId="0" borderId="18" xfId="48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distributed" vertical="center"/>
      <protection/>
    </xf>
    <xf numFmtId="38" fontId="5" fillId="0" borderId="0" xfId="48" applyFont="1" applyAlignment="1">
      <alignment vertical="center"/>
    </xf>
    <xf numFmtId="177" fontId="6" fillId="0" borderId="0" xfId="0" applyNumberFormat="1" applyFont="1" applyAlignment="1" applyProtection="1" quotePrefix="1">
      <alignment horizontal="center" vertical="center"/>
      <protection locked="0"/>
    </xf>
    <xf numFmtId="3" fontId="6" fillId="0" borderId="18" xfId="48" applyNumberFormat="1" applyFont="1" applyBorder="1" applyAlignment="1" applyProtection="1">
      <alignment horizontal="right" vertical="center"/>
      <protection/>
    </xf>
    <xf numFmtId="176" fontId="6" fillId="0" borderId="0" xfId="0" applyNumberFormat="1" applyFont="1" applyAlignment="1" applyProtection="1">
      <alignment vertical="center"/>
      <protection locked="0"/>
    </xf>
    <xf numFmtId="176" fontId="6" fillId="0" borderId="0" xfId="0" applyNumberFormat="1" applyFont="1" applyAlignment="1">
      <alignment vertical="center"/>
    </xf>
    <xf numFmtId="0" fontId="6" fillId="0" borderId="0" xfId="0" applyNumberFormat="1" applyFont="1" applyAlignment="1" applyProtection="1">
      <alignment horizontal="distributed" vertical="center"/>
      <protection/>
    </xf>
    <xf numFmtId="38" fontId="6" fillId="0" borderId="0" xfId="48" applyFont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0" xfId="48" applyNumberFormat="1" applyFont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38" fontId="5" fillId="0" borderId="0" xfId="48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left" vertical="center"/>
      <protection/>
    </xf>
    <xf numFmtId="3" fontId="5" fillId="0" borderId="0" xfId="48" applyNumberFormat="1" applyFont="1" applyAlignment="1" applyProtection="1" quotePrefix="1">
      <alignment horizontal="right" vertical="center"/>
      <protection locked="0"/>
    </xf>
    <xf numFmtId="3" fontId="6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distributed" vertical="center"/>
    </xf>
    <xf numFmtId="3" fontId="5" fillId="0" borderId="0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179" fontId="6" fillId="0" borderId="0" xfId="48" applyNumberFormat="1" applyFont="1" applyBorder="1" applyAlignment="1" applyProtection="1">
      <alignment horizontal="distributed" vertical="center"/>
      <protection/>
    </xf>
    <xf numFmtId="176" fontId="5" fillId="0" borderId="0" xfId="0" applyNumberFormat="1" applyFont="1" applyBorder="1" applyAlignment="1" applyProtection="1">
      <alignment horizontal="distributed" vertical="center"/>
      <protection/>
    </xf>
    <xf numFmtId="38" fontId="5" fillId="0" borderId="19" xfId="48" applyFont="1" applyBorder="1" applyAlignment="1">
      <alignment horizontal="distributed" vertical="center"/>
    </xf>
    <xf numFmtId="38" fontId="5" fillId="0" borderId="0" xfId="48" applyFont="1" applyBorder="1" applyAlignment="1">
      <alignment vertical="center"/>
    </xf>
    <xf numFmtId="179" fontId="5" fillId="0" borderId="18" xfId="48" applyNumberFormat="1" applyFont="1" applyBorder="1" applyAlignment="1" applyProtection="1">
      <alignment horizontal="distributed" vertical="center"/>
      <protection/>
    </xf>
    <xf numFmtId="176" fontId="5" fillId="0" borderId="13" xfId="0" applyNumberFormat="1" applyFont="1" applyBorder="1" applyAlignment="1">
      <alignment vertical="center"/>
    </xf>
    <xf numFmtId="0" fontId="5" fillId="0" borderId="12" xfId="0" applyNumberFormat="1" applyFont="1" applyBorder="1" applyAlignment="1" applyProtection="1">
      <alignment horizontal="distributed" vertical="center"/>
      <protection/>
    </xf>
    <xf numFmtId="41" fontId="5" fillId="0" borderId="13" xfId="48" applyNumberFormat="1" applyFont="1" applyBorder="1" applyAlignment="1" applyProtection="1">
      <alignment vertical="center"/>
      <protection/>
    </xf>
    <xf numFmtId="0" fontId="5" fillId="0" borderId="12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 applyProtection="1">
      <alignment horizontal="left" vertical="center"/>
      <protection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 quotePrefix="1">
      <alignment horizontal="center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6" fontId="6" fillId="0" borderId="0" xfId="0" applyNumberFormat="1" applyFont="1" applyBorder="1" applyAlignment="1" quotePrefix="1">
      <alignment horizontal="center"/>
    </xf>
    <xf numFmtId="17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0" xfId="0" applyNumberFormat="1" applyFont="1" applyAlignment="1" applyProtection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7" fillId="0" borderId="19" xfId="0" applyFont="1" applyBorder="1" applyAlignment="1">
      <alignment horizontal="left" vertical="center"/>
    </xf>
    <xf numFmtId="0" fontId="5" fillId="0" borderId="20" xfId="48" applyNumberFormat="1" applyFont="1" applyBorder="1" applyAlignment="1">
      <alignment horizontal="center" vertical="center"/>
    </xf>
    <xf numFmtId="0" fontId="5" fillId="0" borderId="21" xfId="48" applyNumberFormat="1" applyFont="1" applyBorder="1" applyAlignment="1">
      <alignment horizontal="center" vertical="center"/>
    </xf>
    <xf numFmtId="178" fontId="5" fillId="0" borderId="17" xfId="0" applyNumberFormat="1" applyFont="1" applyBorder="1" applyAlignment="1" applyProtection="1">
      <alignment horizontal="distributed" vertical="center"/>
      <protection locked="0"/>
    </xf>
    <xf numFmtId="0" fontId="0" fillId="0" borderId="17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177" fontId="5" fillId="0" borderId="0" xfId="0" applyNumberFormat="1" applyFont="1" applyAlignment="1" applyProtection="1" quotePrefix="1">
      <alignment horizontal="center" vertical="center"/>
      <protection locked="0"/>
    </xf>
    <xf numFmtId="176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77" fontId="5" fillId="0" borderId="21" xfId="0" applyNumberFormat="1" applyFont="1" applyBorder="1" applyAlignment="1" applyProtection="1">
      <alignment horizontal="center" vertical="center"/>
      <protection/>
    </xf>
    <xf numFmtId="177" fontId="5" fillId="0" borderId="23" xfId="0" applyNumberFormat="1" applyFont="1" applyBorder="1" applyAlignment="1" applyProtection="1">
      <alignment horizontal="center" vertical="center"/>
      <protection/>
    </xf>
    <xf numFmtId="177" fontId="5" fillId="0" borderId="24" xfId="0" applyNumberFormat="1" applyFont="1" applyBorder="1" applyAlignment="1" applyProtection="1">
      <alignment horizontal="center" vertical="center"/>
      <protection/>
    </xf>
    <xf numFmtId="177" fontId="5" fillId="0" borderId="25" xfId="0" applyNumberFormat="1" applyFont="1" applyBorder="1" applyAlignment="1" applyProtection="1">
      <alignment horizontal="center" vertical="center"/>
      <protection/>
    </xf>
    <xf numFmtId="0" fontId="5" fillId="0" borderId="20" xfId="48" applyNumberFormat="1" applyFont="1" applyBorder="1" applyAlignment="1">
      <alignment horizontal="left" vertical="center"/>
    </xf>
    <xf numFmtId="0" fontId="5" fillId="0" borderId="23" xfId="48" applyNumberFormat="1" applyFont="1" applyBorder="1" applyAlignment="1">
      <alignment horizontal="left" vertical="center"/>
    </xf>
    <xf numFmtId="178" fontId="5" fillId="0" borderId="26" xfId="0" applyNumberFormat="1" applyFont="1" applyBorder="1" applyAlignment="1" applyProtection="1">
      <alignment horizontal="distributed" vertical="center"/>
      <protection locked="0"/>
    </xf>
    <xf numFmtId="0" fontId="0" fillId="0" borderId="13" xfId="0" applyFont="1" applyBorder="1" applyAlignment="1">
      <alignment vertical="center"/>
    </xf>
    <xf numFmtId="178" fontId="5" fillId="0" borderId="11" xfId="0" applyNumberFormat="1" applyFont="1" applyBorder="1" applyAlignment="1" applyProtection="1">
      <alignment horizontal="distributed" vertical="center"/>
      <protection locked="0"/>
    </xf>
    <xf numFmtId="0" fontId="0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0"/>
  <sheetViews>
    <sheetView tabSelected="1" zoomScalePageLayoutView="0" workbookViewId="0" topLeftCell="L49">
      <selection activeCell="T47" sqref="T47"/>
    </sheetView>
  </sheetViews>
  <sheetFormatPr defaultColWidth="15.25390625" defaultRowHeight="12" customHeight="1"/>
  <cols>
    <col min="1" max="1" width="2.75390625" style="76" customWidth="1"/>
    <col min="2" max="2" width="16.875" style="76" customWidth="1"/>
    <col min="3" max="3" width="12.75390625" style="77" customWidth="1"/>
    <col min="4" max="5" width="12.75390625" style="76" customWidth="1"/>
    <col min="6" max="6" width="12.75390625" style="77" customWidth="1"/>
    <col min="7" max="7" width="10.75390625" style="76" customWidth="1"/>
    <col min="8" max="8" width="10.75390625" style="77" customWidth="1"/>
    <col min="9" max="9" width="10.75390625" style="76" customWidth="1"/>
    <col min="10" max="10" width="10.75390625" style="77" customWidth="1"/>
    <col min="11" max="11" width="2.75390625" style="76" customWidth="1"/>
    <col min="12" max="12" width="16.75390625" style="76" customWidth="1"/>
    <col min="13" max="16" width="11.75390625" style="77" customWidth="1"/>
    <col min="17" max="20" width="10.75390625" style="76" customWidth="1"/>
    <col min="21" max="21" width="12.75390625" style="76" customWidth="1"/>
    <col min="22" max="34" width="12.875" style="76" customWidth="1"/>
    <col min="35" max="16384" width="15.25390625" style="76" customWidth="1"/>
  </cols>
  <sheetData>
    <row r="1" spans="1:20" s="1" customFormat="1" ht="15.75" customHeight="1">
      <c r="A1" s="105" t="s">
        <v>107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1" s="1" customFormat="1" ht="12.75" customHeight="1" thickBot="1">
      <c r="A2" s="2"/>
      <c r="B2" s="3" t="s">
        <v>0</v>
      </c>
      <c r="C2" s="4"/>
      <c r="D2" s="5"/>
      <c r="E2" s="5"/>
      <c r="F2" s="6"/>
      <c r="G2" s="5"/>
      <c r="H2" s="6"/>
      <c r="I2" s="5"/>
      <c r="J2" s="6"/>
      <c r="K2" s="2"/>
      <c r="L2" s="5"/>
      <c r="M2" s="6"/>
      <c r="N2" s="6"/>
      <c r="O2" s="6"/>
      <c r="P2" s="6"/>
      <c r="Q2" s="5"/>
      <c r="R2" s="5"/>
      <c r="S2" s="5"/>
      <c r="T2" s="5"/>
      <c r="U2" s="7"/>
    </row>
    <row r="3" spans="2:21" s="1" customFormat="1" ht="14.25" customHeight="1" thickTop="1">
      <c r="B3" s="8" t="s">
        <v>1</v>
      </c>
      <c r="C3" s="107" t="s">
        <v>2</v>
      </c>
      <c r="D3" s="107"/>
      <c r="E3" s="108"/>
      <c r="F3" s="109" t="s">
        <v>3</v>
      </c>
      <c r="G3" s="111" t="s">
        <v>4</v>
      </c>
      <c r="H3" s="112"/>
      <c r="I3" s="98" t="s">
        <v>5</v>
      </c>
      <c r="J3" s="99"/>
      <c r="K3" s="113"/>
      <c r="L3" s="115" t="s">
        <v>6</v>
      </c>
      <c r="M3" s="107" t="s">
        <v>7</v>
      </c>
      <c r="N3" s="107"/>
      <c r="O3" s="108"/>
      <c r="P3" s="109" t="s">
        <v>3</v>
      </c>
      <c r="Q3" s="111" t="s">
        <v>4</v>
      </c>
      <c r="R3" s="112"/>
      <c r="S3" s="98" t="s">
        <v>5</v>
      </c>
      <c r="T3" s="99"/>
      <c r="U3" s="9"/>
    </row>
    <row r="4" spans="2:34" s="1" customFormat="1" ht="14.25" customHeight="1">
      <c r="B4" s="10" t="s">
        <v>8</v>
      </c>
      <c r="C4" s="11" t="s">
        <v>9</v>
      </c>
      <c r="D4" s="12" t="s">
        <v>10</v>
      </c>
      <c r="E4" s="13" t="s">
        <v>11</v>
      </c>
      <c r="F4" s="110"/>
      <c r="G4" s="14" t="s">
        <v>12</v>
      </c>
      <c r="H4" s="15" t="s">
        <v>13</v>
      </c>
      <c r="I4" s="14" t="s">
        <v>12</v>
      </c>
      <c r="J4" s="16" t="s">
        <v>13</v>
      </c>
      <c r="K4" s="114"/>
      <c r="L4" s="116"/>
      <c r="M4" s="11" t="s">
        <v>9</v>
      </c>
      <c r="N4" s="12" t="s">
        <v>10</v>
      </c>
      <c r="O4" s="13" t="s">
        <v>11</v>
      </c>
      <c r="P4" s="110"/>
      <c r="Q4" s="14" t="s">
        <v>12</v>
      </c>
      <c r="R4" s="15" t="s">
        <v>13</v>
      </c>
      <c r="S4" s="14" t="s">
        <v>12</v>
      </c>
      <c r="T4" s="16" t="s">
        <v>13</v>
      </c>
      <c r="U4" s="17"/>
      <c r="V4" s="18"/>
      <c r="W4" s="18"/>
      <c r="X4" s="18"/>
      <c r="Y4" s="18"/>
      <c r="Z4" s="18"/>
      <c r="AA4" s="19"/>
      <c r="AB4" s="19"/>
      <c r="AC4" s="18"/>
      <c r="AD4" s="18"/>
      <c r="AE4" s="18"/>
      <c r="AF4" s="18"/>
      <c r="AG4" s="18"/>
      <c r="AH4" s="19"/>
    </row>
    <row r="5" spans="1:34" s="1" customFormat="1" ht="6" customHeight="1">
      <c r="A5" s="100"/>
      <c r="B5" s="101"/>
      <c r="C5" s="20"/>
      <c r="D5" s="21"/>
      <c r="E5" s="21"/>
      <c r="F5" s="22"/>
      <c r="G5" s="23"/>
      <c r="H5" s="24"/>
      <c r="I5" s="23"/>
      <c r="J5" s="24"/>
      <c r="K5" s="100"/>
      <c r="L5" s="102"/>
      <c r="M5" s="22"/>
      <c r="N5" s="22"/>
      <c r="O5" s="22"/>
      <c r="P5" s="22"/>
      <c r="Q5" s="23"/>
      <c r="R5" s="23"/>
      <c r="S5" s="23"/>
      <c r="T5" s="23"/>
      <c r="U5" s="17"/>
      <c r="V5" s="18"/>
      <c r="W5" s="18"/>
      <c r="X5" s="18"/>
      <c r="Y5" s="18"/>
      <c r="Z5" s="18"/>
      <c r="AA5" s="19"/>
      <c r="AB5" s="19"/>
      <c r="AC5" s="18"/>
      <c r="AD5" s="18"/>
      <c r="AE5" s="18"/>
      <c r="AF5" s="18"/>
      <c r="AG5" s="18"/>
      <c r="AH5" s="19"/>
    </row>
    <row r="6" spans="1:20" s="1" customFormat="1" ht="12" customHeight="1">
      <c r="A6" s="25"/>
      <c r="B6" s="25" t="s">
        <v>14</v>
      </c>
      <c r="C6" s="26">
        <f>SUM(D6:E6)</f>
        <v>35480987</v>
      </c>
      <c r="D6" s="27">
        <v>10098690</v>
      </c>
      <c r="E6" s="27">
        <v>25382297</v>
      </c>
      <c r="F6" s="28">
        <v>35456967</v>
      </c>
      <c r="G6" s="28">
        <v>1243817</v>
      </c>
      <c r="H6" s="28">
        <v>1812571</v>
      </c>
      <c r="I6" s="28">
        <v>1126060</v>
      </c>
      <c r="J6" s="28">
        <v>933328</v>
      </c>
      <c r="K6" s="96" t="s">
        <v>15</v>
      </c>
      <c r="L6" s="97"/>
      <c r="M6" s="29">
        <v>6708664</v>
      </c>
      <c r="N6" s="29">
        <f aca="true" t="shared" si="0" ref="N6:T6">SUM(N7:N29)</f>
        <v>2205185</v>
      </c>
      <c r="O6" s="29">
        <f t="shared" si="0"/>
        <v>4503479</v>
      </c>
      <c r="P6" s="29">
        <f t="shared" si="0"/>
        <v>6693037</v>
      </c>
      <c r="Q6" s="29">
        <f t="shared" si="0"/>
        <v>107280</v>
      </c>
      <c r="R6" s="29">
        <f t="shared" si="0"/>
        <v>279473</v>
      </c>
      <c r="S6" s="29">
        <f t="shared" si="0"/>
        <v>83134</v>
      </c>
      <c r="T6" s="29">
        <f t="shared" si="0"/>
        <v>125198</v>
      </c>
    </row>
    <row r="7" spans="1:21" s="1" customFormat="1" ht="12" customHeight="1">
      <c r="A7" s="30"/>
      <c r="B7" s="30" t="s">
        <v>16</v>
      </c>
      <c r="C7" s="26">
        <f>SUM(D7:E7)</f>
        <v>34329734</v>
      </c>
      <c r="D7" s="28">
        <v>10158227</v>
      </c>
      <c r="E7" s="28">
        <v>24171507</v>
      </c>
      <c r="F7" s="28">
        <v>34296414</v>
      </c>
      <c r="G7" s="28">
        <v>1044599</v>
      </c>
      <c r="H7" s="28">
        <v>1878097</v>
      </c>
      <c r="I7" s="28">
        <v>1136719</v>
      </c>
      <c r="J7" s="28">
        <v>922593</v>
      </c>
      <c r="K7" s="31"/>
      <c r="L7" s="32" t="s">
        <v>17</v>
      </c>
      <c r="M7" s="33">
        <f>SUM(N7:O7)</f>
        <v>112172</v>
      </c>
      <c r="N7" s="33">
        <v>39136</v>
      </c>
      <c r="O7" s="33">
        <v>73036</v>
      </c>
      <c r="P7" s="33">
        <v>112995</v>
      </c>
      <c r="Q7" s="34">
        <v>2778</v>
      </c>
      <c r="R7" s="34">
        <v>1030</v>
      </c>
      <c r="S7" s="33" t="s">
        <v>18</v>
      </c>
      <c r="T7" s="33" t="s">
        <v>18</v>
      </c>
      <c r="U7" s="35"/>
    </row>
    <row r="8" spans="1:34" s="1" customFormat="1" ht="12" customHeight="1">
      <c r="A8" s="103"/>
      <c r="B8" s="104"/>
      <c r="C8" s="36"/>
      <c r="D8" s="28"/>
      <c r="E8" s="28"/>
      <c r="F8" s="28"/>
      <c r="G8" s="28"/>
      <c r="H8" s="28"/>
      <c r="I8" s="37"/>
      <c r="J8" s="37"/>
      <c r="K8" s="31"/>
      <c r="L8" s="32" t="s">
        <v>19</v>
      </c>
      <c r="M8" s="33">
        <f aca="true" t="shared" si="1" ref="M8:M29">SUM(N8:O8)</f>
        <v>214883</v>
      </c>
      <c r="N8" s="33">
        <v>45769</v>
      </c>
      <c r="O8" s="33">
        <v>169114</v>
      </c>
      <c r="P8" s="33">
        <v>211855</v>
      </c>
      <c r="Q8" s="34">
        <v>4678</v>
      </c>
      <c r="R8" s="34">
        <v>8738</v>
      </c>
      <c r="S8" s="34">
        <v>1328</v>
      </c>
      <c r="T8" s="34">
        <v>2637</v>
      </c>
      <c r="U8" s="38"/>
      <c r="AB8" s="39"/>
      <c r="AC8" s="40"/>
      <c r="AD8" s="40"/>
      <c r="AE8" s="40"/>
      <c r="AF8" s="40"/>
      <c r="AG8" s="40"/>
      <c r="AH8" s="40"/>
    </row>
    <row r="9" spans="1:34" s="44" customFormat="1" ht="12" customHeight="1">
      <c r="A9" s="30"/>
      <c r="B9" s="41" t="s">
        <v>20</v>
      </c>
      <c r="C9" s="42">
        <f>SUM(C11,M6,M31,M45,M50)</f>
        <v>31215758</v>
      </c>
      <c r="D9" s="29">
        <f aca="true" t="shared" si="2" ref="D9:J9">SUM(D11,N6,N31,N45,N50)</f>
        <v>10294481</v>
      </c>
      <c r="E9" s="29">
        <f t="shared" si="2"/>
        <v>20921277</v>
      </c>
      <c r="F9" s="29">
        <f t="shared" si="2"/>
        <v>31053958</v>
      </c>
      <c r="G9" s="29">
        <f t="shared" si="2"/>
        <v>1127894</v>
      </c>
      <c r="H9" s="29">
        <f t="shared" si="2"/>
        <v>1897082</v>
      </c>
      <c r="I9" s="29">
        <f t="shared" si="2"/>
        <v>1201029</v>
      </c>
      <c r="J9" s="29">
        <f t="shared" si="2"/>
        <v>951907</v>
      </c>
      <c r="K9" s="31"/>
      <c r="L9" s="32" t="s">
        <v>21</v>
      </c>
      <c r="M9" s="33">
        <f t="shared" si="1"/>
        <v>1565060</v>
      </c>
      <c r="N9" s="33">
        <v>623868</v>
      </c>
      <c r="O9" s="33">
        <v>941192</v>
      </c>
      <c r="P9" s="33">
        <v>1569687</v>
      </c>
      <c r="Q9" s="34">
        <v>40132</v>
      </c>
      <c r="R9" s="34">
        <v>119826</v>
      </c>
      <c r="S9" s="34">
        <v>22199</v>
      </c>
      <c r="T9" s="34">
        <v>58167</v>
      </c>
      <c r="U9" s="43"/>
      <c r="AB9" s="45"/>
      <c r="AC9" s="46"/>
      <c r="AD9" s="46"/>
      <c r="AE9" s="46"/>
      <c r="AF9" s="46"/>
      <c r="AG9" s="46"/>
      <c r="AH9" s="46"/>
    </row>
    <row r="10" spans="1:34" s="1" customFormat="1" ht="12" customHeight="1">
      <c r="A10" s="103"/>
      <c r="B10" s="104"/>
      <c r="C10" s="47"/>
      <c r="D10" s="48"/>
      <c r="E10" s="28"/>
      <c r="F10" s="28"/>
      <c r="G10" s="28"/>
      <c r="H10" s="28"/>
      <c r="I10" s="48"/>
      <c r="J10" s="48"/>
      <c r="K10" s="9"/>
      <c r="L10" s="32" t="s">
        <v>22</v>
      </c>
      <c r="M10" s="33">
        <f t="shared" si="1"/>
        <v>53011</v>
      </c>
      <c r="N10" s="33">
        <v>23895</v>
      </c>
      <c r="O10" s="33">
        <v>29116</v>
      </c>
      <c r="P10" s="33">
        <v>46748</v>
      </c>
      <c r="Q10" s="34">
        <v>2886</v>
      </c>
      <c r="R10" s="34">
        <v>6791</v>
      </c>
      <c r="S10" s="34">
        <v>3257</v>
      </c>
      <c r="T10" s="34">
        <v>11657</v>
      </c>
      <c r="U10" s="38"/>
      <c r="AB10" s="39"/>
      <c r="AC10" s="40"/>
      <c r="AD10" s="40"/>
      <c r="AE10" s="40"/>
      <c r="AF10" s="40"/>
      <c r="AG10" s="40"/>
      <c r="AH10" s="40"/>
    </row>
    <row r="11" spans="1:34" s="1" customFormat="1" ht="12" customHeight="1">
      <c r="A11" s="94" t="s">
        <v>23</v>
      </c>
      <c r="B11" s="95"/>
      <c r="C11" s="42">
        <f>SUM(C12:C53)</f>
        <v>19813172</v>
      </c>
      <c r="D11" s="29">
        <f>SUM(D12:D53)</f>
        <v>6844493</v>
      </c>
      <c r="E11" s="29">
        <f aca="true" t="shared" si="3" ref="E11:J11">SUM(E12:E53)</f>
        <v>12968679</v>
      </c>
      <c r="F11" s="29">
        <f t="shared" si="3"/>
        <v>19643750</v>
      </c>
      <c r="G11" s="29">
        <f t="shared" si="3"/>
        <v>960494</v>
      </c>
      <c r="H11" s="29">
        <v>1431318</v>
      </c>
      <c r="I11" s="29">
        <f t="shared" si="3"/>
        <v>1011197</v>
      </c>
      <c r="J11" s="29">
        <f t="shared" si="3"/>
        <v>755425</v>
      </c>
      <c r="K11" s="7"/>
      <c r="L11" s="32" t="s">
        <v>24</v>
      </c>
      <c r="M11" s="33">
        <f t="shared" si="1"/>
        <v>234529</v>
      </c>
      <c r="N11" s="33">
        <v>82404</v>
      </c>
      <c r="O11" s="33">
        <v>152125</v>
      </c>
      <c r="P11" s="33">
        <v>232731</v>
      </c>
      <c r="Q11" s="34">
        <v>903</v>
      </c>
      <c r="R11" s="34">
        <v>1356</v>
      </c>
      <c r="S11" s="33" t="s">
        <v>18</v>
      </c>
      <c r="T11" s="33" t="s">
        <v>18</v>
      </c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</row>
    <row r="12" spans="2:34" s="1" customFormat="1" ht="12" customHeight="1">
      <c r="B12" s="39" t="s">
        <v>25</v>
      </c>
      <c r="C12" s="26">
        <f>SUM(D12:E12)</f>
        <v>1661261</v>
      </c>
      <c r="D12" s="33">
        <v>643334</v>
      </c>
      <c r="E12" s="33">
        <v>1017927</v>
      </c>
      <c r="F12" s="33">
        <v>1639996</v>
      </c>
      <c r="G12" s="33">
        <v>68598</v>
      </c>
      <c r="H12" s="33">
        <v>151453</v>
      </c>
      <c r="I12" s="33">
        <v>39087</v>
      </c>
      <c r="J12" s="37">
        <v>51082</v>
      </c>
      <c r="K12" s="7"/>
      <c r="L12" s="32" t="s">
        <v>26</v>
      </c>
      <c r="M12" s="33">
        <f t="shared" si="1"/>
        <v>318274</v>
      </c>
      <c r="N12" s="33">
        <v>154116</v>
      </c>
      <c r="O12" s="33">
        <v>164158</v>
      </c>
      <c r="P12" s="33">
        <v>325715</v>
      </c>
      <c r="Q12" s="34">
        <v>3362</v>
      </c>
      <c r="R12" s="34">
        <v>5702</v>
      </c>
      <c r="S12" s="34">
        <v>281</v>
      </c>
      <c r="T12" s="34">
        <v>4234</v>
      </c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spans="1:34" s="1" customFormat="1" ht="12" customHeight="1">
      <c r="A13" s="7"/>
      <c r="B13" s="32" t="s">
        <v>27</v>
      </c>
      <c r="C13" s="26">
        <f aca="true" t="shared" si="4" ref="C13:C53">SUM(D13:E13)</f>
        <v>369764</v>
      </c>
      <c r="D13" s="33">
        <v>53621</v>
      </c>
      <c r="E13" s="33">
        <v>316143</v>
      </c>
      <c r="F13" s="33">
        <v>375939</v>
      </c>
      <c r="G13" s="33">
        <v>4195</v>
      </c>
      <c r="H13" s="33">
        <v>1152</v>
      </c>
      <c r="I13" s="33">
        <v>9505</v>
      </c>
      <c r="J13" s="37">
        <v>3627</v>
      </c>
      <c r="K13" s="7"/>
      <c r="L13" s="32" t="s">
        <v>28</v>
      </c>
      <c r="M13" s="33">
        <f t="shared" si="1"/>
        <v>79321</v>
      </c>
      <c r="N13" s="33">
        <v>22346</v>
      </c>
      <c r="O13" s="33">
        <v>56975</v>
      </c>
      <c r="P13" s="33">
        <v>78241</v>
      </c>
      <c r="Q13" s="34">
        <v>377</v>
      </c>
      <c r="R13" s="34">
        <v>192</v>
      </c>
      <c r="S13" s="33" t="s">
        <v>18</v>
      </c>
      <c r="T13" s="33" t="s">
        <v>18</v>
      </c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</row>
    <row r="14" spans="1:34" s="1" customFormat="1" ht="12" customHeight="1">
      <c r="A14" s="7"/>
      <c r="B14" s="49" t="s">
        <v>29</v>
      </c>
      <c r="C14" s="26">
        <f t="shared" si="4"/>
        <v>272730</v>
      </c>
      <c r="D14" s="33">
        <v>51862</v>
      </c>
      <c r="E14" s="33">
        <v>220868</v>
      </c>
      <c r="F14" s="33">
        <v>278516</v>
      </c>
      <c r="G14" s="33">
        <v>4798</v>
      </c>
      <c r="H14" s="33">
        <v>9233</v>
      </c>
      <c r="I14" s="33" t="s">
        <v>18</v>
      </c>
      <c r="J14" s="33" t="s">
        <v>18</v>
      </c>
      <c r="K14" s="7"/>
      <c r="L14" s="32" t="s">
        <v>30</v>
      </c>
      <c r="M14" s="33">
        <f t="shared" si="1"/>
        <v>187976</v>
      </c>
      <c r="N14" s="33">
        <v>43216</v>
      </c>
      <c r="O14" s="33">
        <v>144760</v>
      </c>
      <c r="P14" s="33">
        <v>186220</v>
      </c>
      <c r="Q14" s="34">
        <v>2332</v>
      </c>
      <c r="R14" s="34">
        <v>4173</v>
      </c>
      <c r="S14" s="34">
        <v>3602</v>
      </c>
      <c r="T14" s="34">
        <v>3022</v>
      </c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</row>
    <row r="15" spans="2:34" s="1" customFormat="1" ht="12" customHeight="1">
      <c r="B15" s="39" t="s">
        <v>31</v>
      </c>
      <c r="C15" s="26">
        <f t="shared" si="4"/>
        <v>166394</v>
      </c>
      <c r="D15" s="33">
        <v>29427</v>
      </c>
      <c r="E15" s="33">
        <v>136967</v>
      </c>
      <c r="F15" s="33">
        <v>178043</v>
      </c>
      <c r="G15" s="33">
        <v>1946</v>
      </c>
      <c r="H15" s="33">
        <v>2781</v>
      </c>
      <c r="I15" s="33" t="s">
        <v>18</v>
      </c>
      <c r="J15" s="33" t="s">
        <v>18</v>
      </c>
      <c r="K15" s="50"/>
      <c r="L15" s="32" t="s">
        <v>32</v>
      </c>
      <c r="M15" s="33">
        <f t="shared" si="1"/>
        <v>866597</v>
      </c>
      <c r="N15" s="33">
        <v>336109</v>
      </c>
      <c r="O15" s="33">
        <v>530488</v>
      </c>
      <c r="P15" s="34">
        <v>860919</v>
      </c>
      <c r="Q15" s="34">
        <v>23244</v>
      </c>
      <c r="R15" s="34">
        <v>47095</v>
      </c>
      <c r="S15" s="34">
        <v>11946</v>
      </c>
      <c r="T15" s="34">
        <v>17841</v>
      </c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2:34" s="1" customFormat="1" ht="12" customHeight="1">
      <c r="B16" s="39" t="s">
        <v>33</v>
      </c>
      <c r="C16" s="26">
        <f t="shared" si="4"/>
        <v>325379</v>
      </c>
      <c r="D16" s="33">
        <v>82653</v>
      </c>
      <c r="E16" s="33">
        <v>242726</v>
      </c>
      <c r="F16" s="33">
        <v>230062</v>
      </c>
      <c r="G16" s="33">
        <v>6575</v>
      </c>
      <c r="H16" s="33">
        <v>14759</v>
      </c>
      <c r="I16" s="33">
        <v>10599</v>
      </c>
      <c r="J16" s="33">
        <v>9079</v>
      </c>
      <c r="K16" s="7"/>
      <c r="L16" s="32" t="s">
        <v>34</v>
      </c>
      <c r="M16" s="33">
        <v>79583</v>
      </c>
      <c r="N16" s="33">
        <v>67755</v>
      </c>
      <c r="O16" s="33">
        <v>111828</v>
      </c>
      <c r="P16" s="33">
        <v>184116</v>
      </c>
      <c r="Q16" s="34">
        <v>2921</v>
      </c>
      <c r="R16" s="34">
        <v>7601</v>
      </c>
      <c r="S16" s="34">
        <v>1356</v>
      </c>
      <c r="T16" s="34">
        <v>3398</v>
      </c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</row>
    <row r="17" spans="2:34" s="1" customFormat="1" ht="12" customHeight="1">
      <c r="B17" s="39" t="s">
        <v>35</v>
      </c>
      <c r="C17" s="26">
        <f t="shared" si="4"/>
        <v>465543</v>
      </c>
      <c r="D17" s="33">
        <v>140699</v>
      </c>
      <c r="E17" s="33">
        <v>324844</v>
      </c>
      <c r="F17" s="33">
        <v>468486</v>
      </c>
      <c r="G17" s="33">
        <v>39270</v>
      </c>
      <c r="H17" s="33">
        <v>29976</v>
      </c>
      <c r="I17" s="33">
        <v>13756</v>
      </c>
      <c r="J17" s="33">
        <v>13957</v>
      </c>
      <c r="K17" s="7"/>
      <c r="L17" s="32" t="s">
        <v>36</v>
      </c>
      <c r="M17" s="33">
        <f t="shared" si="1"/>
        <v>61963</v>
      </c>
      <c r="N17" s="33">
        <v>27422</v>
      </c>
      <c r="O17" s="33">
        <v>34541</v>
      </c>
      <c r="P17" s="33">
        <v>56828</v>
      </c>
      <c r="Q17" s="34">
        <v>422</v>
      </c>
      <c r="R17" s="34">
        <v>521</v>
      </c>
      <c r="S17" s="33" t="s">
        <v>18</v>
      </c>
      <c r="T17" s="33" t="s">
        <v>18</v>
      </c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</row>
    <row r="18" spans="2:34" s="1" customFormat="1" ht="12" customHeight="1">
      <c r="B18" s="39" t="s">
        <v>37</v>
      </c>
      <c r="C18" s="26">
        <f t="shared" si="4"/>
        <v>152402</v>
      </c>
      <c r="D18" s="33">
        <v>45066</v>
      </c>
      <c r="E18" s="33">
        <v>107336</v>
      </c>
      <c r="F18" s="33">
        <v>157363</v>
      </c>
      <c r="G18" s="33">
        <v>1697</v>
      </c>
      <c r="H18" s="33">
        <v>1558</v>
      </c>
      <c r="I18" s="33" t="s">
        <v>18</v>
      </c>
      <c r="J18" s="33" t="s">
        <v>18</v>
      </c>
      <c r="K18" s="7"/>
      <c r="L18" s="32" t="s">
        <v>38</v>
      </c>
      <c r="M18" s="33">
        <f t="shared" si="1"/>
        <v>293000</v>
      </c>
      <c r="N18" s="33">
        <v>132830</v>
      </c>
      <c r="O18" s="33">
        <v>160170</v>
      </c>
      <c r="P18" s="33">
        <v>295924</v>
      </c>
      <c r="Q18" s="34">
        <v>1441</v>
      </c>
      <c r="R18" s="34">
        <v>14472</v>
      </c>
      <c r="S18" s="34">
        <v>24426</v>
      </c>
      <c r="T18" s="34">
        <v>7947</v>
      </c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</row>
    <row r="19" spans="1:34" s="1" customFormat="1" ht="12" customHeight="1">
      <c r="A19" s="7"/>
      <c r="B19" s="39" t="s">
        <v>39</v>
      </c>
      <c r="C19" s="26">
        <f t="shared" si="4"/>
        <v>326047</v>
      </c>
      <c r="D19" s="33">
        <v>180747</v>
      </c>
      <c r="E19" s="33">
        <v>145300</v>
      </c>
      <c r="F19" s="33">
        <v>313323</v>
      </c>
      <c r="G19" s="33">
        <v>27067</v>
      </c>
      <c r="H19" s="33">
        <v>30770</v>
      </c>
      <c r="I19" s="33">
        <v>18407</v>
      </c>
      <c r="J19" s="33">
        <v>27540</v>
      </c>
      <c r="K19" s="7"/>
      <c r="L19" s="32" t="s">
        <v>40</v>
      </c>
      <c r="M19" s="33">
        <f t="shared" si="1"/>
        <v>72820</v>
      </c>
      <c r="N19" s="33">
        <v>23278</v>
      </c>
      <c r="O19" s="33">
        <v>49542</v>
      </c>
      <c r="P19" s="33">
        <v>71148</v>
      </c>
      <c r="Q19" s="34">
        <v>259</v>
      </c>
      <c r="R19" s="34">
        <v>137</v>
      </c>
      <c r="S19" s="33" t="s">
        <v>18</v>
      </c>
      <c r="T19" s="33" t="s">
        <v>18</v>
      </c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</row>
    <row r="20" spans="2:34" s="1" customFormat="1" ht="12" customHeight="1">
      <c r="B20" s="49" t="s">
        <v>41</v>
      </c>
      <c r="C20" s="26">
        <f t="shared" si="4"/>
        <v>47201</v>
      </c>
      <c r="D20" s="33">
        <v>9977</v>
      </c>
      <c r="E20" s="33">
        <v>37224</v>
      </c>
      <c r="F20" s="33">
        <v>55944</v>
      </c>
      <c r="G20" s="33">
        <v>3385</v>
      </c>
      <c r="H20" s="33">
        <v>173</v>
      </c>
      <c r="I20" s="33" t="s">
        <v>18</v>
      </c>
      <c r="J20" s="33" t="s">
        <v>18</v>
      </c>
      <c r="K20" s="7"/>
      <c r="L20" s="32" t="s">
        <v>42</v>
      </c>
      <c r="M20" s="33">
        <f t="shared" si="1"/>
        <v>411281</v>
      </c>
      <c r="N20" s="33">
        <v>206142</v>
      </c>
      <c r="O20" s="33">
        <v>205139</v>
      </c>
      <c r="P20" s="33">
        <v>417810</v>
      </c>
      <c r="Q20" s="34">
        <v>7925</v>
      </c>
      <c r="R20" s="34">
        <v>21882</v>
      </c>
      <c r="S20" s="34">
        <v>9021</v>
      </c>
      <c r="T20" s="34">
        <v>6721</v>
      </c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</row>
    <row r="21" spans="1:34" s="1" customFormat="1" ht="12" customHeight="1">
      <c r="A21" s="7"/>
      <c r="B21" s="39" t="s">
        <v>43</v>
      </c>
      <c r="C21" s="26">
        <f t="shared" si="4"/>
        <v>129674</v>
      </c>
      <c r="D21" s="33">
        <v>32686</v>
      </c>
      <c r="E21" s="33">
        <v>96988</v>
      </c>
      <c r="F21" s="33">
        <v>126177</v>
      </c>
      <c r="G21" s="33">
        <v>3586</v>
      </c>
      <c r="H21" s="33">
        <v>2924</v>
      </c>
      <c r="I21" s="33" t="s">
        <v>18</v>
      </c>
      <c r="J21" s="33" t="s">
        <v>18</v>
      </c>
      <c r="K21" s="7"/>
      <c r="L21" s="32" t="s">
        <v>44</v>
      </c>
      <c r="M21" s="33">
        <f t="shared" si="1"/>
        <v>78597</v>
      </c>
      <c r="N21" s="33">
        <v>22039</v>
      </c>
      <c r="O21" s="33">
        <v>56558</v>
      </c>
      <c r="P21" s="33">
        <v>80139</v>
      </c>
      <c r="Q21" s="34">
        <v>361</v>
      </c>
      <c r="R21" s="34">
        <v>2609</v>
      </c>
      <c r="S21" s="33" t="s">
        <v>18</v>
      </c>
      <c r="T21" s="33" t="s">
        <v>18</v>
      </c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</row>
    <row r="22" spans="1:34" s="1" customFormat="1" ht="12" customHeight="1">
      <c r="A22" s="7"/>
      <c r="B22" s="49" t="s">
        <v>45</v>
      </c>
      <c r="C22" s="26">
        <f t="shared" si="4"/>
        <v>300586</v>
      </c>
      <c r="D22" s="33">
        <v>54012</v>
      </c>
      <c r="E22" s="33">
        <v>246574</v>
      </c>
      <c r="F22" s="33">
        <v>303514</v>
      </c>
      <c r="G22" s="33">
        <v>2578</v>
      </c>
      <c r="H22" s="33">
        <v>8117</v>
      </c>
      <c r="I22" s="33" t="s">
        <v>18</v>
      </c>
      <c r="J22" s="33" t="s">
        <v>18</v>
      </c>
      <c r="K22" s="7"/>
      <c r="L22" s="32" t="s">
        <v>46</v>
      </c>
      <c r="M22" s="33">
        <f t="shared" si="1"/>
        <v>182572</v>
      </c>
      <c r="N22" s="33">
        <v>70589</v>
      </c>
      <c r="O22" s="33">
        <v>111983</v>
      </c>
      <c r="P22" s="33">
        <v>182456</v>
      </c>
      <c r="Q22" s="34">
        <v>1101</v>
      </c>
      <c r="R22" s="34">
        <v>5827</v>
      </c>
      <c r="S22" s="33">
        <v>596</v>
      </c>
      <c r="T22" s="33">
        <v>1690</v>
      </c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</row>
    <row r="23" spans="2:34" s="1" customFormat="1" ht="12" customHeight="1">
      <c r="B23" s="49" t="s">
        <v>47</v>
      </c>
      <c r="C23" s="26">
        <f t="shared" si="4"/>
        <v>434638</v>
      </c>
      <c r="D23" s="33">
        <v>116838</v>
      </c>
      <c r="E23" s="33">
        <v>317800</v>
      </c>
      <c r="F23" s="33">
        <v>429569</v>
      </c>
      <c r="G23" s="33">
        <v>24813</v>
      </c>
      <c r="H23" s="33">
        <v>24676</v>
      </c>
      <c r="I23" s="33">
        <v>33075</v>
      </c>
      <c r="J23" s="33">
        <v>14135</v>
      </c>
      <c r="K23" s="7"/>
      <c r="L23" s="32" t="s">
        <v>48</v>
      </c>
      <c r="M23" s="33">
        <f t="shared" si="1"/>
        <v>294778</v>
      </c>
      <c r="N23" s="33">
        <v>64582</v>
      </c>
      <c r="O23" s="33">
        <v>230196</v>
      </c>
      <c r="P23" s="33">
        <v>284616</v>
      </c>
      <c r="Q23" s="34">
        <v>3840</v>
      </c>
      <c r="R23" s="34">
        <v>7255</v>
      </c>
      <c r="S23" s="33">
        <v>616</v>
      </c>
      <c r="T23" s="33">
        <v>1600</v>
      </c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</row>
    <row r="24" spans="2:34" s="1" customFormat="1" ht="12" customHeight="1">
      <c r="B24" s="39" t="s">
        <v>49</v>
      </c>
      <c r="C24" s="26">
        <f t="shared" si="4"/>
        <v>119399</v>
      </c>
      <c r="D24" s="33">
        <v>17214</v>
      </c>
      <c r="E24" s="33">
        <v>102185</v>
      </c>
      <c r="F24" s="33">
        <v>116153</v>
      </c>
      <c r="G24" s="33">
        <v>1957</v>
      </c>
      <c r="H24" s="33">
        <v>424</v>
      </c>
      <c r="I24" s="33" t="s">
        <v>18</v>
      </c>
      <c r="J24" s="33" t="s">
        <v>18</v>
      </c>
      <c r="K24" s="7"/>
      <c r="L24" s="32" t="s">
        <v>50</v>
      </c>
      <c r="M24" s="33">
        <f t="shared" si="1"/>
        <v>164925</v>
      </c>
      <c r="N24" s="33">
        <v>32634</v>
      </c>
      <c r="O24" s="33">
        <v>132291</v>
      </c>
      <c r="P24" s="33">
        <v>159046</v>
      </c>
      <c r="Q24" s="34">
        <v>1183</v>
      </c>
      <c r="R24" s="34">
        <v>2708</v>
      </c>
      <c r="S24" s="33" t="s">
        <v>18</v>
      </c>
      <c r="T24" s="33" t="s">
        <v>18</v>
      </c>
      <c r="U24" s="51"/>
      <c r="V24" s="52"/>
      <c r="W24" s="52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</row>
    <row r="25" spans="1:34" s="1" customFormat="1" ht="12" customHeight="1">
      <c r="A25" s="7"/>
      <c r="B25" s="39" t="s">
        <v>51</v>
      </c>
      <c r="C25" s="26">
        <f t="shared" si="4"/>
        <v>390224</v>
      </c>
      <c r="D25" s="33">
        <v>39602</v>
      </c>
      <c r="E25" s="33">
        <v>350622</v>
      </c>
      <c r="F25" s="33">
        <v>412549</v>
      </c>
      <c r="G25" s="33">
        <v>6932</v>
      </c>
      <c r="H25" s="33">
        <v>13319</v>
      </c>
      <c r="I25" s="33">
        <v>61036</v>
      </c>
      <c r="J25" s="33">
        <v>29653</v>
      </c>
      <c r="K25" s="7"/>
      <c r="L25" s="32" t="s">
        <v>52</v>
      </c>
      <c r="M25" s="33">
        <f t="shared" si="1"/>
        <v>498140</v>
      </c>
      <c r="N25" s="33">
        <v>62169</v>
      </c>
      <c r="O25" s="33">
        <v>435971</v>
      </c>
      <c r="P25" s="33">
        <v>502833</v>
      </c>
      <c r="Q25" s="34">
        <v>1638</v>
      </c>
      <c r="R25" s="34">
        <v>8108</v>
      </c>
      <c r="S25" s="33">
        <v>2413</v>
      </c>
      <c r="T25" s="33">
        <v>2703</v>
      </c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</row>
    <row r="26" spans="2:34" s="1" customFormat="1" ht="12" customHeight="1">
      <c r="B26" s="49" t="s">
        <v>53</v>
      </c>
      <c r="C26" s="26">
        <f t="shared" si="4"/>
        <v>127524</v>
      </c>
      <c r="D26" s="33">
        <v>16757</v>
      </c>
      <c r="E26" s="33">
        <v>110767</v>
      </c>
      <c r="F26" s="33">
        <v>145778</v>
      </c>
      <c r="G26" s="33">
        <v>4103</v>
      </c>
      <c r="H26" s="33">
        <v>2636</v>
      </c>
      <c r="I26" s="33" t="s">
        <v>18</v>
      </c>
      <c r="J26" s="33" t="s">
        <v>18</v>
      </c>
      <c r="K26" s="7"/>
      <c r="L26" s="32" t="s">
        <v>54</v>
      </c>
      <c r="M26" s="33">
        <f t="shared" si="1"/>
        <v>127241</v>
      </c>
      <c r="N26" s="33">
        <v>16000</v>
      </c>
      <c r="O26" s="33">
        <v>111241</v>
      </c>
      <c r="P26" s="33">
        <v>126457</v>
      </c>
      <c r="Q26" s="34">
        <v>294</v>
      </c>
      <c r="R26" s="34">
        <v>69</v>
      </c>
      <c r="S26" s="33" t="s">
        <v>18</v>
      </c>
      <c r="T26" s="33" t="s">
        <v>18</v>
      </c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</row>
    <row r="27" spans="2:34" s="1" customFormat="1" ht="12" customHeight="1">
      <c r="B27" s="39" t="s">
        <v>55</v>
      </c>
      <c r="C27" s="26">
        <f t="shared" si="4"/>
        <v>249428</v>
      </c>
      <c r="D27" s="33">
        <v>73834</v>
      </c>
      <c r="E27" s="33">
        <v>175594</v>
      </c>
      <c r="F27" s="33">
        <v>280539</v>
      </c>
      <c r="G27" s="33">
        <v>18109</v>
      </c>
      <c r="H27" s="33">
        <v>43335</v>
      </c>
      <c r="I27" s="33">
        <v>14395</v>
      </c>
      <c r="J27" s="33">
        <v>29593</v>
      </c>
      <c r="K27" s="7"/>
      <c r="L27" s="32" t="s">
        <v>56</v>
      </c>
      <c r="M27" s="33">
        <f t="shared" si="1"/>
        <v>411569</v>
      </c>
      <c r="N27" s="33">
        <v>52366</v>
      </c>
      <c r="O27" s="33">
        <v>359203</v>
      </c>
      <c r="P27" s="33">
        <v>391441</v>
      </c>
      <c r="Q27" s="34">
        <v>1889</v>
      </c>
      <c r="R27" s="34">
        <v>3245</v>
      </c>
      <c r="S27" s="33">
        <v>953</v>
      </c>
      <c r="T27" s="33">
        <v>1181</v>
      </c>
      <c r="U27" s="51"/>
      <c r="V27" s="52"/>
      <c r="W27" s="52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</row>
    <row r="28" spans="1:34" s="1" customFormat="1" ht="12" customHeight="1">
      <c r="A28" s="7"/>
      <c r="B28" s="39" t="s">
        <v>57</v>
      </c>
      <c r="C28" s="26">
        <f t="shared" si="4"/>
        <v>2192336</v>
      </c>
      <c r="D28" s="33">
        <v>1490545</v>
      </c>
      <c r="E28" s="33">
        <v>701791</v>
      </c>
      <c r="F28" s="33">
        <v>2071346</v>
      </c>
      <c r="G28" s="33">
        <v>115487</v>
      </c>
      <c r="H28" s="33">
        <v>260284</v>
      </c>
      <c r="I28" s="33" t="s">
        <v>18</v>
      </c>
      <c r="J28" s="33" t="s">
        <v>18</v>
      </c>
      <c r="K28" s="7"/>
      <c r="L28" s="32" t="s">
        <v>58</v>
      </c>
      <c r="M28" s="33">
        <f t="shared" si="1"/>
        <v>113849</v>
      </c>
      <c r="N28" s="33">
        <v>28119</v>
      </c>
      <c r="O28" s="33">
        <v>85730</v>
      </c>
      <c r="P28" s="33">
        <v>117968</v>
      </c>
      <c r="Q28" s="34">
        <v>373</v>
      </c>
      <c r="R28" s="34">
        <v>129</v>
      </c>
      <c r="S28" s="33" t="s">
        <v>18</v>
      </c>
      <c r="T28" s="33" t="s">
        <v>18</v>
      </c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</row>
    <row r="29" spans="2:34" s="1" customFormat="1" ht="12.75" customHeight="1">
      <c r="B29" s="49" t="s">
        <v>59</v>
      </c>
      <c r="C29" s="26">
        <f t="shared" si="4"/>
        <v>119387</v>
      </c>
      <c r="D29" s="33">
        <v>24013</v>
      </c>
      <c r="E29" s="33">
        <v>95374</v>
      </c>
      <c r="F29" s="33">
        <v>126360</v>
      </c>
      <c r="G29" s="33">
        <v>11185</v>
      </c>
      <c r="H29" s="33">
        <v>4123</v>
      </c>
      <c r="I29" s="33" t="s">
        <v>18</v>
      </c>
      <c r="J29" s="33" t="s">
        <v>18</v>
      </c>
      <c r="K29" s="7"/>
      <c r="L29" s="32" t="s">
        <v>60</v>
      </c>
      <c r="M29" s="33">
        <f t="shared" si="1"/>
        <v>186523</v>
      </c>
      <c r="N29" s="33">
        <v>28401</v>
      </c>
      <c r="O29" s="33">
        <v>158122</v>
      </c>
      <c r="P29" s="33">
        <v>197144</v>
      </c>
      <c r="Q29" s="37">
        <v>2941</v>
      </c>
      <c r="R29" s="37">
        <v>10007</v>
      </c>
      <c r="S29" s="33">
        <v>1140</v>
      </c>
      <c r="T29" s="33">
        <v>2400</v>
      </c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</row>
    <row r="30" spans="2:34" s="1" customFormat="1" ht="12" customHeight="1">
      <c r="B30" s="32" t="s">
        <v>61</v>
      </c>
      <c r="C30" s="26">
        <f t="shared" si="4"/>
        <v>106435</v>
      </c>
      <c r="D30" s="33">
        <v>18648</v>
      </c>
      <c r="E30" s="33">
        <v>87787</v>
      </c>
      <c r="F30" s="33">
        <v>136167</v>
      </c>
      <c r="G30" s="33">
        <v>9027</v>
      </c>
      <c r="H30" s="33">
        <v>9272</v>
      </c>
      <c r="I30" s="33">
        <v>31141</v>
      </c>
      <c r="J30" s="33">
        <v>57739</v>
      </c>
      <c r="K30" s="7"/>
      <c r="L30" s="32"/>
      <c r="M30" s="33"/>
      <c r="N30" s="33"/>
      <c r="O30" s="33"/>
      <c r="P30" s="33"/>
      <c r="Q30" s="37"/>
      <c r="R30" s="37"/>
      <c r="S30" s="37"/>
      <c r="T30" s="37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</row>
    <row r="31" spans="2:34" s="1" customFormat="1" ht="12" customHeight="1">
      <c r="B31" s="39" t="s">
        <v>62</v>
      </c>
      <c r="C31" s="26">
        <f t="shared" si="4"/>
        <v>5629119</v>
      </c>
      <c r="D31" s="33">
        <v>1990418</v>
      </c>
      <c r="E31" s="33">
        <v>3638701</v>
      </c>
      <c r="F31" s="33">
        <v>5501133</v>
      </c>
      <c r="G31" s="33">
        <v>360796</v>
      </c>
      <c r="H31" s="33">
        <v>410598</v>
      </c>
      <c r="I31" s="33">
        <v>77354</v>
      </c>
      <c r="J31" s="33">
        <v>175458</v>
      </c>
      <c r="K31" s="96" t="s">
        <v>63</v>
      </c>
      <c r="L31" s="97"/>
      <c r="M31" s="29">
        <f>SUM(M32:M43)</f>
        <v>4365530</v>
      </c>
      <c r="N31" s="29">
        <f aca="true" t="shared" si="5" ref="N31:T31">SUM(N32:N43)</f>
        <v>1150673</v>
      </c>
      <c r="O31" s="29">
        <f t="shared" si="5"/>
        <v>3214857</v>
      </c>
      <c r="P31" s="29">
        <v>4403175</v>
      </c>
      <c r="Q31" s="29">
        <f t="shared" si="5"/>
        <v>56688</v>
      </c>
      <c r="R31" s="29">
        <f t="shared" si="5"/>
        <v>175033</v>
      </c>
      <c r="S31" s="29">
        <f t="shared" si="5"/>
        <v>106335</v>
      </c>
      <c r="T31" s="29">
        <f t="shared" si="5"/>
        <v>68467</v>
      </c>
      <c r="U31" s="40"/>
      <c r="V31" s="40"/>
      <c r="W31" s="40"/>
      <c r="X31" s="40"/>
      <c r="Y31" s="40"/>
      <c r="Z31" s="40"/>
      <c r="AA31" s="40"/>
      <c r="AB31" s="53"/>
      <c r="AC31" s="53"/>
      <c r="AD31" s="53"/>
      <c r="AE31" s="53"/>
      <c r="AF31" s="40"/>
      <c r="AG31" s="53"/>
      <c r="AH31" s="40"/>
    </row>
    <row r="32" spans="2:34" s="1" customFormat="1" ht="12" customHeight="1">
      <c r="B32" s="39" t="s">
        <v>64</v>
      </c>
      <c r="C32" s="26">
        <f t="shared" si="4"/>
        <v>323204</v>
      </c>
      <c r="D32" s="33">
        <v>27738</v>
      </c>
      <c r="E32" s="33">
        <v>295466</v>
      </c>
      <c r="F32" s="33">
        <v>330664</v>
      </c>
      <c r="G32" s="33">
        <v>4194</v>
      </c>
      <c r="H32" s="33">
        <v>15384</v>
      </c>
      <c r="I32" s="33" t="s">
        <v>18</v>
      </c>
      <c r="J32" s="33" t="s">
        <v>18</v>
      </c>
      <c r="K32" s="7"/>
      <c r="L32" s="32" t="s">
        <v>65</v>
      </c>
      <c r="M32" s="33">
        <f aca="true" t="shared" si="6" ref="M32:M43">SUM(N32:O32)</f>
        <v>226388</v>
      </c>
      <c r="N32" s="33">
        <v>77812</v>
      </c>
      <c r="O32" s="33">
        <v>148576</v>
      </c>
      <c r="P32" s="33">
        <v>200348</v>
      </c>
      <c r="Q32" s="33">
        <v>2476</v>
      </c>
      <c r="R32" s="33">
        <v>9964</v>
      </c>
      <c r="S32" s="33">
        <v>3068</v>
      </c>
      <c r="T32" s="33">
        <v>5163</v>
      </c>
      <c r="U32" s="54"/>
      <c r="V32" s="40"/>
      <c r="W32" s="40"/>
      <c r="X32" s="40"/>
      <c r="Y32" s="40"/>
      <c r="Z32" s="40"/>
      <c r="AA32" s="40"/>
      <c r="AB32" s="53"/>
      <c r="AC32" s="53"/>
      <c r="AD32" s="53"/>
      <c r="AE32" s="53"/>
      <c r="AF32" s="40"/>
      <c r="AG32" s="53"/>
      <c r="AH32" s="40"/>
    </row>
    <row r="33" spans="1:34" s="1" customFormat="1" ht="12" customHeight="1">
      <c r="A33" s="7"/>
      <c r="B33" s="39" t="s">
        <v>66</v>
      </c>
      <c r="C33" s="26">
        <f t="shared" si="4"/>
        <v>547480</v>
      </c>
      <c r="D33" s="33">
        <v>78295</v>
      </c>
      <c r="E33" s="33">
        <v>469185</v>
      </c>
      <c r="F33" s="33">
        <v>546720</v>
      </c>
      <c r="G33" s="33">
        <v>15069</v>
      </c>
      <c r="H33" s="33">
        <v>33290</v>
      </c>
      <c r="I33" s="33">
        <v>172894</v>
      </c>
      <c r="J33" s="33">
        <v>82069</v>
      </c>
      <c r="K33" s="55"/>
      <c r="L33" s="32" t="s">
        <v>67</v>
      </c>
      <c r="M33" s="33">
        <f>SUM(N33:O33)</f>
        <v>108648</v>
      </c>
      <c r="N33" s="33">
        <v>38394</v>
      </c>
      <c r="O33" s="33">
        <v>70254</v>
      </c>
      <c r="P33" s="33">
        <v>99187</v>
      </c>
      <c r="Q33" s="34">
        <v>2112</v>
      </c>
      <c r="R33" s="34">
        <v>6363</v>
      </c>
      <c r="S33" s="34">
        <v>3531</v>
      </c>
      <c r="T33" s="34">
        <v>2731</v>
      </c>
      <c r="U33" s="40"/>
      <c r="V33" s="40"/>
      <c r="W33" s="40"/>
      <c r="X33" s="40"/>
      <c r="Y33" s="40"/>
      <c r="Z33" s="40"/>
      <c r="AA33" s="40"/>
      <c r="AB33" s="53"/>
      <c r="AC33" s="53"/>
      <c r="AD33" s="53"/>
      <c r="AE33" s="53"/>
      <c r="AF33" s="40"/>
      <c r="AG33" s="53"/>
      <c r="AH33" s="40"/>
    </row>
    <row r="34" spans="1:34" s="1" customFormat="1" ht="12" customHeight="1">
      <c r="A34" s="7"/>
      <c r="B34" s="39" t="s">
        <v>68</v>
      </c>
      <c r="C34" s="26">
        <f t="shared" si="4"/>
        <v>232650</v>
      </c>
      <c r="D34" s="33">
        <v>41136</v>
      </c>
      <c r="E34" s="33">
        <v>191514</v>
      </c>
      <c r="F34" s="33">
        <v>225988</v>
      </c>
      <c r="G34" s="33">
        <v>3947</v>
      </c>
      <c r="H34" s="33">
        <v>4180</v>
      </c>
      <c r="I34" s="33">
        <v>1769</v>
      </c>
      <c r="J34" s="33">
        <v>327</v>
      </c>
      <c r="K34" s="56"/>
      <c r="L34" s="32" t="s">
        <v>69</v>
      </c>
      <c r="M34" s="33">
        <f t="shared" si="6"/>
        <v>855796</v>
      </c>
      <c r="N34" s="33">
        <v>347275</v>
      </c>
      <c r="O34" s="33">
        <v>508521</v>
      </c>
      <c r="P34" s="33">
        <v>871505</v>
      </c>
      <c r="Q34" s="34">
        <v>26380</v>
      </c>
      <c r="R34" s="34">
        <v>72502</v>
      </c>
      <c r="S34" s="34">
        <v>11762</v>
      </c>
      <c r="T34" s="34">
        <v>19910</v>
      </c>
      <c r="U34" s="40"/>
      <c r="V34" s="40"/>
      <c r="W34" s="40"/>
      <c r="X34" s="40"/>
      <c r="Y34" s="40"/>
      <c r="Z34" s="40"/>
      <c r="AA34" s="40"/>
      <c r="AB34" s="53"/>
      <c r="AC34" s="53"/>
      <c r="AD34" s="53"/>
      <c r="AE34" s="53"/>
      <c r="AF34" s="40"/>
      <c r="AG34" s="53"/>
      <c r="AH34" s="40"/>
    </row>
    <row r="35" spans="2:34" s="1" customFormat="1" ht="12" customHeight="1">
      <c r="B35" s="49" t="s">
        <v>70</v>
      </c>
      <c r="C35" s="26">
        <f t="shared" si="4"/>
        <v>521321</v>
      </c>
      <c r="D35" s="33">
        <v>106064</v>
      </c>
      <c r="E35" s="33">
        <v>415257</v>
      </c>
      <c r="F35" s="33">
        <v>537786</v>
      </c>
      <c r="G35" s="33">
        <v>6500</v>
      </c>
      <c r="H35" s="33">
        <v>13243</v>
      </c>
      <c r="I35" s="33">
        <v>2985</v>
      </c>
      <c r="J35" s="33">
        <v>2224</v>
      </c>
      <c r="K35" s="7"/>
      <c r="L35" s="32" t="s">
        <v>71</v>
      </c>
      <c r="M35" s="33">
        <f t="shared" si="6"/>
        <v>217773</v>
      </c>
      <c r="N35" s="33">
        <v>72784</v>
      </c>
      <c r="O35" s="33">
        <v>144989</v>
      </c>
      <c r="P35" s="33">
        <v>213342</v>
      </c>
      <c r="Q35" s="34">
        <v>2834</v>
      </c>
      <c r="R35" s="34">
        <v>7251</v>
      </c>
      <c r="S35" s="34">
        <v>3974</v>
      </c>
      <c r="T35" s="34">
        <v>3595</v>
      </c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</row>
    <row r="36" spans="2:34" s="1" customFormat="1" ht="12" customHeight="1">
      <c r="B36" s="49" t="s">
        <v>72</v>
      </c>
      <c r="C36" s="26">
        <f t="shared" si="4"/>
        <v>399767</v>
      </c>
      <c r="D36" s="33">
        <v>64877</v>
      </c>
      <c r="E36" s="33">
        <v>334890</v>
      </c>
      <c r="F36" s="33">
        <v>415135</v>
      </c>
      <c r="G36" s="33">
        <v>6835</v>
      </c>
      <c r="H36" s="33">
        <v>2183</v>
      </c>
      <c r="I36" s="33">
        <v>45542</v>
      </c>
      <c r="J36" s="33">
        <v>19355</v>
      </c>
      <c r="K36" s="7"/>
      <c r="L36" s="32" t="s">
        <v>73</v>
      </c>
      <c r="M36" s="33">
        <f t="shared" si="6"/>
        <v>583234</v>
      </c>
      <c r="N36" s="33">
        <v>147905</v>
      </c>
      <c r="O36" s="33">
        <v>435329</v>
      </c>
      <c r="P36" s="33">
        <v>615826</v>
      </c>
      <c r="Q36" s="34">
        <v>5122</v>
      </c>
      <c r="R36" s="34">
        <v>13923</v>
      </c>
      <c r="S36" s="34">
        <v>11686</v>
      </c>
      <c r="T36" s="34">
        <v>4900</v>
      </c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</row>
    <row r="37" spans="2:34" s="1" customFormat="1" ht="12" customHeight="1">
      <c r="B37" s="39" t="s">
        <v>74</v>
      </c>
      <c r="C37" s="26">
        <f t="shared" si="4"/>
        <v>200896</v>
      </c>
      <c r="D37" s="33">
        <v>43759</v>
      </c>
      <c r="E37" s="33">
        <v>157137</v>
      </c>
      <c r="F37" s="33">
        <v>200127</v>
      </c>
      <c r="G37" s="33">
        <v>3475</v>
      </c>
      <c r="H37" s="33">
        <v>2702</v>
      </c>
      <c r="I37" s="33" t="s">
        <v>18</v>
      </c>
      <c r="J37" s="33" t="s">
        <v>18</v>
      </c>
      <c r="K37" s="7"/>
      <c r="L37" s="32" t="s">
        <v>75</v>
      </c>
      <c r="M37" s="33">
        <f t="shared" si="6"/>
        <v>202662</v>
      </c>
      <c r="N37" s="33">
        <v>50784</v>
      </c>
      <c r="O37" s="33">
        <v>151878</v>
      </c>
      <c r="P37" s="33">
        <v>219529</v>
      </c>
      <c r="Q37" s="34">
        <v>1416</v>
      </c>
      <c r="R37" s="34">
        <v>2751</v>
      </c>
      <c r="S37" s="34">
        <v>2280</v>
      </c>
      <c r="T37" s="57">
        <v>3182</v>
      </c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</row>
    <row r="38" spans="2:34" s="1" customFormat="1" ht="12" customHeight="1">
      <c r="B38" s="39" t="s">
        <v>76</v>
      </c>
      <c r="C38" s="26">
        <f t="shared" si="4"/>
        <v>99553</v>
      </c>
      <c r="D38" s="33">
        <v>27780</v>
      </c>
      <c r="E38" s="33">
        <v>71773</v>
      </c>
      <c r="F38" s="33">
        <v>101521</v>
      </c>
      <c r="G38" s="33">
        <v>3851</v>
      </c>
      <c r="H38" s="33">
        <v>3401</v>
      </c>
      <c r="I38" s="33">
        <v>6156</v>
      </c>
      <c r="J38" s="33">
        <v>1893</v>
      </c>
      <c r="K38" s="7"/>
      <c r="L38" s="32" t="s">
        <v>77</v>
      </c>
      <c r="M38" s="33">
        <f t="shared" si="6"/>
        <v>964971</v>
      </c>
      <c r="N38" s="33">
        <v>257910</v>
      </c>
      <c r="O38" s="33">
        <v>707061</v>
      </c>
      <c r="P38" s="33">
        <v>966636</v>
      </c>
      <c r="Q38" s="34">
        <v>9201</v>
      </c>
      <c r="R38" s="34">
        <v>37560</v>
      </c>
      <c r="S38" s="34">
        <v>33359</v>
      </c>
      <c r="T38" s="34">
        <v>14710</v>
      </c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</row>
    <row r="39" spans="1:34" s="1" customFormat="1" ht="12" customHeight="1">
      <c r="A39" s="7"/>
      <c r="B39" s="39" t="s">
        <v>78</v>
      </c>
      <c r="C39" s="26">
        <f t="shared" si="4"/>
        <v>163657</v>
      </c>
      <c r="D39" s="33">
        <v>48318</v>
      </c>
      <c r="E39" s="33">
        <v>115339</v>
      </c>
      <c r="F39" s="33">
        <v>161494</v>
      </c>
      <c r="G39" s="33">
        <v>3257</v>
      </c>
      <c r="H39" s="33">
        <v>3763</v>
      </c>
      <c r="I39" s="33" t="s">
        <v>18</v>
      </c>
      <c r="J39" s="33" t="s">
        <v>18</v>
      </c>
      <c r="K39" s="7"/>
      <c r="L39" s="32" t="s">
        <v>79</v>
      </c>
      <c r="M39" s="33">
        <f t="shared" si="6"/>
        <v>182337</v>
      </c>
      <c r="N39" s="33">
        <v>37746</v>
      </c>
      <c r="O39" s="33">
        <v>144591</v>
      </c>
      <c r="P39" s="33">
        <v>175624</v>
      </c>
      <c r="Q39" s="34">
        <v>715</v>
      </c>
      <c r="R39" s="34">
        <v>1219</v>
      </c>
      <c r="S39" s="33" t="s">
        <v>18</v>
      </c>
      <c r="T39" s="33" t="s">
        <v>18</v>
      </c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</row>
    <row r="40" spans="2:34" s="1" customFormat="1" ht="12" customHeight="1">
      <c r="B40" s="39" t="s">
        <v>80</v>
      </c>
      <c r="C40" s="26">
        <f t="shared" si="4"/>
        <v>294781</v>
      </c>
      <c r="D40" s="33">
        <v>72434</v>
      </c>
      <c r="E40" s="33">
        <v>222347</v>
      </c>
      <c r="F40" s="33">
        <v>288792</v>
      </c>
      <c r="G40" s="33">
        <v>3833</v>
      </c>
      <c r="H40" s="33">
        <v>6191</v>
      </c>
      <c r="I40" s="33" t="s">
        <v>18</v>
      </c>
      <c r="J40" s="33" t="s">
        <v>18</v>
      </c>
      <c r="K40" s="7"/>
      <c r="L40" s="32" t="s">
        <v>81</v>
      </c>
      <c r="M40" s="33">
        <f t="shared" si="6"/>
        <v>410859</v>
      </c>
      <c r="N40" s="33">
        <v>55240</v>
      </c>
      <c r="O40" s="33">
        <v>355619</v>
      </c>
      <c r="P40" s="33">
        <v>401583</v>
      </c>
      <c r="Q40" s="34">
        <v>1922</v>
      </c>
      <c r="R40" s="34">
        <v>8303</v>
      </c>
      <c r="S40" s="34">
        <v>34533</v>
      </c>
      <c r="T40" s="34">
        <v>3617</v>
      </c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</row>
    <row r="41" spans="1:34" s="1" customFormat="1" ht="12" customHeight="1">
      <c r="A41" s="7"/>
      <c r="B41" s="49" t="s">
        <v>82</v>
      </c>
      <c r="C41" s="26">
        <f t="shared" si="4"/>
        <v>615385</v>
      </c>
      <c r="D41" s="33">
        <v>256554</v>
      </c>
      <c r="E41" s="33">
        <v>358831</v>
      </c>
      <c r="F41" s="33">
        <v>571715</v>
      </c>
      <c r="G41" s="33">
        <v>29757</v>
      </c>
      <c r="H41" s="33">
        <v>63862</v>
      </c>
      <c r="I41" s="33">
        <v>31218</v>
      </c>
      <c r="J41" s="33">
        <v>39448</v>
      </c>
      <c r="K41" s="7"/>
      <c r="L41" s="32" t="s">
        <v>83</v>
      </c>
      <c r="M41" s="33">
        <f t="shared" si="6"/>
        <v>135073</v>
      </c>
      <c r="N41" s="33">
        <v>14027</v>
      </c>
      <c r="O41" s="33">
        <v>121046</v>
      </c>
      <c r="P41" s="33">
        <v>140140</v>
      </c>
      <c r="Q41" s="34">
        <v>251</v>
      </c>
      <c r="R41" s="34">
        <v>3965</v>
      </c>
      <c r="S41" s="33" t="s">
        <v>18</v>
      </c>
      <c r="T41" s="33" t="s">
        <v>18</v>
      </c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</row>
    <row r="42" spans="1:34" s="1" customFormat="1" ht="12" customHeight="1">
      <c r="A42" s="7"/>
      <c r="B42" s="39" t="s">
        <v>84</v>
      </c>
      <c r="C42" s="26">
        <f t="shared" si="4"/>
        <v>1043229</v>
      </c>
      <c r="D42" s="33">
        <v>438531</v>
      </c>
      <c r="E42" s="33">
        <v>604698</v>
      </c>
      <c r="F42" s="33">
        <v>1056914</v>
      </c>
      <c r="G42" s="33">
        <v>24400</v>
      </c>
      <c r="H42" s="33">
        <v>66151</v>
      </c>
      <c r="I42" s="33">
        <v>172220</v>
      </c>
      <c r="J42" s="33">
        <v>29471</v>
      </c>
      <c r="K42" s="7"/>
      <c r="L42" s="32" t="s">
        <v>85</v>
      </c>
      <c r="M42" s="33">
        <f t="shared" si="6"/>
        <v>377464</v>
      </c>
      <c r="N42" s="33">
        <v>32326</v>
      </c>
      <c r="O42" s="33">
        <v>345138</v>
      </c>
      <c r="P42" s="33">
        <v>400622</v>
      </c>
      <c r="Q42" s="34">
        <v>2388</v>
      </c>
      <c r="R42" s="34">
        <v>6814</v>
      </c>
      <c r="S42" s="34">
        <v>1867</v>
      </c>
      <c r="T42" s="34">
        <v>7322</v>
      </c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</row>
    <row r="43" spans="2:34" s="1" customFormat="1" ht="12" customHeight="1">
      <c r="B43" s="49" t="s">
        <v>86</v>
      </c>
      <c r="C43" s="26">
        <f t="shared" si="4"/>
        <v>239114</v>
      </c>
      <c r="D43" s="33">
        <v>56858</v>
      </c>
      <c r="E43" s="33">
        <v>182256</v>
      </c>
      <c r="F43" s="33">
        <v>247260</v>
      </c>
      <c r="G43" s="33">
        <v>7552</v>
      </c>
      <c r="H43" s="33">
        <v>3975</v>
      </c>
      <c r="I43" s="33" t="s">
        <v>18</v>
      </c>
      <c r="J43" s="33" t="s">
        <v>18</v>
      </c>
      <c r="K43" s="7"/>
      <c r="L43" s="32" t="s">
        <v>87</v>
      </c>
      <c r="M43" s="33">
        <f t="shared" si="6"/>
        <v>100325</v>
      </c>
      <c r="N43" s="33">
        <v>18470</v>
      </c>
      <c r="O43" s="33">
        <v>81855</v>
      </c>
      <c r="P43" s="33">
        <v>93833</v>
      </c>
      <c r="Q43" s="34">
        <v>1871</v>
      </c>
      <c r="R43" s="34">
        <v>4418</v>
      </c>
      <c r="S43" s="34">
        <v>275</v>
      </c>
      <c r="T43" s="34">
        <v>3337</v>
      </c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</row>
    <row r="44" spans="2:34" s="1" customFormat="1" ht="12" customHeight="1">
      <c r="B44" s="49" t="s">
        <v>88</v>
      </c>
      <c r="C44" s="26">
        <f t="shared" si="4"/>
        <v>165717</v>
      </c>
      <c r="D44" s="33">
        <v>50284</v>
      </c>
      <c r="E44" s="33">
        <v>115433</v>
      </c>
      <c r="F44" s="33">
        <v>222502</v>
      </c>
      <c r="G44" s="33">
        <v>11264</v>
      </c>
      <c r="H44" s="33">
        <v>6671</v>
      </c>
      <c r="I44" s="33" t="s">
        <v>18</v>
      </c>
      <c r="J44" s="33" t="s">
        <v>18</v>
      </c>
      <c r="K44" s="7"/>
      <c r="L44" s="32"/>
      <c r="M44" s="33"/>
      <c r="N44" s="33"/>
      <c r="O44" s="33"/>
      <c r="P44" s="33"/>
      <c r="Q44" s="34"/>
      <c r="R44" s="34"/>
      <c r="S44" s="34"/>
      <c r="T44" s="34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</row>
    <row r="45" spans="2:34" s="1" customFormat="1" ht="12" customHeight="1">
      <c r="B45" s="39" t="s">
        <v>89</v>
      </c>
      <c r="C45" s="26">
        <f t="shared" si="4"/>
        <v>65763</v>
      </c>
      <c r="D45" s="33">
        <v>13016</v>
      </c>
      <c r="E45" s="33">
        <v>52747</v>
      </c>
      <c r="F45" s="33">
        <v>78042</v>
      </c>
      <c r="G45" s="33">
        <v>3967</v>
      </c>
      <c r="H45" s="33">
        <v>977</v>
      </c>
      <c r="I45" s="33" t="s">
        <v>18</v>
      </c>
      <c r="J45" s="33" t="s">
        <v>18</v>
      </c>
      <c r="K45" s="96" t="s">
        <v>90</v>
      </c>
      <c r="L45" s="97"/>
      <c r="M45" s="58">
        <f>SUM(M46:M48)</f>
        <v>175929</v>
      </c>
      <c r="N45" s="58">
        <f aca="true" t="shared" si="7" ref="N45:T45">SUM(N46:N48)</f>
        <v>51274</v>
      </c>
      <c r="O45" s="58">
        <f t="shared" si="7"/>
        <v>124655</v>
      </c>
      <c r="P45" s="58">
        <f t="shared" si="7"/>
        <v>169898</v>
      </c>
      <c r="Q45" s="58">
        <f t="shared" si="7"/>
        <v>958</v>
      </c>
      <c r="R45" s="58">
        <f t="shared" si="7"/>
        <v>4259</v>
      </c>
      <c r="S45" s="58">
        <f t="shared" si="7"/>
        <v>363</v>
      </c>
      <c r="T45" s="58">
        <f t="shared" si="7"/>
        <v>2817</v>
      </c>
      <c r="U45" s="46"/>
      <c r="V45" s="46"/>
      <c r="W45" s="46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</row>
    <row r="46" spans="1:34" s="1" customFormat="1" ht="12" customHeight="1">
      <c r="A46" s="7"/>
      <c r="B46" s="39" t="s">
        <v>91</v>
      </c>
      <c r="C46" s="26">
        <f t="shared" si="4"/>
        <v>95041</v>
      </c>
      <c r="D46" s="33">
        <v>30622</v>
      </c>
      <c r="E46" s="33">
        <v>64419</v>
      </c>
      <c r="F46" s="33">
        <v>88869</v>
      </c>
      <c r="G46" s="33">
        <v>9368</v>
      </c>
      <c r="H46" s="33">
        <v>11875</v>
      </c>
      <c r="I46" s="33">
        <v>74553</v>
      </c>
      <c r="J46" s="33">
        <v>8994</v>
      </c>
      <c r="K46" s="7"/>
      <c r="L46" s="59" t="s">
        <v>92</v>
      </c>
      <c r="M46" s="33">
        <f>SUM(N46:O46)</f>
        <v>63589</v>
      </c>
      <c r="N46" s="60">
        <v>14886</v>
      </c>
      <c r="O46" s="60">
        <v>48703</v>
      </c>
      <c r="P46" s="60">
        <v>60516</v>
      </c>
      <c r="Q46" s="60">
        <v>318</v>
      </c>
      <c r="R46" s="60">
        <v>755</v>
      </c>
      <c r="S46" s="60">
        <v>56</v>
      </c>
      <c r="T46" s="60">
        <v>1896</v>
      </c>
      <c r="U46" s="40"/>
      <c r="V46" s="40"/>
      <c r="W46" s="40"/>
      <c r="X46" s="40"/>
      <c r="Y46" s="40"/>
      <c r="Z46" s="40"/>
      <c r="AA46" s="40"/>
      <c r="AB46" s="39"/>
      <c r="AC46" s="40"/>
      <c r="AD46" s="40"/>
      <c r="AE46" s="40"/>
      <c r="AF46" s="40"/>
      <c r="AG46" s="40"/>
      <c r="AH46" s="40"/>
    </row>
    <row r="47" spans="2:34" s="1" customFormat="1" ht="12" customHeight="1">
      <c r="B47" s="39" t="s">
        <v>93</v>
      </c>
      <c r="C47" s="26">
        <f t="shared" si="4"/>
        <v>882274</v>
      </c>
      <c r="D47" s="33">
        <v>327001</v>
      </c>
      <c r="E47" s="33">
        <v>555273</v>
      </c>
      <c r="F47" s="33">
        <v>880277</v>
      </c>
      <c r="G47" s="33">
        <v>81307</v>
      </c>
      <c r="H47" s="33">
        <v>148403</v>
      </c>
      <c r="I47" s="33">
        <v>54382</v>
      </c>
      <c r="J47" s="33">
        <v>125874</v>
      </c>
      <c r="K47" s="7"/>
      <c r="L47" s="59" t="s">
        <v>94</v>
      </c>
      <c r="M47" s="33">
        <f>SUM(N47:O47)</f>
        <v>101528</v>
      </c>
      <c r="N47" s="33">
        <v>32114</v>
      </c>
      <c r="O47" s="33">
        <v>69414</v>
      </c>
      <c r="P47" s="33">
        <v>97539</v>
      </c>
      <c r="Q47" s="34">
        <v>640</v>
      </c>
      <c r="R47" s="34">
        <v>3504</v>
      </c>
      <c r="S47" s="34">
        <v>307</v>
      </c>
      <c r="T47" s="34">
        <v>921</v>
      </c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</row>
    <row r="48" spans="1:34" s="1" customFormat="1" ht="12" customHeight="1">
      <c r="A48" s="7"/>
      <c r="B48" s="49" t="s">
        <v>95</v>
      </c>
      <c r="C48" s="26">
        <f t="shared" si="4"/>
        <v>67699</v>
      </c>
      <c r="D48" s="33">
        <v>7424</v>
      </c>
      <c r="E48" s="33">
        <v>60275</v>
      </c>
      <c r="F48" s="33">
        <v>70011</v>
      </c>
      <c r="G48" s="33">
        <v>22829</v>
      </c>
      <c r="H48" s="33">
        <v>8683</v>
      </c>
      <c r="I48" s="33">
        <v>9554</v>
      </c>
      <c r="J48" s="33">
        <v>7763</v>
      </c>
      <c r="K48" s="7"/>
      <c r="L48" s="59" t="s">
        <v>96</v>
      </c>
      <c r="M48" s="33">
        <f>SUM(N48:O48)</f>
        <v>10812</v>
      </c>
      <c r="N48" s="33">
        <v>4274</v>
      </c>
      <c r="O48" s="33">
        <v>6538</v>
      </c>
      <c r="P48" s="33">
        <v>11843</v>
      </c>
      <c r="Q48" s="34" t="s">
        <v>18</v>
      </c>
      <c r="R48" s="34" t="s">
        <v>18</v>
      </c>
      <c r="S48" s="33" t="s">
        <v>18</v>
      </c>
      <c r="T48" s="33" t="s">
        <v>18</v>
      </c>
      <c r="U48" s="40"/>
      <c r="V48" s="40"/>
      <c r="W48" s="40"/>
      <c r="X48" s="40"/>
      <c r="Y48" s="40"/>
      <c r="Z48" s="40"/>
      <c r="AA48" s="40"/>
      <c r="AF48" s="40"/>
      <c r="AH48" s="40"/>
    </row>
    <row r="49" spans="2:34" s="1" customFormat="1" ht="12" customHeight="1">
      <c r="B49" s="39" t="s">
        <v>97</v>
      </c>
      <c r="C49" s="26">
        <f t="shared" si="4"/>
        <v>79939</v>
      </c>
      <c r="D49" s="33">
        <v>7785</v>
      </c>
      <c r="E49" s="33">
        <v>72154</v>
      </c>
      <c r="F49" s="33">
        <v>81725</v>
      </c>
      <c r="G49" s="33">
        <v>500</v>
      </c>
      <c r="H49" s="33">
        <v>383</v>
      </c>
      <c r="I49" s="33" t="s">
        <v>18</v>
      </c>
      <c r="J49" s="33" t="s">
        <v>18</v>
      </c>
      <c r="K49" s="7"/>
      <c r="L49" s="61"/>
      <c r="M49" s="33"/>
      <c r="N49" s="33"/>
      <c r="O49" s="33"/>
      <c r="P49" s="33"/>
      <c r="Q49" s="34"/>
      <c r="R49" s="34"/>
      <c r="S49" s="34"/>
      <c r="T49" s="34"/>
      <c r="U49" s="40"/>
      <c r="V49" s="40"/>
      <c r="W49" s="40"/>
      <c r="X49" s="40"/>
      <c r="Y49" s="40"/>
      <c r="Z49" s="40"/>
      <c r="AA49" s="40"/>
      <c r="AF49" s="40"/>
      <c r="AH49" s="40"/>
    </row>
    <row r="50" spans="2:34" s="1" customFormat="1" ht="12" customHeight="1">
      <c r="B50" s="49" t="s">
        <v>98</v>
      </c>
      <c r="C50" s="26">
        <f t="shared" si="4"/>
        <v>110431</v>
      </c>
      <c r="D50" s="33">
        <v>13316</v>
      </c>
      <c r="E50" s="33">
        <v>97115</v>
      </c>
      <c r="F50" s="33">
        <v>110650</v>
      </c>
      <c r="G50" s="33">
        <v>840</v>
      </c>
      <c r="H50" s="33">
        <v>4216</v>
      </c>
      <c r="I50" s="33" t="s">
        <v>18</v>
      </c>
      <c r="J50" s="33" t="s">
        <v>18</v>
      </c>
      <c r="K50" s="96" t="s">
        <v>99</v>
      </c>
      <c r="L50" s="97"/>
      <c r="M50" s="29">
        <f>SUM(M51:M52)</f>
        <v>152463</v>
      </c>
      <c r="N50" s="29">
        <f aca="true" t="shared" si="8" ref="N50:T50">SUM(N51:N52)</f>
        <v>42856</v>
      </c>
      <c r="O50" s="29">
        <f t="shared" si="8"/>
        <v>109607</v>
      </c>
      <c r="P50" s="29">
        <f t="shared" si="8"/>
        <v>144098</v>
      </c>
      <c r="Q50" s="29">
        <f t="shared" si="8"/>
        <v>2474</v>
      </c>
      <c r="R50" s="29">
        <f t="shared" si="8"/>
        <v>6999</v>
      </c>
      <c r="S50" s="62">
        <f t="shared" si="8"/>
        <v>0</v>
      </c>
      <c r="T50" s="62">
        <f t="shared" si="8"/>
        <v>0</v>
      </c>
      <c r="U50" s="46"/>
      <c r="V50" s="40"/>
      <c r="W50" s="40"/>
      <c r="X50" s="40"/>
      <c r="Y50" s="40"/>
      <c r="Z50" s="40"/>
      <c r="AA50" s="40"/>
      <c r="AF50" s="40"/>
      <c r="AH50" s="40"/>
    </row>
    <row r="51" spans="1:24" s="1" customFormat="1" ht="12" customHeight="1">
      <c r="A51" s="63"/>
      <c r="B51" s="39" t="s">
        <v>100</v>
      </c>
      <c r="C51" s="26">
        <f t="shared" si="4"/>
        <v>73141</v>
      </c>
      <c r="D51" s="33">
        <v>17257</v>
      </c>
      <c r="E51" s="33">
        <v>55884</v>
      </c>
      <c r="F51" s="33">
        <v>73389</v>
      </c>
      <c r="G51" s="33">
        <v>1585</v>
      </c>
      <c r="H51" s="33">
        <v>10129</v>
      </c>
      <c r="I51" s="33">
        <v>4476</v>
      </c>
      <c r="J51" s="33">
        <v>5385</v>
      </c>
      <c r="K51" s="7"/>
      <c r="L51" s="64" t="s">
        <v>101</v>
      </c>
      <c r="M51" s="33">
        <f>SUM(N51:O51)</f>
        <v>102364</v>
      </c>
      <c r="N51" s="60">
        <v>29179</v>
      </c>
      <c r="O51" s="60">
        <v>73185</v>
      </c>
      <c r="P51" s="60">
        <v>92923</v>
      </c>
      <c r="Q51" s="60">
        <v>2167</v>
      </c>
      <c r="R51" s="60">
        <v>5530</v>
      </c>
      <c r="S51" s="33" t="s">
        <v>18</v>
      </c>
      <c r="T51" s="33" t="s">
        <v>18</v>
      </c>
      <c r="U51" s="40"/>
      <c r="V51" s="40"/>
      <c r="W51" s="40"/>
      <c r="X51" s="40"/>
    </row>
    <row r="52" spans="2:24" s="1" customFormat="1" ht="12" customHeight="1">
      <c r="B52" s="49" t="s">
        <v>102</v>
      </c>
      <c r="C52" s="26">
        <f t="shared" si="4"/>
        <v>6659</v>
      </c>
      <c r="D52" s="33">
        <v>3491</v>
      </c>
      <c r="E52" s="33">
        <v>3168</v>
      </c>
      <c r="F52" s="33">
        <v>7212</v>
      </c>
      <c r="G52" s="33">
        <v>60</v>
      </c>
      <c r="H52" s="33">
        <v>83</v>
      </c>
      <c r="I52" s="33" t="s">
        <v>18</v>
      </c>
      <c r="J52" s="33"/>
      <c r="K52" s="65"/>
      <c r="L52" s="59" t="s">
        <v>103</v>
      </c>
      <c r="M52" s="33">
        <f>SUM(N52:O52)</f>
        <v>50099</v>
      </c>
      <c r="N52" s="33">
        <v>13677</v>
      </c>
      <c r="O52" s="33">
        <v>36422</v>
      </c>
      <c r="P52" s="33">
        <v>51175</v>
      </c>
      <c r="Q52" s="34">
        <v>307</v>
      </c>
      <c r="R52" s="34">
        <v>1469</v>
      </c>
      <c r="S52" s="34" t="s">
        <v>18</v>
      </c>
      <c r="T52" s="34" t="s">
        <v>18</v>
      </c>
      <c r="V52" s="40"/>
      <c r="W52" s="40"/>
      <c r="X52" s="40"/>
    </row>
    <row r="53" spans="2:27" s="7" customFormat="1" ht="12" customHeight="1">
      <c r="B53" s="49" t="s">
        <v>104</v>
      </c>
      <c r="C53" s="66">
        <f t="shared" si="4"/>
        <v>0</v>
      </c>
      <c r="D53" s="33" t="s">
        <v>18</v>
      </c>
      <c r="E53" s="33" t="s">
        <v>18</v>
      </c>
      <c r="F53" s="33" t="s">
        <v>18</v>
      </c>
      <c r="G53" s="33" t="s">
        <v>18</v>
      </c>
      <c r="H53" s="33" t="s">
        <v>18</v>
      </c>
      <c r="I53" s="33">
        <v>127093</v>
      </c>
      <c r="J53" s="33">
        <v>20759</v>
      </c>
      <c r="L53" s="61"/>
      <c r="M53" s="33"/>
      <c r="N53" s="60"/>
      <c r="O53" s="60"/>
      <c r="P53" s="60"/>
      <c r="Q53" s="60"/>
      <c r="R53" s="60"/>
      <c r="S53" s="60"/>
      <c r="T53" s="60"/>
      <c r="U53" s="65"/>
      <c r="V53" s="65"/>
      <c r="W53" s="65"/>
      <c r="X53" s="65"/>
      <c r="Y53" s="65"/>
      <c r="Z53" s="65"/>
      <c r="AA53" s="65"/>
    </row>
    <row r="54" spans="1:27" s="7" customFormat="1" ht="5.25" customHeight="1">
      <c r="A54" s="67"/>
      <c r="B54" s="68"/>
      <c r="C54" s="69"/>
      <c r="D54" s="69"/>
      <c r="E54" s="69"/>
      <c r="F54" s="69"/>
      <c r="G54" s="69"/>
      <c r="H54" s="69"/>
      <c r="I54" s="69"/>
      <c r="J54" s="69"/>
      <c r="K54" s="67"/>
      <c r="L54" s="70"/>
      <c r="M54" s="71"/>
      <c r="N54" s="71"/>
      <c r="O54" s="71"/>
      <c r="P54" s="71"/>
      <c r="Q54" s="67"/>
      <c r="R54" s="67"/>
      <c r="S54" s="67"/>
      <c r="T54" s="67"/>
      <c r="U54" s="65"/>
      <c r="V54" s="65"/>
      <c r="W54" s="65"/>
      <c r="X54" s="65"/>
      <c r="Y54" s="65"/>
      <c r="Z54" s="65"/>
      <c r="AA54" s="65"/>
    </row>
    <row r="55" spans="1:20" s="1" customFormat="1" ht="12" customHeight="1">
      <c r="A55" s="7"/>
      <c r="B55" s="72" t="s">
        <v>105</v>
      </c>
      <c r="C55" s="73"/>
      <c r="F55" s="74"/>
      <c r="H55" s="74"/>
      <c r="J55" s="74"/>
      <c r="K55" s="7"/>
      <c r="L55" s="72"/>
      <c r="M55" s="75"/>
      <c r="N55" s="75"/>
      <c r="O55" s="75"/>
      <c r="P55" s="75"/>
      <c r="Q55" s="7"/>
      <c r="R55" s="7"/>
      <c r="S55" s="7"/>
      <c r="T55" s="7"/>
    </row>
    <row r="56" spans="2:16" s="1" customFormat="1" ht="12" customHeight="1">
      <c r="B56" s="54" t="s">
        <v>106</v>
      </c>
      <c r="C56" s="7"/>
      <c r="D56" s="7"/>
      <c r="E56" s="7"/>
      <c r="F56" s="7"/>
      <c r="G56" s="7"/>
      <c r="H56" s="7"/>
      <c r="I56" s="7"/>
      <c r="J56" s="7"/>
      <c r="M56" s="74"/>
      <c r="N56" s="74"/>
      <c r="O56" s="74"/>
      <c r="P56" s="74"/>
    </row>
    <row r="57" spans="12:19" ht="12" customHeight="1">
      <c r="L57" s="78"/>
      <c r="M57" s="79"/>
      <c r="N57" s="79"/>
      <c r="O57" s="79"/>
      <c r="P57" s="79"/>
      <c r="Q57" s="80"/>
      <c r="R57" s="80"/>
      <c r="S57" s="80"/>
    </row>
    <row r="58" spans="12:20" ht="12" customHeight="1">
      <c r="L58" s="80"/>
      <c r="M58" s="81"/>
      <c r="N58" s="81"/>
      <c r="O58" s="81"/>
      <c r="P58" s="81"/>
      <c r="Q58" s="81"/>
      <c r="R58" s="81"/>
      <c r="S58" s="81"/>
      <c r="T58" s="82"/>
    </row>
    <row r="59" spans="12:20" ht="12" customHeight="1">
      <c r="L59" s="80"/>
      <c r="M59" s="81"/>
      <c r="N59" s="81"/>
      <c r="O59" s="81"/>
      <c r="P59" s="81"/>
      <c r="Q59" s="81"/>
      <c r="R59" s="81"/>
      <c r="S59" s="81"/>
      <c r="T59" s="82"/>
    </row>
    <row r="60" spans="12:19" ht="12" customHeight="1">
      <c r="L60" s="80"/>
      <c r="M60" s="80"/>
      <c r="N60" s="79"/>
      <c r="O60" s="79"/>
      <c r="P60" s="79"/>
      <c r="Q60" s="79"/>
      <c r="R60" s="80"/>
      <c r="S60" s="80"/>
    </row>
    <row r="61" spans="1:20" ht="12" customHeight="1">
      <c r="A61" s="83"/>
      <c r="L61" s="80"/>
      <c r="M61" s="80"/>
      <c r="N61" s="79"/>
      <c r="O61" s="79"/>
      <c r="P61" s="79"/>
      <c r="Q61" s="79"/>
      <c r="R61" s="80"/>
      <c r="S61" s="80"/>
      <c r="T61" s="83"/>
    </row>
    <row r="62" spans="2:20" ht="12" customHeight="1">
      <c r="B62" s="83"/>
      <c r="C62" s="84"/>
      <c r="D62" s="83"/>
      <c r="E62" s="83"/>
      <c r="F62" s="84"/>
      <c r="G62" s="83"/>
      <c r="H62" s="84"/>
      <c r="I62" s="83"/>
      <c r="J62" s="84"/>
      <c r="L62" s="80"/>
      <c r="M62" s="55"/>
      <c r="N62" s="85"/>
      <c r="O62" s="85"/>
      <c r="P62" s="86"/>
      <c r="Q62" s="86"/>
      <c r="R62" s="31"/>
      <c r="S62" s="80"/>
      <c r="T62" s="31"/>
    </row>
    <row r="63" spans="12:20" ht="12" customHeight="1">
      <c r="L63" s="80"/>
      <c r="M63" s="55"/>
      <c r="N63" s="85"/>
      <c r="O63" s="85"/>
      <c r="P63" s="85"/>
      <c r="Q63" s="85"/>
      <c r="R63" s="87"/>
      <c r="S63" s="80"/>
      <c r="T63" s="83"/>
    </row>
    <row r="64" spans="12:20" ht="12" customHeight="1">
      <c r="L64" s="80"/>
      <c r="M64" s="88"/>
      <c r="N64" s="89"/>
      <c r="O64" s="79"/>
      <c r="P64" s="79"/>
      <c r="Q64" s="89"/>
      <c r="R64" s="89"/>
      <c r="S64" s="89"/>
      <c r="T64" s="83"/>
    </row>
    <row r="65" spans="12:20" ht="12" customHeight="1">
      <c r="L65" s="80"/>
      <c r="M65" s="88"/>
      <c r="N65" s="89"/>
      <c r="O65" s="89"/>
      <c r="P65" s="89"/>
      <c r="Q65" s="89"/>
      <c r="R65" s="89"/>
      <c r="S65" s="89"/>
      <c r="T65" s="83"/>
    </row>
    <row r="66" spans="12:20" ht="12" customHeight="1">
      <c r="L66" s="80"/>
      <c r="M66" s="88"/>
      <c r="N66" s="89"/>
      <c r="O66" s="89"/>
      <c r="P66" s="89"/>
      <c r="Q66" s="89"/>
      <c r="R66" s="89"/>
      <c r="S66" s="89"/>
      <c r="T66" s="83"/>
    </row>
    <row r="67" spans="12:20" ht="12" customHeight="1">
      <c r="L67" s="80"/>
      <c r="M67" s="88"/>
      <c r="N67" s="89"/>
      <c r="O67" s="89"/>
      <c r="P67" s="89"/>
      <c r="Q67" s="89"/>
      <c r="R67" s="89"/>
      <c r="S67" s="89"/>
      <c r="T67" s="83"/>
    </row>
    <row r="68" spans="12:20" ht="12" customHeight="1">
      <c r="L68" s="83"/>
      <c r="M68" s="88"/>
      <c r="N68" s="90"/>
      <c r="O68" s="90"/>
      <c r="P68" s="90"/>
      <c r="Q68" s="90"/>
      <c r="R68" s="90"/>
      <c r="S68" s="90"/>
      <c r="T68" s="83"/>
    </row>
    <row r="69" spans="12:20" ht="12" customHeight="1">
      <c r="L69" s="83"/>
      <c r="M69" s="83"/>
      <c r="N69" s="84"/>
      <c r="O69" s="84"/>
      <c r="P69" s="84"/>
      <c r="Q69" s="84"/>
      <c r="R69" s="83"/>
      <c r="S69" s="83"/>
      <c r="T69" s="83"/>
    </row>
    <row r="70" spans="12:20" ht="12" customHeight="1">
      <c r="L70" s="83"/>
      <c r="M70" s="91"/>
      <c r="N70" s="92"/>
      <c r="O70" s="92"/>
      <c r="P70" s="92"/>
      <c r="Q70" s="92"/>
      <c r="R70" s="93"/>
      <c r="S70" s="93"/>
      <c r="T70" s="83"/>
    </row>
  </sheetData>
  <sheetProtection/>
  <mergeCells count="20">
    <mergeCell ref="A1:T1"/>
    <mergeCell ref="C3:E3"/>
    <mergeCell ref="F3:F4"/>
    <mergeCell ref="G3:H3"/>
    <mergeCell ref="I3:J3"/>
    <mergeCell ref="K3:K4"/>
    <mergeCell ref="L3:L4"/>
    <mergeCell ref="M3:O3"/>
    <mergeCell ref="P3:P4"/>
    <mergeCell ref="Q3:R3"/>
    <mergeCell ref="A11:B11"/>
    <mergeCell ref="K31:L31"/>
    <mergeCell ref="K45:L45"/>
    <mergeCell ref="K50:L50"/>
    <mergeCell ref="S3:T3"/>
    <mergeCell ref="A5:B5"/>
    <mergeCell ref="K5:L5"/>
    <mergeCell ref="K6:L6"/>
    <mergeCell ref="A8:B8"/>
    <mergeCell ref="A10:B10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6" r:id="rId1"/>
  <colBreaks count="1" manualBreakCount="1">
    <brk id="1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2009-05-18T02:01:38Z</dcterms:created>
  <dcterms:modified xsi:type="dcterms:W3CDTF">2009-05-18T05:10:24Z</dcterms:modified>
  <cp:category/>
  <cp:version/>
  <cp:contentType/>
  <cp:contentStatus/>
</cp:coreProperties>
</file>