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'113'!#REF!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'113'!#REF!</definedName>
    <definedName name="Print_Area_MI">#REF!</definedName>
    <definedName name="ﾃﾞｰﾀ表">'113'!#REF!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<sst xmlns="http://schemas.openxmlformats.org/spreadsheetml/2006/main" count="131" uniqueCount="41">
  <si>
    <t xml:space="preserve">   (単位  1000トン)</t>
  </si>
  <si>
    <t>年次および船種</t>
  </si>
  <si>
    <t>総　　　　数</t>
  </si>
  <si>
    <t xml:space="preserve">10000総トン以上 </t>
  </si>
  <si>
    <t xml:space="preserve">10000総トン未満 </t>
  </si>
  <si>
    <t xml:space="preserve">6000総トン未満  </t>
  </si>
  <si>
    <t xml:space="preserve">3000総トン未満 </t>
  </si>
  <si>
    <t xml:space="preserve">1000総トン未満 </t>
  </si>
  <si>
    <t xml:space="preserve">500総トン未満 </t>
  </si>
  <si>
    <t>5総トン以上100総トン未満</t>
  </si>
  <si>
    <t>標示番号</t>
  </si>
  <si>
    <t>隻　　数</t>
  </si>
  <si>
    <t>総トン数</t>
  </si>
  <si>
    <t>総 ト ン 数</t>
  </si>
  <si>
    <t>昭 和 38 年</t>
  </si>
  <si>
    <t>38</t>
  </si>
  <si>
    <t xml:space="preserve">    39</t>
  </si>
  <si>
    <t>39</t>
  </si>
  <si>
    <t xml:space="preserve">    40</t>
  </si>
  <si>
    <t>40</t>
  </si>
  <si>
    <t xml:space="preserve">    41</t>
  </si>
  <si>
    <t>41</t>
  </si>
  <si>
    <t xml:space="preserve">    42</t>
  </si>
  <si>
    <t>42</t>
  </si>
  <si>
    <t xml:space="preserve">    43</t>
  </si>
  <si>
    <t>43</t>
  </si>
  <si>
    <t>汽船</t>
  </si>
  <si>
    <t>汽</t>
  </si>
  <si>
    <t>機帆船</t>
  </si>
  <si>
    <t>-</t>
  </si>
  <si>
    <t>機</t>
  </si>
  <si>
    <t>帆船</t>
  </si>
  <si>
    <t>-</t>
  </si>
  <si>
    <t>帆</t>
  </si>
  <si>
    <t>外航船舶総数</t>
  </si>
  <si>
    <t>外</t>
  </si>
  <si>
    <t>-</t>
  </si>
  <si>
    <t>内航船舶総数</t>
  </si>
  <si>
    <t>内</t>
  </si>
  <si>
    <t>資料：運輸省｢日本国港湾統計(年報)」県港湾課</t>
  </si>
  <si>
    <t>　　　　　　　　　　　　　　113．　　ト　　　ン　　　数　　　階　　　級　    別　　　入　　　港　　　船　　　舶　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</si>
</sst>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0" fontId="5" fillId="0" borderId="0" xfId="0" applyNumberFormat="1" applyFont="1" applyBorder="1" applyAlignment="1" applyProtection="1" quotePrefix="1">
      <alignment horizontal="left"/>
      <protection/>
    </xf>
    <xf numFmtId="176" fontId="5" fillId="0" borderId="0" xfId="0" applyNumberFormat="1" applyFont="1" applyBorder="1" applyAlignment="1" applyProtection="1" quotePrefix="1">
      <alignment horizontal="left"/>
      <protection/>
    </xf>
    <xf numFmtId="177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>
      <alignment/>
    </xf>
    <xf numFmtId="176" fontId="5" fillId="0" borderId="10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6" fontId="8" fillId="0" borderId="10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right"/>
    </xf>
    <xf numFmtId="176" fontId="8" fillId="0" borderId="1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8" fillId="0" borderId="0" xfId="0" applyNumberFormat="1" applyFont="1" applyBorder="1" applyAlignment="1" applyProtection="1">
      <alignment horizontal="distributed" vertical="center"/>
      <protection locked="0"/>
    </xf>
    <xf numFmtId="176" fontId="8" fillId="0" borderId="11" xfId="0" applyNumberFormat="1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Border="1" applyAlignment="1" applyProtection="1">
      <alignment horizontal="distributed" vertical="center"/>
      <protection locked="0"/>
    </xf>
    <xf numFmtId="176" fontId="5" fillId="0" borderId="11" xfId="0" applyNumberFormat="1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Border="1" applyAlignment="1" applyProtection="1" quotePrefix="1">
      <alignment horizontal="center" vertical="center"/>
      <protection locked="0"/>
    </xf>
    <xf numFmtId="176" fontId="8" fillId="0" borderId="0" xfId="0" applyNumberFormat="1" applyFont="1" applyBorder="1" applyAlignment="1" applyProtection="1" quotePrefix="1">
      <alignment horizontal="center" vertical="center"/>
      <protection locked="0"/>
    </xf>
    <xf numFmtId="176" fontId="5" fillId="0" borderId="11" xfId="0" applyNumberFormat="1" applyFont="1" applyBorder="1" applyAlignment="1" applyProtection="1" quotePrefix="1">
      <alignment horizontal="center" vertical="center"/>
      <protection locked="0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distributed" vertical="center"/>
      <protection locked="0"/>
    </xf>
    <xf numFmtId="176" fontId="5" fillId="0" borderId="20" xfId="0" applyNumberFormat="1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177" fontId="5" fillId="0" borderId="2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76" fontId="5" fillId="0" borderId="22" xfId="0" applyNumberFormat="1" applyFont="1" applyBorder="1" applyAlignment="1" applyProtection="1">
      <alignment horizontal="distributed" vertical="center"/>
      <protection/>
    </xf>
    <xf numFmtId="176" fontId="5" fillId="0" borderId="23" xfId="0" applyNumberFormat="1" applyFont="1" applyBorder="1" applyAlignment="1" applyProtection="1">
      <alignment horizontal="distributed" vertical="center"/>
      <protection/>
    </xf>
    <xf numFmtId="176" fontId="5" fillId="0" borderId="0" xfId="0" applyNumberFormat="1" applyFont="1" applyBorder="1" applyAlignment="1" applyProtection="1">
      <alignment horizontal="distributed" vertical="center"/>
      <protection/>
    </xf>
    <xf numFmtId="176" fontId="5" fillId="0" borderId="11" xfId="0" applyNumberFormat="1" applyFont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horizontal="distributed" vertical="center"/>
      <protection/>
    </xf>
    <xf numFmtId="176" fontId="5" fillId="0" borderId="13" xfId="0" applyNumberFormat="1" applyFont="1" applyBorder="1" applyAlignment="1" applyProtection="1">
      <alignment horizontal="distributed" vertical="center"/>
      <protection/>
    </xf>
    <xf numFmtId="177" fontId="5" fillId="0" borderId="20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E7">
      <selection activeCell="T30" sqref="T30"/>
    </sheetView>
  </sheetViews>
  <sheetFormatPr defaultColWidth="15.25390625" defaultRowHeight="12" customHeight="1"/>
  <cols>
    <col min="1" max="2" width="2.75390625" style="1" customWidth="1"/>
    <col min="3" max="3" width="9.125" style="1" customWidth="1"/>
    <col min="4" max="4" width="6.00390625" style="1" customWidth="1"/>
    <col min="5" max="10" width="9.75390625" style="1" customWidth="1"/>
    <col min="11" max="13" width="10.75390625" style="1" customWidth="1"/>
    <col min="14" max="14" width="11.75390625" style="1" customWidth="1"/>
    <col min="15" max="15" width="10.75390625" style="1" customWidth="1"/>
    <col min="16" max="16" width="11.75390625" style="1" customWidth="1"/>
    <col min="17" max="17" width="10.75390625" style="1" customWidth="1"/>
    <col min="18" max="18" width="11.875" style="1" customWidth="1"/>
    <col min="19" max="19" width="11.75390625" style="1" customWidth="1"/>
    <col min="20" max="20" width="12.125" style="1" customWidth="1"/>
    <col min="21" max="21" width="5.75390625" style="1" customWidth="1"/>
    <col min="22" max="16384" width="15.25390625" style="1" customWidth="1"/>
  </cols>
  <sheetData>
    <row r="1" spans="1:21" ht="18" customHeight="1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thickBot="1">
      <c r="A2" s="2" t="s">
        <v>0</v>
      </c>
      <c r="B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" customHeight="1" thickTop="1">
      <c r="A3" s="46" t="s">
        <v>1</v>
      </c>
      <c r="B3" s="46"/>
      <c r="C3" s="46"/>
      <c r="D3" s="47"/>
      <c r="E3" s="52" t="s">
        <v>2</v>
      </c>
      <c r="F3" s="53"/>
      <c r="G3" s="52" t="s">
        <v>3</v>
      </c>
      <c r="H3" s="53"/>
      <c r="I3" s="52" t="s">
        <v>4</v>
      </c>
      <c r="J3" s="53"/>
      <c r="K3" s="52" t="s">
        <v>5</v>
      </c>
      <c r="L3" s="54"/>
      <c r="M3" s="54" t="s">
        <v>6</v>
      </c>
      <c r="N3" s="53"/>
      <c r="O3" s="52" t="s">
        <v>7</v>
      </c>
      <c r="P3" s="53"/>
      <c r="Q3" s="52" t="s">
        <v>8</v>
      </c>
      <c r="R3" s="53"/>
      <c r="S3" s="52" t="s">
        <v>9</v>
      </c>
      <c r="T3" s="53"/>
      <c r="U3" s="36" t="s">
        <v>10</v>
      </c>
    </row>
    <row r="4" spans="1:21" ht="12" customHeight="1">
      <c r="A4" s="48"/>
      <c r="B4" s="48"/>
      <c r="C4" s="48"/>
      <c r="D4" s="49"/>
      <c r="E4" s="41"/>
      <c r="F4" s="44"/>
      <c r="G4" s="41"/>
      <c r="H4" s="44"/>
      <c r="I4" s="41"/>
      <c r="J4" s="44"/>
      <c r="K4" s="41"/>
      <c r="L4" s="55"/>
      <c r="M4" s="55"/>
      <c r="N4" s="44"/>
      <c r="O4" s="41"/>
      <c r="P4" s="44"/>
      <c r="Q4" s="41"/>
      <c r="R4" s="44"/>
      <c r="S4" s="41"/>
      <c r="T4" s="44"/>
      <c r="U4" s="37"/>
    </row>
    <row r="5" spans="1:21" ht="12" customHeight="1">
      <c r="A5" s="48"/>
      <c r="B5" s="48"/>
      <c r="C5" s="48"/>
      <c r="D5" s="49"/>
      <c r="E5" s="30" t="s">
        <v>11</v>
      </c>
      <c r="F5" s="30" t="s">
        <v>12</v>
      </c>
      <c r="G5" s="30" t="s">
        <v>11</v>
      </c>
      <c r="H5" s="30" t="s">
        <v>12</v>
      </c>
      <c r="I5" s="30" t="s">
        <v>11</v>
      </c>
      <c r="J5" s="30" t="s">
        <v>12</v>
      </c>
      <c r="K5" s="30" t="s">
        <v>11</v>
      </c>
      <c r="L5" s="39" t="s">
        <v>12</v>
      </c>
      <c r="M5" s="42" t="s">
        <v>11</v>
      </c>
      <c r="N5" s="30" t="s">
        <v>13</v>
      </c>
      <c r="O5" s="30" t="s">
        <v>11</v>
      </c>
      <c r="P5" s="30" t="s">
        <v>13</v>
      </c>
      <c r="Q5" s="30" t="s">
        <v>11</v>
      </c>
      <c r="R5" s="30" t="s">
        <v>13</v>
      </c>
      <c r="S5" s="30" t="s">
        <v>11</v>
      </c>
      <c r="T5" s="30" t="s">
        <v>12</v>
      </c>
      <c r="U5" s="37"/>
    </row>
    <row r="6" spans="1:21" ht="12" customHeight="1">
      <c r="A6" s="48"/>
      <c r="B6" s="48"/>
      <c r="C6" s="48"/>
      <c r="D6" s="49"/>
      <c r="E6" s="31"/>
      <c r="F6" s="31"/>
      <c r="G6" s="31"/>
      <c r="H6" s="31"/>
      <c r="I6" s="31"/>
      <c r="J6" s="31"/>
      <c r="K6" s="31"/>
      <c r="L6" s="40"/>
      <c r="M6" s="43"/>
      <c r="N6" s="31"/>
      <c r="O6" s="31"/>
      <c r="P6" s="31"/>
      <c r="Q6" s="31"/>
      <c r="R6" s="31"/>
      <c r="S6" s="31"/>
      <c r="T6" s="31"/>
      <c r="U6" s="37"/>
    </row>
    <row r="7" spans="1:21" ht="12" customHeight="1">
      <c r="A7" s="50"/>
      <c r="B7" s="50"/>
      <c r="C7" s="50"/>
      <c r="D7" s="51"/>
      <c r="E7" s="32"/>
      <c r="F7" s="32"/>
      <c r="G7" s="32"/>
      <c r="H7" s="32"/>
      <c r="I7" s="32"/>
      <c r="J7" s="32"/>
      <c r="K7" s="32"/>
      <c r="L7" s="41"/>
      <c r="M7" s="44"/>
      <c r="N7" s="32"/>
      <c r="O7" s="32"/>
      <c r="P7" s="32"/>
      <c r="Q7" s="32"/>
      <c r="R7" s="32"/>
      <c r="S7" s="32"/>
      <c r="T7" s="32"/>
      <c r="U7" s="38"/>
    </row>
    <row r="8" spans="1:21" ht="6" customHeight="1">
      <c r="A8" s="33"/>
      <c r="B8" s="33"/>
      <c r="C8" s="33"/>
      <c r="D8" s="3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</row>
    <row r="9" spans="1:21" ht="12" customHeight="1">
      <c r="A9" s="35" t="s">
        <v>14</v>
      </c>
      <c r="B9" s="35"/>
      <c r="C9" s="35"/>
      <c r="D9" s="6"/>
      <c r="E9" s="4">
        <f aca="true" t="shared" si="0" ref="E9:F13">SUM(G9,I9,K9,M9,O9,Q9,S9)</f>
        <v>148479</v>
      </c>
      <c r="F9" s="4">
        <v>13992</v>
      </c>
      <c r="G9" s="4">
        <v>7</v>
      </c>
      <c r="H9" s="4">
        <v>84</v>
      </c>
      <c r="I9" s="4">
        <v>146</v>
      </c>
      <c r="J9" s="4">
        <v>1158</v>
      </c>
      <c r="K9" s="4">
        <v>138</v>
      </c>
      <c r="L9" s="4">
        <v>609</v>
      </c>
      <c r="M9" s="4">
        <v>1521</v>
      </c>
      <c r="N9" s="4">
        <v>3215</v>
      </c>
      <c r="O9" s="4">
        <v>1445</v>
      </c>
      <c r="P9" s="4">
        <v>1033</v>
      </c>
      <c r="Q9" s="4">
        <v>21491</v>
      </c>
      <c r="R9" s="4">
        <v>5180</v>
      </c>
      <c r="S9" s="4">
        <v>123731</v>
      </c>
      <c r="T9" s="4">
        <v>2712</v>
      </c>
      <c r="U9" s="5" t="s">
        <v>15</v>
      </c>
    </row>
    <row r="10" spans="1:21" ht="12" customHeight="1">
      <c r="A10" s="27" t="s">
        <v>16</v>
      </c>
      <c r="B10" s="27"/>
      <c r="C10" s="27"/>
      <c r="D10" s="6"/>
      <c r="E10" s="4">
        <f t="shared" si="0"/>
        <v>138319</v>
      </c>
      <c r="F10" s="4">
        <f t="shared" si="0"/>
        <v>16799</v>
      </c>
      <c r="G10" s="4">
        <v>25</v>
      </c>
      <c r="H10" s="4">
        <v>789</v>
      </c>
      <c r="I10" s="4">
        <v>181</v>
      </c>
      <c r="J10" s="4">
        <v>1439</v>
      </c>
      <c r="K10" s="4">
        <v>121</v>
      </c>
      <c r="L10" s="4">
        <v>525</v>
      </c>
      <c r="M10" s="4">
        <v>1477</v>
      </c>
      <c r="N10" s="4">
        <v>3342</v>
      </c>
      <c r="O10" s="4">
        <v>5166</v>
      </c>
      <c r="P10" s="4">
        <v>1756</v>
      </c>
      <c r="Q10" s="4">
        <v>27041</v>
      </c>
      <c r="R10" s="4">
        <v>6332</v>
      </c>
      <c r="S10" s="4">
        <v>104308</v>
      </c>
      <c r="T10" s="4">
        <v>2616</v>
      </c>
      <c r="U10" s="5" t="s">
        <v>17</v>
      </c>
    </row>
    <row r="11" spans="1:21" ht="12" customHeight="1">
      <c r="A11" s="27" t="s">
        <v>18</v>
      </c>
      <c r="B11" s="27"/>
      <c r="C11" s="27"/>
      <c r="D11" s="6"/>
      <c r="E11" s="4">
        <f t="shared" si="0"/>
        <v>127893</v>
      </c>
      <c r="F11" s="4">
        <f t="shared" si="0"/>
        <v>17815</v>
      </c>
      <c r="G11" s="4">
        <v>32</v>
      </c>
      <c r="H11" s="4">
        <v>1124</v>
      </c>
      <c r="I11" s="4">
        <v>146</v>
      </c>
      <c r="J11" s="4">
        <v>1143</v>
      </c>
      <c r="K11" s="4">
        <v>163</v>
      </c>
      <c r="L11" s="4">
        <v>650</v>
      </c>
      <c r="M11" s="4">
        <v>1579</v>
      </c>
      <c r="N11" s="4">
        <v>3527</v>
      </c>
      <c r="O11" s="4">
        <v>2843</v>
      </c>
      <c r="P11" s="4">
        <v>1990</v>
      </c>
      <c r="Q11" s="4">
        <v>27262</v>
      </c>
      <c r="R11" s="4">
        <v>6811</v>
      </c>
      <c r="S11" s="4">
        <v>95868</v>
      </c>
      <c r="T11" s="4">
        <v>2570</v>
      </c>
      <c r="U11" s="5" t="s">
        <v>19</v>
      </c>
    </row>
    <row r="12" spans="1:21" ht="12" customHeight="1">
      <c r="A12" s="27" t="s">
        <v>20</v>
      </c>
      <c r="B12" s="27"/>
      <c r="C12" s="27"/>
      <c r="D12" s="6"/>
      <c r="E12" s="4">
        <f t="shared" si="0"/>
        <v>132212</v>
      </c>
      <c r="F12" s="4">
        <v>19250</v>
      </c>
      <c r="G12" s="4">
        <v>48</v>
      </c>
      <c r="H12" s="4">
        <v>1511</v>
      </c>
      <c r="I12" s="4">
        <v>163</v>
      </c>
      <c r="J12" s="4">
        <v>1260</v>
      </c>
      <c r="K12" s="4">
        <v>197</v>
      </c>
      <c r="L12" s="4">
        <v>769</v>
      </c>
      <c r="M12" s="4">
        <v>1665</v>
      </c>
      <c r="N12" s="4">
        <v>3728</v>
      </c>
      <c r="O12" s="4">
        <v>3841</v>
      </c>
      <c r="P12" s="4">
        <v>2830</v>
      </c>
      <c r="Q12" s="4">
        <v>27210</v>
      </c>
      <c r="R12" s="4">
        <v>6637</v>
      </c>
      <c r="S12" s="4">
        <v>99088</v>
      </c>
      <c r="T12" s="4">
        <v>2514</v>
      </c>
      <c r="U12" s="5" t="s">
        <v>21</v>
      </c>
    </row>
    <row r="13" spans="1:21" ht="12" customHeight="1">
      <c r="A13" s="27" t="s">
        <v>22</v>
      </c>
      <c r="B13" s="27"/>
      <c r="C13" s="27"/>
      <c r="D13" s="6"/>
      <c r="E13" s="4">
        <f t="shared" si="0"/>
        <v>144100</v>
      </c>
      <c r="F13" s="4">
        <v>22824</v>
      </c>
      <c r="G13" s="4">
        <v>44</v>
      </c>
      <c r="H13" s="4">
        <v>1165</v>
      </c>
      <c r="I13" s="4">
        <v>195</v>
      </c>
      <c r="J13" s="4">
        <v>1568</v>
      </c>
      <c r="K13" s="4">
        <v>258</v>
      </c>
      <c r="L13" s="4">
        <v>956</v>
      </c>
      <c r="M13" s="4">
        <v>1970</v>
      </c>
      <c r="N13" s="4">
        <v>4475</v>
      </c>
      <c r="O13" s="4">
        <v>4993</v>
      </c>
      <c r="P13" s="4">
        <v>3717</v>
      </c>
      <c r="Q13" s="4">
        <v>33454</v>
      </c>
      <c r="R13" s="4">
        <v>8555</v>
      </c>
      <c r="S13" s="4">
        <v>103186</v>
      </c>
      <c r="T13" s="4">
        <v>2387</v>
      </c>
      <c r="U13" s="5" t="s">
        <v>23</v>
      </c>
    </row>
    <row r="14" spans="1:21" ht="12" customHeight="1">
      <c r="A14" s="21"/>
      <c r="B14" s="21"/>
      <c r="C14" s="21"/>
      <c r="D14" s="2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7"/>
    </row>
    <row r="15" spans="1:21" s="11" customFormat="1" ht="12" customHeight="1">
      <c r="A15" s="28" t="s">
        <v>24</v>
      </c>
      <c r="B15" s="28"/>
      <c r="C15" s="28"/>
      <c r="D15" s="8"/>
      <c r="E15" s="9">
        <f>SUM(E21,E26)</f>
        <v>147283</v>
      </c>
      <c r="F15" s="9">
        <f aca="true" t="shared" si="1" ref="F15:T15">SUM(F21,F26)</f>
        <v>26400</v>
      </c>
      <c r="G15" s="9">
        <f t="shared" si="1"/>
        <v>94</v>
      </c>
      <c r="H15" s="9">
        <f t="shared" si="1"/>
        <v>2388</v>
      </c>
      <c r="I15" s="9">
        <f t="shared" si="1"/>
        <v>244</v>
      </c>
      <c r="J15" s="9">
        <f t="shared" si="1"/>
        <v>1953</v>
      </c>
      <c r="K15" s="9">
        <f t="shared" si="1"/>
        <v>325</v>
      </c>
      <c r="L15" s="9">
        <f t="shared" si="1"/>
        <v>1221</v>
      </c>
      <c r="M15" s="9">
        <f t="shared" si="1"/>
        <v>2356</v>
      </c>
      <c r="N15" s="9">
        <f t="shared" si="1"/>
        <v>5346</v>
      </c>
      <c r="O15" s="9">
        <f t="shared" si="1"/>
        <v>5977</v>
      </c>
      <c r="P15" s="9">
        <f t="shared" si="1"/>
        <v>4531</v>
      </c>
      <c r="Q15" s="9">
        <f t="shared" si="1"/>
        <v>31042</v>
      </c>
      <c r="R15" s="9">
        <f t="shared" si="1"/>
        <v>8167</v>
      </c>
      <c r="S15" s="9">
        <f t="shared" si="1"/>
        <v>107245</v>
      </c>
      <c r="T15" s="9">
        <f t="shared" si="1"/>
        <v>2794</v>
      </c>
      <c r="U15" s="10" t="s">
        <v>25</v>
      </c>
    </row>
    <row r="16" spans="1:21" s="11" customFormat="1" ht="12" customHeight="1">
      <c r="A16" s="27"/>
      <c r="B16" s="27"/>
      <c r="C16" s="27"/>
      <c r="D16" s="2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/>
    </row>
    <row r="17" spans="1:21" ht="12" customHeight="1">
      <c r="A17" s="12"/>
      <c r="B17" s="25" t="s">
        <v>26</v>
      </c>
      <c r="C17" s="25"/>
      <c r="D17" s="26"/>
      <c r="E17" s="4">
        <f aca="true" t="shared" si="2" ref="E17:F19">SUM(G17,I17,K17,M17,O17,Q17,S17)</f>
        <v>49224</v>
      </c>
      <c r="F17" s="4">
        <f t="shared" si="2"/>
        <v>23164</v>
      </c>
      <c r="G17" s="4">
        <v>94</v>
      </c>
      <c r="H17" s="4">
        <v>2388</v>
      </c>
      <c r="I17" s="4">
        <v>244</v>
      </c>
      <c r="J17" s="4">
        <v>1953</v>
      </c>
      <c r="K17" s="4">
        <v>325</v>
      </c>
      <c r="L17" s="4">
        <v>1221</v>
      </c>
      <c r="M17" s="4">
        <v>2356</v>
      </c>
      <c r="N17" s="4">
        <v>5346</v>
      </c>
      <c r="O17" s="4">
        <v>5970</v>
      </c>
      <c r="P17" s="4">
        <v>4527</v>
      </c>
      <c r="Q17" s="4">
        <v>22813</v>
      </c>
      <c r="R17" s="4">
        <v>6750</v>
      </c>
      <c r="S17" s="4">
        <v>17422</v>
      </c>
      <c r="T17" s="4">
        <v>979</v>
      </c>
      <c r="U17" s="7" t="s">
        <v>27</v>
      </c>
    </row>
    <row r="18" spans="1:21" ht="12" customHeight="1">
      <c r="A18" s="12"/>
      <c r="B18" s="25" t="s">
        <v>28</v>
      </c>
      <c r="C18" s="25"/>
      <c r="D18" s="26"/>
      <c r="E18" s="4">
        <f t="shared" si="2"/>
        <v>96918</v>
      </c>
      <c r="F18" s="4">
        <f t="shared" si="2"/>
        <v>3214</v>
      </c>
      <c r="G18" s="13" t="s">
        <v>29</v>
      </c>
      <c r="H18" s="13" t="s">
        <v>29</v>
      </c>
      <c r="I18" s="13" t="s">
        <v>29</v>
      </c>
      <c r="J18" s="13" t="s">
        <v>29</v>
      </c>
      <c r="K18" s="13" t="s">
        <v>29</v>
      </c>
      <c r="L18" s="13" t="s">
        <v>29</v>
      </c>
      <c r="M18" s="13" t="s">
        <v>29</v>
      </c>
      <c r="N18" s="13" t="s">
        <v>29</v>
      </c>
      <c r="O18" s="13">
        <v>7</v>
      </c>
      <c r="P18" s="13">
        <v>4</v>
      </c>
      <c r="Q18" s="13">
        <v>8229</v>
      </c>
      <c r="R18" s="13">
        <v>1417</v>
      </c>
      <c r="S18" s="13">
        <v>88682</v>
      </c>
      <c r="T18" s="4">
        <v>1793</v>
      </c>
      <c r="U18" s="7" t="s">
        <v>30</v>
      </c>
    </row>
    <row r="19" spans="1:21" ht="12" customHeight="1">
      <c r="A19" s="12"/>
      <c r="B19" s="25" t="s">
        <v>31</v>
      </c>
      <c r="C19" s="25"/>
      <c r="D19" s="26"/>
      <c r="E19" s="4">
        <f t="shared" si="2"/>
        <v>1141</v>
      </c>
      <c r="F19" s="4">
        <f t="shared" si="2"/>
        <v>22</v>
      </c>
      <c r="G19" s="13" t="s">
        <v>32</v>
      </c>
      <c r="H19" s="13" t="s">
        <v>32</v>
      </c>
      <c r="I19" s="13" t="s">
        <v>32</v>
      </c>
      <c r="J19" s="13" t="s">
        <v>32</v>
      </c>
      <c r="K19" s="13" t="s">
        <v>32</v>
      </c>
      <c r="L19" s="13" t="s">
        <v>32</v>
      </c>
      <c r="M19" s="13" t="s">
        <v>32</v>
      </c>
      <c r="N19" s="13" t="s">
        <v>32</v>
      </c>
      <c r="O19" s="13" t="s">
        <v>32</v>
      </c>
      <c r="P19" s="13" t="s">
        <v>32</v>
      </c>
      <c r="Q19" s="13" t="s">
        <v>32</v>
      </c>
      <c r="R19" s="13" t="s">
        <v>32</v>
      </c>
      <c r="S19" s="13">
        <v>1141</v>
      </c>
      <c r="T19" s="4">
        <v>22</v>
      </c>
      <c r="U19" s="7" t="s">
        <v>33</v>
      </c>
    </row>
    <row r="20" spans="1:21" ht="12" customHeight="1">
      <c r="A20" s="21"/>
      <c r="B20" s="21"/>
      <c r="C20" s="21"/>
      <c r="D20" s="2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7"/>
    </row>
    <row r="21" spans="1:21" s="11" customFormat="1" ht="12" customHeight="1">
      <c r="A21" s="23" t="s">
        <v>34</v>
      </c>
      <c r="B21" s="23"/>
      <c r="C21" s="23"/>
      <c r="D21" s="24"/>
      <c r="E21" s="9">
        <f>SUM(E22:E24)</f>
        <v>551</v>
      </c>
      <c r="F21" s="9">
        <f aca="true" t="shared" si="3" ref="F21:T21">SUM(F22:F24)</f>
        <v>4637</v>
      </c>
      <c r="G21" s="9">
        <f t="shared" si="3"/>
        <v>92</v>
      </c>
      <c r="H21" s="9">
        <f t="shared" si="3"/>
        <v>2367</v>
      </c>
      <c r="I21" s="9">
        <f t="shared" si="3"/>
        <v>189</v>
      </c>
      <c r="J21" s="9">
        <f t="shared" si="3"/>
        <v>1503</v>
      </c>
      <c r="K21" s="9">
        <f t="shared" si="3"/>
        <v>105</v>
      </c>
      <c r="L21" s="9">
        <f t="shared" si="3"/>
        <v>477</v>
      </c>
      <c r="M21" s="9">
        <f t="shared" si="3"/>
        <v>106</v>
      </c>
      <c r="N21" s="9">
        <f t="shared" si="3"/>
        <v>260</v>
      </c>
      <c r="O21" s="9">
        <f t="shared" si="3"/>
        <v>25</v>
      </c>
      <c r="P21" s="9">
        <f t="shared" si="3"/>
        <v>21</v>
      </c>
      <c r="Q21" s="9">
        <f t="shared" si="3"/>
        <v>34</v>
      </c>
      <c r="R21" s="9">
        <f t="shared" si="3"/>
        <v>9</v>
      </c>
      <c r="S21" s="9">
        <f t="shared" si="3"/>
        <v>0</v>
      </c>
      <c r="T21" s="9">
        <f t="shared" si="3"/>
        <v>0</v>
      </c>
      <c r="U21" s="14" t="s">
        <v>35</v>
      </c>
    </row>
    <row r="22" spans="1:21" ht="12" customHeight="1">
      <c r="A22" s="15"/>
      <c r="B22" s="25" t="s">
        <v>26</v>
      </c>
      <c r="C22" s="25"/>
      <c r="D22" s="26"/>
      <c r="E22" s="4">
        <f aca="true" t="shared" si="4" ref="E22:F24">SUM(G22,I22,K22,M22,O22,Q22,S22)</f>
        <v>535</v>
      </c>
      <c r="F22" s="4">
        <f t="shared" si="4"/>
        <v>4635</v>
      </c>
      <c r="G22" s="4">
        <v>92</v>
      </c>
      <c r="H22" s="4">
        <v>2367</v>
      </c>
      <c r="I22" s="4">
        <v>189</v>
      </c>
      <c r="J22" s="4">
        <v>1503</v>
      </c>
      <c r="K22" s="4">
        <v>105</v>
      </c>
      <c r="L22" s="4">
        <v>477</v>
      </c>
      <c r="M22" s="4">
        <v>106</v>
      </c>
      <c r="N22" s="4">
        <v>260</v>
      </c>
      <c r="O22" s="4">
        <v>25</v>
      </c>
      <c r="P22" s="4">
        <v>21</v>
      </c>
      <c r="Q22" s="4">
        <v>18</v>
      </c>
      <c r="R22" s="4">
        <v>7</v>
      </c>
      <c r="S22" s="13" t="s">
        <v>36</v>
      </c>
      <c r="T22" s="13" t="s">
        <v>36</v>
      </c>
      <c r="U22" s="7" t="s">
        <v>27</v>
      </c>
    </row>
    <row r="23" spans="1:21" ht="12" customHeight="1">
      <c r="A23" s="15"/>
      <c r="B23" s="25" t="s">
        <v>28</v>
      </c>
      <c r="C23" s="25"/>
      <c r="D23" s="26"/>
      <c r="E23" s="4">
        <f t="shared" si="4"/>
        <v>16</v>
      </c>
      <c r="F23" s="4">
        <f t="shared" si="4"/>
        <v>2</v>
      </c>
      <c r="G23" s="13" t="s">
        <v>36</v>
      </c>
      <c r="H23" s="13" t="s">
        <v>36</v>
      </c>
      <c r="I23" s="13" t="s">
        <v>36</v>
      </c>
      <c r="J23" s="13" t="s">
        <v>36</v>
      </c>
      <c r="K23" s="13" t="s">
        <v>36</v>
      </c>
      <c r="L23" s="13" t="s">
        <v>36</v>
      </c>
      <c r="M23" s="13" t="s">
        <v>36</v>
      </c>
      <c r="N23" s="13" t="s">
        <v>36</v>
      </c>
      <c r="O23" s="13" t="s">
        <v>36</v>
      </c>
      <c r="P23" s="13" t="s">
        <v>36</v>
      </c>
      <c r="Q23" s="13">
        <v>16</v>
      </c>
      <c r="R23" s="13">
        <v>2</v>
      </c>
      <c r="S23" s="13" t="s">
        <v>36</v>
      </c>
      <c r="T23" s="13" t="s">
        <v>36</v>
      </c>
      <c r="U23" s="7" t="s">
        <v>30</v>
      </c>
    </row>
    <row r="24" spans="1:21" ht="12" customHeight="1">
      <c r="A24" s="15"/>
      <c r="B24" s="25" t="s">
        <v>31</v>
      </c>
      <c r="C24" s="25"/>
      <c r="D24" s="26"/>
      <c r="E24" s="4">
        <f t="shared" si="4"/>
        <v>0</v>
      </c>
      <c r="F24" s="4">
        <f t="shared" si="4"/>
        <v>0</v>
      </c>
      <c r="G24" s="13" t="s">
        <v>32</v>
      </c>
      <c r="H24" s="13" t="s">
        <v>32</v>
      </c>
      <c r="I24" s="13" t="s">
        <v>32</v>
      </c>
      <c r="J24" s="13" t="s">
        <v>32</v>
      </c>
      <c r="K24" s="13" t="s">
        <v>32</v>
      </c>
      <c r="L24" s="13" t="s">
        <v>32</v>
      </c>
      <c r="M24" s="13" t="s">
        <v>32</v>
      </c>
      <c r="N24" s="13" t="s">
        <v>32</v>
      </c>
      <c r="O24" s="13" t="s">
        <v>32</v>
      </c>
      <c r="P24" s="13" t="s">
        <v>32</v>
      </c>
      <c r="Q24" s="13" t="s">
        <v>32</v>
      </c>
      <c r="R24" s="13" t="s">
        <v>32</v>
      </c>
      <c r="S24" s="13" t="s">
        <v>32</v>
      </c>
      <c r="T24" s="13" t="s">
        <v>32</v>
      </c>
      <c r="U24" s="7" t="s">
        <v>33</v>
      </c>
    </row>
    <row r="25" spans="1:21" ht="12" customHeight="1">
      <c r="A25" s="21"/>
      <c r="B25" s="21"/>
      <c r="C25" s="21"/>
      <c r="D25" s="2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7"/>
    </row>
    <row r="26" spans="1:21" s="11" customFormat="1" ht="12" customHeight="1">
      <c r="A26" s="23" t="s">
        <v>37</v>
      </c>
      <c r="B26" s="23"/>
      <c r="C26" s="23"/>
      <c r="D26" s="24"/>
      <c r="E26" s="9">
        <f aca="true" t="shared" si="5" ref="E26:T26">SUM(E27:E29)</f>
        <v>146732</v>
      </c>
      <c r="F26" s="9">
        <f t="shared" si="5"/>
        <v>21763</v>
      </c>
      <c r="G26" s="9">
        <f t="shared" si="5"/>
        <v>2</v>
      </c>
      <c r="H26" s="9">
        <f t="shared" si="5"/>
        <v>21</v>
      </c>
      <c r="I26" s="9">
        <f>SUM(I27:I29)</f>
        <v>55</v>
      </c>
      <c r="J26" s="9">
        <f t="shared" si="5"/>
        <v>450</v>
      </c>
      <c r="K26" s="9">
        <f t="shared" si="5"/>
        <v>220</v>
      </c>
      <c r="L26" s="9">
        <f t="shared" si="5"/>
        <v>744</v>
      </c>
      <c r="M26" s="9">
        <f t="shared" si="5"/>
        <v>2250</v>
      </c>
      <c r="N26" s="9">
        <f t="shared" si="5"/>
        <v>5086</v>
      </c>
      <c r="O26" s="9">
        <f t="shared" si="5"/>
        <v>5952</v>
      </c>
      <c r="P26" s="9">
        <f t="shared" si="5"/>
        <v>4510</v>
      </c>
      <c r="Q26" s="9">
        <f t="shared" si="5"/>
        <v>31008</v>
      </c>
      <c r="R26" s="9">
        <f t="shared" si="5"/>
        <v>8158</v>
      </c>
      <c r="S26" s="9">
        <f t="shared" si="5"/>
        <v>107245</v>
      </c>
      <c r="T26" s="9">
        <f t="shared" si="5"/>
        <v>2794</v>
      </c>
      <c r="U26" s="14" t="s">
        <v>38</v>
      </c>
    </row>
    <row r="27" spans="1:21" ht="12" customHeight="1">
      <c r="A27" s="12"/>
      <c r="B27" s="25" t="s">
        <v>26</v>
      </c>
      <c r="C27" s="25"/>
      <c r="D27" s="26"/>
      <c r="E27" s="4">
        <f aca="true" t="shared" si="6" ref="E27:F29">SUM(G27,I27,K27,M27,O27,Q27,S27)</f>
        <v>48689</v>
      </c>
      <c r="F27" s="4">
        <f t="shared" si="6"/>
        <v>18529</v>
      </c>
      <c r="G27" s="13">
        <v>2</v>
      </c>
      <c r="H27" s="13">
        <v>21</v>
      </c>
      <c r="I27" s="13">
        <v>55</v>
      </c>
      <c r="J27" s="13">
        <v>450</v>
      </c>
      <c r="K27" s="13">
        <v>220</v>
      </c>
      <c r="L27" s="13">
        <v>744</v>
      </c>
      <c r="M27" s="13">
        <v>2250</v>
      </c>
      <c r="N27" s="13">
        <v>5086</v>
      </c>
      <c r="O27" s="13">
        <v>5945</v>
      </c>
      <c r="P27" s="13">
        <v>4506</v>
      </c>
      <c r="Q27" s="13">
        <v>22795</v>
      </c>
      <c r="R27" s="13">
        <v>6743</v>
      </c>
      <c r="S27" s="13">
        <v>17422</v>
      </c>
      <c r="T27" s="13">
        <v>979</v>
      </c>
      <c r="U27" s="7" t="s">
        <v>27</v>
      </c>
    </row>
    <row r="28" spans="1:21" ht="12" customHeight="1">
      <c r="A28" s="12"/>
      <c r="B28" s="25" t="s">
        <v>28</v>
      </c>
      <c r="C28" s="25"/>
      <c r="D28" s="26"/>
      <c r="E28" s="4">
        <f t="shared" si="6"/>
        <v>96902</v>
      </c>
      <c r="F28" s="4">
        <f t="shared" si="6"/>
        <v>3212</v>
      </c>
      <c r="G28" s="13" t="s">
        <v>36</v>
      </c>
      <c r="H28" s="13" t="s">
        <v>36</v>
      </c>
      <c r="I28" s="13" t="s">
        <v>36</v>
      </c>
      <c r="J28" s="13" t="s">
        <v>36</v>
      </c>
      <c r="K28" s="13" t="s">
        <v>36</v>
      </c>
      <c r="L28" s="13" t="s">
        <v>36</v>
      </c>
      <c r="M28" s="13" t="s">
        <v>36</v>
      </c>
      <c r="N28" s="13" t="s">
        <v>36</v>
      </c>
      <c r="O28" s="13">
        <v>7</v>
      </c>
      <c r="P28" s="13">
        <v>4</v>
      </c>
      <c r="Q28" s="13">
        <v>8213</v>
      </c>
      <c r="R28" s="13">
        <v>1415</v>
      </c>
      <c r="S28" s="13">
        <v>88682</v>
      </c>
      <c r="T28" s="13">
        <v>1793</v>
      </c>
      <c r="U28" s="7" t="s">
        <v>30</v>
      </c>
    </row>
    <row r="29" spans="1:21" ht="12" customHeight="1">
      <c r="A29" s="12"/>
      <c r="B29" s="25" t="s">
        <v>31</v>
      </c>
      <c r="C29" s="25"/>
      <c r="D29" s="26"/>
      <c r="E29" s="4">
        <f t="shared" si="6"/>
        <v>1141</v>
      </c>
      <c r="F29" s="4">
        <f t="shared" si="6"/>
        <v>22</v>
      </c>
      <c r="G29" s="13" t="s">
        <v>32</v>
      </c>
      <c r="H29" s="13" t="s">
        <v>32</v>
      </c>
      <c r="I29" s="13" t="s">
        <v>32</v>
      </c>
      <c r="J29" s="13" t="s">
        <v>32</v>
      </c>
      <c r="K29" s="13" t="s">
        <v>32</v>
      </c>
      <c r="L29" s="13" t="s">
        <v>32</v>
      </c>
      <c r="M29" s="13" t="s">
        <v>32</v>
      </c>
      <c r="N29" s="13" t="s">
        <v>32</v>
      </c>
      <c r="O29" s="13" t="s">
        <v>32</v>
      </c>
      <c r="P29" s="13" t="s">
        <v>32</v>
      </c>
      <c r="Q29" s="13" t="s">
        <v>32</v>
      </c>
      <c r="R29" s="13" t="s">
        <v>32</v>
      </c>
      <c r="S29" s="13">
        <v>1141</v>
      </c>
      <c r="T29" s="13">
        <v>22</v>
      </c>
      <c r="U29" s="7" t="s">
        <v>33</v>
      </c>
    </row>
    <row r="30" spans="1:21" ht="6" customHeight="1">
      <c r="A30" s="16"/>
      <c r="B30" s="16"/>
      <c r="C30" s="16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</row>
    <row r="31" spans="2:21" ht="12" customHeight="1">
      <c r="B31" s="20" t="s">
        <v>39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</sheetData>
  <sheetProtection/>
  <mergeCells count="49">
    <mergeCell ref="Q3:R4"/>
    <mergeCell ref="S3:T4"/>
    <mergeCell ref="L5:L7"/>
    <mergeCell ref="M5:M7"/>
    <mergeCell ref="A1:U1"/>
    <mergeCell ref="A3:D7"/>
    <mergeCell ref="E3:F4"/>
    <mergeCell ref="G3:H4"/>
    <mergeCell ref="I3:J4"/>
    <mergeCell ref="K3:L4"/>
    <mergeCell ref="M3:N4"/>
    <mergeCell ref="O3:P4"/>
    <mergeCell ref="R5:R7"/>
    <mergeCell ref="S5:S7"/>
    <mergeCell ref="U3:U7"/>
    <mergeCell ref="E5:E7"/>
    <mergeCell ref="F5:F7"/>
    <mergeCell ref="G5:G7"/>
    <mergeCell ref="H5:H7"/>
    <mergeCell ref="I5:I7"/>
    <mergeCell ref="J5:J7"/>
    <mergeCell ref="K5:K7"/>
    <mergeCell ref="T5:T7"/>
    <mergeCell ref="A8:D8"/>
    <mergeCell ref="A9:C9"/>
    <mergeCell ref="A10:C10"/>
    <mergeCell ref="A11:C11"/>
    <mergeCell ref="A12:C12"/>
    <mergeCell ref="N5:N7"/>
    <mergeCell ref="O5:O7"/>
    <mergeCell ref="P5:P7"/>
    <mergeCell ref="Q5:Q7"/>
    <mergeCell ref="B24:D24"/>
    <mergeCell ref="A13:C13"/>
    <mergeCell ref="A14:D14"/>
    <mergeCell ref="A15:C15"/>
    <mergeCell ref="A16:D16"/>
    <mergeCell ref="B17:D17"/>
    <mergeCell ref="B18:D18"/>
    <mergeCell ref="A25:D25"/>
    <mergeCell ref="A26:D26"/>
    <mergeCell ref="B27:D27"/>
    <mergeCell ref="B28:D28"/>
    <mergeCell ref="B29:D29"/>
    <mergeCell ref="B19:D19"/>
    <mergeCell ref="A20:D20"/>
    <mergeCell ref="A21:D21"/>
    <mergeCell ref="B22:D22"/>
    <mergeCell ref="B23:D23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2009-05-18T02:04:26Z</dcterms:created>
  <dcterms:modified xsi:type="dcterms:W3CDTF">2009-05-18T05:12:29Z</dcterms:modified>
  <cp:category/>
  <cp:version/>
  <cp:contentType/>
  <cp:contentStatus/>
</cp:coreProperties>
</file>