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43" sheetId="1" r:id="rId1"/>
  </sheets>
  <externalReferences>
    <externalReference r:id="rId4"/>
    <externalReference r:id="rId5"/>
  </externalReferences>
  <definedNames>
    <definedName name="_5６農家人口" localSheetId="0">'243'!#REF!</definedName>
    <definedName name="_5６農家人口">#REF!</definedName>
    <definedName name="_Regression_Int" localSheetId="0" hidden="1">1</definedName>
    <definedName name="_xlnm.Print_Area" localSheetId="0">'243'!#REF!</definedName>
    <definedName name="Print_Area_MI" localSheetId="0">'243'!#REF!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<sst xmlns="http://schemas.openxmlformats.org/spreadsheetml/2006/main" count="165" uniqueCount="94">
  <si>
    <t>243.  中　学　校　卒　業　者　の　進　路　状　況</t>
  </si>
  <si>
    <t xml:space="preserve">（単位　人）　　　　　 </t>
  </si>
  <si>
    <t>年次および</t>
  </si>
  <si>
    <t>卒　 業　 者 　総　 数</t>
  </si>
  <si>
    <t>進 　学　 者</t>
  </si>
  <si>
    <t>就　 職　 者</t>
  </si>
  <si>
    <t>就職進学者</t>
  </si>
  <si>
    <t>無業、その他</t>
  </si>
  <si>
    <t xml:space="preserve"> 比率（％）</t>
  </si>
  <si>
    <t>市町村</t>
  </si>
  <si>
    <t>総　数</t>
  </si>
  <si>
    <t>男</t>
  </si>
  <si>
    <t>女</t>
  </si>
  <si>
    <t xml:space="preserve">女 </t>
  </si>
  <si>
    <t>進学率</t>
  </si>
  <si>
    <t>就職率</t>
  </si>
  <si>
    <t>昭和41年</t>
  </si>
  <si>
    <t xml:space="preserve">    42</t>
  </si>
  <si>
    <t xml:space="preserve">    43</t>
  </si>
  <si>
    <t xml:space="preserve">    44</t>
  </si>
  <si>
    <t>市部</t>
  </si>
  <si>
    <t>郡部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</si>
  <si>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</si>
  <si>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</si>
  <si>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</si>
  <si>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</si>
  <si>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</si>
  <si>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</si>
  <si>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</si>
  <si>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</si>
  <si>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</si>
  <si>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</si>
  <si>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</si>
  <si>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</si>
  <si>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</si>
  <si>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</si>
  <si>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</si>
  <si>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</si>
  <si>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</si>
  <si>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</si>
  <si>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</si>
  <si>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</si>
  <si>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</si>
  <si>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</si>
  <si>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</si>
  <si>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</si>
  <si>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</si>
  <si>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</si>
  <si>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</si>
  <si>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</si>
  <si>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</si>
  <si>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</si>
  <si>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</si>
  <si>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</si>
  <si>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</si>
  <si>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</si>
  <si>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</si>
  <si>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</si>
  <si>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</si>
  <si>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</si>
  <si>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</si>
  <si>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</si>
  <si>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</si>
  <si>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</si>
  <si>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</si>
  <si>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</si>
  <si>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</si>
  <si>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</si>
  <si>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</si>
  <si>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</si>
  <si>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</si>
  <si>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</si>
  <si>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</si>
  <si>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</si>
  <si>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</si>
  <si>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</si>
  <si>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</si>
  <si>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</si>
  <si>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</si>
  <si>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</si>
  <si>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</si>
  <si>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</si>
  <si>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</si>
  <si>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</si>
  <si>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</si>
  <si>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</si>
  <si>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</si>
  <si>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</si>
  <si>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</si>
  <si>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</si>
  <si>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</si>
  <si>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</si>
  <si>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</si>
  <si>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資料：県統計調査課「学校基本調査」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</si>
</sst>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"/>
    <numFmt numFmtId="179" formatCode="_ * #,##0.0_ ;_ * \-#,##0.0_ ;_ * &quot;-&quot;?_ ;_ @_ "/>
    <numFmt numFmtId="180" formatCode="0.0_ "/>
    <numFmt numFmtId="181" formatCode="#,##0.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vertical="center"/>
      <protection locked="0"/>
    </xf>
    <xf numFmtId="0" fontId="20" fillId="0" borderId="10" xfId="0" applyFont="1" applyBorder="1" applyAlignment="1">
      <alignment horizontal="right" vertical="center"/>
    </xf>
    <xf numFmtId="176" fontId="20" fillId="0" borderId="11" xfId="0" applyNumberFormat="1" applyFont="1" applyBorder="1" applyAlignment="1" applyProtection="1">
      <alignment horizontal="distributed" vertical="center"/>
      <protection locked="0"/>
    </xf>
    <xf numFmtId="176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0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20" xfId="0" applyNumberFormat="1" applyFont="1" applyBorder="1" applyAlignment="1" applyProtection="1">
      <alignment horizontal="center" vertical="center"/>
      <protection locked="0"/>
    </xf>
    <xf numFmtId="177" fontId="20" fillId="0" borderId="21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distributed" vertical="center"/>
      <protection locked="0"/>
    </xf>
    <xf numFmtId="176" fontId="20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6" fontId="20" fillId="0" borderId="14" xfId="0" applyNumberFormat="1" applyFont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7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horizontal="distributed" vertical="center"/>
    </xf>
    <xf numFmtId="0" fontId="22" fillId="0" borderId="14" xfId="0" applyFont="1" applyBorder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quotePrefix="1">
      <alignment horizontal="center" vertical="center"/>
    </xf>
    <xf numFmtId="176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quotePrefix="1">
      <alignment horizontal="center" vertical="center"/>
    </xf>
    <xf numFmtId="0" fontId="24" fillId="0" borderId="14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178" fontId="23" fillId="0" borderId="0" xfId="0" applyNumberFormat="1" applyFont="1" applyAlignment="1">
      <alignment horizontal="right" vertical="center"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>
      <alignment horizontal="distributed" vertical="center"/>
    </xf>
    <xf numFmtId="176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8" fontId="23" fillId="0" borderId="0" xfId="0" applyNumberFormat="1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>
      <alignment horizontal="distributed" vertical="center"/>
    </xf>
    <xf numFmtId="3" fontId="20" fillId="0" borderId="18" xfId="0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18" xfId="0" applyNumberFormat="1" applyFont="1" applyBorder="1" applyAlignment="1" applyProtection="1">
      <alignment horizontal="right" vertical="center"/>
      <protection locked="0"/>
    </xf>
    <xf numFmtId="3" fontId="23" fillId="0" borderId="18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/>
    </xf>
    <xf numFmtId="176" fontId="20" fillId="0" borderId="14" xfId="0" applyNumberFormat="1" applyFont="1" applyBorder="1" applyAlignment="1" applyProtection="1">
      <alignment horizontal="distributed"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/>
    </xf>
    <xf numFmtId="178" fontId="20" fillId="0" borderId="0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 applyProtection="1">
      <alignment horizontal="right" vertical="center"/>
      <protection/>
    </xf>
    <xf numFmtId="176" fontId="20" fillId="0" borderId="14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177" fontId="20" fillId="0" borderId="0" xfId="0" applyNumberFormat="1" applyFont="1" applyBorder="1" applyAlignment="1">
      <alignment vertical="center"/>
    </xf>
    <xf numFmtId="176" fontId="23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horizontal="right" vertical="center"/>
    </xf>
    <xf numFmtId="179" fontId="20" fillId="0" borderId="16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vertical="center"/>
      <protection locked="0"/>
    </xf>
    <xf numFmtId="181" fontId="20" fillId="0" borderId="0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88</xdr:row>
      <xdr:rowOff>85725</xdr:rowOff>
    </xdr:from>
    <xdr:ext cx="114300" cy="257175"/>
    <xdr:sp>
      <xdr:nvSpPr>
        <xdr:cNvPr id="1" name="Text Box 1"/>
        <xdr:cNvSpPr txBox="1">
          <a:spLocks noChangeArrowheads="1"/>
        </xdr:cNvSpPr>
      </xdr:nvSpPr>
      <xdr:spPr>
        <a:xfrm>
          <a:off x="2381250" y="134969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36"/>
  <sheetViews>
    <sheetView showGridLines="0" tabSelected="1" zoomScalePageLayoutView="0" workbookViewId="0" topLeftCell="A1">
      <selection activeCell="A1" sqref="A1:O1"/>
    </sheetView>
  </sheetViews>
  <sheetFormatPr defaultColWidth="10.66015625" defaultRowHeight="12" customHeight="1"/>
  <cols>
    <col min="1" max="1" width="2.58203125" style="4" customWidth="1"/>
    <col min="2" max="2" width="8.58203125" style="4" customWidth="1"/>
    <col min="3" max="3" width="7.58203125" style="4" customWidth="1"/>
    <col min="4" max="5" width="7.08203125" style="4" customWidth="1"/>
    <col min="6" max="7" width="6.33203125" style="4" customWidth="1"/>
    <col min="8" max="9" width="5.58203125" style="4" customWidth="1"/>
    <col min="10" max="11" width="5.08203125" style="4" customWidth="1"/>
    <col min="12" max="15" width="4.58203125" style="4" customWidth="1"/>
    <col min="16" max="29" width="7.08203125" style="4" customWidth="1"/>
    <col min="30" max="16384" width="10.66015625" style="4" customWidth="1"/>
  </cols>
  <sheetData>
    <row r="1" spans="1:2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AB1" s="5"/>
      <c r="AC1" s="5"/>
    </row>
    <row r="2" spans="1:16" ht="12" customHeight="1" thickBot="1">
      <c r="A2" s="6"/>
      <c r="B2" s="7"/>
      <c r="C2" s="7" t="s">
        <v>1</v>
      </c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1"/>
      <c r="P2" s="9"/>
    </row>
    <row r="3" spans="1:29" ht="12" customHeight="1" thickTop="1">
      <c r="A3" s="12" t="s">
        <v>2</v>
      </c>
      <c r="B3" s="13"/>
      <c r="C3" s="14" t="s">
        <v>3</v>
      </c>
      <c r="D3" s="15"/>
      <c r="E3" s="16"/>
      <c r="F3" s="14" t="s">
        <v>4</v>
      </c>
      <c r="G3" s="16"/>
      <c r="H3" s="14" t="s">
        <v>5</v>
      </c>
      <c r="I3" s="16"/>
      <c r="J3" s="14" t="s">
        <v>6</v>
      </c>
      <c r="K3" s="16"/>
      <c r="L3" s="14" t="s">
        <v>7</v>
      </c>
      <c r="M3" s="16"/>
      <c r="N3" s="17" t="s">
        <v>8</v>
      </c>
      <c r="O3" s="18"/>
      <c r="P3" s="19"/>
      <c r="Q3" s="19"/>
      <c r="R3" s="19"/>
      <c r="S3" s="19"/>
      <c r="AB3" s="20"/>
      <c r="AC3" s="20"/>
    </row>
    <row r="4" spans="1:29" ht="12" customHeight="1">
      <c r="A4" s="21"/>
      <c r="B4" s="22"/>
      <c r="C4" s="23"/>
      <c r="D4" s="24"/>
      <c r="E4" s="25"/>
      <c r="F4" s="26"/>
      <c r="G4" s="27"/>
      <c r="H4" s="26"/>
      <c r="I4" s="27"/>
      <c r="J4" s="26"/>
      <c r="K4" s="27"/>
      <c r="L4" s="26"/>
      <c r="M4" s="27"/>
      <c r="N4" s="28"/>
      <c r="O4" s="29"/>
      <c r="P4" s="19"/>
      <c r="Q4" s="19"/>
      <c r="R4" s="19"/>
      <c r="S4" s="19"/>
      <c r="AB4" s="20"/>
      <c r="AC4" s="20"/>
    </row>
    <row r="5" spans="1:29" ht="12" customHeight="1">
      <c r="A5" s="21" t="s">
        <v>9</v>
      </c>
      <c r="B5" s="22"/>
      <c r="C5" s="30" t="s">
        <v>10</v>
      </c>
      <c r="D5" s="31" t="s">
        <v>11</v>
      </c>
      <c r="E5" s="31" t="s">
        <v>12</v>
      </c>
      <c r="F5" s="31" t="s">
        <v>11</v>
      </c>
      <c r="G5" s="31" t="s">
        <v>13</v>
      </c>
      <c r="H5" s="31" t="s">
        <v>11</v>
      </c>
      <c r="I5" s="31" t="s">
        <v>12</v>
      </c>
      <c r="J5" s="31" t="s">
        <v>11</v>
      </c>
      <c r="K5" s="31" t="s">
        <v>12</v>
      </c>
      <c r="L5" s="31" t="s">
        <v>11</v>
      </c>
      <c r="M5" s="31" t="s">
        <v>12</v>
      </c>
      <c r="N5" s="32" t="s">
        <v>14</v>
      </c>
      <c r="O5" s="32" t="s">
        <v>15</v>
      </c>
      <c r="P5" s="19"/>
      <c r="Q5" s="19"/>
      <c r="R5" s="19"/>
      <c r="S5" s="19"/>
      <c r="AB5" s="20"/>
      <c r="AC5" s="20"/>
    </row>
    <row r="6" spans="1:29" ht="12" customHeight="1">
      <c r="A6" s="33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23"/>
      <c r="O6" s="23"/>
      <c r="P6" s="19"/>
      <c r="Q6" s="19"/>
      <c r="R6" s="19"/>
      <c r="S6" s="19"/>
      <c r="AB6" s="20"/>
      <c r="AC6" s="20"/>
    </row>
    <row r="7" spans="2:29" ht="6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19"/>
      <c r="Q7" s="19"/>
      <c r="R7" s="19"/>
      <c r="S7" s="19"/>
      <c r="AB7" s="20"/>
      <c r="AC7" s="20"/>
    </row>
    <row r="8" spans="1:29" ht="12" customHeight="1">
      <c r="A8" s="40" t="s">
        <v>16</v>
      </c>
      <c r="B8" s="41"/>
      <c r="C8" s="42">
        <f>SUM(D8:E8)</f>
        <v>30977</v>
      </c>
      <c r="D8" s="43">
        <f aca="true" t="shared" si="0" ref="D8:E10">SUM(F8+H8+J8+L8)</f>
        <v>15811</v>
      </c>
      <c r="E8" s="44">
        <f t="shared" si="0"/>
        <v>15166</v>
      </c>
      <c r="F8" s="44">
        <v>11535</v>
      </c>
      <c r="G8" s="44">
        <v>11238</v>
      </c>
      <c r="H8" s="44">
        <v>2883</v>
      </c>
      <c r="I8" s="44">
        <v>2616</v>
      </c>
      <c r="J8" s="44">
        <v>398</v>
      </c>
      <c r="K8" s="44">
        <v>322</v>
      </c>
      <c r="L8" s="44">
        <v>995</v>
      </c>
      <c r="M8" s="44">
        <v>990</v>
      </c>
      <c r="N8" s="45">
        <v>75.8</v>
      </c>
      <c r="O8" s="45">
        <v>20.1</v>
      </c>
      <c r="P8" s="19"/>
      <c r="Q8" s="19"/>
      <c r="R8" s="19"/>
      <c r="S8" s="19"/>
      <c r="AB8" s="20"/>
      <c r="AC8" s="20"/>
    </row>
    <row r="9" spans="1:29" ht="12" customHeight="1">
      <c r="A9" s="46" t="s">
        <v>17</v>
      </c>
      <c r="B9" s="41"/>
      <c r="C9" s="42">
        <f>SUM(D9:E9)</f>
        <v>28761</v>
      </c>
      <c r="D9" s="43">
        <f t="shared" si="0"/>
        <v>14555</v>
      </c>
      <c r="E9" s="44">
        <f t="shared" si="0"/>
        <v>14206</v>
      </c>
      <c r="F9" s="44">
        <v>10787</v>
      </c>
      <c r="G9" s="44">
        <v>10646</v>
      </c>
      <c r="H9" s="44">
        <v>2478</v>
      </c>
      <c r="I9" s="44">
        <v>2278</v>
      </c>
      <c r="J9" s="44">
        <v>343</v>
      </c>
      <c r="K9" s="44">
        <v>319</v>
      </c>
      <c r="L9" s="44">
        <v>947</v>
      </c>
      <c r="M9" s="44">
        <v>963</v>
      </c>
      <c r="N9" s="45">
        <v>76.8</v>
      </c>
      <c r="O9" s="45">
        <v>18.8</v>
      </c>
      <c r="P9" s="19"/>
      <c r="Q9" s="19"/>
      <c r="R9" s="19"/>
      <c r="S9" s="19"/>
      <c r="AB9" s="20"/>
      <c r="AC9" s="20"/>
    </row>
    <row r="10" spans="1:29" ht="12" customHeight="1">
      <c r="A10" s="46" t="s">
        <v>18</v>
      </c>
      <c r="B10" s="41"/>
      <c r="C10" s="42">
        <f>SUM(D10:E10)</f>
        <v>26797</v>
      </c>
      <c r="D10" s="43">
        <f t="shared" si="0"/>
        <v>13728</v>
      </c>
      <c r="E10" s="44">
        <f t="shared" si="0"/>
        <v>13069</v>
      </c>
      <c r="F10" s="44">
        <v>10251</v>
      </c>
      <c r="G10" s="44">
        <v>9964</v>
      </c>
      <c r="H10" s="44">
        <v>2236</v>
      </c>
      <c r="I10" s="44">
        <v>1932</v>
      </c>
      <c r="J10" s="44">
        <v>304</v>
      </c>
      <c r="K10" s="44">
        <v>345</v>
      </c>
      <c r="L10" s="44">
        <v>937</v>
      </c>
      <c r="M10" s="44">
        <v>828</v>
      </c>
      <c r="N10" s="45">
        <v>77.8</v>
      </c>
      <c r="O10" s="45">
        <v>18</v>
      </c>
      <c r="P10" s="19"/>
      <c r="Q10" s="19"/>
      <c r="R10" s="19"/>
      <c r="S10" s="19"/>
      <c r="AB10" s="20"/>
      <c r="AC10" s="20"/>
    </row>
    <row r="11" spans="1:29" ht="12" customHeight="1">
      <c r="A11" s="47"/>
      <c r="B11" s="41"/>
      <c r="C11" s="48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45"/>
      <c r="O11" s="45"/>
      <c r="P11" s="19"/>
      <c r="Q11" s="19"/>
      <c r="R11" s="19"/>
      <c r="S11" s="19"/>
      <c r="AB11" s="20"/>
      <c r="AC11" s="20"/>
    </row>
    <row r="12" spans="1:29" s="56" customFormat="1" ht="12" customHeight="1">
      <c r="A12" s="51" t="s">
        <v>19</v>
      </c>
      <c r="B12" s="52"/>
      <c r="C12" s="53">
        <f>SUM(C14:C16)</f>
        <v>25470</v>
      </c>
      <c r="D12" s="53">
        <f aca="true" t="shared" si="1" ref="D12:M12">SUM(D14:D16)</f>
        <v>13107</v>
      </c>
      <c r="E12" s="53">
        <f t="shared" si="1"/>
        <v>12363</v>
      </c>
      <c r="F12" s="53">
        <f t="shared" si="1"/>
        <v>9976</v>
      </c>
      <c r="G12" s="53">
        <f t="shared" si="1"/>
        <v>9592</v>
      </c>
      <c r="H12" s="53">
        <f t="shared" si="1"/>
        <v>1986</v>
      </c>
      <c r="I12" s="53">
        <f t="shared" si="1"/>
        <v>1650</v>
      </c>
      <c r="J12" s="53">
        <f t="shared" si="1"/>
        <v>316</v>
      </c>
      <c r="K12" s="53">
        <f t="shared" si="1"/>
        <v>384</v>
      </c>
      <c r="L12" s="53">
        <f t="shared" si="1"/>
        <v>829</v>
      </c>
      <c r="M12" s="53">
        <f t="shared" si="1"/>
        <v>737</v>
      </c>
      <c r="N12" s="54">
        <v>79.6</v>
      </c>
      <c r="O12" s="54">
        <v>17</v>
      </c>
      <c r="P12" s="55"/>
      <c r="Q12" s="55"/>
      <c r="R12" s="55"/>
      <c r="S12" s="55"/>
      <c r="AB12" s="57"/>
      <c r="AC12" s="57"/>
    </row>
    <row r="13" spans="1:29" ht="12" customHeight="1">
      <c r="A13" s="47"/>
      <c r="B13" s="4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5"/>
      <c r="P13" s="19"/>
      <c r="Q13" s="19"/>
      <c r="R13" s="19"/>
      <c r="S13" s="19"/>
      <c r="AB13" s="20"/>
      <c r="AC13" s="20"/>
    </row>
    <row r="14" spans="1:29" s="56" customFormat="1" ht="12" customHeight="1">
      <c r="A14" s="58" t="s">
        <v>20</v>
      </c>
      <c r="B14" s="59"/>
      <c r="C14" s="53">
        <f>SUM(C18:C28)</f>
        <v>14412</v>
      </c>
      <c r="D14" s="53">
        <f aca="true" t="shared" si="2" ref="D14:M14">SUM(D18:D28)</f>
        <v>7448</v>
      </c>
      <c r="E14" s="53">
        <f t="shared" si="2"/>
        <v>6964</v>
      </c>
      <c r="F14" s="53">
        <f t="shared" si="2"/>
        <v>5902</v>
      </c>
      <c r="G14" s="53">
        <f t="shared" si="2"/>
        <v>5733</v>
      </c>
      <c r="H14" s="53">
        <f t="shared" si="2"/>
        <v>910</v>
      </c>
      <c r="I14" s="53">
        <f t="shared" si="2"/>
        <v>642</v>
      </c>
      <c r="J14" s="53">
        <f t="shared" si="2"/>
        <v>181</v>
      </c>
      <c r="K14" s="53">
        <f t="shared" si="2"/>
        <v>183</v>
      </c>
      <c r="L14" s="53">
        <f t="shared" si="2"/>
        <v>455</v>
      </c>
      <c r="M14" s="53">
        <f t="shared" si="2"/>
        <v>406</v>
      </c>
      <c r="N14" s="54">
        <v>83.3</v>
      </c>
      <c r="O14" s="54">
        <v>13.3</v>
      </c>
      <c r="P14" s="55"/>
      <c r="Q14" s="55"/>
      <c r="R14" s="55"/>
      <c r="S14" s="55"/>
      <c r="AB14" s="57"/>
      <c r="AC14" s="57"/>
    </row>
    <row r="15" spans="1:29" s="56" customFormat="1" ht="12" customHeight="1">
      <c r="A15" s="60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5"/>
      <c r="Q15" s="55"/>
      <c r="R15" s="55"/>
      <c r="S15" s="55"/>
      <c r="AB15" s="57"/>
      <c r="AC15" s="57"/>
    </row>
    <row r="16" spans="1:29" s="56" customFormat="1" ht="12" customHeight="1">
      <c r="A16" s="58" t="s">
        <v>21</v>
      </c>
      <c r="B16" s="59"/>
      <c r="C16" s="42">
        <f>SUM(D16:E16)</f>
        <v>11058</v>
      </c>
      <c r="D16" s="43">
        <f>SUM(F16+H16+J16+L16)</f>
        <v>5659</v>
      </c>
      <c r="E16" s="44">
        <f>SUM(G16+I16+K16+M16)</f>
        <v>5399</v>
      </c>
      <c r="F16" s="61">
        <v>4074</v>
      </c>
      <c r="G16" s="61">
        <v>3859</v>
      </c>
      <c r="H16" s="61">
        <v>1076</v>
      </c>
      <c r="I16" s="61">
        <v>1008</v>
      </c>
      <c r="J16" s="61">
        <v>135</v>
      </c>
      <c r="K16" s="61">
        <v>201</v>
      </c>
      <c r="L16" s="61">
        <v>374</v>
      </c>
      <c r="M16" s="61">
        <v>331</v>
      </c>
      <c r="N16" s="62" t="s">
        <v>22</v>
      </c>
      <c r="O16" s="62" t="s">
        <v>22</v>
      </c>
      <c r="P16" s="55"/>
      <c r="Q16" s="55"/>
      <c r="R16" s="55"/>
      <c r="S16" s="55"/>
      <c r="AB16" s="57"/>
      <c r="AC16" s="57"/>
    </row>
    <row r="17" spans="1:29" ht="12" customHeight="1">
      <c r="A17" s="47"/>
      <c r="B17" s="41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45"/>
      <c r="O17" s="45"/>
      <c r="P17" s="19"/>
      <c r="Q17" s="19"/>
      <c r="R17" s="19"/>
      <c r="S17" s="19"/>
      <c r="AB17" s="20"/>
      <c r="AC17" s="20"/>
    </row>
    <row r="18" spans="1:29" ht="12" customHeight="1">
      <c r="A18" s="21" t="s">
        <v>23</v>
      </c>
      <c r="B18" s="63"/>
      <c r="C18" s="64">
        <f aca="true" t="shared" si="3" ref="C18:C28">SUM(D18:E18)</f>
        <v>4250</v>
      </c>
      <c r="D18" s="43">
        <f aca="true" t="shared" si="4" ref="D18:E28">SUM(F18,H18,J18,L18)</f>
        <v>2206</v>
      </c>
      <c r="E18" s="43">
        <f t="shared" si="4"/>
        <v>2044</v>
      </c>
      <c r="F18" s="44">
        <v>1816</v>
      </c>
      <c r="G18" s="44">
        <v>1782</v>
      </c>
      <c r="H18" s="44">
        <v>146</v>
      </c>
      <c r="I18" s="44">
        <v>99</v>
      </c>
      <c r="J18" s="44">
        <v>53</v>
      </c>
      <c r="K18" s="44">
        <v>42</v>
      </c>
      <c r="L18" s="44">
        <v>191</v>
      </c>
      <c r="M18" s="44">
        <v>121</v>
      </c>
      <c r="N18" s="45">
        <v>82.2</v>
      </c>
      <c r="O18" s="45" t="s">
        <v>22</v>
      </c>
      <c r="P18" s="19"/>
      <c r="Q18" s="19"/>
      <c r="R18" s="19"/>
      <c r="S18" s="19"/>
      <c r="AB18" s="20"/>
      <c r="AC18" s="20"/>
    </row>
    <row r="19" spans="1:29" ht="12" customHeight="1">
      <c r="A19" s="21" t="s">
        <v>24</v>
      </c>
      <c r="B19" s="63"/>
      <c r="C19" s="64">
        <f t="shared" si="3"/>
        <v>1823</v>
      </c>
      <c r="D19" s="43">
        <f t="shared" si="4"/>
        <v>933</v>
      </c>
      <c r="E19" s="43">
        <f t="shared" si="4"/>
        <v>890</v>
      </c>
      <c r="F19" s="44">
        <v>790</v>
      </c>
      <c r="G19" s="44">
        <v>776</v>
      </c>
      <c r="H19" s="44">
        <v>99</v>
      </c>
      <c r="I19" s="44">
        <v>88</v>
      </c>
      <c r="J19" s="44">
        <v>10</v>
      </c>
      <c r="K19" s="44">
        <v>4</v>
      </c>
      <c r="L19" s="44">
        <v>34</v>
      </c>
      <c r="M19" s="44">
        <v>22</v>
      </c>
      <c r="N19" s="45">
        <v>86.7</v>
      </c>
      <c r="O19" s="45" t="s">
        <v>22</v>
      </c>
      <c r="P19" s="19"/>
      <c r="Q19" s="19"/>
      <c r="R19" s="19"/>
      <c r="S19" s="19"/>
      <c r="AB19" s="20"/>
      <c r="AC19" s="20"/>
    </row>
    <row r="20" spans="1:29" ht="12" customHeight="1">
      <c r="A20" s="21" t="s">
        <v>25</v>
      </c>
      <c r="B20" s="63"/>
      <c r="C20" s="64">
        <f t="shared" si="3"/>
        <v>1110</v>
      </c>
      <c r="D20" s="43">
        <f t="shared" si="4"/>
        <v>568</v>
      </c>
      <c r="E20" s="43">
        <f t="shared" si="4"/>
        <v>542</v>
      </c>
      <c r="F20" s="44">
        <v>446</v>
      </c>
      <c r="G20" s="44">
        <v>482</v>
      </c>
      <c r="H20" s="44">
        <v>91</v>
      </c>
      <c r="I20" s="44">
        <v>45</v>
      </c>
      <c r="J20" s="44">
        <v>19</v>
      </c>
      <c r="K20" s="44">
        <v>9</v>
      </c>
      <c r="L20" s="44">
        <v>12</v>
      </c>
      <c r="M20" s="44">
        <v>6</v>
      </c>
      <c r="N20" s="45">
        <v>86.1</v>
      </c>
      <c r="O20" s="45" t="s">
        <v>22</v>
      </c>
      <c r="P20" s="19"/>
      <c r="Q20" s="19"/>
      <c r="R20" s="19"/>
      <c r="S20" s="19"/>
      <c r="AB20" s="20"/>
      <c r="AC20" s="20"/>
    </row>
    <row r="21" spans="1:29" ht="12" customHeight="1">
      <c r="A21" s="21" t="s">
        <v>26</v>
      </c>
      <c r="B21" s="63"/>
      <c r="C21" s="64">
        <f>SUM(D21:E21)</f>
        <v>1487</v>
      </c>
      <c r="D21" s="43">
        <f t="shared" si="4"/>
        <v>764</v>
      </c>
      <c r="E21" s="43">
        <f t="shared" si="4"/>
        <v>723</v>
      </c>
      <c r="F21" s="44">
        <v>576</v>
      </c>
      <c r="G21" s="44">
        <v>543</v>
      </c>
      <c r="H21" s="44">
        <v>150</v>
      </c>
      <c r="I21" s="44">
        <v>95</v>
      </c>
      <c r="J21" s="44">
        <v>20</v>
      </c>
      <c r="K21" s="44">
        <v>20</v>
      </c>
      <c r="L21" s="44">
        <v>18</v>
      </c>
      <c r="M21" s="44">
        <v>65</v>
      </c>
      <c r="N21" s="45">
        <v>77.9</v>
      </c>
      <c r="O21" s="45" t="s">
        <v>22</v>
      </c>
      <c r="P21" s="19"/>
      <c r="Q21" s="19"/>
      <c r="R21" s="19"/>
      <c r="S21" s="19"/>
      <c r="AB21" s="20"/>
      <c r="AC21" s="20"/>
    </row>
    <row r="22" spans="1:29" ht="12" customHeight="1">
      <c r="A22" s="21" t="s">
        <v>27</v>
      </c>
      <c r="B22" s="63"/>
      <c r="C22" s="64">
        <f>SUM(D22:E22)</f>
        <v>919</v>
      </c>
      <c r="D22" s="43">
        <f>SUM(F22,H22,J22,L22)</f>
        <v>459</v>
      </c>
      <c r="E22" s="43">
        <f t="shared" si="4"/>
        <v>460</v>
      </c>
      <c r="F22" s="44">
        <v>378</v>
      </c>
      <c r="G22" s="44">
        <v>348</v>
      </c>
      <c r="H22" s="44">
        <v>45</v>
      </c>
      <c r="I22" s="44">
        <v>46</v>
      </c>
      <c r="J22" s="44">
        <v>7</v>
      </c>
      <c r="K22" s="44">
        <v>7</v>
      </c>
      <c r="L22" s="44">
        <v>29</v>
      </c>
      <c r="M22" s="44">
        <v>59</v>
      </c>
      <c r="N22" s="45">
        <v>80.5</v>
      </c>
      <c r="O22" s="45" t="s">
        <v>22</v>
      </c>
      <c r="P22" s="19"/>
      <c r="Q22" s="19"/>
      <c r="R22" s="19"/>
      <c r="S22" s="19"/>
      <c r="AB22" s="20"/>
      <c r="AC22" s="20"/>
    </row>
    <row r="23" spans="1:29" ht="12" customHeight="1">
      <c r="A23" s="21" t="s">
        <v>28</v>
      </c>
      <c r="B23" s="63"/>
      <c r="C23" s="64">
        <f t="shared" si="3"/>
        <v>925</v>
      </c>
      <c r="D23" s="43">
        <f aca="true" t="shared" si="5" ref="D23:D28">SUM(F23,H23,J23,L23)</f>
        <v>479</v>
      </c>
      <c r="E23" s="43">
        <f t="shared" si="4"/>
        <v>446</v>
      </c>
      <c r="F23" s="44">
        <v>349</v>
      </c>
      <c r="G23" s="44">
        <v>318</v>
      </c>
      <c r="H23" s="44">
        <v>56</v>
      </c>
      <c r="I23" s="44">
        <v>51</v>
      </c>
      <c r="J23" s="44">
        <v>32</v>
      </c>
      <c r="K23" s="44">
        <v>38</v>
      </c>
      <c r="L23" s="44">
        <v>42</v>
      </c>
      <c r="M23" s="44">
        <v>39</v>
      </c>
      <c r="N23" s="45">
        <v>79.7</v>
      </c>
      <c r="O23" s="45" t="s">
        <v>22</v>
      </c>
      <c r="P23" s="19"/>
      <c r="Q23" s="19"/>
      <c r="R23" s="19"/>
      <c r="S23" s="19"/>
      <c r="AB23" s="20"/>
      <c r="AC23" s="20"/>
    </row>
    <row r="24" spans="1:29" ht="12" customHeight="1">
      <c r="A24" s="21" t="s">
        <v>29</v>
      </c>
      <c r="B24" s="63"/>
      <c r="C24" s="64">
        <f t="shared" si="3"/>
        <v>788</v>
      </c>
      <c r="D24" s="43">
        <f t="shared" si="5"/>
        <v>419</v>
      </c>
      <c r="E24" s="43">
        <f t="shared" si="4"/>
        <v>369</v>
      </c>
      <c r="F24" s="44">
        <v>288</v>
      </c>
      <c r="G24" s="44">
        <v>249</v>
      </c>
      <c r="H24" s="44">
        <v>93</v>
      </c>
      <c r="I24" s="44">
        <v>47</v>
      </c>
      <c r="J24" s="44">
        <v>6</v>
      </c>
      <c r="K24" s="44">
        <v>24</v>
      </c>
      <c r="L24" s="44">
        <v>32</v>
      </c>
      <c r="M24" s="44">
        <v>49</v>
      </c>
      <c r="N24" s="45">
        <v>73.2</v>
      </c>
      <c r="O24" s="45" t="s">
        <v>22</v>
      </c>
      <c r="P24" s="19"/>
      <c r="Q24" s="19"/>
      <c r="R24" s="19"/>
      <c r="S24" s="19"/>
      <c r="AB24" s="20"/>
      <c r="AC24" s="20"/>
    </row>
    <row r="25" spans="1:29" ht="12" customHeight="1">
      <c r="A25" s="21" t="s">
        <v>30</v>
      </c>
      <c r="B25" s="63"/>
      <c r="C25" s="64">
        <f t="shared" si="3"/>
        <v>713</v>
      </c>
      <c r="D25" s="43">
        <f t="shared" si="5"/>
        <v>378</v>
      </c>
      <c r="E25" s="43">
        <f t="shared" si="4"/>
        <v>335</v>
      </c>
      <c r="F25" s="44">
        <v>266</v>
      </c>
      <c r="G25" s="44">
        <v>269</v>
      </c>
      <c r="H25" s="44">
        <v>38</v>
      </c>
      <c r="I25" s="44">
        <v>36</v>
      </c>
      <c r="J25" s="44">
        <v>15</v>
      </c>
      <c r="K25" s="44">
        <v>14</v>
      </c>
      <c r="L25" s="44">
        <v>59</v>
      </c>
      <c r="M25" s="44">
        <v>16</v>
      </c>
      <c r="N25" s="45">
        <v>79.14</v>
      </c>
      <c r="O25" s="45" t="s">
        <v>22</v>
      </c>
      <c r="P25" s="19"/>
      <c r="Q25" s="19"/>
      <c r="R25" s="19"/>
      <c r="S25" s="19"/>
      <c r="AB25" s="20"/>
      <c r="AC25" s="20"/>
    </row>
    <row r="26" spans="1:29" ht="12" customHeight="1">
      <c r="A26" s="21" t="s">
        <v>31</v>
      </c>
      <c r="B26" s="63"/>
      <c r="C26" s="64">
        <f t="shared" si="3"/>
        <v>516</v>
      </c>
      <c r="D26" s="43">
        <f t="shared" si="5"/>
        <v>251</v>
      </c>
      <c r="E26" s="43">
        <f t="shared" si="4"/>
        <v>265</v>
      </c>
      <c r="F26" s="44">
        <v>182</v>
      </c>
      <c r="G26" s="44">
        <v>204</v>
      </c>
      <c r="H26" s="44">
        <v>51</v>
      </c>
      <c r="I26" s="44">
        <v>53</v>
      </c>
      <c r="J26" s="44">
        <v>9</v>
      </c>
      <c r="K26" s="44">
        <v>5</v>
      </c>
      <c r="L26" s="44">
        <v>9</v>
      </c>
      <c r="M26" s="44">
        <v>3</v>
      </c>
      <c r="N26" s="45">
        <v>78.3</v>
      </c>
      <c r="O26" s="45" t="s">
        <v>22</v>
      </c>
      <c r="P26" s="19"/>
      <c r="Q26" s="19"/>
      <c r="R26" s="19"/>
      <c r="S26" s="19"/>
      <c r="AB26" s="20"/>
      <c r="AC26" s="20"/>
    </row>
    <row r="27" spans="1:29" ht="12" customHeight="1">
      <c r="A27" s="21" t="s">
        <v>32</v>
      </c>
      <c r="B27" s="63"/>
      <c r="C27" s="64">
        <f t="shared" si="3"/>
        <v>611</v>
      </c>
      <c r="D27" s="43">
        <f t="shared" si="5"/>
        <v>326</v>
      </c>
      <c r="E27" s="43">
        <f t="shared" si="4"/>
        <v>285</v>
      </c>
      <c r="F27" s="44">
        <v>244</v>
      </c>
      <c r="G27" s="44">
        <v>228</v>
      </c>
      <c r="H27" s="44">
        <v>64</v>
      </c>
      <c r="I27" s="44">
        <v>29</v>
      </c>
      <c r="J27" s="44">
        <v>5</v>
      </c>
      <c r="K27" s="44">
        <v>5</v>
      </c>
      <c r="L27" s="44">
        <v>13</v>
      </c>
      <c r="M27" s="44">
        <v>23</v>
      </c>
      <c r="N27" s="45">
        <v>78.9</v>
      </c>
      <c r="O27" s="45" t="s">
        <v>22</v>
      </c>
      <c r="P27" s="19"/>
      <c r="Q27" s="19"/>
      <c r="R27" s="19"/>
      <c r="S27" s="19"/>
      <c r="AB27" s="20"/>
      <c r="AC27" s="20"/>
    </row>
    <row r="28" spans="1:29" ht="12" customHeight="1">
      <c r="A28" s="21" t="s">
        <v>33</v>
      </c>
      <c r="B28" s="63"/>
      <c r="C28" s="64">
        <f t="shared" si="3"/>
        <v>1270</v>
      </c>
      <c r="D28" s="43">
        <f t="shared" si="5"/>
        <v>665</v>
      </c>
      <c r="E28" s="43">
        <f t="shared" si="4"/>
        <v>605</v>
      </c>
      <c r="F28" s="43">
        <v>567</v>
      </c>
      <c r="G28" s="43">
        <v>534</v>
      </c>
      <c r="H28" s="43">
        <v>77</v>
      </c>
      <c r="I28" s="43">
        <v>53</v>
      </c>
      <c r="J28" s="43">
        <v>5</v>
      </c>
      <c r="K28" s="43">
        <v>15</v>
      </c>
      <c r="L28" s="43">
        <v>16</v>
      </c>
      <c r="M28" s="43">
        <v>3</v>
      </c>
      <c r="N28" s="65">
        <v>88.3</v>
      </c>
      <c r="O28" s="45" t="s">
        <v>22</v>
      </c>
      <c r="P28" s="19"/>
      <c r="Q28" s="19"/>
      <c r="R28" s="19"/>
      <c r="S28" s="19"/>
      <c r="AB28" s="20"/>
      <c r="AC28" s="20"/>
    </row>
    <row r="29" spans="2:29" ht="12" customHeight="1">
      <c r="B29" s="66"/>
      <c r="C29" s="67"/>
      <c r="D29" s="49"/>
      <c r="E29" s="50"/>
      <c r="F29" s="49"/>
      <c r="G29" s="49"/>
      <c r="H29" s="49"/>
      <c r="I29" s="49"/>
      <c r="J29" s="49"/>
      <c r="K29" s="49"/>
      <c r="L29" s="49"/>
      <c r="M29" s="49"/>
      <c r="N29" s="65"/>
      <c r="O29" s="65"/>
      <c r="P29" s="19"/>
      <c r="Q29" s="19"/>
      <c r="R29" s="19"/>
      <c r="S29" s="19"/>
      <c r="AB29" s="20"/>
      <c r="AC29" s="20"/>
    </row>
    <row r="30" spans="1:29" s="56" customFormat="1" ht="12" customHeight="1">
      <c r="A30" s="58" t="s">
        <v>34</v>
      </c>
      <c r="B30" s="59"/>
      <c r="C30" s="68">
        <f>SUM(C31:C33)</f>
        <v>435</v>
      </c>
      <c r="D30" s="61">
        <f aca="true" t="shared" si="6" ref="D30:M30">SUM(D31:D33)</f>
        <v>221</v>
      </c>
      <c r="E30" s="61">
        <f t="shared" si="6"/>
        <v>214</v>
      </c>
      <c r="F30" s="61">
        <f t="shared" si="6"/>
        <v>154</v>
      </c>
      <c r="G30" s="61">
        <f t="shared" si="6"/>
        <v>145</v>
      </c>
      <c r="H30" s="61">
        <f t="shared" si="6"/>
        <v>55</v>
      </c>
      <c r="I30" s="61">
        <f t="shared" si="6"/>
        <v>49</v>
      </c>
      <c r="J30" s="61">
        <f t="shared" si="6"/>
        <v>8</v>
      </c>
      <c r="K30" s="61">
        <f t="shared" si="6"/>
        <v>16</v>
      </c>
      <c r="L30" s="61">
        <f t="shared" si="6"/>
        <v>4</v>
      </c>
      <c r="M30" s="61">
        <f t="shared" si="6"/>
        <v>4</v>
      </c>
      <c r="N30" s="62">
        <v>74.3</v>
      </c>
      <c r="O30" s="45" t="s">
        <v>22</v>
      </c>
      <c r="P30" s="55"/>
      <c r="Q30" s="55"/>
      <c r="R30" s="55"/>
      <c r="S30" s="55"/>
      <c r="AB30" s="57"/>
      <c r="AC30" s="57"/>
    </row>
    <row r="31" spans="2:29" ht="12" customHeight="1">
      <c r="B31" s="69" t="s">
        <v>35</v>
      </c>
      <c r="C31" s="64">
        <f>SUM(D31:E31)</f>
        <v>100</v>
      </c>
      <c r="D31" s="43">
        <f aca="true" t="shared" si="7" ref="D31:E33">SUM(F31,H31,J31,L31)</f>
        <v>48</v>
      </c>
      <c r="E31" s="43">
        <f t="shared" si="7"/>
        <v>52</v>
      </c>
      <c r="F31" s="43">
        <v>38</v>
      </c>
      <c r="G31" s="43">
        <v>35</v>
      </c>
      <c r="H31" s="43">
        <v>10</v>
      </c>
      <c r="I31" s="43">
        <v>12</v>
      </c>
      <c r="J31" s="43" t="s">
        <v>22</v>
      </c>
      <c r="K31" s="43">
        <v>5</v>
      </c>
      <c r="L31" s="43" t="s">
        <v>22</v>
      </c>
      <c r="M31" s="43" t="s">
        <v>22</v>
      </c>
      <c r="N31" s="65">
        <v>78</v>
      </c>
      <c r="O31" s="45" t="s">
        <v>22</v>
      </c>
      <c r="P31" s="19"/>
      <c r="Q31" s="19"/>
      <c r="R31" s="19"/>
      <c r="S31" s="19"/>
      <c r="AB31" s="20"/>
      <c r="AC31" s="20"/>
    </row>
    <row r="32" spans="2:29" ht="12" customHeight="1">
      <c r="B32" s="69" t="s">
        <v>36</v>
      </c>
      <c r="C32" s="64">
        <f>SUM(D32:E32)</f>
        <v>161</v>
      </c>
      <c r="D32" s="43">
        <f t="shared" si="7"/>
        <v>74</v>
      </c>
      <c r="E32" s="43">
        <f t="shared" si="7"/>
        <v>87</v>
      </c>
      <c r="F32" s="43">
        <v>47</v>
      </c>
      <c r="G32" s="43">
        <v>58</v>
      </c>
      <c r="H32" s="43">
        <v>19</v>
      </c>
      <c r="I32" s="43">
        <v>20</v>
      </c>
      <c r="J32" s="43">
        <v>8</v>
      </c>
      <c r="K32" s="43">
        <v>6</v>
      </c>
      <c r="L32" s="43" t="s">
        <v>22</v>
      </c>
      <c r="M32" s="43">
        <v>3</v>
      </c>
      <c r="N32" s="65">
        <v>73.9</v>
      </c>
      <c r="O32" s="45" t="s">
        <v>22</v>
      </c>
      <c r="P32" s="19"/>
      <c r="Q32" s="19"/>
      <c r="R32" s="19"/>
      <c r="S32" s="19"/>
      <c r="AB32" s="20"/>
      <c r="AC32" s="20"/>
    </row>
    <row r="33" spans="2:29" ht="12" customHeight="1">
      <c r="B33" s="69" t="s">
        <v>37</v>
      </c>
      <c r="C33" s="64">
        <f>SUM(D33:E33)</f>
        <v>174</v>
      </c>
      <c r="D33" s="43">
        <f t="shared" si="7"/>
        <v>99</v>
      </c>
      <c r="E33" s="43">
        <f t="shared" si="7"/>
        <v>75</v>
      </c>
      <c r="F33" s="43">
        <v>69</v>
      </c>
      <c r="G33" s="43">
        <v>52</v>
      </c>
      <c r="H33" s="43">
        <v>26</v>
      </c>
      <c r="I33" s="43">
        <v>17</v>
      </c>
      <c r="J33" s="43" t="s">
        <v>22</v>
      </c>
      <c r="K33" s="43">
        <v>5</v>
      </c>
      <c r="L33" s="43">
        <v>4</v>
      </c>
      <c r="M33" s="43">
        <v>1</v>
      </c>
      <c r="N33" s="65">
        <v>72.4</v>
      </c>
      <c r="O33" s="45" t="s">
        <v>22</v>
      </c>
      <c r="P33" s="19"/>
      <c r="Q33" s="19"/>
      <c r="R33" s="19"/>
      <c r="S33" s="19"/>
      <c r="AB33" s="20"/>
      <c r="AC33" s="20"/>
    </row>
    <row r="34" spans="2:29" ht="12" customHeight="1">
      <c r="B34" s="66"/>
      <c r="C34" s="67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65"/>
      <c r="O34" s="65"/>
      <c r="P34" s="19"/>
      <c r="Q34" s="19"/>
      <c r="R34" s="19"/>
      <c r="S34" s="19"/>
      <c r="AB34" s="20"/>
      <c r="AC34" s="20"/>
    </row>
    <row r="35" spans="1:29" s="56" customFormat="1" ht="12" customHeight="1">
      <c r="A35" s="58" t="s">
        <v>38</v>
      </c>
      <c r="B35" s="59"/>
      <c r="C35" s="68">
        <f>SUM(C36:C40)</f>
        <v>1296</v>
      </c>
      <c r="D35" s="61">
        <f aca="true" t="shared" si="8" ref="D35:M35">SUM(D36:D40)</f>
        <v>665</v>
      </c>
      <c r="E35" s="61">
        <f t="shared" si="8"/>
        <v>631</v>
      </c>
      <c r="F35" s="61">
        <f t="shared" si="8"/>
        <v>506</v>
      </c>
      <c r="G35" s="61">
        <f t="shared" si="8"/>
        <v>436</v>
      </c>
      <c r="H35" s="61">
        <f t="shared" si="8"/>
        <v>90</v>
      </c>
      <c r="I35" s="61">
        <f t="shared" si="8"/>
        <v>139</v>
      </c>
      <c r="J35" s="61">
        <f t="shared" si="8"/>
        <v>18</v>
      </c>
      <c r="K35" s="61">
        <f t="shared" si="8"/>
        <v>21</v>
      </c>
      <c r="L35" s="61">
        <f t="shared" si="8"/>
        <v>51</v>
      </c>
      <c r="M35" s="61">
        <f t="shared" si="8"/>
        <v>35</v>
      </c>
      <c r="N35" s="62">
        <v>75.7</v>
      </c>
      <c r="O35" s="45" t="s">
        <v>22</v>
      </c>
      <c r="P35" s="55"/>
      <c r="Q35" s="55"/>
      <c r="R35" s="55"/>
      <c r="S35" s="55"/>
      <c r="AB35" s="57"/>
      <c r="AC35" s="57"/>
    </row>
    <row r="36" spans="2:29" ht="12" customHeight="1">
      <c r="B36" s="69" t="s">
        <v>39</v>
      </c>
      <c r="C36" s="64">
        <f>SUM(D36:E36)</f>
        <v>230</v>
      </c>
      <c r="D36" s="43">
        <f aca="true" t="shared" si="9" ref="D36:E40">SUM(F36,H36,J36,L36)</f>
        <v>126</v>
      </c>
      <c r="E36" s="43">
        <f t="shared" si="9"/>
        <v>104</v>
      </c>
      <c r="F36" s="43">
        <v>110</v>
      </c>
      <c r="G36" s="43">
        <v>77</v>
      </c>
      <c r="H36" s="43">
        <v>15</v>
      </c>
      <c r="I36" s="43">
        <v>21</v>
      </c>
      <c r="J36" s="43">
        <v>1</v>
      </c>
      <c r="K36" s="43">
        <v>5</v>
      </c>
      <c r="L36" s="43" t="s">
        <v>22</v>
      </c>
      <c r="M36" s="43">
        <v>1</v>
      </c>
      <c r="N36" s="65">
        <v>83.9</v>
      </c>
      <c r="O36" s="45" t="s">
        <v>22</v>
      </c>
      <c r="P36" s="19"/>
      <c r="Q36" s="19"/>
      <c r="R36" s="19"/>
      <c r="S36" s="19"/>
      <c r="AB36" s="20"/>
      <c r="AC36" s="20"/>
    </row>
    <row r="37" spans="2:29" ht="12" customHeight="1">
      <c r="B37" s="69" t="s">
        <v>40</v>
      </c>
      <c r="C37" s="64">
        <f>SUM(D37:E37)</f>
        <v>104</v>
      </c>
      <c r="D37" s="43">
        <f t="shared" si="9"/>
        <v>53</v>
      </c>
      <c r="E37" s="43">
        <f t="shared" si="9"/>
        <v>51</v>
      </c>
      <c r="F37" s="43">
        <v>18</v>
      </c>
      <c r="G37" s="43">
        <v>19</v>
      </c>
      <c r="H37" s="43">
        <v>23</v>
      </c>
      <c r="I37" s="43">
        <v>18</v>
      </c>
      <c r="J37" s="43" t="s">
        <v>22</v>
      </c>
      <c r="K37" s="43" t="s">
        <v>22</v>
      </c>
      <c r="L37" s="43">
        <v>12</v>
      </c>
      <c r="M37" s="43">
        <v>14</v>
      </c>
      <c r="N37" s="65">
        <v>35.6</v>
      </c>
      <c r="O37" s="45" t="s">
        <v>22</v>
      </c>
      <c r="P37" s="19"/>
      <c r="Q37" s="19"/>
      <c r="R37" s="19"/>
      <c r="S37" s="19"/>
      <c r="AB37" s="20"/>
      <c r="AC37" s="20"/>
    </row>
    <row r="38" spans="2:29" ht="12" customHeight="1">
      <c r="B38" s="69" t="s">
        <v>41</v>
      </c>
      <c r="C38" s="64">
        <f>SUM(D38:E38)</f>
        <v>469</v>
      </c>
      <c r="D38" s="43">
        <f t="shared" si="9"/>
        <v>233</v>
      </c>
      <c r="E38" s="43">
        <f t="shared" si="9"/>
        <v>236</v>
      </c>
      <c r="F38" s="43">
        <v>191</v>
      </c>
      <c r="G38" s="43">
        <v>165</v>
      </c>
      <c r="H38" s="43">
        <v>18</v>
      </c>
      <c r="I38" s="43">
        <v>52</v>
      </c>
      <c r="J38" s="43">
        <v>7</v>
      </c>
      <c r="K38" s="43">
        <v>10</v>
      </c>
      <c r="L38" s="43">
        <v>17</v>
      </c>
      <c r="M38" s="43">
        <v>9</v>
      </c>
      <c r="N38" s="65">
        <v>79.5</v>
      </c>
      <c r="O38" s="45" t="s">
        <v>22</v>
      </c>
      <c r="P38" s="19"/>
      <c r="Q38" s="19"/>
      <c r="R38" s="19"/>
      <c r="S38" s="19"/>
      <c r="AB38" s="20"/>
      <c r="AC38" s="20"/>
    </row>
    <row r="39" spans="2:29" ht="12" customHeight="1">
      <c r="B39" s="69" t="s">
        <v>42</v>
      </c>
      <c r="C39" s="64">
        <f>SUM(D39:E39)</f>
        <v>159</v>
      </c>
      <c r="D39" s="43">
        <f t="shared" si="9"/>
        <v>78</v>
      </c>
      <c r="E39" s="43">
        <f t="shared" si="9"/>
        <v>81</v>
      </c>
      <c r="F39" s="43">
        <v>62</v>
      </c>
      <c r="G39" s="43">
        <v>60</v>
      </c>
      <c r="H39" s="43">
        <v>2</v>
      </c>
      <c r="I39" s="43">
        <v>17</v>
      </c>
      <c r="J39" s="43">
        <v>3</v>
      </c>
      <c r="K39" s="43">
        <v>2</v>
      </c>
      <c r="L39" s="43">
        <v>11</v>
      </c>
      <c r="M39" s="43">
        <v>2</v>
      </c>
      <c r="N39" s="65">
        <v>79.9</v>
      </c>
      <c r="O39" s="45" t="s">
        <v>22</v>
      </c>
      <c r="P39" s="19"/>
      <c r="Q39" s="19"/>
      <c r="R39" s="19"/>
      <c r="S39" s="19"/>
      <c r="AB39" s="20"/>
      <c r="AC39" s="20"/>
    </row>
    <row r="40" spans="2:29" ht="12" customHeight="1">
      <c r="B40" s="69" t="s">
        <v>43</v>
      </c>
      <c r="C40" s="64">
        <f>SUM(D40:E40)</f>
        <v>334</v>
      </c>
      <c r="D40" s="43">
        <f t="shared" si="9"/>
        <v>175</v>
      </c>
      <c r="E40" s="43">
        <f t="shared" si="9"/>
        <v>159</v>
      </c>
      <c r="F40" s="43">
        <v>125</v>
      </c>
      <c r="G40" s="43">
        <v>115</v>
      </c>
      <c r="H40" s="43">
        <v>32</v>
      </c>
      <c r="I40" s="43">
        <v>31</v>
      </c>
      <c r="J40" s="43">
        <v>7</v>
      </c>
      <c r="K40" s="43">
        <v>4</v>
      </c>
      <c r="L40" s="43">
        <v>11</v>
      </c>
      <c r="M40" s="43">
        <v>9</v>
      </c>
      <c r="N40" s="65">
        <v>75.1</v>
      </c>
      <c r="O40" s="45" t="s">
        <v>22</v>
      </c>
      <c r="P40" s="19"/>
      <c r="Q40" s="19"/>
      <c r="R40" s="19"/>
      <c r="S40" s="19"/>
      <c r="AB40" s="20"/>
      <c r="AC40" s="20"/>
    </row>
    <row r="41" spans="2:29" ht="12" customHeight="1">
      <c r="B41" s="66"/>
      <c r="C41" s="67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5"/>
      <c r="O41" s="65"/>
      <c r="P41" s="19"/>
      <c r="Q41" s="19"/>
      <c r="R41" s="19"/>
      <c r="S41" s="19"/>
      <c r="AB41" s="20"/>
      <c r="AC41" s="20"/>
    </row>
    <row r="42" spans="1:29" s="56" customFormat="1" ht="12" customHeight="1">
      <c r="A42" s="58" t="s">
        <v>44</v>
      </c>
      <c r="B42" s="59"/>
      <c r="C42" s="68">
        <f>SUM(C43:C44)</f>
        <v>756</v>
      </c>
      <c r="D42" s="61">
        <f aca="true" t="shared" si="10" ref="D42:M42">SUM(D43:D44)</f>
        <v>377</v>
      </c>
      <c r="E42" s="61">
        <f t="shared" si="10"/>
        <v>379</v>
      </c>
      <c r="F42" s="61">
        <f t="shared" si="10"/>
        <v>306</v>
      </c>
      <c r="G42" s="61">
        <f t="shared" si="10"/>
        <v>323</v>
      </c>
      <c r="H42" s="61">
        <f t="shared" si="10"/>
        <v>43</v>
      </c>
      <c r="I42" s="61">
        <f t="shared" si="10"/>
        <v>39</v>
      </c>
      <c r="J42" s="61">
        <f t="shared" si="10"/>
        <v>3</v>
      </c>
      <c r="K42" s="61">
        <f t="shared" si="10"/>
        <v>9</v>
      </c>
      <c r="L42" s="61">
        <f t="shared" si="10"/>
        <v>25</v>
      </c>
      <c r="M42" s="61">
        <f t="shared" si="10"/>
        <v>8</v>
      </c>
      <c r="N42" s="62">
        <v>84.8</v>
      </c>
      <c r="O42" s="45" t="s">
        <v>22</v>
      </c>
      <c r="P42" s="55"/>
      <c r="Q42" s="55"/>
      <c r="R42" s="55"/>
      <c r="S42" s="55"/>
      <c r="AB42" s="57"/>
      <c r="AC42" s="57"/>
    </row>
    <row r="43" spans="2:29" ht="12" customHeight="1">
      <c r="B43" s="69" t="s">
        <v>45</v>
      </c>
      <c r="C43" s="64">
        <f>SUM(D43:E43)</f>
        <v>437</v>
      </c>
      <c r="D43" s="43">
        <f>SUM(F43,H43,J43,L43)</f>
        <v>228</v>
      </c>
      <c r="E43" s="43">
        <f>SUM(G43,I43,K43,M43)</f>
        <v>209</v>
      </c>
      <c r="F43" s="43">
        <v>182</v>
      </c>
      <c r="G43" s="43">
        <v>180</v>
      </c>
      <c r="H43" s="43">
        <v>24</v>
      </c>
      <c r="I43" s="43">
        <v>19</v>
      </c>
      <c r="J43" s="43" t="s">
        <v>22</v>
      </c>
      <c r="K43" s="43">
        <v>3</v>
      </c>
      <c r="L43" s="43">
        <v>22</v>
      </c>
      <c r="M43" s="43">
        <v>7</v>
      </c>
      <c r="N43" s="65">
        <v>83.5</v>
      </c>
      <c r="O43" s="45" t="s">
        <v>22</v>
      </c>
      <c r="P43" s="19"/>
      <c r="Q43" s="19"/>
      <c r="R43" s="19"/>
      <c r="S43" s="19"/>
      <c r="AB43" s="20"/>
      <c r="AC43" s="20"/>
    </row>
    <row r="44" spans="2:29" ht="12" customHeight="1">
      <c r="B44" s="69" t="s">
        <v>46</v>
      </c>
      <c r="C44" s="64">
        <f>SUM(D44:E44)</f>
        <v>319</v>
      </c>
      <c r="D44" s="43">
        <f>SUM(F44,H44,J44,L44)</f>
        <v>149</v>
      </c>
      <c r="E44" s="43">
        <f>SUM(G44,I44,K44,M44)</f>
        <v>170</v>
      </c>
      <c r="F44" s="43">
        <v>124</v>
      </c>
      <c r="G44" s="43">
        <v>143</v>
      </c>
      <c r="H44" s="43">
        <v>19</v>
      </c>
      <c r="I44" s="43">
        <v>20</v>
      </c>
      <c r="J44" s="43">
        <v>3</v>
      </c>
      <c r="K44" s="43">
        <v>6</v>
      </c>
      <c r="L44" s="43">
        <v>3</v>
      </c>
      <c r="M44" s="43">
        <v>1</v>
      </c>
      <c r="N44" s="65">
        <v>86.5</v>
      </c>
      <c r="O44" s="45" t="s">
        <v>22</v>
      </c>
      <c r="P44" s="19"/>
      <c r="Q44" s="19"/>
      <c r="R44" s="19"/>
      <c r="S44" s="19"/>
      <c r="AB44" s="20"/>
      <c r="AC44" s="20"/>
    </row>
    <row r="45" spans="2:29" ht="12" customHeight="1">
      <c r="B45" s="66"/>
      <c r="C45" s="67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65"/>
      <c r="O45" s="65"/>
      <c r="P45" s="19"/>
      <c r="Q45" s="19"/>
      <c r="R45" s="19"/>
      <c r="S45" s="19"/>
      <c r="AB45" s="20"/>
      <c r="AC45" s="20"/>
    </row>
    <row r="46" spans="1:29" s="56" customFormat="1" ht="12" customHeight="1">
      <c r="A46" s="58" t="s">
        <v>47</v>
      </c>
      <c r="B46" s="59"/>
      <c r="C46" s="68">
        <f>SUM(C47:C50)</f>
        <v>1145</v>
      </c>
      <c r="D46" s="61">
        <f aca="true" t="shared" si="11" ref="D46:M46">SUM(D47:D50)</f>
        <v>553</v>
      </c>
      <c r="E46" s="61">
        <f t="shared" si="11"/>
        <v>592</v>
      </c>
      <c r="F46" s="61">
        <f t="shared" si="11"/>
        <v>408</v>
      </c>
      <c r="G46" s="61">
        <f t="shared" si="11"/>
        <v>464</v>
      </c>
      <c r="H46" s="61">
        <f t="shared" si="11"/>
        <v>67</v>
      </c>
      <c r="I46" s="61">
        <f t="shared" si="11"/>
        <v>88</v>
      </c>
      <c r="J46" s="61">
        <f t="shared" si="11"/>
        <v>15</v>
      </c>
      <c r="K46" s="61">
        <f t="shared" si="11"/>
        <v>11</v>
      </c>
      <c r="L46" s="61">
        <f t="shared" si="11"/>
        <v>63</v>
      </c>
      <c r="M46" s="61">
        <f t="shared" si="11"/>
        <v>29</v>
      </c>
      <c r="N46" s="62">
        <v>78.4</v>
      </c>
      <c r="O46" s="45" t="s">
        <v>22</v>
      </c>
      <c r="P46" s="55"/>
      <c r="Q46" s="55"/>
      <c r="R46" s="55"/>
      <c r="S46" s="55"/>
      <c r="AB46" s="57"/>
      <c r="AC46" s="57"/>
    </row>
    <row r="47" spans="2:29" ht="12" customHeight="1">
      <c r="B47" s="69" t="s">
        <v>48</v>
      </c>
      <c r="C47" s="64">
        <f>SUM(D47:E47)</f>
        <v>205</v>
      </c>
      <c r="D47" s="43">
        <f aca="true" t="shared" si="12" ref="D47:E50">SUM(F47,H47,J47,L47)</f>
        <v>109</v>
      </c>
      <c r="E47" s="43">
        <f t="shared" si="12"/>
        <v>96</v>
      </c>
      <c r="F47" s="43">
        <v>86</v>
      </c>
      <c r="G47" s="61">
        <v>65</v>
      </c>
      <c r="H47" s="43">
        <v>15</v>
      </c>
      <c r="I47" s="43">
        <v>22</v>
      </c>
      <c r="J47" s="43">
        <v>5</v>
      </c>
      <c r="K47" s="43">
        <v>5</v>
      </c>
      <c r="L47" s="43">
        <v>3</v>
      </c>
      <c r="M47" s="43">
        <v>4</v>
      </c>
      <c r="N47" s="65">
        <v>78.5</v>
      </c>
      <c r="O47" s="45" t="s">
        <v>22</v>
      </c>
      <c r="P47" s="19"/>
      <c r="Q47" s="19"/>
      <c r="R47" s="19"/>
      <c r="S47" s="19"/>
      <c r="AB47" s="20"/>
      <c r="AC47" s="20"/>
    </row>
    <row r="48" spans="2:29" ht="12" customHeight="1">
      <c r="B48" s="69" t="s">
        <v>49</v>
      </c>
      <c r="C48" s="64">
        <f>SUM(D48:E48)</f>
        <v>244</v>
      </c>
      <c r="D48" s="43">
        <f t="shared" si="12"/>
        <v>117</v>
      </c>
      <c r="E48" s="43">
        <f t="shared" si="12"/>
        <v>127</v>
      </c>
      <c r="F48" s="43">
        <v>86</v>
      </c>
      <c r="G48" s="43">
        <v>107</v>
      </c>
      <c r="H48" s="43">
        <v>10</v>
      </c>
      <c r="I48" s="43">
        <v>14</v>
      </c>
      <c r="J48" s="43">
        <v>3</v>
      </c>
      <c r="K48" s="43">
        <v>1</v>
      </c>
      <c r="L48" s="43">
        <v>18</v>
      </c>
      <c r="M48" s="43">
        <v>5</v>
      </c>
      <c r="N48" s="65">
        <v>80.7</v>
      </c>
      <c r="O48" s="45" t="s">
        <v>22</v>
      </c>
      <c r="P48" s="19"/>
      <c r="Q48" s="19"/>
      <c r="R48" s="19"/>
      <c r="S48" s="19"/>
      <c r="AB48" s="20"/>
      <c r="AC48" s="20"/>
    </row>
    <row r="49" spans="2:29" ht="12" customHeight="1">
      <c r="B49" s="69" t="s">
        <v>50</v>
      </c>
      <c r="C49" s="64">
        <f>SUM(D49:E49)</f>
        <v>420</v>
      </c>
      <c r="D49" s="43">
        <f t="shared" si="12"/>
        <v>208</v>
      </c>
      <c r="E49" s="43">
        <f t="shared" si="12"/>
        <v>212</v>
      </c>
      <c r="F49" s="43">
        <v>142</v>
      </c>
      <c r="G49" s="43">
        <v>159</v>
      </c>
      <c r="H49" s="43">
        <v>31</v>
      </c>
      <c r="I49" s="43">
        <v>39</v>
      </c>
      <c r="J49" s="43">
        <v>3</v>
      </c>
      <c r="K49" s="43">
        <v>1</v>
      </c>
      <c r="L49" s="43">
        <v>32</v>
      </c>
      <c r="M49" s="43">
        <v>13</v>
      </c>
      <c r="N49" s="65">
        <v>72.6</v>
      </c>
      <c r="O49" s="45" t="s">
        <v>22</v>
      </c>
      <c r="P49" s="19"/>
      <c r="Q49" s="19"/>
      <c r="R49" s="19"/>
      <c r="S49" s="19"/>
      <c r="AB49" s="20"/>
      <c r="AC49" s="20"/>
    </row>
    <row r="50" spans="2:29" ht="12" customHeight="1">
      <c r="B50" s="69" t="s">
        <v>51</v>
      </c>
      <c r="C50" s="64">
        <f>SUM(D50:E50)</f>
        <v>276</v>
      </c>
      <c r="D50" s="43">
        <f t="shared" si="12"/>
        <v>119</v>
      </c>
      <c r="E50" s="43">
        <f t="shared" si="12"/>
        <v>157</v>
      </c>
      <c r="F50" s="43">
        <v>94</v>
      </c>
      <c r="G50" s="43">
        <v>133</v>
      </c>
      <c r="H50" s="43">
        <v>11</v>
      </c>
      <c r="I50" s="43">
        <v>13</v>
      </c>
      <c r="J50" s="43">
        <v>4</v>
      </c>
      <c r="K50" s="43">
        <v>4</v>
      </c>
      <c r="L50" s="43">
        <v>10</v>
      </c>
      <c r="M50" s="43">
        <v>7</v>
      </c>
      <c r="N50" s="65">
        <v>85.1</v>
      </c>
      <c r="O50" s="45" t="s">
        <v>22</v>
      </c>
      <c r="P50" s="19"/>
      <c r="Q50" s="19"/>
      <c r="R50" s="19"/>
      <c r="S50" s="19"/>
      <c r="AB50" s="20"/>
      <c r="AC50" s="20"/>
    </row>
    <row r="51" spans="2:29" ht="12" customHeight="1">
      <c r="B51" s="66"/>
      <c r="C51" s="6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65"/>
      <c r="O51" s="65"/>
      <c r="P51" s="19"/>
      <c r="Q51" s="19"/>
      <c r="R51" s="19"/>
      <c r="S51" s="19"/>
      <c r="AB51" s="20"/>
      <c r="AC51" s="20"/>
    </row>
    <row r="52" spans="1:29" s="56" customFormat="1" ht="12" customHeight="1">
      <c r="A52" s="58" t="s">
        <v>52</v>
      </c>
      <c r="B52" s="59"/>
      <c r="C52" s="68">
        <f>SUM(C53)</f>
        <v>522</v>
      </c>
      <c r="D52" s="61">
        <f aca="true" t="shared" si="13" ref="D52:M52">SUM(D53)</f>
        <v>269</v>
      </c>
      <c r="E52" s="61">
        <f t="shared" si="13"/>
        <v>253</v>
      </c>
      <c r="F52" s="61">
        <f t="shared" si="13"/>
        <v>195</v>
      </c>
      <c r="G52" s="61">
        <f t="shared" si="13"/>
        <v>212</v>
      </c>
      <c r="H52" s="61">
        <f t="shared" si="13"/>
        <v>63</v>
      </c>
      <c r="I52" s="61">
        <f t="shared" si="13"/>
        <v>36</v>
      </c>
      <c r="J52" s="61">
        <f t="shared" si="13"/>
        <v>1</v>
      </c>
      <c r="K52" s="61">
        <f t="shared" si="13"/>
        <v>2</v>
      </c>
      <c r="L52" s="61">
        <f t="shared" si="13"/>
        <v>10</v>
      </c>
      <c r="M52" s="61">
        <f t="shared" si="13"/>
        <v>3</v>
      </c>
      <c r="N52" s="62">
        <v>78.5</v>
      </c>
      <c r="O52" s="45" t="s">
        <v>22</v>
      </c>
      <c r="P52" s="55"/>
      <c r="Q52" s="55"/>
      <c r="R52" s="55"/>
      <c r="S52" s="55"/>
      <c r="AB52" s="57"/>
      <c r="AC52" s="57"/>
    </row>
    <row r="53" spans="2:29" ht="12" customHeight="1">
      <c r="B53" s="69" t="s">
        <v>53</v>
      </c>
      <c r="C53" s="64">
        <f>SUM(D53:E53)</f>
        <v>522</v>
      </c>
      <c r="D53" s="43">
        <f>SUM(F53,H53,J53,L53)</f>
        <v>269</v>
      </c>
      <c r="E53" s="43">
        <f>SUM(G53,I53,K53,M53)</f>
        <v>253</v>
      </c>
      <c r="F53" s="43">
        <v>195</v>
      </c>
      <c r="G53" s="43">
        <v>212</v>
      </c>
      <c r="H53" s="43">
        <v>63</v>
      </c>
      <c r="I53" s="43">
        <v>36</v>
      </c>
      <c r="J53" s="43">
        <v>1</v>
      </c>
      <c r="K53" s="43">
        <v>2</v>
      </c>
      <c r="L53" s="43">
        <v>10</v>
      </c>
      <c r="M53" s="43">
        <v>3</v>
      </c>
      <c r="N53" s="65">
        <v>78.5</v>
      </c>
      <c r="O53" s="45" t="s">
        <v>22</v>
      </c>
      <c r="P53" s="19"/>
      <c r="Q53" s="19"/>
      <c r="R53" s="19"/>
      <c r="S53" s="19"/>
      <c r="AB53" s="20"/>
      <c r="AC53" s="20"/>
    </row>
    <row r="54" spans="2:29" ht="12" customHeight="1">
      <c r="B54" s="66"/>
      <c r="C54" s="6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65"/>
      <c r="O54" s="65"/>
      <c r="P54" s="19"/>
      <c r="Q54" s="19"/>
      <c r="R54" s="19"/>
      <c r="S54" s="19"/>
      <c r="AB54" s="20"/>
      <c r="AC54" s="20"/>
    </row>
    <row r="55" spans="1:29" s="56" customFormat="1" ht="12" customHeight="1">
      <c r="A55" s="70" t="s">
        <v>54</v>
      </c>
      <c r="B55" s="59"/>
      <c r="C55" s="68">
        <f aca="true" t="shared" si="14" ref="C55:C63">SUM(D55:E55)</f>
        <v>1298</v>
      </c>
      <c r="D55" s="61">
        <f aca="true" t="shared" si="15" ref="D55:E63">SUM(F55,H55,J55,L55)</f>
        <v>657</v>
      </c>
      <c r="E55" s="61">
        <f t="shared" si="15"/>
        <v>641</v>
      </c>
      <c r="F55" s="61">
        <f aca="true" t="shared" si="16" ref="F55:M55">SUM(F56:F63)</f>
        <v>442</v>
      </c>
      <c r="G55" s="61">
        <f t="shared" si="16"/>
        <v>381</v>
      </c>
      <c r="H55" s="61">
        <f t="shared" si="16"/>
        <v>167</v>
      </c>
      <c r="I55" s="61">
        <f t="shared" si="16"/>
        <v>136</v>
      </c>
      <c r="J55" s="61">
        <f t="shared" si="16"/>
        <v>17</v>
      </c>
      <c r="K55" s="61">
        <f t="shared" si="16"/>
        <v>44</v>
      </c>
      <c r="L55" s="61">
        <f t="shared" si="16"/>
        <v>31</v>
      </c>
      <c r="M55" s="61">
        <f t="shared" si="16"/>
        <v>80</v>
      </c>
      <c r="N55" s="62">
        <v>68.1</v>
      </c>
      <c r="O55" s="62">
        <v>28</v>
      </c>
      <c r="P55" s="55"/>
      <c r="Q55" s="55"/>
      <c r="R55" s="55"/>
      <c r="S55" s="55"/>
      <c r="AB55" s="57"/>
      <c r="AC55" s="57"/>
    </row>
    <row r="56" spans="2:29" ht="12" customHeight="1">
      <c r="B56" s="71" t="s">
        <v>55</v>
      </c>
      <c r="C56" s="64">
        <f t="shared" si="14"/>
        <v>131</v>
      </c>
      <c r="D56" s="43">
        <f t="shared" si="15"/>
        <v>62</v>
      </c>
      <c r="E56" s="43">
        <f t="shared" si="15"/>
        <v>69</v>
      </c>
      <c r="F56" s="72">
        <v>47</v>
      </c>
      <c r="G56" s="72">
        <v>41</v>
      </c>
      <c r="H56" s="72">
        <v>11</v>
      </c>
      <c r="I56" s="72">
        <v>10</v>
      </c>
      <c r="J56" s="72">
        <v>1</v>
      </c>
      <c r="K56" s="72">
        <v>1</v>
      </c>
      <c r="L56" s="72">
        <v>3</v>
      </c>
      <c r="M56" s="72">
        <v>17</v>
      </c>
      <c r="N56" s="73">
        <v>68.7</v>
      </c>
      <c r="O56" s="74">
        <v>17.6</v>
      </c>
      <c r="P56" s="19"/>
      <c r="Q56" s="19"/>
      <c r="R56" s="19"/>
      <c r="S56" s="19"/>
      <c r="AB56" s="20"/>
      <c r="AC56" s="20"/>
    </row>
    <row r="57" spans="2:29" ht="12" customHeight="1">
      <c r="B57" s="71" t="s">
        <v>56</v>
      </c>
      <c r="C57" s="64">
        <f t="shared" si="14"/>
        <v>156</v>
      </c>
      <c r="D57" s="43">
        <f t="shared" si="15"/>
        <v>80</v>
      </c>
      <c r="E57" s="43">
        <f t="shared" si="15"/>
        <v>76</v>
      </c>
      <c r="F57" s="72">
        <v>56</v>
      </c>
      <c r="G57" s="72">
        <v>49</v>
      </c>
      <c r="H57" s="72">
        <v>23</v>
      </c>
      <c r="I57" s="72">
        <v>9</v>
      </c>
      <c r="J57" s="72">
        <v>1</v>
      </c>
      <c r="K57" s="72">
        <v>3</v>
      </c>
      <c r="L57" s="72" t="s">
        <v>22</v>
      </c>
      <c r="M57" s="72">
        <v>15</v>
      </c>
      <c r="N57" s="73">
        <v>69.9</v>
      </c>
      <c r="O57" s="73">
        <v>23.1</v>
      </c>
      <c r="P57" s="19"/>
      <c r="Q57" s="19"/>
      <c r="R57" s="19"/>
      <c r="S57" s="19"/>
      <c r="AB57" s="20"/>
      <c r="AC57" s="20"/>
    </row>
    <row r="58" spans="2:29" ht="12" customHeight="1">
      <c r="B58" s="71" t="s">
        <v>57</v>
      </c>
      <c r="C58" s="64">
        <f t="shared" si="14"/>
        <v>86</v>
      </c>
      <c r="D58" s="43">
        <f t="shared" si="15"/>
        <v>44</v>
      </c>
      <c r="E58" s="43">
        <f t="shared" si="15"/>
        <v>42</v>
      </c>
      <c r="F58" s="72">
        <v>22</v>
      </c>
      <c r="G58" s="72">
        <v>16</v>
      </c>
      <c r="H58" s="72">
        <v>18</v>
      </c>
      <c r="I58" s="72">
        <v>16</v>
      </c>
      <c r="J58" s="72" t="s">
        <v>22</v>
      </c>
      <c r="K58" s="72">
        <v>1</v>
      </c>
      <c r="L58" s="72">
        <v>4</v>
      </c>
      <c r="M58" s="72">
        <v>9</v>
      </c>
      <c r="N58" s="73">
        <v>45.3</v>
      </c>
      <c r="O58" s="73">
        <v>40.7</v>
      </c>
      <c r="P58" s="19"/>
      <c r="Q58" s="19"/>
      <c r="R58" s="19"/>
      <c r="S58" s="19"/>
      <c r="AB58" s="20"/>
      <c r="AC58" s="20"/>
    </row>
    <row r="59" spans="2:29" ht="12" customHeight="1">
      <c r="B59" s="71" t="s">
        <v>58</v>
      </c>
      <c r="C59" s="64">
        <f t="shared" si="14"/>
        <v>187</v>
      </c>
      <c r="D59" s="43">
        <f t="shared" si="15"/>
        <v>89</v>
      </c>
      <c r="E59" s="43">
        <f t="shared" si="15"/>
        <v>98</v>
      </c>
      <c r="F59" s="72">
        <v>58</v>
      </c>
      <c r="G59" s="72">
        <v>61</v>
      </c>
      <c r="H59" s="72">
        <v>23</v>
      </c>
      <c r="I59" s="72">
        <v>25</v>
      </c>
      <c r="J59" s="72">
        <v>6</v>
      </c>
      <c r="K59" s="72">
        <v>7</v>
      </c>
      <c r="L59" s="72">
        <v>2</v>
      </c>
      <c r="M59" s="72">
        <v>5</v>
      </c>
      <c r="N59" s="73">
        <v>70.6</v>
      </c>
      <c r="O59" s="73">
        <v>32.6</v>
      </c>
      <c r="P59" s="19"/>
      <c r="Q59" s="19"/>
      <c r="R59" s="19"/>
      <c r="S59" s="19"/>
      <c r="AB59" s="20"/>
      <c r="AC59" s="20"/>
    </row>
    <row r="60" spans="2:29" ht="12" customHeight="1">
      <c r="B60" s="71" t="s">
        <v>59</v>
      </c>
      <c r="C60" s="64">
        <f t="shared" si="14"/>
        <v>105</v>
      </c>
      <c r="D60" s="43">
        <f t="shared" si="15"/>
        <v>55</v>
      </c>
      <c r="E60" s="43">
        <f t="shared" si="15"/>
        <v>50</v>
      </c>
      <c r="F60" s="72">
        <v>38</v>
      </c>
      <c r="G60" s="72">
        <v>42</v>
      </c>
      <c r="H60" s="72">
        <v>13</v>
      </c>
      <c r="I60" s="72">
        <v>5</v>
      </c>
      <c r="J60" s="72">
        <v>1</v>
      </c>
      <c r="K60" s="72">
        <v>1</v>
      </c>
      <c r="L60" s="72">
        <v>3</v>
      </c>
      <c r="M60" s="72">
        <v>2</v>
      </c>
      <c r="N60" s="73">
        <v>78.1</v>
      </c>
      <c r="O60" s="73">
        <v>19</v>
      </c>
      <c r="P60" s="19"/>
      <c r="Q60" s="19"/>
      <c r="R60" s="19"/>
      <c r="S60" s="19"/>
      <c r="AB60" s="20"/>
      <c r="AC60" s="20"/>
    </row>
    <row r="61" spans="2:29" ht="12" customHeight="1">
      <c r="B61" s="71" t="s">
        <v>60</v>
      </c>
      <c r="C61" s="64">
        <f t="shared" si="14"/>
        <v>156</v>
      </c>
      <c r="D61" s="43">
        <f t="shared" si="15"/>
        <v>88</v>
      </c>
      <c r="E61" s="43">
        <f t="shared" si="15"/>
        <v>68</v>
      </c>
      <c r="F61" s="72">
        <v>54</v>
      </c>
      <c r="G61" s="72">
        <v>35</v>
      </c>
      <c r="H61" s="72">
        <v>19</v>
      </c>
      <c r="I61" s="72">
        <v>15</v>
      </c>
      <c r="J61" s="72">
        <v>6</v>
      </c>
      <c r="K61" s="72">
        <v>10</v>
      </c>
      <c r="L61" s="72">
        <v>9</v>
      </c>
      <c r="M61" s="72">
        <v>8</v>
      </c>
      <c r="N61" s="73">
        <v>67.3</v>
      </c>
      <c r="O61" s="73">
        <v>32.1</v>
      </c>
      <c r="P61" s="19"/>
      <c r="Q61" s="19"/>
      <c r="R61" s="19"/>
      <c r="S61" s="19"/>
      <c r="AB61" s="20"/>
      <c r="AC61" s="20"/>
    </row>
    <row r="62" spans="2:29" ht="12" customHeight="1">
      <c r="B62" s="71" t="s">
        <v>61</v>
      </c>
      <c r="C62" s="64">
        <f t="shared" si="14"/>
        <v>94</v>
      </c>
      <c r="D62" s="43">
        <f t="shared" si="15"/>
        <v>47</v>
      </c>
      <c r="E62" s="43">
        <f t="shared" si="15"/>
        <v>47</v>
      </c>
      <c r="F62" s="72">
        <v>36</v>
      </c>
      <c r="G62" s="72">
        <v>25</v>
      </c>
      <c r="H62" s="72">
        <v>11</v>
      </c>
      <c r="I62" s="72">
        <v>12</v>
      </c>
      <c r="J62" s="72" t="s">
        <v>22</v>
      </c>
      <c r="K62" s="72">
        <v>1</v>
      </c>
      <c r="L62" s="72" t="s">
        <v>22</v>
      </c>
      <c r="M62" s="72">
        <v>9</v>
      </c>
      <c r="N62" s="73">
        <v>66</v>
      </c>
      <c r="O62" s="73">
        <v>25.5</v>
      </c>
      <c r="P62" s="19"/>
      <c r="Q62" s="19"/>
      <c r="R62" s="19"/>
      <c r="S62" s="19"/>
      <c r="AB62" s="20"/>
      <c r="AC62" s="20"/>
    </row>
    <row r="63" spans="2:29" ht="12" customHeight="1">
      <c r="B63" s="71" t="s">
        <v>62</v>
      </c>
      <c r="C63" s="64">
        <f t="shared" si="14"/>
        <v>383</v>
      </c>
      <c r="D63" s="43">
        <f t="shared" si="15"/>
        <v>192</v>
      </c>
      <c r="E63" s="43">
        <f t="shared" si="15"/>
        <v>191</v>
      </c>
      <c r="F63" s="72">
        <v>131</v>
      </c>
      <c r="G63" s="72">
        <v>112</v>
      </c>
      <c r="H63" s="72">
        <v>49</v>
      </c>
      <c r="I63" s="72">
        <v>44</v>
      </c>
      <c r="J63" s="72">
        <v>2</v>
      </c>
      <c r="K63" s="72">
        <v>20</v>
      </c>
      <c r="L63" s="72">
        <v>10</v>
      </c>
      <c r="M63" s="72">
        <v>15</v>
      </c>
      <c r="N63" s="73">
        <v>69.2</v>
      </c>
      <c r="O63" s="73">
        <v>30</v>
      </c>
      <c r="P63" s="19"/>
      <c r="Q63" s="19"/>
      <c r="R63" s="19"/>
      <c r="S63" s="19"/>
      <c r="AB63" s="20"/>
      <c r="AC63" s="20"/>
    </row>
    <row r="64" spans="2:29" ht="12" customHeight="1">
      <c r="B64" s="75"/>
      <c r="C64" s="67"/>
      <c r="D64" s="49"/>
      <c r="E64" s="49"/>
      <c r="F64" s="76"/>
      <c r="G64" s="76"/>
      <c r="H64" s="76"/>
      <c r="I64" s="76"/>
      <c r="J64" s="76"/>
      <c r="K64" s="76"/>
      <c r="L64" s="76"/>
      <c r="M64" s="76"/>
      <c r="N64" s="73"/>
      <c r="O64" s="73"/>
      <c r="P64" s="19"/>
      <c r="Q64" s="19"/>
      <c r="R64" s="19"/>
      <c r="S64" s="19"/>
      <c r="AB64" s="20"/>
      <c r="AC64" s="20"/>
    </row>
    <row r="65" spans="1:29" s="56" customFormat="1" ht="12" customHeight="1">
      <c r="A65" s="70" t="s">
        <v>63</v>
      </c>
      <c r="B65" s="59"/>
      <c r="C65" s="68">
        <f aca="true" t="shared" si="17" ref="C65:C73">SUM(D65:E65)</f>
        <v>1968</v>
      </c>
      <c r="D65" s="61">
        <f aca="true" t="shared" si="18" ref="D65:E73">SUM(F65,H65,J65,L65)</f>
        <v>1011</v>
      </c>
      <c r="E65" s="61">
        <f t="shared" si="18"/>
        <v>957</v>
      </c>
      <c r="F65" s="61">
        <f aca="true" t="shared" si="19" ref="F65:M65">SUM(F66:F73)</f>
        <v>760</v>
      </c>
      <c r="G65" s="61">
        <v>781</v>
      </c>
      <c r="H65" s="61">
        <f t="shared" si="19"/>
        <v>145</v>
      </c>
      <c r="I65" s="61">
        <f t="shared" si="19"/>
        <v>119</v>
      </c>
      <c r="J65" s="61">
        <f t="shared" si="19"/>
        <v>18</v>
      </c>
      <c r="K65" s="61">
        <f t="shared" si="19"/>
        <v>33</v>
      </c>
      <c r="L65" s="61">
        <f t="shared" si="19"/>
        <v>88</v>
      </c>
      <c r="M65" s="61">
        <f t="shared" si="19"/>
        <v>24</v>
      </c>
      <c r="N65" s="62">
        <v>80.9</v>
      </c>
      <c r="O65" s="62">
        <v>16</v>
      </c>
      <c r="P65" s="55"/>
      <c r="Q65" s="55"/>
      <c r="R65" s="55"/>
      <c r="S65" s="55"/>
      <c r="AB65" s="57"/>
      <c r="AC65" s="57"/>
    </row>
    <row r="66" spans="2:29" ht="12" customHeight="1">
      <c r="B66" s="71" t="s">
        <v>64</v>
      </c>
      <c r="C66" s="64">
        <f t="shared" si="17"/>
        <v>355</v>
      </c>
      <c r="D66" s="43">
        <f t="shared" si="18"/>
        <v>186</v>
      </c>
      <c r="E66" s="43">
        <f t="shared" si="18"/>
        <v>169</v>
      </c>
      <c r="F66" s="72">
        <v>150</v>
      </c>
      <c r="G66" s="72">
        <v>139</v>
      </c>
      <c r="H66" s="72">
        <v>22</v>
      </c>
      <c r="I66" s="72">
        <v>20</v>
      </c>
      <c r="J66" s="72">
        <v>4</v>
      </c>
      <c r="K66" s="72">
        <v>7</v>
      </c>
      <c r="L66" s="72">
        <v>10</v>
      </c>
      <c r="M66" s="72">
        <v>3</v>
      </c>
      <c r="N66" s="73">
        <v>84.5</v>
      </c>
      <c r="O66" s="73">
        <v>14.9</v>
      </c>
      <c r="P66" s="19"/>
      <c r="Q66" s="19"/>
      <c r="R66" s="19"/>
      <c r="S66" s="19"/>
      <c r="AB66" s="20"/>
      <c r="AC66" s="20"/>
    </row>
    <row r="67" spans="2:29" ht="12" customHeight="1">
      <c r="B67" s="71" t="s">
        <v>65</v>
      </c>
      <c r="C67" s="64">
        <f t="shared" si="17"/>
        <v>505</v>
      </c>
      <c r="D67" s="43">
        <f t="shared" si="18"/>
        <v>268</v>
      </c>
      <c r="E67" s="43">
        <f t="shared" si="18"/>
        <v>237</v>
      </c>
      <c r="F67" s="72">
        <v>183</v>
      </c>
      <c r="G67" s="72">
        <v>187</v>
      </c>
      <c r="H67" s="72">
        <v>50</v>
      </c>
      <c r="I67" s="72">
        <v>29</v>
      </c>
      <c r="J67" s="72">
        <v>6</v>
      </c>
      <c r="K67" s="72">
        <v>15</v>
      </c>
      <c r="L67" s="72">
        <v>29</v>
      </c>
      <c r="M67" s="72">
        <v>6</v>
      </c>
      <c r="N67" s="73">
        <v>77.4</v>
      </c>
      <c r="O67" s="73">
        <v>19.8</v>
      </c>
      <c r="P67" s="19"/>
      <c r="Q67" s="19"/>
      <c r="R67" s="19"/>
      <c r="S67" s="19"/>
      <c r="AB67" s="20"/>
      <c r="AC67" s="20"/>
    </row>
    <row r="68" spans="2:29" ht="12" customHeight="1">
      <c r="B68" s="71" t="s">
        <v>66</v>
      </c>
      <c r="C68" s="64">
        <f t="shared" si="17"/>
        <v>129</v>
      </c>
      <c r="D68" s="43">
        <f t="shared" si="18"/>
        <v>66</v>
      </c>
      <c r="E68" s="43">
        <f t="shared" si="18"/>
        <v>63</v>
      </c>
      <c r="F68" s="72">
        <v>49</v>
      </c>
      <c r="G68" s="72">
        <v>52</v>
      </c>
      <c r="H68" s="72">
        <v>17</v>
      </c>
      <c r="I68" s="72">
        <v>11</v>
      </c>
      <c r="J68" s="72" t="s">
        <v>22</v>
      </c>
      <c r="K68" s="72" t="s">
        <v>22</v>
      </c>
      <c r="L68" s="72" t="s">
        <v>22</v>
      </c>
      <c r="M68" s="72" t="s">
        <v>22</v>
      </c>
      <c r="N68" s="73">
        <v>78.3</v>
      </c>
      <c r="O68" s="73">
        <v>21.8</v>
      </c>
      <c r="P68" s="19"/>
      <c r="Q68" s="19"/>
      <c r="R68" s="19"/>
      <c r="S68" s="19"/>
      <c r="AB68" s="20"/>
      <c r="AC68" s="20"/>
    </row>
    <row r="69" spans="2:29" ht="12" customHeight="1">
      <c r="B69" s="71" t="s">
        <v>67</v>
      </c>
      <c r="C69" s="64">
        <f t="shared" si="17"/>
        <v>317</v>
      </c>
      <c r="D69" s="43">
        <f t="shared" si="18"/>
        <v>144</v>
      </c>
      <c r="E69" s="43">
        <f t="shared" si="18"/>
        <v>173</v>
      </c>
      <c r="F69" s="72">
        <v>103</v>
      </c>
      <c r="G69" s="72">
        <v>141</v>
      </c>
      <c r="H69" s="72">
        <v>20</v>
      </c>
      <c r="I69" s="72">
        <v>17</v>
      </c>
      <c r="J69" s="72">
        <v>4</v>
      </c>
      <c r="K69" s="72">
        <v>6</v>
      </c>
      <c r="L69" s="72">
        <v>17</v>
      </c>
      <c r="M69" s="72">
        <v>9</v>
      </c>
      <c r="N69" s="73">
        <v>80.1</v>
      </c>
      <c r="O69" s="73">
        <v>14.8</v>
      </c>
      <c r="P69" s="19"/>
      <c r="Q69" s="19"/>
      <c r="R69" s="19"/>
      <c r="S69" s="19"/>
      <c r="AB69" s="20"/>
      <c r="AC69" s="20"/>
    </row>
    <row r="70" spans="2:29" ht="12" customHeight="1">
      <c r="B70" s="71" t="s">
        <v>68</v>
      </c>
      <c r="C70" s="64">
        <f t="shared" si="17"/>
        <v>158</v>
      </c>
      <c r="D70" s="43">
        <f t="shared" si="18"/>
        <v>93</v>
      </c>
      <c r="E70" s="43">
        <v>65</v>
      </c>
      <c r="F70" s="72">
        <v>67</v>
      </c>
      <c r="G70" s="72">
        <v>54</v>
      </c>
      <c r="H70" s="72">
        <v>10</v>
      </c>
      <c r="I70" s="72">
        <v>4</v>
      </c>
      <c r="J70" s="72">
        <v>3</v>
      </c>
      <c r="K70" s="72">
        <v>3</v>
      </c>
      <c r="L70" s="72">
        <v>13</v>
      </c>
      <c r="M70" s="72">
        <v>3</v>
      </c>
      <c r="N70" s="73">
        <v>80.4</v>
      </c>
      <c r="O70" s="73">
        <v>12.7</v>
      </c>
      <c r="P70" s="19"/>
      <c r="Q70" s="19"/>
      <c r="R70" s="19"/>
      <c r="S70" s="19"/>
      <c r="AB70" s="20"/>
      <c r="AC70" s="20"/>
    </row>
    <row r="71" spans="2:29" ht="12" customHeight="1">
      <c r="B71" s="71" t="s">
        <v>69</v>
      </c>
      <c r="C71" s="64">
        <f t="shared" si="17"/>
        <v>239</v>
      </c>
      <c r="D71" s="43">
        <f t="shared" si="18"/>
        <v>111</v>
      </c>
      <c r="E71" s="43">
        <f t="shared" si="18"/>
        <v>128</v>
      </c>
      <c r="F71" s="72">
        <v>91</v>
      </c>
      <c r="G71" s="72">
        <v>110</v>
      </c>
      <c r="H71" s="72">
        <v>11</v>
      </c>
      <c r="I71" s="72">
        <v>14</v>
      </c>
      <c r="J71" s="72">
        <v>1</v>
      </c>
      <c r="K71" s="72">
        <v>2</v>
      </c>
      <c r="L71" s="72">
        <v>8</v>
      </c>
      <c r="M71" s="72">
        <v>2</v>
      </c>
      <c r="N71" s="73">
        <v>85.4</v>
      </c>
      <c r="O71" s="73">
        <v>11.7</v>
      </c>
      <c r="P71" s="19"/>
      <c r="Q71" s="19"/>
      <c r="R71" s="19"/>
      <c r="S71" s="19"/>
      <c r="AB71" s="20"/>
      <c r="AC71" s="20"/>
    </row>
    <row r="72" spans="2:29" ht="12" customHeight="1">
      <c r="B72" s="71" t="s">
        <v>70</v>
      </c>
      <c r="C72" s="64">
        <f t="shared" si="17"/>
        <v>103</v>
      </c>
      <c r="D72" s="43">
        <f t="shared" si="18"/>
        <v>54</v>
      </c>
      <c r="E72" s="43">
        <f t="shared" si="18"/>
        <v>49</v>
      </c>
      <c r="F72" s="72">
        <v>46</v>
      </c>
      <c r="G72" s="72">
        <v>41</v>
      </c>
      <c r="H72" s="72">
        <v>6</v>
      </c>
      <c r="I72" s="72">
        <v>8</v>
      </c>
      <c r="J72" s="72" t="s">
        <v>22</v>
      </c>
      <c r="K72" s="72" t="s">
        <v>22</v>
      </c>
      <c r="L72" s="72">
        <v>2</v>
      </c>
      <c r="M72" s="72" t="s">
        <v>22</v>
      </c>
      <c r="N72" s="73">
        <v>84.5</v>
      </c>
      <c r="O72" s="73">
        <v>13.6</v>
      </c>
      <c r="P72" s="19"/>
      <c r="Q72" s="19"/>
      <c r="R72" s="19"/>
      <c r="S72" s="19"/>
      <c r="AB72" s="20"/>
      <c r="AC72" s="20"/>
    </row>
    <row r="73" spans="2:29" ht="12" customHeight="1">
      <c r="B73" s="71" t="s">
        <v>71</v>
      </c>
      <c r="C73" s="64">
        <f t="shared" si="17"/>
        <v>162</v>
      </c>
      <c r="D73" s="43">
        <f t="shared" si="18"/>
        <v>89</v>
      </c>
      <c r="E73" s="43">
        <f t="shared" si="18"/>
        <v>73</v>
      </c>
      <c r="F73" s="72">
        <v>71</v>
      </c>
      <c r="G73" s="72">
        <v>56</v>
      </c>
      <c r="H73" s="72">
        <v>9</v>
      </c>
      <c r="I73" s="72">
        <v>16</v>
      </c>
      <c r="J73" s="72" t="s">
        <v>22</v>
      </c>
      <c r="K73" s="72" t="s">
        <v>22</v>
      </c>
      <c r="L73" s="72">
        <v>9</v>
      </c>
      <c r="M73" s="72">
        <v>1</v>
      </c>
      <c r="N73" s="73">
        <v>78.4</v>
      </c>
      <c r="O73" s="73">
        <v>15.4</v>
      </c>
      <c r="P73" s="19"/>
      <c r="Q73" s="19"/>
      <c r="R73" s="19"/>
      <c r="S73" s="19"/>
      <c r="AB73" s="20"/>
      <c r="AC73" s="20"/>
    </row>
    <row r="74" spans="2:29" ht="12" customHeight="1">
      <c r="B74" s="75"/>
      <c r="C74" s="67"/>
      <c r="D74" s="49"/>
      <c r="E74" s="49"/>
      <c r="F74" s="76"/>
      <c r="G74" s="76"/>
      <c r="H74" s="76"/>
      <c r="I74" s="76"/>
      <c r="J74" s="76"/>
      <c r="K74" s="76"/>
      <c r="L74" s="76"/>
      <c r="M74" s="76"/>
      <c r="N74" s="73"/>
      <c r="O74" s="73"/>
      <c r="P74" s="19"/>
      <c r="Q74" s="19"/>
      <c r="R74" s="19"/>
      <c r="S74" s="19"/>
      <c r="AB74" s="20"/>
      <c r="AC74" s="20"/>
    </row>
    <row r="75" spans="1:29" s="56" customFormat="1" ht="12" customHeight="1">
      <c r="A75" s="70" t="s">
        <v>72</v>
      </c>
      <c r="B75" s="59"/>
      <c r="C75" s="68">
        <f>SUM(D75:E75)</f>
        <v>524</v>
      </c>
      <c r="D75" s="61">
        <f aca="true" t="shared" si="20" ref="D75:E78">SUM(F75,H75,J75,L75)</f>
        <v>275</v>
      </c>
      <c r="E75" s="61">
        <f t="shared" si="20"/>
        <v>249</v>
      </c>
      <c r="F75" s="61">
        <f aca="true" t="shared" si="21" ref="F75:M75">SUM(F76:F78)</f>
        <v>206</v>
      </c>
      <c r="G75" s="61">
        <f t="shared" si="21"/>
        <v>203</v>
      </c>
      <c r="H75" s="61">
        <f t="shared" si="21"/>
        <v>38</v>
      </c>
      <c r="I75" s="61">
        <f t="shared" si="21"/>
        <v>25</v>
      </c>
      <c r="J75" s="61">
        <f t="shared" si="21"/>
        <v>8</v>
      </c>
      <c r="K75" s="61">
        <f t="shared" si="21"/>
        <v>16</v>
      </c>
      <c r="L75" s="61">
        <f t="shared" si="21"/>
        <v>23</v>
      </c>
      <c r="M75" s="61">
        <f t="shared" si="21"/>
        <v>5</v>
      </c>
      <c r="N75" s="62">
        <v>82.6</v>
      </c>
      <c r="O75" s="62">
        <v>16.6</v>
      </c>
      <c r="P75" s="55"/>
      <c r="Q75" s="55"/>
      <c r="R75" s="55"/>
      <c r="S75" s="55"/>
      <c r="AB75" s="57"/>
      <c r="AC75" s="57"/>
    </row>
    <row r="76" spans="2:29" ht="12" customHeight="1">
      <c r="B76" s="71" t="s">
        <v>73</v>
      </c>
      <c r="C76" s="64">
        <f>SUM(D76:E76)</f>
        <v>159</v>
      </c>
      <c r="D76" s="43">
        <f t="shared" si="20"/>
        <v>82</v>
      </c>
      <c r="E76" s="43">
        <f t="shared" si="20"/>
        <v>77</v>
      </c>
      <c r="F76" s="72">
        <v>47</v>
      </c>
      <c r="G76" s="72">
        <v>58</v>
      </c>
      <c r="H76" s="72">
        <v>11</v>
      </c>
      <c r="I76" s="72">
        <v>8</v>
      </c>
      <c r="J76" s="72">
        <v>5</v>
      </c>
      <c r="K76" s="72">
        <v>9</v>
      </c>
      <c r="L76" s="72">
        <v>19</v>
      </c>
      <c r="M76" s="72">
        <v>2</v>
      </c>
      <c r="N76" s="73">
        <v>74.8</v>
      </c>
      <c r="O76" s="73">
        <v>20.8</v>
      </c>
      <c r="P76" s="19"/>
      <c r="Q76" s="19"/>
      <c r="R76" s="19"/>
      <c r="S76" s="19"/>
      <c r="AB76" s="20"/>
      <c r="AC76" s="20"/>
    </row>
    <row r="77" spans="2:29" ht="12" customHeight="1">
      <c r="B77" s="71" t="s">
        <v>74</v>
      </c>
      <c r="C77" s="64">
        <f>SUM(D77:E77)</f>
        <v>212</v>
      </c>
      <c r="D77" s="43">
        <f t="shared" si="20"/>
        <v>114</v>
      </c>
      <c r="E77" s="43">
        <f t="shared" si="20"/>
        <v>98</v>
      </c>
      <c r="F77" s="72">
        <v>96</v>
      </c>
      <c r="G77" s="72">
        <v>86</v>
      </c>
      <c r="H77" s="72">
        <v>15</v>
      </c>
      <c r="I77" s="72">
        <v>7</v>
      </c>
      <c r="J77" s="72" t="s">
        <v>22</v>
      </c>
      <c r="K77" s="72">
        <v>3</v>
      </c>
      <c r="L77" s="72">
        <v>3</v>
      </c>
      <c r="M77" s="72">
        <v>2</v>
      </c>
      <c r="N77" s="73">
        <v>87.3</v>
      </c>
      <c r="O77" s="73">
        <v>11.8</v>
      </c>
      <c r="P77" s="19"/>
      <c r="Q77" s="19"/>
      <c r="R77" s="19"/>
      <c r="S77" s="19"/>
      <c r="AB77" s="20"/>
      <c r="AC77" s="20"/>
    </row>
    <row r="78" spans="2:29" ht="12" customHeight="1">
      <c r="B78" s="71" t="s">
        <v>75</v>
      </c>
      <c r="C78" s="64">
        <f>SUM(D78:E78)</f>
        <v>153</v>
      </c>
      <c r="D78" s="43">
        <f t="shared" si="20"/>
        <v>79</v>
      </c>
      <c r="E78" s="43">
        <f t="shared" si="20"/>
        <v>74</v>
      </c>
      <c r="F78" s="72">
        <v>63</v>
      </c>
      <c r="G78" s="72">
        <v>59</v>
      </c>
      <c r="H78" s="72">
        <v>12</v>
      </c>
      <c r="I78" s="72">
        <v>10</v>
      </c>
      <c r="J78" s="72">
        <v>3</v>
      </c>
      <c r="K78" s="72">
        <v>4</v>
      </c>
      <c r="L78" s="72">
        <v>1</v>
      </c>
      <c r="M78" s="72">
        <v>1</v>
      </c>
      <c r="N78" s="73">
        <v>84.3</v>
      </c>
      <c r="O78" s="73">
        <v>19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77"/>
      <c r="AC78" s="77"/>
    </row>
    <row r="79" spans="2:29" ht="12" customHeight="1">
      <c r="B79" s="75"/>
      <c r="C79" s="67"/>
      <c r="D79" s="49"/>
      <c r="E79" s="49"/>
      <c r="F79" s="76"/>
      <c r="G79" s="76"/>
      <c r="H79" s="76"/>
      <c r="I79" s="76"/>
      <c r="J79" s="76"/>
      <c r="K79" s="76"/>
      <c r="L79" s="76"/>
      <c r="M79" s="76"/>
      <c r="N79" s="73"/>
      <c r="O79" s="73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77"/>
      <c r="AC79" s="77"/>
    </row>
    <row r="80" spans="1:16" s="56" customFormat="1" ht="12" customHeight="1">
      <c r="A80" s="70" t="s">
        <v>76</v>
      </c>
      <c r="B80" s="59"/>
      <c r="C80" s="68">
        <f>SUM(D80:E80)</f>
        <v>1067</v>
      </c>
      <c r="D80" s="61">
        <f aca="true" t="shared" si="22" ref="D80:E82">SUM(F80,H80,J80,L80)</f>
        <v>562</v>
      </c>
      <c r="E80" s="61">
        <f t="shared" si="22"/>
        <v>505</v>
      </c>
      <c r="F80" s="61">
        <f aca="true" t="shared" si="23" ref="F80:M80">SUM(F81:F82)</f>
        <v>393</v>
      </c>
      <c r="G80" s="61">
        <f t="shared" si="23"/>
        <v>322</v>
      </c>
      <c r="H80" s="61">
        <f t="shared" si="23"/>
        <v>135</v>
      </c>
      <c r="I80" s="61">
        <f t="shared" si="23"/>
        <v>100</v>
      </c>
      <c r="J80" s="61">
        <f t="shared" si="23"/>
        <v>11</v>
      </c>
      <c r="K80" s="61">
        <f t="shared" si="23"/>
        <v>13</v>
      </c>
      <c r="L80" s="61">
        <f t="shared" si="23"/>
        <v>23</v>
      </c>
      <c r="M80" s="61">
        <f t="shared" si="23"/>
        <v>70</v>
      </c>
      <c r="N80" s="62">
        <v>68.3</v>
      </c>
      <c r="O80" s="62">
        <v>24.3</v>
      </c>
      <c r="P80" s="78"/>
    </row>
    <row r="81" spans="2:16" ht="12" customHeight="1">
      <c r="B81" s="71" t="s">
        <v>77</v>
      </c>
      <c r="C81" s="64">
        <f>SUM(D81:E81)</f>
        <v>599</v>
      </c>
      <c r="D81" s="43">
        <f t="shared" si="22"/>
        <v>319</v>
      </c>
      <c r="E81" s="43">
        <f t="shared" si="22"/>
        <v>280</v>
      </c>
      <c r="F81" s="72">
        <v>226</v>
      </c>
      <c r="G81" s="72">
        <v>185</v>
      </c>
      <c r="H81" s="72">
        <v>79</v>
      </c>
      <c r="I81" s="72">
        <v>54</v>
      </c>
      <c r="J81" s="72">
        <v>7</v>
      </c>
      <c r="K81" s="72">
        <v>10</v>
      </c>
      <c r="L81" s="72">
        <v>7</v>
      </c>
      <c r="M81" s="72">
        <v>31</v>
      </c>
      <c r="N81" s="73">
        <v>71.5</v>
      </c>
      <c r="O81" s="73">
        <v>25</v>
      </c>
      <c r="P81" s="9"/>
    </row>
    <row r="82" spans="2:16" ht="12" customHeight="1">
      <c r="B82" s="71" t="s">
        <v>78</v>
      </c>
      <c r="C82" s="64">
        <f>SUM(D82:E82)</f>
        <v>468</v>
      </c>
      <c r="D82" s="43">
        <f t="shared" si="22"/>
        <v>243</v>
      </c>
      <c r="E82" s="43">
        <f t="shared" si="22"/>
        <v>225</v>
      </c>
      <c r="F82" s="72">
        <v>167</v>
      </c>
      <c r="G82" s="72">
        <v>137</v>
      </c>
      <c r="H82" s="72">
        <v>56</v>
      </c>
      <c r="I82" s="72">
        <v>46</v>
      </c>
      <c r="J82" s="72">
        <v>4</v>
      </c>
      <c r="K82" s="72">
        <v>3</v>
      </c>
      <c r="L82" s="72">
        <v>16</v>
      </c>
      <c r="M82" s="72">
        <v>39</v>
      </c>
      <c r="N82" s="73">
        <v>66.5</v>
      </c>
      <c r="O82" s="73">
        <v>23.3</v>
      </c>
      <c r="P82" s="9"/>
    </row>
    <row r="83" spans="2:16" ht="12" customHeight="1">
      <c r="B83" s="75"/>
      <c r="C83" s="67"/>
      <c r="D83" s="49"/>
      <c r="E83" s="49"/>
      <c r="F83" s="76"/>
      <c r="G83" s="76"/>
      <c r="H83" s="76"/>
      <c r="I83" s="76"/>
      <c r="J83" s="76"/>
      <c r="K83" s="76"/>
      <c r="L83" s="76"/>
      <c r="M83" s="76"/>
      <c r="N83" s="73"/>
      <c r="O83" s="73"/>
      <c r="P83" s="9"/>
    </row>
    <row r="84" spans="1:16" s="56" customFormat="1" ht="12" customHeight="1">
      <c r="A84" s="70" t="s">
        <v>79</v>
      </c>
      <c r="B84" s="59"/>
      <c r="C84" s="68">
        <f aca="true" t="shared" si="24" ref="C84:C89">SUM(D84:E84)</f>
        <v>697</v>
      </c>
      <c r="D84" s="61">
        <f aca="true" t="shared" si="25" ref="D84:E89">SUM(F84,H84,J84,L84)</f>
        <v>357</v>
      </c>
      <c r="E84" s="61">
        <f t="shared" si="25"/>
        <v>340</v>
      </c>
      <c r="F84" s="61">
        <f aca="true" t="shared" si="26" ref="F84:M84">SUM(F85:F89)</f>
        <v>177</v>
      </c>
      <c r="G84" s="61">
        <f t="shared" si="26"/>
        <v>128</v>
      </c>
      <c r="H84" s="61">
        <f t="shared" si="26"/>
        <v>142</v>
      </c>
      <c r="I84" s="61">
        <f t="shared" si="26"/>
        <v>133</v>
      </c>
      <c r="J84" s="61">
        <f t="shared" si="26"/>
        <v>11</v>
      </c>
      <c r="K84" s="61">
        <f t="shared" si="26"/>
        <v>23</v>
      </c>
      <c r="L84" s="61">
        <f t="shared" si="26"/>
        <v>27</v>
      </c>
      <c r="M84" s="61">
        <f t="shared" si="26"/>
        <v>56</v>
      </c>
      <c r="N84" s="62">
        <v>48.6</v>
      </c>
      <c r="O84" s="62">
        <v>51.4</v>
      </c>
      <c r="P84" s="78"/>
    </row>
    <row r="85" spans="2:15" ht="12" customHeight="1">
      <c r="B85" s="71" t="s">
        <v>80</v>
      </c>
      <c r="C85" s="64">
        <f t="shared" si="24"/>
        <v>79</v>
      </c>
      <c r="D85" s="43">
        <f t="shared" si="25"/>
        <v>39</v>
      </c>
      <c r="E85" s="43">
        <f t="shared" si="25"/>
        <v>40</v>
      </c>
      <c r="F85" s="72">
        <v>12</v>
      </c>
      <c r="G85" s="72">
        <v>15</v>
      </c>
      <c r="H85" s="72">
        <v>26</v>
      </c>
      <c r="I85" s="72">
        <v>19</v>
      </c>
      <c r="J85" s="72" t="s">
        <v>22</v>
      </c>
      <c r="K85" s="72">
        <v>6</v>
      </c>
      <c r="L85" s="72">
        <v>1</v>
      </c>
      <c r="M85" s="72" t="s">
        <v>22</v>
      </c>
      <c r="N85" s="73">
        <v>41.8</v>
      </c>
      <c r="O85" s="74">
        <v>64.6</v>
      </c>
    </row>
    <row r="86" spans="2:15" ht="12" customHeight="1">
      <c r="B86" s="71" t="s">
        <v>81</v>
      </c>
      <c r="C86" s="64">
        <f t="shared" si="24"/>
        <v>140</v>
      </c>
      <c r="D86" s="43">
        <f t="shared" si="25"/>
        <v>81</v>
      </c>
      <c r="E86" s="43">
        <f t="shared" si="25"/>
        <v>59</v>
      </c>
      <c r="F86" s="72">
        <v>46</v>
      </c>
      <c r="G86" s="72">
        <v>24</v>
      </c>
      <c r="H86" s="72">
        <v>25</v>
      </c>
      <c r="I86" s="72">
        <v>19</v>
      </c>
      <c r="J86" s="72">
        <v>8</v>
      </c>
      <c r="K86" s="72">
        <v>7</v>
      </c>
      <c r="L86" s="72">
        <v>2</v>
      </c>
      <c r="M86" s="72">
        <v>9</v>
      </c>
      <c r="N86" s="73">
        <v>60.7</v>
      </c>
      <c r="O86" s="73">
        <v>42.1</v>
      </c>
    </row>
    <row r="87" spans="2:15" ht="12" customHeight="1">
      <c r="B87" s="71" t="s">
        <v>82</v>
      </c>
      <c r="C87" s="64">
        <f t="shared" si="24"/>
        <v>51</v>
      </c>
      <c r="D87" s="43">
        <f t="shared" si="25"/>
        <v>23</v>
      </c>
      <c r="E87" s="43">
        <f t="shared" si="25"/>
        <v>28</v>
      </c>
      <c r="F87" s="72">
        <v>11</v>
      </c>
      <c r="G87" s="72">
        <v>10</v>
      </c>
      <c r="H87" s="72">
        <v>10</v>
      </c>
      <c r="I87" s="72">
        <v>17</v>
      </c>
      <c r="J87" s="72">
        <v>2</v>
      </c>
      <c r="K87" s="72">
        <v>1</v>
      </c>
      <c r="L87" s="72" t="s">
        <v>22</v>
      </c>
      <c r="M87" s="72" t="s">
        <v>22</v>
      </c>
      <c r="N87" s="73">
        <v>47.1</v>
      </c>
      <c r="O87" s="73">
        <v>58.8</v>
      </c>
    </row>
    <row r="88" spans="2:15" ht="12" customHeight="1">
      <c r="B88" s="71" t="s">
        <v>83</v>
      </c>
      <c r="C88" s="64">
        <f t="shared" si="24"/>
        <v>128</v>
      </c>
      <c r="D88" s="43">
        <f t="shared" si="25"/>
        <v>71</v>
      </c>
      <c r="E88" s="43">
        <f t="shared" si="25"/>
        <v>57</v>
      </c>
      <c r="F88" s="72">
        <v>42</v>
      </c>
      <c r="G88" s="72">
        <v>24</v>
      </c>
      <c r="H88" s="72">
        <v>22</v>
      </c>
      <c r="I88" s="72">
        <v>23</v>
      </c>
      <c r="J88" s="72" t="s">
        <v>22</v>
      </c>
      <c r="K88" s="72" t="s">
        <v>22</v>
      </c>
      <c r="L88" s="72">
        <v>7</v>
      </c>
      <c r="M88" s="72">
        <v>10</v>
      </c>
      <c r="N88" s="73">
        <v>51.6</v>
      </c>
      <c r="O88" s="73">
        <v>35.2</v>
      </c>
    </row>
    <row r="89" spans="2:15" ht="12" customHeight="1">
      <c r="B89" s="71" t="s">
        <v>84</v>
      </c>
      <c r="C89" s="64">
        <f t="shared" si="24"/>
        <v>299</v>
      </c>
      <c r="D89" s="43">
        <f t="shared" si="25"/>
        <v>143</v>
      </c>
      <c r="E89" s="43">
        <f t="shared" si="25"/>
        <v>156</v>
      </c>
      <c r="F89" s="72">
        <v>66</v>
      </c>
      <c r="G89" s="72">
        <v>55</v>
      </c>
      <c r="H89" s="72">
        <v>59</v>
      </c>
      <c r="I89" s="72">
        <v>55</v>
      </c>
      <c r="J89" s="72">
        <v>1</v>
      </c>
      <c r="K89" s="72">
        <v>9</v>
      </c>
      <c r="L89" s="72">
        <v>17</v>
      </c>
      <c r="M89" s="72">
        <v>37</v>
      </c>
      <c r="N89" s="73">
        <v>43.8</v>
      </c>
      <c r="O89" s="73">
        <v>41.5</v>
      </c>
    </row>
    <row r="90" spans="2:15" ht="12" customHeight="1">
      <c r="B90" s="79"/>
      <c r="C90" s="67"/>
      <c r="D90" s="49"/>
      <c r="E90" s="49"/>
      <c r="F90" s="76"/>
      <c r="G90" s="76"/>
      <c r="H90" s="76"/>
      <c r="I90" s="76"/>
      <c r="J90" s="76"/>
      <c r="K90" s="76"/>
      <c r="L90" s="76"/>
      <c r="M90" s="76"/>
      <c r="N90" s="73"/>
      <c r="O90" s="73"/>
    </row>
    <row r="91" spans="1:15" s="56" customFormat="1" ht="12" customHeight="1">
      <c r="A91" s="70" t="s">
        <v>85</v>
      </c>
      <c r="B91" s="59"/>
      <c r="C91" s="68">
        <f>SUM(D91:E91)</f>
        <v>803</v>
      </c>
      <c r="D91" s="61">
        <f aca="true" t="shared" si="27" ref="D91:E95">SUM(F91,H91,J91,L91)</f>
        <v>414</v>
      </c>
      <c r="E91" s="61">
        <f t="shared" si="27"/>
        <v>389</v>
      </c>
      <c r="F91" s="61">
        <f aca="true" t="shared" si="28" ref="F91:M91">SUM(F92:F95)</f>
        <v>280</v>
      </c>
      <c r="G91" s="61">
        <f t="shared" si="28"/>
        <v>271</v>
      </c>
      <c r="H91" s="61">
        <f t="shared" si="28"/>
        <v>89</v>
      </c>
      <c r="I91" s="61">
        <f t="shared" si="28"/>
        <v>94</v>
      </c>
      <c r="J91" s="61">
        <f t="shared" si="28"/>
        <v>23</v>
      </c>
      <c r="K91" s="61">
        <f t="shared" si="28"/>
        <v>11</v>
      </c>
      <c r="L91" s="61">
        <f t="shared" si="28"/>
        <v>22</v>
      </c>
      <c r="M91" s="61">
        <f t="shared" si="28"/>
        <v>13</v>
      </c>
      <c r="N91" s="62">
        <v>72.9</v>
      </c>
      <c r="O91" s="62">
        <v>27</v>
      </c>
    </row>
    <row r="92" spans="2:15" ht="12" customHeight="1">
      <c r="B92" s="71" t="s">
        <v>86</v>
      </c>
      <c r="C92" s="64">
        <f>SUM(D92:E92)</f>
        <v>192</v>
      </c>
      <c r="D92" s="43">
        <f t="shared" si="27"/>
        <v>97</v>
      </c>
      <c r="E92" s="43">
        <f t="shared" si="27"/>
        <v>95</v>
      </c>
      <c r="F92" s="72">
        <v>87</v>
      </c>
      <c r="G92" s="72">
        <v>87</v>
      </c>
      <c r="H92" s="72">
        <v>3</v>
      </c>
      <c r="I92" s="72">
        <v>6</v>
      </c>
      <c r="J92" s="72">
        <v>4</v>
      </c>
      <c r="K92" s="72">
        <v>2</v>
      </c>
      <c r="L92" s="72">
        <v>3</v>
      </c>
      <c r="M92" s="72" t="s">
        <v>22</v>
      </c>
      <c r="N92" s="73">
        <v>92.8</v>
      </c>
      <c r="O92" s="74">
        <v>7.8</v>
      </c>
    </row>
    <row r="93" spans="2:15" ht="12" customHeight="1">
      <c r="B93" s="71" t="s">
        <v>87</v>
      </c>
      <c r="C93" s="64">
        <f>SUM(D93:E93)</f>
        <v>181</v>
      </c>
      <c r="D93" s="43">
        <f t="shared" si="27"/>
        <v>89</v>
      </c>
      <c r="E93" s="43">
        <f t="shared" si="27"/>
        <v>92</v>
      </c>
      <c r="F93" s="72">
        <v>64</v>
      </c>
      <c r="G93" s="72">
        <v>67</v>
      </c>
      <c r="H93" s="72">
        <v>20</v>
      </c>
      <c r="I93" s="72">
        <v>21</v>
      </c>
      <c r="J93" s="72">
        <v>3</v>
      </c>
      <c r="K93" s="72">
        <v>2</v>
      </c>
      <c r="L93" s="72">
        <v>2</v>
      </c>
      <c r="M93" s="72">
        <v>2</v>
      </c>
      <c r="N93" s="73">
        <v>75.1</v>
      </c>
      <c r="O93" s="74">
        <v>25.4</v>
      </c>
    </row>
    <row r="94" spans="2:15" ht="12" customHeight="1">
      <c r="B94" s="71" t="s">
        <v>88</v>
      </c>
      <c r="C94" s="64">
        <f>SUM(D94:E94)</f>
        <v>254</v>
      </c>
      <c r="D94" s="43">
        <f t="shared" si="27"/>
        <v>130</v>
      </c>
      <c r="E94" s="43">
        <f t="shared" si="27"/>
        <v>124</v>
      </c>
      <c r="F94" s="72">
        <v>82</v>
      </c>
      <c r="G94" s="72">
        <v>89</v>
      </c>
      <c r="H94" s="72">
        <v>39</v>
      </c>
      <c r="I94" s="72">
        <v>31</v>
      </c>
      <c r="J94" s="72">
        <v>4</v>
      </c>
      <c r="K94" s="72">
        <v>2</v>
      </c>
      <c r="L94" s="72">
        <v>5</v>
      </c>
      <c r="M94" s="72">
        <v>2</v>
      </c>
      <c r="N94" s="73">
        <v>69.7</v>
      </c>
      <c r="O94" s="74">
        <v>29.9</v>
      </c>
    </row>
    <row r="95" spans="2:15" ht="12" customHeight="1">
      <c r="B95" s="71" t="s">
        <v>89</v>
      </c>
      <c r="C95" s="64">
        <f>SUM(D95:E95)</f>
        <v>176</v>
      </c>
      <c r="D95" s="43">
        <f t="shared" si="27"/>
        <v>98</v>
      </c>
      <c r="E95" s="43">
        <f t="shared" si="27"/>
        <v>78</v>
      </c>
      <c r="F95" s="72">
        <v>47</v>
      </c>
      <c r="G95" s="72">
        <v>28</v>
      </c>
      <c r="H95" s="72">
        <v>27</v>
      </c>
      <c r="I95" s="72">
        <v>36</v>
      </c>
      <c r="J95" s="72">
        <v>12</v>
      </c>
      <c r="K95" s="72">
        <v>5</v>
      </c>
      <c r="L95" s="72">
        <v>12</v>
      </c>
      <c r="M95" s="72">
        <v>9</v>
      </c>
      <c r="N95" s="73">
        <v>52.3</v>
      </c>
      <c r="O95" s="73">
        <v>45.5</v>
      </c>
    </row>
    <row r="96" spans="2:15" ht="12" customHeight="1">
      <c r="B96" s="75"/>
      <c r="C96" s="67"/>
      <c r="D96" s="49"/>
      <c r="E96" s="49"/>
      <c r="F96" s="76"/>
      <c r="G96" s="76"/>
      <c r="H96" s="76"/>
      <c r="I96" s="76"/>
      <c r="J96" s="76"/>
      <c r="K96" s="76"/>
      <c r="L96" s="76"/>
      <c r="M96" s="76"/>
      <c r="N96" s="73"/>
      <c r="O96" s="73"/>
    </row>
    <row r="97" spans="1:15" s="56" customFormat="1" ht="12" customHeight="1">
      <c r="A97" s="70" t="s">
        <v>90</v>
      </c>
      <c r="B97" s="59"/>
      <c r="C97" s="68">
        <f>SUM(D97:E97)</f>
        <v>547</v>
      </c>
      <c r="D97" s="61">
        <f aca="true" t="shared" si="29" ref="D97:E99">SUM(F97,H97,J97,L97)</f>
        <v>298</v>
      </c>
      <c r="E97" s="61">
        <f t="shared" si="29"/>
        <v>249</v>
      </c>
      <c r="F97" s="61">
        <f aca="true" t="shared" si="30" ref="F97:M97">SUM(F98:F99)</f>
        <v>247</v>
      </c>
      <c r="G97" s="61">
        <f t="shared" si="30"/>
        <v>193</v>
      </c>
      <c r="H97" s="61">
        <f t="shared" si="30"/>
        <v>42</v>
      </c>
      <c r="I97" s="61">
        <f t="shared" si="30"/>
        <v>50</v>
      </c>
      <c r="J97" s="61">
        <f t="shared" si="30"/>
        <v>2</v>
      </c>
      <c r="K97" s="61">
        <f t="shared" si="30"/>
        <v>2</v>
      </c>
      <c r="L97" s="61">
        <f t="shared" si="30"/>
        <v>7</v>
      </c>
      <c r="M97" s="61">
        <f t="shared" si="30"/>
        <v>4</v>
      </c>
      <c r="N97" s="62">
        <v>81.2</v>
      </c>
      <c r="O97" s="62">
        <v>17.6</v>
      </c>
    </row>
    <row r="98" spans="2:15" ht="12" customHeight="1">
      <c r="B98" s="71" t="s">
        <v>91</v>
      </c>
      <c r="C98" s="64">
        <f>SUM(D98:E98)</f>
        <v>221</v>
      </c>
      <c r="D98" s="43">
        <f t="shared" si="29"/>
        <v>109</v>
      </c>
      <c r="E98" s="43">
        <f t="shared" si="29"/>
        <v>112</v>
      </c>
      <c r="F98" s="72">
        <v>84</v>
      </c>
      <c r="G98" s="72">
        <v>78</v>
      </c>
      <c r="H98" s="72">
        <v>24</v>
      </c>
      <c r="I98" s="72">
        <v>33</v>
      </c>
      <c r="J98" s="72" t="s">
        <v>22</v>
      </c>
      <c r="K98" s="72" t="s">
        <v>22</v>
      </c>
      <c r="L98" s="72">
        <v>1</v>
      </c>
      <c r="M98" s="72">
        <v>1</v>
      </c>
      <c r="N98" s="73">
        <v>73.3</v>
      </c>
      <c r="O98" s="73">
        <v>25.8</v>
      </c>
    </row>
    <row r="99" spans="2:15" ht="12" customHeight="1">
      <c r="B99" s="71" t="s">
        <v>92</v>
      </c>
      <c r="C99" s="64">
        <f>SUM(D99:E99)</f>
        <v>326</v>
      </c>
      <c r="D99" s="43">
        <f t="shared" si="29"/>
        <v>189</v>
      </c>
      <c r="E99" s="43">
        <f t="shared" si="29"/>
        <v>137</v>
      </c>
      <c r="F99" s="72">
        <v>163</v>
      </c>
      <c r="G99" s="72">
        <v>115</v>
      </c>
      <c r="H99" s="72">
        <v>18</v>
      </c>
      <c r="I99" s="72">
        <v>17</v>
      </c>
      <c r="J99" s="72">
        <v>2</v>
      </c>
      <c r="K99" s="72">
        <v>2</v>
      </c>
      <c r="L99" s="72">
        <v>6</v>
      </c>
      <c r="M99" s="72">
        <v>3</v>
      </c>
      <c r="N99" s="73">
        <v>88</v>
      </c>
      <c r="O99" s="73">
        <v>12</v>
      </c>
    </row>
    <row r="100" spans="1:15" ht="6" customHeight="1">
      <c r="A100" s="80"/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3"/>
      <c r="O100" s="83"/>
    </row>
    <row r="101" spans="2:15" ht="12" customHeight="1">
      <c r="B101" s="84" t="s">
        <v>93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6"/>
      <c r="O101" s="87"/>
    </row>
    <row r="102" spans="2:15" ht="12" customHeight="1">
      <c r="B102" s="38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6"/>
      <c r="O102" s="87"/>
    </row>
    <row r="103" spans="2:15" ht="12" customHeight="1">
      <c r="B103" s="38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6"/>
      <c r="O103" s="87"/>
    </row>
    <row r="104" spans="2:15" ht="12" customHeight="1">
      <c r="B104" s="38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6"/>
      <c r="O104" s="87"/>
    </row>
    <row r="105" spans="2:15" ht="12" customHeight="1">
      <c r="B105" s="38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6"/>
      <c r="O105" s="87"/>
    </row>
    <row r="106" spans="2:15" ht="12" customHeight="1">
      <c r="B106" s="38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6"/>
      <c r="O106" s="87"/>
    </row>
    <row r="107" spans="2:15" ht="12" customHeight="1">
      <c r="B107" s="38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6"/>
      <c r="O107" s="87"/>
    </row>
    <row r="108" spans="2:15" ht="12" customHeight="1">
      <c r="B108" s="38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6"/>
      <c r="O108" s="87"/>
    </row>
    <row r="109" spans="2:15" ht="12" customHeight="1">
      <c r="B109" s="38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6"/>
      <c r="O109" s="87"/>
    </row>
    <row r="110" spans="2:15" ht="12" customHeight="1">
      <c r="B110" s="38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6"/>
      <c r="O110" s="87"/>
    </row>
    <row r="111" spans="2:15" ht="12" customHeight="1">
      <c r="B111" s="38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6"/>
      <c r="O111" s="87"/>
    </row>
    <row r="112" spans="2:15" ht="12" customHeight="1">
      <c r="B112" s="38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6"/>
      <c r="O112" s="87"/>
    </row>
    <row r="113" spans="2:15" ht="12" customHeight="1">
      <c r="B113" s="38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6"/>
      <c r="O113" s="87"/>
    </row>
    <row r="114" spans="2:15" ht="12" customHeight="1">
      <c r="B114" s="38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6"/>
      <c r="O114" s="87"/>
    </row>
    <row r="115" spans="2:15" ht="12" customHeight="1">
      <c r="B115" s="38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6"/>
      <c r="O115" s="87"/>
    </row>
    <row r="116" spans="2:15" ht="12" customHeight="1">
      <c r="B116" s="38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6"/>
      <c r="O116" s="87"/>
    </row>
    <row r="117" spans="2:15" ht="12" customHeight="1">
      <c r="B117" s="38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6"/>
      <c r="O117" s="87"/>
    </row>
    <row r="118" spans="2:15" ht="12" customHeight="1">
      <c r="B118" s="38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6"/>
      <c r="O118" s="87"/>
    </row>
    <row r="119" spans="2:15" ht="12" customHeight="1">
      <c r="B119" s="38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6"/>
      <c r="O119" s="87"/>
    </row>
    <row r="120" spans="2:15" ht="12" customHeight="1">
      <c r="B120" s="38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6"/>
      <c r="O120" s="87"/>
    </row>
    <row r="121" spans="2:15" ht="12" customHeight="1">
      <c r="B121" s="38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6"/>
      <c r="O121" s="87"/>
    </row>
    <row r="122" spans="2:15" ht="12" customHeight="1">
      <c r="B122" s="38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6"/>
      <c r="O122" s="87"/>
    </row>
    <row r="123" spans="2:15" ht="12" customHeight="1">
      <c r="B123" s="38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6"/>
      <c r="O123" s="87"/>
    </row>
    <row r="124" spans="2:15" ht="12" customHeight="1">
      <c r="B124" s="38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6"/>
      <c r="O124" s="87"/>
    </row>
    <row r="125" spans="2:15" ht="12" customHeight="1">
      <c r="B125" s="38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6"/>
      <c r="O125" s="87"/>
    </row>
    <row r="126" spans="2:15" ht="12" customHeight="1">
      <c r="B126" s="38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6"/>
      <c r="O126" s="87"/>
    </row>
    <row r="127" spans="2:15" ht="12" customHeight="1">
      <c r="B127" s="38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6"/>
      <c r="O127" s="87"/>
    </row>
    <row r="128" spans="2:15" ht="12" customHeight="1">
      <c r="B128" s="38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6"/>
      <c r="O128" s="87"/>
    </row>
    <row r="129" spans="2:15" ht="12" customHeight="1">
      <c r="B129" s="38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6"/>
      <c r="O129" s="87"/>
    </row>
    <row r="130" spans="2:15" ht="12" customHeight="1">
      <c r="B130" s="38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6"/>
      <c r="O130" s="87"/>
    </row>
    <row r="131" spans="2:15" ht="12" customHeight="1">
      <c r="B131" s="84"/>
      <c r="C131" s="84"/>
      <c r="D131" s="84"/>
      <c r="E131" s="84"/>
      <c r="F131" s="9"/>
      <c r="G131" s="9"/>
      <c r="H131" s="9"/>
      <c r="I131" s="9"/>
      <c r="J131" s="9"/>
      <c r="K131" s="9"/>
      <c r="L131" s="9"/>
      <c r="M131" s="9"/>
      <c r="N131" s="10"/>
      <c r="O131" s="10"/>
    </row>
    <row r="132" spans="2:15" ht="12" customHeight="1">
      <c r="B132" s="84"/>
      <c r="C132" s="84"/>
      <c r="D132" s="84"/>
      <c r="E132" s="84"/>
      <c r="F132" s="9"/>
      <c r="G132" s="9"/>
      <c r="H132" s="9"/>
      <c r="I132" s="9"/>
      <c r="J132" s="9"/>
      <c r="K132" s="9"/>
      <c r="L132" s="9"/>
      <c r="M132" s="9"/>
      <c r="N132" s="10"/>
      <c r="O132" s="10"/>
    </row>
    <row r="133" spans="2:15" ht="12" customHeight="1">
      <c r="B133" s="84"/>
      <c r="C133" s="9"/>
      <c r="D133" s="84"/>
      <c r="E133" s="9"/>
      <c r="F133" s="9"/>
      <c r="G133" s="9"/>
      <c r="H133" s="9"/>
      <c r="I133" s="9"/>
      <c r="J133" s="9"/>
      <c r="K133" s="9"/>
      <c r="L133" s="9"/>
      <c r="M133" s="9"/>
      <c r="N133" s="10"/>
      <c r="O133" s="10"/>
    </row>
    <row r="134" spans="2:15" ht="12" customHeight="1">
      <c r="B134" s="84"/>
      <c r="C134" s="9"/>
      <c r="D134" s="84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10"/>
    </row>
    <row r="135" spans="2:15" ht="12" customHeight="1">
      <c r="B135" s="84"/>
      <c r="C135" s="9"/>
      <c r="D135" s="84"/>
      <c r="E135" s="9"/>
      <c r="F135" s="9"/>
      <c r="G135" s="9"/>
      <c r="H135" s="9"/>
      <c r="I135" s="9"/>
      <c r="J135" s="9"/>
      <c r="K135" s="9"/>
      <c r="L135" s="9"/>
      <c r="M135" s="9"/>
      <c r="N135" s="10"/>
      <c r="O135" s="10"/>
    </row>
    <row r="136" spans="2:15" ht="12" customHeight="1">
      <c r="B136" s="84"/>
      <c r="C136" s="9"/>
      <c r="D136" s="84"/>
      <c r="E136" s="9"/>
      <c r="F136" s="9"/>
      <c r="G136" s="9"/>
      <c r="H136" s="9"/>
      <c r="I136" s="9"/>
      <c r="J136" s="9"/>
      <c r="K136" s="9"/>
      <c r="L136" s="9"/>
      <c r="M136" s="9"/>
      <c r="N136" s="10"/>
      <c r="O136" s="10"/>
    </row>
  </sheetData>
  <sheetProtection/>
  <mergeCells count="55">
    <mergeCell ref="A75:B75"/>
    <mergeCell ref="A80:B80"/>
    <mergeCell ref="A84:B84"/>
    <mergeCell ref="A91:B91"/>
    <mergeCell ref="A97:B97"/>
    <mergeCell ref="A35:B35"/>
    <mergeCell ref="A42:B42"/>
    <mergeCell ref="A46:B46"/>
    <mergeCell ref="A52:B52"/>
    <mergeCell ref="A55:B55"/>
    <mergeCell ref="A65:B65"/>
    <mergeCell ref="A24:B24"/>
    <mergeCell ref="A25:B25"/>
    <mergeCell ref="A26:B26"/>
    <mergeCell ref="A27:B27"/>
    <mergeCell ref="A28:B28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N5:N6"/>
    <mergeCell ref="O5:O6"/>
    <mergeCell ref="A8:B8"/>
    <mergeCell ref="A9:B9"/>
    <mergeCell ref="A10:B10"/>
    <mergeCell ref="A11:B11"/>
    <mergeCell ref="H5:H6"/>
    <mergeCell ref="I5:I6"/>
    <mergeCell ref="J5:J6"/>
    <mergeCell ref="K5:K6"/>
    <mergeCell ref="L5:L6"/>
    <mergeCell ref="M5:M6"/>
    <mergeCell ref="A5:B6"/>
    <mergeCell ref="C5:C6"/>
    <mergeCell ref="D5:D6"/>
    <mergeCell ref="E5:E6"/>
    <mergeCell ref="F5:F6"/>
    <mergeCell ref="G5:G6"/>
    <mergeCell ref="A1:O1"/>
    <mergeCell ref="A3:B4"/>
    <mergeCell ref="C3:E4"/>
    <mergeCell ref="F3:G4"/>
    <mergeCell ref="H3:I4"/>
    <mergeCell ref="J3:K4"/>
    <mergeCell ref="L3:M4"/>
    <mergeCell ref="N3:O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2009-05-18T02:51:58Z</dcterms:created>
  <dcterms:modified xsi:type="dcterms:W3CDTF">2009-05-18T02:52:03Z</dcterms:modified>
  <cp:category/>
  <cp:version/>
  <cp:contentType/>
  <cp:contentStatus/>
</cp:coreProperties>
</file>