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'116'!#REF!</definedName>
    <definedName name="_10.電気_ガスおよび水道">#REF!</definedName>
    <definedName name="_xlnm.Print_Area" localSheetId="0">'116'!#REF!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<sst xmlns="http://schemas.openxmlformats.org/spreadsheetml/2006/main" count="87" uniqueCount="36">
  <si>
    <t xml:space="preserve">                         116．   船  　　種　　  別　　 　入　  　港　  　船　  　舶　　  数</t>
  </si>
  <si>
    <t>　 (単位  1000トン)</t>
  </si>
  <si>
    <t>年次および船種</t>
  </si>
  <si>
    <t>総　　　　数</t>
  </si>
  <si>
    <t>商　　               　　　　　　船</t>
  </si>
  <si>
    <t>漁　　　　　船</t>
  </si>
  <si>
    <t>避　　難　　船</t>
  </si>
  <si>
    <t>そ　　の　　他</t>
  </si>
  <si>
    <t>標示番号</t>
  </si>
  <si>
    <t>総　　　　　数</t>
  </si>
  <si>
    <t>外　　　　　航</t>
  </si>
  <si>
    <t>内　　　　　航</t>
  </si>
  <si>
    <t>隻　　数</t>
  </si>
  <si>
    <t>総 ト ン 数</t>
  </si>
  <si>
    <t>総トン数</t>
  </si>
  <si>
    <t>総 ト ン 数</t>
  </si>
  <si>
    <t>昭 和 38 年</t>
  </si>
  <si>
    <t>38</t>
  </si>
  <si>
    <t>　汽　　　　　船</t>
  </si>
  <si>
    <t>汽</t>
  </si>
  <si>
    <t>　機 　 帆　　船</t>
  </si>
  <si>
    <t>-</t>
  </si>
  <si>
    <t>機</t>
  </si>
  <si>
    <t>　帆　　　　　船</t>
  </si>
  <si>
    <t>-</t>
  </si>
  <si>
    <t>帆</t>
  </si>
  <si>
    <t>昭 和 39 年</t>
  </si>
  <si>
    <t>39</t>
  </si>
  <si>
    <t>-</t>
  </si>
  <si>
    <t>昭 和 40 年</t>
  </si>
  <si>
    <t>40</t>
  </si>
  <si>
    <t>昭 和 41 年</t>
  </si>
  <si>
    <t>41</t>
  </si>
  <si>
    <t>昭 和 42 年</t>
  </si>
  <si>
    <t>42</t>
  </si>
  <si>
    <t xml:space="preserve"> 資料：運輸省「日本国港湾統計(年報)」県港湾課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</si>
</sst>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);[Red]\(0\)"/>
    <numFmt numFmtId="179" formatCode="&quot;¥&quot;#,##0.00;[Red]&quot;¥&quot;&quot;¥&quot;&quot;¥&quot;\!\!\-#,##0.00"/>
    <numFmt numFmtId="180" formatCode="&quot;¥&quot;#,##0;[Red]&quot;¥&quot;&quot;¥&quot;&quot;¥&quot;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>
      <alignment/>
    </xf>
    <xf numFmtId="177" fontId="21" fillId="0" borderId="10" xfId="0" applyNumberFormat="1" applyFont="1" applyBorder="1" applyAlignment="1" applyProtection="1" quotePrefix="1">
      <alignment horizontal="left"/>
      <protection/>
    </xf>
    <xf numFmtId="177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 applyProtection="1">
      <alignment horizontal="center" vertical="center" textRotation="255"/>
      <protection/>
    </xf>
    <xf numFmtId="0" fontId="0" fillId="0" borderId="16" xfId="0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textRotation="255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176" fontId="21" fillId="0" borderId="2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176" fontId="21" fillId="0" borderId="21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177" fontId="21" fillId="0" borderId="16" xfId="0" applyNumberFormat="1" applyFont="1" applyBorder="1" applyAlignment="1" applyProtection="1" quotePrefix="1">
      <alignment horizontal="left" vertical="center"/>
      <protection locked="0"/>
    </xf>
    <xf numFmtId="177" fontId="21" fillId="0" borderId="19" xfId="0" applyNumberFormat="1" applyFont="1" applyBorder="1" applyAlignment="1" applyProtection="1" quotePrefix="1">
      <alignment horizontal="center"/>
      <protection locked="0"/>
    </xf>
    <xf numFmtId="177" fontId="21" fillId="0" borderId="16" xfId="0" applyNumberFormat="1" applyFont="1" applyBorder="1" applyAlignment="1" applyProtection="1">
      <alignment horizontal="left" vertical="center"/>
      <protection locked="0"/>
    </xf>
    <xf numFmtId="177" fontId="21" fillId="0" borderId="19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 horizontal="right"/>
    </xf>
    <xf numFmtId="178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 horizontal="center"/>
    </xf>
    <xf numFmtId="177" fontId="24" fillId="0" borderId="16" xfId="0" applyNumberFormat="1" applyFont="1" applyBorder="1" applyAlignment="1" applyProtection="1" quotePrefix="1">
      <alignment horizontal="left" vertical="center"/>
      <protection locked="0"/>
    </xf>
    <xf numFmtId="176" fontId="24" fillId="0" borderId="0" xfId="0" applyNumberFormat="1" applyFont="1" applyAlignment="1">
      <alignment/>
    </xf>
    <xf numFmtId="177" fontId="24" fillId="0" borderId="19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>
      <alignment horizontal="center"/>
    </xf>
    <xf numFmtId="176" fontId="21" fillId="0" borderId="18" xfId="0" applyNumberFormat="1" applyFont="1" applyBorder="1" applyAlignment="1">
      <alignment/>
    </xf>
    <xf numFmtId="176" fontId="21" fillId="0" borderId="23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A1" sqref="A1:P1"/>
    </sheetView>
  </sheetViews>
  <sheetFormatPr defaultColWidth="13.375" defaultRowHeight="12" customHeight="1"/>
  <cols>
    <col min="1" max="1" width="16.75390625" style="2" customWidth="1"/>
    <col min="2" max="2" width="10.75390625" style="2" customWidth="1"/>
    <col min="3" max="3" width="12.75390625" style="2" customWidth="1"/>
    <col min="4" max="4" width="10.75390625" style="2" customWidth="1"/>
    <col min="5" max="5" width="12.75390625" style="2" customWidth="1"/>
    <col min="6" max="6" width="10.75390625" style="2" customWidth="1"/>
    <col min="7" max="7" width="12.75390625" style="2" customWidth="1"/>
    <col min="8" max="8" width="10.75390625" style="2" customWidth="1"/>
    <col min="9" max="9" width="12.75390625" style="2" customWidth="1"/>
    <col min="10" max="10" width="10.75390625" style="2" customWidth="1"/>
    <col min="11" max="11" width="11.125" style="2" customWidth="1"/>
    <col min="12" max="12" width="10.75390625" style="2" customWidth="1"/>
    <col min="13" max="13" width="11.125" style="2" customWidth="1"/>
    <col min="14" max="15" width="10.75390625" style="2" customWidth="1"/>
    <col min="16" max="16" width="5.75390625" style="2" customWidth="1"/>
    <col min="17" max="18" width="13.375" style="2" customWidth="1"/>
    <col min="19" max="19" width="13.375" style="35" customWidth="1"/>
    <col min="20" max="16384" width="13.375" style="2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" customHeight="1" thickBot="1">
      <c r="A2" s="3" t="s">
        <v>1</v>
      </c>
    </row>
    <row r="3" spans="1:16" ht="12" customHeight="1" thickTop="1">
      <c r="A3" s="4" t="s">
        <v>2</v>
      </c>
      <c r="B3" s="5" t="s">
        <v>3</v>
      </c>
      <c r="C3" s="6"/>
      <c r="D3" s="7" t="s">
        <v>4</v>
      </c>
      <c r="E3" s="8"/>
      <c r="F3" s="8"/>
      <c r="G3" s="8"/>
      <c r="H3" s="8"/>
      <c r="I3" s="9"/>
      <c r="J3" s="5" t="s">
        <v>5</v>
      </c>
      <c r="K3" s="6"/>
      <c r="L3" s="5" t="s">
        <v>6</v>
      </c>
      <c r="M3" s="6"/>
      <c r="N3" s="5" t="s">
        <v>7</v>
      </c>
      <c r="O3" s="6"/>
      <c r="P3" s="10" t="s">
        <v>8</v>
      </c>
    </row>
    <row r="4" spans="1:16" ht="9.75" customHeight="1">
      <c r="A4" s="11"/>
      <c r="B4" s="12"/>
      <c r="C4" s="13"/>
      <c r="D4" s="14" t="s">
        <v>9</v>
      </c>
      <c r="E4" s="15"/>
      <c r="F4" s="14" t="s">
        <v>10</v>
      </c>
      <c r="G4" s="16"/>
      <c r="H4" s="17" t="s">
        <v>11</v>
      </c>
      <c r="I4" s="18"/>
      <c r="J4" s="12"/>
      <c r="K4" s="13"/>
      <c r="L4" s="12"/>
      <c r="M4" s="13"/>
      <c r="N4" s="12"/>
      <c r="O4" s="13"/>
      <c r="P4" s="19"/>
    </row>
    <row r="5" spans="1:16" ht="9.75" customHeight="1">
      <c r="A5" s="11"/>
      <c r="B5" s="20" t="s">
        <v>12</v>
      </c>
      <c r="C5" s="20" t="s">
        <v>13</v>
      </c>
      <c r="D5" s="12"/>
      <c r="E5" s="13"/>
      <c r="F5" s="12"/>
      <c r="G5" s="21"/>
      <c r="H5" s="21"/>
      <c r="I5" s="13"/>
      <c r="J5" s="20" t="s">
        <v>12</v>
      </c>
      <c r="K5" s="20" t="s">
        <v>13</v>
      </c>
      <c r="L5" s="20" t="s">
        <v>12</v>
      </c>
      <c r="M5" s="20" t="s">
        <v>13</v>
      </c>
      <c r="N5" s="20" t="s">
        <v>12</v>
      </c>
      <c r="O5" s="20" t="s">
        <v>14</v>
      </c>
      <c r="P5" s="19"/>
    </row>
    <row r="6" spans="1:16" ht="9.75" customHeight="1">
      <c r="A6" s="11"/>
      <c r="B6" s="22"/>
      <c r="C6" s="22"/>
      <c r="D6" s="20" t="s">
        <v>12</v>
      </c>
      <c r="E6" s="20" t="s">
        <v>15</v>
      </c>
      <c r="F6" s="20" t="s">
        <v>12</v>
      </c>
      <c r="G6" s="23" t="s">
        <v>15</v>
      </c>
      <c r="H6" s="18" t="s">
        <v>12</v>
      </c>
      <c r="I6" s="20" t="s">
        <v>15</v>
      </c>
      <c r="J6" s="22"/>
      <c r="K6" s="22"/>
      <c r="L6" s="22"/>
      <c r="M6" s="22"/>
      <c r="N6" s="22"/>
      <c r="O6" s="22"/>
      <c r="P6" s="19"/>
    </row>
    <row r="7" spans="1:16" ht="12" customHeight="1">
      <c r="A7" s="24"/>
      <c r="B7" s="25"/>
      <c r="C7" s="25"/>
      <c r="D7" s="25"/>
      <c r="E7" s="25"/>
      <c r="F7" s="25"/>
      <c r="G7" s="12"/>
      <c r="H7" s="13"/>
      <c r="I7" s="25"/>
      <c r="J7" s="25"/>
      <c r="K7" s="25"/>
      <c r="L7" s="25"/>
      <c r="M7" s="25"/>
      <c r="N7" s="25"/>
      <c r="O7" s="25"/>
      <c r="P7" s="26"/>
    </row>
    <row r="8" spans="1:16" ht="6" customHeight="1">
      <c r="A8" s="27"/>
      <c r="P8" s="28"/>
    </row>
    <row r="9" spans="1:16" ht="12" customHeight="1">
      <c r="A9" s="29" t="s">
        <v>16</v>
      </c>
      <c r="B9" s="2">
        <f>SUM(B10:B12)</f>
        <v>148479</v>
      </c>
      <c r="C9" s="2">
        <v>13992</v>
      </c>
      <c r="D9" s="2">
        <f aca="true" t="shared" si="0" ref="D9:N9">SUM(D10:D12)</f>
        <v>60851</v>
      </c>
      <c r="E9" s="2">
        <v>11253</v>
      </c>
      <c r="F9" s="2">
        <f t="shared" si="0"/>
        <v>355</v>
      </c>
      <c r="G9" s="2">
        <f t="shared" si="0"/>
        <v>1578</v>
      </c>
      <c r="H9" s="2">
        <f t="shared" si="0"/>
        <v>60496</v>
      </c>
      <c r="I9" s="2">
        <v>9675</v>
      </c>
      <c r="J9" s="2">
        <f t="shared" si="0"/>
        <v>47993</v>
      </c>
      <c r="K9" s="2">
        <f t="shared" si="0"/>
        <v>515</v>
      </c>
      <c r="L9" s="2">
        <f t="shared" si="0"/>
        <v>13782</v>
      </c>
      <c r="M9" s="2">
        <f t="shared" si="0"/>
        <v>238</v>
      </c>
      <c r="N9" s="2">
        <f t="shared" si="0"/>
        <v>25853</v>
      </c>
      <c r="O9" s="2">
        <v>1985</v>
      </c>
      <c r="P9" s="30" t="s">
        <v>17</v>
      </c>
    </row>
    <row r="10" spans="1:16" ht="12" customHeight="1">
      <c r="A10" s="31" t="s">
        <v>18</v>
      </c>
      <c r="B10" s="2">
        <f>SUM(D10,J10,L10,N10)</f>
        <v>29105</v>
      </c>
      <c r="C10" s="2">
        <v>9595</v>
      </c>
      <c r="D10" s="2">
        <f>SUM(F10,H10)</f>
        <v>23095</v>
      </c>
      <c r="E10" s="2">
        <f>SUM(G10,I10)</f>
        <v>9276</v>
      </c>
      <c r="F10" s="2">
        <v>355</v>
      </c>
      <c r="G10" s="2">
        <v>1578</v>
      </c>
      <c r="H10" s="2">
        <v>22740</v>
      </c>
      <c r="I10" s="2">
        <v>7698</v>
      </c>
      <c r="J10" s="2">
        <v>3174</v>
      </c>
      <c r="K10" s="2">
        <v>79</v>
      </c>
      <c r="L10" s="2">
        <v>296</v>
      </c>
      <c r="M10" s="2">
        <v>49</v>
      </c>
      <c r="N10" s="2">
        <v>2540</v>
      </c>
      <c r="O10" s="2">
        <v>192</v>
      </c>
      <c r="P10" s="32" t="s">
        <v>19</v>
      </c>
    </row>
    <row r="11" spans="1:16" ht="12" customHeight="1">
      <c r="A11" s="31" t="s">
        <v>20</v>
      </c>
      <c r="B11" s="2">
        <f aca="true" t="shared" si="1" ref="B11:B24">SUM(D11,J11,L11,N11)</f>
        <v>119307</v>
      </c>
      <c r="C11" s="2">
        <v>4395</v>
      </c>
      <c r="D11" s="2">
        <f aca="true" t="shared" si="2" ref="D11:E28">SUM(F11,H11)</f>
        <v>37756</v>
      </c>
      <c r="E11" s="2">
        <f t="shared" si="2"/>
        <v>1978</v>
      </c>
      <c r="F11" s="33" t="s">
        <v>21</v>
      </c>
      <c r="G11" s="33" t="s">
        <v>21</v>
      </c>
      <c r="H11" s="33">
        <v>37756</v>
      </c>
      <c r="I11" s="33">
        <v>1978</v>
      </c>
      <c r="J11" s="33">
        <v>44779</v>
      </c>
      <c r="K11" s="33">
        <v>435</v>
      </c>
      <c r="L11" s="33">
        <v>13459</v>
      </c>
      <c r="M11" s="33">
        <v>189</v>
      </c>
      <c r="N11" s="33">
        <v>23313</v>
      </c>
      <c r="O11" s="33">
        <v>1792</v>
      </c>
      <c r="P11" s="32" t="s">
        <v>22</v>
      </c>
    </row>
    <row r="12" spans="1:16" ht="12" customHeight="1">
      <c r="A12" s="31" t="s">
        <v>23</v>
      </c>
      <c r="B12" s="2">
        <f t="shared" si="1"/>
        <v>67</v>
      </c>
      <c r="C12" s="2">
        <f>SUM(E12,K12,M12,O12)</f>
        <v>1</v>
      </c>
      <c r="D12" s="2">
        <f t="shared" si="2"/>
        <v>0</v>
      </c>
      <c r="E12" s="2">
        <f t="shared" si="2"/>
        <v>0</v>
      </c>
      <c r="F12" s="33" t="s">
        <v>24</v>
      </c>
      <c r="G12" s="33" t="s">
        <v>24</v>
      </c>
      <c r="H12" s="33" t="s">
        <v>24</v>
      </c>
      <c r="I12" s="33" t="s">
        <v>24</v>
      </c>
      <c r="J12" s="33">
        <v>40</v>
      </c>
      <c r="K12" s="33">
        <v>1</v>
      </c>
      <c r="L12" s="33">
        <v>27</v>
      </c>
      <c r="M12" s="34">
        <v>0</v>
      </c>
      <c r="N12" s="33" t="s">
        <v>24</v>
      </c>
      <c r="O12" s="33" t="s">
        <v>24</v>
      </c>
      <c r="P12" s="32" t="s">
        <v>25</v>
      </c>
    </row>
    <row r="13" spans="1:16" ht="12" customHeight="1">
      <c r="A13" s="29" t="s">
        <v>26</v>
      </c>
      <c r="B13" s="2">
        <f>SUM(B14:B16)</f>
        <v>138319</v>
      </c>
      <c r="C13" s="2">
        <v>16799</v>
      </c>
      <c r="D13" s="2">
        <f aca="true" t="shared" si="3" ref="D13:O13">SUM(D14:D16)</f>
        <v>73111</v>
      </c>
      <c r="E13" s="2">
        <f t="shared" si="3"/>
        <v>15767</v>
      </c>
      <c r="F13" s="2">
        <f t="shared" si="3"/>
        <v>322</v>
      </c>
      <c r="G13" s="2">
        <f t="shared" si="3"/>
        <v>2276</v>
      </c>
      <c r="H13" s="2">
        <f t="shared" si="3"/>
        <v>72789</v>
      </c>
      <c r="I13" s="2">
        <f t="shared" si="3"/>
        <v>13490</v>
      </c>
      <c r="J13" s="2">
        <f t="shared" si="3"/>
        <v>47464</v>
      </c>
      <c r="K13" s="2">
        <v>526</v>
      </c>
      <c r="L13" s="2">
        <f t="shared" si="3"/>
        <v>6355</v>
      </c>
      <c r="M13" s="2">
        <v>178</v>
      </c>
      <c r="N13" s="2">
        <f t="shared" si="3"/>
        <v>11389</v>
      </c>
      <c r="O13" s="2">
        <f t="shared" si="3"/>
        <v>328</v>
      </c>
      <c r="P13" s="30" t="s">
        <v>27</v>
      </c>
    </row>
    <row r="14" spans="1:16" ht="12" customHeight="1">
      <c r="A14" s="31" t="s">
        <v>18</v>
      </c>
      <c r="B14" s="2">
        <f t="shared" si="1"/>
        <v>31722</v>
      </c>
      <c r="C14" s="2">
        <v>12166</v>
      </c>
      <c r="D14" s="2">
        <f t="shared" si="2"/>
        <v>27745</v>
      </c>
      <c r="E14" s="2">
        <v>11917</v>
      </c>
      <c r="F14" s="2">
        <v>322</v>
      </c>
      <c r="G14" s="2">
        <v>2276</v>
      </c>
      <c r="H14" s="2">
        <v>27423</v>
      </c>
      <c r="I14" s="2">
        <v>9640</v>
      </c>
      <c r="J14" s="2">
        <v>1263</v>
      </c>
      <c r="K14" s="2">
        <v>25</v>
      </c>
      <c r="L14" s="2">
        <v>298</v>
      </c>
      <c r="M14" s="2">
        <v>43</v>
      </c>
      <c r="N14" s="2">
        <v>2416</v>
      </c>
      <c r="O14" s="2">
        <v>182</v>
      </c>
      <c r="P14" s="32" t="s">
        <v>19</v>
      </c>
    </row>
    <row r="15" spans="1:16" ht="12" customHeight="1">
      <c r="A15" s="31" t="s">
        <v>20</v>
      </c>
      <c r="B15" s="2">
        <f t="shared" si="1"/>
        <v>102909</v>
      </c>
      <c r="C15" s="2">
        <v>4587</v>
      </c>
      <c r="D15" s="2">
        <f t="shared" si="2"/>
        <v>45040</v>
      </c>
      <c r="E15" s="2">
        <f t="shared" si="2"/>
        <v>3843</v>
      </c>
      <c r="F15" s="33" t="s">
        <v>28</v>
      </c>
      <c r="G15" s="33" t="s">
        <v>28</v>
      </c>
      <c r="H15" s="2">
        <v>45040</v>
      </c>
      <c r="I15" s="2">
        <v>3843</v>
      </c>
      <c r="J15" s="2">
        <v>45077</v>
      </c>
      <c r="K15" s="2">
        <v>484</v>
      </c>
      <c r="L15" s="2">
        <v>5772</v>
      </c>
      <c r="M15" s="2">
        <v>131</v>
      </c>
      <c r="N15" s="2">
        <v>7020</v>
      </c>
      <c r="O15" s="2">
        <v>130</v>
      </c>
      <c r="P15" s="32" t="s">
        <v>22</v>
      </c>
    </row>
    <row r="16" spans="1:16" ht="12" customHeight="1">
      <c r="A16" s="31" t="s">
        <v>23</v>
      </c>
      <c r="B16" s="2">
        <f t="shared" si="1"/>
        <v>3688</v>
      </c>
      <c r="C16" s="2">
        <v>45</v>
      </c>
      <c r="D16" s="2">
        <f t="shared" si="2"/>
        <v>326</v>
      </c>
      <c r="E16" s="2">
        <f t="shared" si="2"/>
        <v>7</v>
      </c>
      <c r="F16" s="33" t="s">
        <v>24</v>
      </c>
      <c r="G16" s="33" t="s">
        <v>24</v>
      </c>
      <c r="H16" s="2">
        <v>326</v>
      </c>
      <c r="I16" s="2">
        <v>7</v>
      </c>
      <c r="J16" s="2">
        <v>1124</v>
      </c>
      <c r="K16" s="2">
        <v>18</v>
      </c>
      <c r="L16" s="2">
        <v>285</v>
      </c>
      <c r="M16" s="2">
        <v>5</v>
      </c>
      <c r="N16" s="2">
        <v>1953</v>
      </c>
      <c r="O16" s="2">
        <v>16</v>
      </c>
      <c r="P16" s="32" t="s">
        <v>25</v>
      </c>
    </row>
    <row r="17" spans="1:16" ht="12" customHeight="1">
      <c r="A17" s="29" t="s">
        <v>29</v>
      </c>
      <c r="B17" s="2">
        <f>SUM(B18:B20)</f>
        <v>127893</v>
      </c>
      <c r="C17" s="2">
        <f>SUM(C18:C20)</f>
        <v>17815</v>
      </c>
      <c r="D17" s="2">
        <f aca="true" t="shared" si="4" ref="D17:N17">SUM(D18:D20)</f>
        <v>74942</v>
      </c>
      <c r="E17" s="2">
        <f t="shared" si="4"/>
        <v>16865</v>
      </c>
      <c r="F17" s="2">
        <f t="shared" si="4"/>
        <v>336</v>
      </c>
      <c r="G17" s="2">
        <f t="shared" si="4"/>
        <v>2654</v>
      </c>
      <c r="H17" s="2">
        <f t="shared" si="4"/>
        <v>74606</v>
      </c>
      <c r="I17" s="2">
        <f t="shared" si="4"/>
        <v>14211</v>
      </c>
      <c r="J17" s="2">
        <f t="shared" si="4"/>
        <v>36724</v>
      </c>
      <c r="K17" s="2">
        <f t="shared" si="4"/>
        <v>512</v>
      </c>
      <c r="L17" s="2">
        <f t="shared" si="4"/>
        <v>7574</v>
      </c>
      <c r="M17" s="2">
        <f t="shared" si="4"/>
        <v>193</v>
      </c>
      <c r="N17" s="2">
        <f t="shared" si="4"/>
        <v>8653</v>
      </c>
      <c r="O17" s="2">
        <v>246</v>
      </c>
      <c r="P17" s="30" t="s">
        <v>30</v>
      </c>
    </row>
    <row r="18" spans="1:16" ht="12" customHeight="1">
      <c r="A18" s="31" t="s">
        <v>18</v>
      </c>
      <c r="B18" s="2">
        <f t="shared" si="1"/>
        <v>35742</v>
      </c>
      <c r="C18" s="2">
        <f>SUM(E18,K18,M18,O18)</f>
        <v>13643</v>
      </c>
      <c r="D18" s="2">
        <f t="shared" si="2"/>
        <v>33498</v>
      </c>
      <c r="E18" s="2">
        <f t="shared" si="2"/>
        <v>13472</v>
      </c>
      <c r="F18" s="2">
        <v>336</v>
      </c>
      <c r="G18" s="2">
        <v>2654</v>
      </c>
      <c r="H18" s="2">
        <v>33162</v>
      </c>
      <c r="I18" s="2">
        <v>10818</v>
      </c>
      <c r="J18" s="2">
        <v>200</v>
      </c>
      <c r="K18" s="2">
        <v>16</v>
      </c>
      <c r="L18" s="2">
        <v>395</v>
      </c>
      <c r="M18" s="2">
        <v>47</v>
      </c>
      <c r="N18" s="2">
        <v>1649</v>
      </c>
      <c r="O18" s="2">
        <v>108</v>
      </c>
      <c r="P18" s="32" t="s">
        <v>19</v>
      </c>
    </row>
    <row r="19" spans="1:16" ht="12" customHeight="1">
      <c r="A19" s="31" t="s">
        <v>20</v>
      </c>
      <c r="B19" s="2">
        <f t="shared" si="1"/>
        <v>90843</v>
      </c>
      <c r="C19" s="2">
        <f>SUM(E19,K19,M19,O19)</f>
        <v>4147</v>
      </c>
      <c r="D19" s="2">
        <f t="shared" si="2"/>
        <v>41432</v>
      </c>
      <c r="E19" s="2">
        <f t="shared" si="2"/>
        <v>3391</v>
      </c>
      <c r="F19" s="33" t="s">
        <v>28</v>
      </c>
      <c r="G19" s="33" t="s">
        <v>28</v>
      </c>
      <c r="H19" s="2">
        <v>41432</v>
      </c>
      <c r="I19" s="2">
        <v>3391</v>
      </c>
      <c r="J19" s="2">
        <v>35430</v>
      </c>
      <c r="K19" s="2">
        <v>477</v>
      </c>
      <c r="L19" s="2">
        <v>7051</v>
      </c>
      <c r="M19" s="2">
        <v>143</v>
      </c>
      <c r="N19" s="2">
        <v>6930</v>
      </c>
      <c r="O19" s="2">
        <v>136</v>
      </c>
      <c r="P19" s="32" t="s">
        <v>22</v>
      </c>
    </row>
    <row r="20" spans="1:16" ht="12" customHeight="1">
      <c r="A20" s="31" t="s">
        <v>23</v>
      </c>
      <c r="B20" s="2">
        <f t="shared" si="1"/>
        <v>1308</v>
      </c>
      <c r="C20" s="2">
        <f>SUM(E20,K20,M20,O20)</f>
        <v>25</v>
      </c>
      <c r="D20" s="2">
        <f t="shared" si="2"/>
        <v>12</v>
      </c>
      <c r="E20" s="2">
        <f t="shared" si="2"/>
        <v>2</v>
      </c>
      <c r="F20" s="33" t="s">
        <v>24</v>
      </c>
      <c r="G20" s="33" t="s">
        <v>24</v>
      </c>
      <c r="H20" s="2">
        <v>12</v>
      </c>
      <c r="I20" s="2">
        <v>2</v>
      </c>
      <c r="J20" s="2">
        <v>1094</v>
      </c>
      <c r="K20" s="2">
        <v>19</v>
      </c>
      <c r="L20" s="2">
        <v>128</v>
      </c>
      <c r="M20" s="2">
        <v>3</v>
      </c>
      <c r="N20" s="2">
        <v>74</v>
      </c>
      <c r="O20" s="2">
        <v>1</v>
      </c>
      <c r="P20" s="32" t="s">
        <v>25</v>
      </c>
    </row>
    <row r="21" spans="1:16" ht="12" customHeight="1">
      <c r="A21" s="29" t="s">
        <v>31</v>
      </c>
      <c r="B21" s="2">
        <f>SUM(B22:B24)</f>
        <v>132212</v>
      </c>
      <c r="C21" s="2">
        <v>19250</v>
      </c>
      <c r="D21" s="2">
        <f aca="true" t="shared" si="5" ref="D21:O21">SUM(D22:D24)</f>
        <v>80532</v>
      </c>
      <c r="E21" s="2">
        <f t="shared" si="5"/>
        <v>18393</v>
      </c>
      <c r="F21" s="2">
        <f t="shared" si="5"/>
        <v>418</v>
      </c>
      <c r="G21" s="2">
        <v>3250</v>
      </c>
      <c r="H21" s="2">
        <f t="shared" si="5"/>
        <v>80114</v>
      </c>
      <c r="I21" s="2">
        <f t="shared" si="5"/>
        <v>15142</v>
      </c>
      <c r="J21" s="2">
        <f t="shared" si="5"/>
        <v>38703</v>
      </c>
      <c r="K21" s="2">
        <f t="shared" si="5"/>
        <v>423</v>
      </c>
      <c r="L21" s="2">
        <f t="shared" si="5"/>
        <v>5175</v>
      </c>
      <c r="M21" s="2">
        <v>135</v>
      </c>
      <c r="N21" s="2">
        <f t="shared" si="5"/>
        <v>7802</v>
      </c>
      <c r="O21" s="2">
        <f t="shared" si="5"/>
        <v>299</v>
      </c>
      <c r="P21" s="30" t="s">
        <v>32</v>
      </c>
    </row>
    <row r="22" spans="1:16" ht="12" customHeight="1">
      <c r="A22" s="31" t="s">
        <v>18</v>
      </c>
      <c r="B22" s="2">
        <f t="shared" si="1"/>
        <v>43347</v>
      </c>
      <c r="C22" s="2">
        <v>15332</v>
      </c>
      <c r="D22" s="2">
        <f t="shared" si="2"/>
        <v>41430</v>
      </c>
      <c r="E22" s="2">
        <f t="shared" si="2"/>
        <v>15152</v>
      </c>
      <c r="F22" s="2">
        <v>414</v>
      </c>
      <c r="G22" s="2">
        <v>3250</v>
      </c>
      <c r="H22" s="2">
        <v>41016</v>
      </c>
      <c r="I22" s="2">
        <v>11902</v>
      </c>
      <c r="J22" s="2">
        <v>234</v>
      </c>
      <c r="K22" s="2">
        <v>12</v>
      </c>
      <c r="L22" s="2">
        <v>337</v>
      </c>
      <c r="M22" s="2">
        <v>40</v>
      </c>
      <c r="N22" s="2">
        <v>1346</v>
      </c>
      <c r="O22" s="2">
        <v>127</v>
      </c>
      <c r="P22" s="32" t="s">
        <v>19</v>
      </c>
    </row>
    <row r="23" spans="1:16" ht="12" customHeight="1">
      <c r="A23" s="31" t="s">
        <v>20</v>
      </c>
      <c r="B23" s="2">
        <f t="shared" si="1"/>
        <v>87657</v>
      </c>
      <c r="C23" s="2">
        <v>3895</v>
      </c>
      <c r="D23" s="2">
        <f t="shared" si="2"/>
        <v>39091</v>
      </c>
      <c r="E23" s="2">
        <f t="shared" si="2"/>
        <v>3239</v>
      </c>
      <c r="F23" s="2">
        <v>4</v>
      </c>
      <c r="G23" s="2">
        <v>1</v>
      </c>
      <c r="H23" s="2">
        <v>39087</v>
      </c>
      <c r="I23" s="2">
        <v>3238</v>
      </c>
      <c r="J23" s="2">
        <v>37457</v>
      </c>
      <c r="K23" s="2">
        <v>394</v>
      </c>
      <c r="L23" s="2">
        <v>4718</v>
      </c>
      <c r="M23" s="2">
        <v>92</v>
      </c>
      <c r="N23" s="2">
        <v>6391</v>
      </c>
      <c r="O23" s="2">
        <v>171</v>
      </c>
      <c r="P23" s="32" t="s">
        <v>22</v>
      </c>
    </row>
    <row r="24" spans="1:16" ht="12" customHeight="1">
      <c r="A24" s="31" t="s">
        <v>23</v>
      </c>
      <c r="B24" s="2">
        <f t="shared" si="1"/>
        <v>1208</v>
      </c>
      <c r="C24" s="2">
        <f>SUM(E24,K24,M24,O24)</f>
        <v>22</v>
      </c>
      <c r="D24" s="2">
        <f t="shared" si="2"/>
        <v>11</v>
      </c>
      <c r="E24" s="2">
        <f t="shared" si="2"/>
        <v>2</v>
      </c>
      <c r="F24" s="33" t="s">
        <v>24</v>
      </c>
      <c r="G24" s="33" t="s">
        <v>24</v>
      </c>
      <c r="H24" s="2">
        <v>11</v>
      </c>
      <c r="I24" s="2">
        <v>2</v>
      </c>
      <c r="J24" s="2">
        <v>1012</v>
      </c>
      <c r="K24" s="2">
        <v>17</v>
      </c>
      <c r="L24" s="2">
        <v>120</v>
      </c>
      <c r="M24" s="2">
        <v>2</v>
      </c>
      <c r="N24" s="2">
        <v>65</v>
      </c>
      <c r="O24" s="2">
        <v>1</v>
      </c>
      <c r="P24" s="32" t="s">
        <v>25</v>
      </c>
    </row>
    <row r="25" spans="1:19" s="37" customFormat="1" ht="12" customHeight="1">
      <c r="A25" s="36" t="s">
        <v>33</v>
      </c>
      <c r="B25" s="37">
        <f>SUM(B26:B28)</f>
        <v>144100</v>
      </c>
      <c r="C25" s="37">
        <f>SUM(C26:C28)</f>
        <v>22823521</v>
      </c>
      <c r="D25" s="37">
        <f>SUM(D26:D28)</f>
        <v>77510</v>
      </c>
      <c r="E25" s="37">
        <f aca="true" t="shared" si="6" ref="E25:O25">SUM(E26:E28)</f>
        <v>21929287</v>
      </c>
      <c r="F25" s="37">
        <f t="shared" si="6"/>
        <v>1539</v>
      </c>
      <c r="G25" s="37">
        <f t="shared" si="6"/>
        <v>2916744</v>
      </c>
      <c r="H25" s="37">
        <f t="shared" si="6"/>
        <v>75971</v>
      </c>
      <c r="I25" s="37">
        <f t="shared" si="6"/>
        <v>19012543</v>
      </c>
      <c r="J25" s="37">
        <f t="shared" si="6"/>
        <v>54100</v>
      </c>
      <c r="K25" s="37">
        <f t="shared" si="6"/>
        <v>469093</v>
      </c>
      <c r="L25" s="37">
        <f t="shared" si="6"/>
        <v>5090</v>
      </c>
      <c r="M25" s="37">
        <f t="shared" si="6"/>
        <v>152457</v>
      </c>
      <c r="N25" s="37">
        <f t="shared" si="6"/>
        <v>7400</v>
      </c>
      <c r="O25" s="37">
        <f t="shared" si="6"/>
        <v>272684</v>
      </c>
      <c r="P25" s="38" t="s">
        <v>34</v>
      </c>
      <c r="S25" s="39"/>
    </row>
    <row r="26" spans="1:16" ht="12" customHeight="1">
      <c r="A26" s="31" t="s">
        <v>18</v>
      </c>
      <c r="B26" s="2">
        <v>38296</v>
      </c>
      <c r="C26" s="2">
        <f>SUM(E26,K26,M26,O26)</f>
        <v>18498170</v>
      </c>
      <c r="D26" s="2">
        <f t="shared" si="2"/>
        <v>36342</v>
      </c>
      <c r="E26" s="2">
        <f t="shared" si="2"/>
        <v>18330513</v>
      </c>
      <c r="F26" s="2">
        <v>418</v>
      </c>
      <c r="G26" s="2">
        <v>2859813</v>
      </c>
      <c r="H26" s="2">
        <v>35924</v>
      </c>
      <c r="I26" s="2">
        <v>15470700</v>
      </c>
      <c r="J26" s="2">
        <v>274</v>
      </c>
      <c r="K26" s="2">
        <v>16787</v>
      </c>
      <c r="L26" s="2">
        <v>343</v>
      </c>
      <c r="M26" s="2">
        <v>51144</v>
      </c>
      <c r="N26" s="2">
        <v>1338</v>
      </c>
      <c r="O26" s="2">
        <v>99726</v>
      </c>
      <c r="P26" s="32" t="s">
        <v>19</v>
      </c>
    </row>
    <row r="27" spans="1:16" ht="12" customHeight="1">
      <c r="A27" s="31" t="s">
        <v>20</v>
      </c>
      <c r="B27" s="2">
        <v>104581</v>
      </c>
      <c r="C27" s="2">
        <f>SUM(E27,K27,M27,O27)</f>
        <v>4299241</v>
      </c>
      <c r="D27" s="2">
        <f t="shared" si="2"/>
        <v>41114</v>
      </c>
      <c r="E27" s="2">
        <f t="shared" si="2"/>
        <v>3593630</v>
      </c>
      <c r="F27" s="2">
        <v>1121</v>
      </c>
      <c r="G27" s="2">
        <v>56931</v>
      </c>
      <c r="H27" s="2">
        <v>39993</v>
      </c>
      <c r="I27" s="2">
        <v>3536699</v>
      </c>
      <c r="J27" s="2">
        <v>52793</v>
      </c>
      <c r="K27" s="2">
        <v>434105</v>
      </c>
      <c r="L27" s="2">
        <v>4678</v>
      </c>
      <c r="M27" s="2">
        <v>99706</v>
      </c>
      <c r="N27" s="2">
        <v>5993</v>
      </c>
      <c r="O27" s="2">
        <v>171800</v>
      </c>
      <c r="P27" s="32" t="s">
        <v>22</v>
      </c>
    </row>
    <row r="28" spans="1:16" ht="12" customHeight="1">
      <c r="A28" s="31" t="s">
        <v>23</v>
      </c>
      <c r="B28" s="2">
        <v>1223</v>
      </c>
      <c r="C28" s="2">
        <f>SUM(E28,K28,M28,O28)</f>
        <v>26110</v>
      </c>
      <c r="D28" s="2">
        <f t="shared" si="2"/>
        <v>54</v>
      </c>
      <c r="E28" s="2">
        <f t="shared" si="2"/>
        <v>5144</v>
      </c>
      <c r="F28" s="33" t="s">
        <v>24</v>
      </c>
      <c r="G28" s="33" t="s">
        <v>24</v>
      </c>
      <c r="H28" s="2">
        <v>54</v>
      </c>
      <c r="I28" s="2">
        <v>5144</v>
      </c>
      <c r="J28" s="2">
        <v>1033</v>
      </c>
      <c r="K28" s="2">
        <v>18201</v>
      </c>
      <c r="L28" s="2">
        <v>69</v>
      </c>
      <c r="M28" s="2">
        <v>1607</v>
      </c>
      <c r="N28" s="2">
        <v>69</v>
      </c>
      <c r="O28" s="2">
        <v>1158</v>
      </c>
      <c r="P28" s="32" t="s">
        <v>25</v>
      </c>
    </row>
    <row r="29" spans="1:16" ht="6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ht="12" customHeight="1">
      <c r="A30" s="2" t="s">
        <v>35</v>
      </c>
    </row>
  </sheetData>
  <sheetProtection/>
  <mergeCells count="25">
    <mergeCell ref="M5:M7"/>
    <mergeCell ref="N5:N7"/>
    <mergeCell ref="O5:O7"/>
    <mergeCell ref="D6:D7"/>
    <mergeCell ref="E6:E7"/>
    <mergeCell ref="F6:F7"/>
    <mergeCell ref="G6:G7"/>
    <mergeCell ref="H6:H7"/>
    <mergeCell ref="I6:I7"/>
    <mergeCell ref="H4:I5"/>
    <mergeCell ref="B5:B7"/>
    <mergeCell ref="C5:C7"/>
    <mergeCell ref="J5:J7"/>
    <mergeCell ref="K5:K7"/>
    <mergeCell ref="L5:L7"/>
    <mergeCell ref="A1:P1"/>
    <mergeCell ref="A3:A7"/>
    <mergeCell ref="B3:C4"/>
    <mergeCell ref="D3:I3"/>
    <mergeCell ref="J3:K4"/>
    <mergeCell ref="L3:M4"/>
    <mergeCell ref="N3:O4"/>
    <mergeCell ref="P3:P7"/>
    <mergeCell ref="D4:E5"/>
    <mergeCell ref="F4:G5"/>
  </mergeCell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2009-05-19T03:02:34Z</dcterms:created>
  <dcterms:modified xsi:type="dcterms:W3CDTF">2009-05-19T03:02:41Z</dcterms:modified>
  <cp:category/>
  <cp:version/>
  <cp:contentType/>
  <cp:contentStatus/>
</cp:coreProperties>
</file>