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16" sheetId="1" r:id="rId1"/>
    <sheet name="216 (続き)" sheetId="2" r:id="rId2"/>
  </sheets>
  <definedNames>
    <definedName name="_xlnm.Print_Area" localSheetId="0">'216'!$A$1:$AA$79</definedName>
    <definedName name="_xlnm.Print_Area" localSheetId="1">'216 (続き)'!$A$1:$AD$62</definedName>
  </definedNames>
  <calcPr fullCalcOnLoad="1"/>
</workbook>
</file>

<file path=xl/sharedStrings.xml><?xml version="1.0" encoding="utf-8"?>
<sst xmlns="http://schemas.openxmlformats.org/spreadsheetml/2006/main" count="185" uniqueCount="162">
  <si>
    <t>19. 公 務 員 お よ び 選 挙</t>
  </si>
  <si>
    <t>216.　公   　 　 務 　　    員</t>
  </si>
  <si>
    <r>
      <t>Ａ</t>
    </r>
    <r>
      <rPr>
        <sz val="11"/>
        <color indexed="8"/>
        <rFont val="ＭＳ ゴシック"/>
        <family val="3"/>
      </rPr>
      <t xml:space="preserve">  県  職  員  数</t>
    </r>
  </si>
  <si>
    <t>所属</t>
  </si>
  <si>
    <t>　　総　数</t>
  </si>
  <si>
    <t>吏員</t>
  </si>
  <si>
    <t>その他の職員</t>
  </si>
  <si>
    <t>総数</t>
  </si>
  <si>
    <t>事務</t>
  </si>
  <si>
    <t>技術</t>
  </si>
  <si>
    <t>事務</t>
  </si>
  <si>
    <t>技術</t>
  </si>
  <si>
    <t>その他</t>
  </si>
  <si>
    <t>知事部局</t>
  </si>
  <si>
    <t>総務部</t>
  </si>
  <si>
    <t>厚生部</t>
  </si>
  <si>
    <t>商工労働部</t>
  </si>
  <si>
    <t>農政部</t>
  </si>
  <si>
    <t>林業水産部</t>
  </si>
  <si>
    <t>土木部</t>
  </si>
  <si>
    <t>企画部</t>
  </si>
  <si>
    <t>出納室</t>
  </si>
  <si>
    <t>各種委員会等</t>
  </si>
  <si>
    <t>県議会事務局</t>
  </si>
  <si>
    <t>人事委員会</t>
  </si>
  <si>
    <t>地方労働委員会</t>
  </si>
  <si>
    <t>監査委員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</si>
  <si>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</si>
  <si>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</si>
  <si>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</si>
  <si>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</si>
  <si>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</si>
  <si>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</si>
  <si>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県公営企業</t>
  </si>
  <si>
    <t>電気局</t>
  </si>
  <si>
    <t>地方機関</t>
  </si>
  <si>
    <t>工業用水局</t>
  </si>
  <si>
    <t>　資料：県人事課､各種委員会ほか</t>
  </si>
  <si>
    <t>注　芸術短期大学は、総務部に含まれている。</t>
  </si>
  <si>
    <r>
      <t>B</t>
    </r>
    <r>
      <rPr>
        <sz val="11"/>
        <color indexed="8"/>
        <rFont val="ＭＳ ゴシック"/>
        <family val="3"/>
      </rPr>
      <t xml:space="preserve">  教  職  員  数</t>
    </r>
  </si>
  <si>
    <t>学校</t>
  </si>
  <si>
    <t>　総　　　数</t>
  </si>
  <si>
    <t>教員</t>
  </si>
  <si>
    <t>実習助手</t>
  </si>
  <si>
    <t>事務、技術職員</t>
  </si>
  <si>
    <t>その他の職員</t>
  </si>
  <si>
    <t>男</t>
  </si>
  <si>
    <t>女</t>
  </si>
  <si>
    <t>総　　 　　　数</t>
  </si>
  <si>
    <t>幼稚園</t>
  </si>
  <si>
    <t>小学校</t>
  </si>
  <si>
    <t>中学校</t>
  </si>
  <si>
    <t>高等学校</t>
  </si>
  <si>
    <t>全日制</t>
  </si>
  <si>
    <t>定時制</t>
  </si>
  <si>
    <t>通信制</t>
  </si>
  <si>
    <t>特殊学校</t>
  </si>
  <si>
    <t>芸術短期大学</t>
  </si>
  <si>
    <t>（再掲）</t>
  </si>
  <si>
    <t>　資料：県教育庁</t>
  </si>
  <si>
    <t>注　芸術短期大学の教職員数は総数に含まない。</t>
  </si>
  <si>
    <t>所属</t>
  </si>
  <si>
    <t>総　　　数</t>
  </si>
  <si>
    <t>警察官</t>
  </si>
  <si>
    <t>一般職員</t>
  </si>
  <si>
    <t>警視以上</t>
  </si>
  <si>
    <t>警部</t>
  </si>
  <si>
    <t>警部補</t>
  </si>
  <si>
    <t>巡査部長</t>
  </si>
  <si>
    <t>巡査</t>
  </si>
  <si>
    <t>事務吏員</t>
  </si>
  <si>
    <t>技術吏員</t>
  </si>
  <si>
    <t>本部</t>
  </si>
  <si>
    <t>警察学校</t>
  </si>
  <si>
    <t>警察署</t>
  </si>
  <si>
    <t>　資料：県警察本部</t>
  </si>
  <si>
    <r>
      <t>D</t>
    </r>
    <r>
      <rPr>
        <sz val="11"/>
        <color indexed="8"/>
        <rFont val="ＭＳ ゴシック"/>
        <family val="3"/>
      </rPr>
      <t xml:space="preserve">  市 町 村 議 員 数 お よ び 職 員 数</t>
    </r>
  </si>
  <si>
    <t>各年4月1日</t>
  </si>
  <si>
    <t>年 次 お よ び</t>
  </si>
  <si>
    <t>市町村条例による議員定数</t>
  </si>
  <si>
    <t>市町村職員数</t>
  </si>
  <si>
    <t>市町村</t>
  </si>
  <si>
    <t>総数</t>
  </si>
  <si>
    <t>うち単純労務職員</t>
  </si>
  <si>
    <t>教　育公務員</t>
  </si>
  <si>
    <t>臨時職員</t>
  </si>
  <si>
    <t>　　昭　和　40　年</t>
  </si>
  <si>
    <t>…</t>
  </si>
  <si>
    <t>弥生町</t>
  </si>
  <si>
    <t>本匠町</t>
  </si>
  <si>
    <t>宇目町</t>
  </si>
  <si>
    <t>直川村</t>
  </si>
  <si>
    <t>鶴見町</t>
  </si>
  <si>
    <t>米水津村</t>
  </si>
  <si>
    <t>蒲江町</t>
  </si>
  <si>
    <t>市　　部</t>
  </si>
  <si>
    <t>大　野　郡</t>
  </si>
  <si>
    <t>郡　　部</t>
  </si>
  <si>
    <t>野津町</t>
  </si>
  <si>
    <t>大分市</t>
  </si>
  <si>
    <t>三重町</t>
  </si>
  <si>
    <t>別府市</t>
  </si>
  <si>
    <t>清川村</t>
  </si>
  <si>
    <t>中津市</t>
  </si>
  <si>
    <t>緒方町</t>
  </si>
  <si>
    <t>日田市</t>
  </si>
  <si>
    <t>朝地町</t>
  </si>
  <si>
    <t>佐伯市</t>
  </si>
  <si>
    <t>大野町</t>
  </si>
  <si>
    <t>臼杵市</t>
  </si>
  <si>
    <t>千歳村</t>
  </si>
  <si>
    <t>津　久　見　市</t>
  </si>
  <si>
    <t>犬飼町</t>
  </si>
  <si>
    <t>竹田市</t>
  </si>
  <si>
    <t>豊 後 高 田 市</t>
  </si>
  <si>
    <t>直　入　郡</t>
  </si>
  <si>
    <t>杵築市</t>
  </si>
  <si>
    <t>宇佐市</t>
  </si>
  <si>
    <t>荻町</t>
  </si>
  <si>
    <t>久住町</t>
  </si>
  <si>
    <t>西国東郡</t>
  </si>
  <si>
    <t>直入町</t>
  </si>
  <si>
    <t>大田村</t>
  </si>
  <si>
    <t>真玉町</t>
  </si>
  <si>
    <t>玖　珠　郡</t>
  </si>
  <si>
    <t>香　々　地　町</t>
  </si>
  <si>
    <t>九重町</t>
  </si>
  <si>
    <t>東国東郡</t>
  </si>
  <si>
    <t>玖珠町</t>
  </si>
  <si>
    <t>国見町</t>
  </si>
  <si>
    <t>姫島村</t>
  </si>
  <si>
    <t>日　田　郡</t>
  </si>
  <si>
    <t>国東町</t>
  </si>
  <si>
    <t>武蔵町</t>
  </si>
  <si>
    <t>前津江村</t>
  </si>
  <si>
    <t>安岐町</t>
  </si>
  <si>
    <t>中津江村</t>
  </si>
  <si>
    <t>上津江村</t>
  </si>
  <si>
    <t>速  見  郡</t>
  </si>
  <si>
    <t>大山村</t>
  </si>
  <si>
    <t>日出町</t>
  </si>
  <si>
    <t>天瀬町</t>
  </si>
  <si>
    <t>山香町</t>
  </si>
  <si>
    <t>下　毛　郡</t>
  </si>
  <si>
    <t>大  分  郡</t>
  </si>
  <si>
    <t>野　津　原　町</t>
  </si>
  <si>
    <t>三光村</t>
  </si>
  <si>
    <t>挾間町</t>
  </si>
  <si>
    <t>本耶馬溪村</t>
  </si>
  <si>
    <t>庄内町</t>
  </si>
  <si>
    <t>耶馬溪町</t>
  </si>
  <si>
    <t>湯　布　院　町</t>
  </si>
  <si>
    <t>山国町</t>
  </si>
  <si>
    <t>北海部郡</t>
  </si>
  <si>
    <t>宇　佐　郡</t>
  </si>
  <si>
    <t>佐　賀　関　町</t>
  </si>
  <si>
    <t>院内町</t>
  </si>
  <si>
    <t>南海部郡</t>
  </si>
  <si>
    <t>安心院町</t>
  </si>
  <si>
    <t>上浦町</t>
  </si>
  <si>
    <t>　資料：県地方課「市町村財政概要」</t>
  </si>
  <si>
    <r>
      <t>C</t>
    </r>
    <r>
      <rPr>
        <sz val="11"/>
        <color indexed="8"/>
        <rFont val="ＭＳ ゴシック"/>
        <family val="3"/>
      </rPr>
      <t xml:space="preserve">  警  察  職  員  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</si>
</sst>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16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 applyProtection="1">
      <alignment horizontal="centerContinuous"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Continuous" vertical="center"/>
      <protection/>
    </xf>
    <xf numFmtId="49" fontId="5" fillId="0" borderId="0" xfId="0" applyNumberFormat="1" applyFont="1" applyAlignment="1" applyProtection="1">
      <alignment horizontal="centerContinuous" vertical="center"/>
      <protection/>
    </xf>
    <xf numFmtId="49" fontId="6" fillId="0" borderId="0" xfId="0" applyNumberFormat="1" applyFont="1" applyAlignment="1" applyProtection="1">
      <alignment horizontal="centerContinuous" vertical="center"/>
      <protection/>
    </xf>
    <xf numFmtId="49" fontId="6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Border="1" applyAlignment="1" applyProtection="1">
      <alignment vertical="center"/>
      <protection/>
    </xf>
    <xf numFmtId="49" fontId="8" fillId="0" borderId="0" xfId="0" applyNumberFormat="1" applyFont="1" applyAlignment="1">
      <alignment horizontal="centerContinuous" vertical="center"/>
    </xf>
    <xf numFmtId="49" fontId="8" fillId="0" borderId="0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/>
    </xf>
    <xf numFmtId="0" fontId="9" fillId="0" borderId="0" xfId="0" applyFont="1" applyBorder="1" applyAlignment="1" applyProtection="1">
      <alignment horizontal="distributed" vertical="center"/>
      <protection locked="0"/>
    </xf>
    <xf numFmtId="38" fontId="9" fillId="0" borderId="0" xfId="48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/>
    </xf>
    <xf numFmtId="49" fontId="9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horizontal="distributed" vertical="center"/>
      <protection locked="0"/>
    </xf>
    <xf numFmtId="38" fontId="11" fillId="0" borderId="0" xfId="48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 locked="0"/>
    </xf>
    <xf numFmtId="38" fontId="13" fillId="0" borderId="0" xfId="48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8" fontId="11" fillId="0" borderId="0" xfId="48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49" fontId="11" fillId="0" borderId="12" xfId="0" applyNumberFormat="1" applyFont="1" applyBorder="1" applyAlignment="1" applyProtection="1">
      <alignment horizontal="distributed" vertical="center"/>
      <protection/>
    </xf>
    <xf numFmtId="49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13" xfId="0" applyFont="1" applyBorder="1" applyAlignment="1">
      <alignment/>
    </xf>
    <xf numFmtId="49" fontId="11" fillId="0" borderId="14" xfId="0" applyNumberFormat="1" applyFont="1" applyBorder="1" applyAlignment="1" applyProtection="1">
      <alignment horizontal="distributed" vertical="center"/>
      <protection/>
    </xf>
    <xf numFmtId="41" fontId="11" fillId="0" borderId="13" xfId="0" applyNumberFormat="1" applyFont="1" applyBorder="1" applyAlignment="1" applyProtection="1">
      <alignment horizontal="distributed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Continuous" vertical="center"/>
    </xf>
    <xf numFmtId="49" fontId="11" fillId="0" borderId="15" xfId="0" applyNumberFormat="1" applyFont="1" applyBorder="1" applyAlignment="1">
      <alignment vertical="center"/>
    </xf>
    <xf numFmtId="49" fontId="11" fillId="0" borderId="0" xfId="0" applyNumberFormat="1" applyFont="1" applyBorder="1" applyAlignment="1" applyProtection="1">
      <alignment horizontal="distributed" vertical="center"/>
      <protection/>
    </xf>
    <xf numFmtId="0" fontId="15" fillId="0" borderId="12" xfId="0" applyFont="1" applyBorder="1" applyAlignment="1">
      <alignment vertical="center"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 applyProtection="1">
      <alignment horizontal="left" vertical="center"/>
      <protection/>
    </xf>
    <xf numFmtId="0" fontId="11" fillId="0" borderId="15" xfId="0" applyFont="1" applyBorder="1" applyAlignment="1">
      <alignment/>
    </xf>
    <xf numFmtId="49" fontId="11" fillId="0" borderId="12" xfId="0" applyNumberFormat="1" applyFont="1" applyBorder="1" applyAlignment="1" applyProtection="1">
      <alignment horizontal="left" vertical="center"/>
      <protection/>
    </xf>
    <xf numFmtId="49" fontId="11" fillId="0" borderId="0" xfId="48" applyNumberFormat="1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9" fontId="9" fillId="0" borderId="0" xfId="0" applyNumberFormat="1" applyFont="1" applyBorder="1" applyAlignment="1" applyProtection="1">
      <alignment horizontal="centerContinuous" vertical="center"/>
      <protection locked="0"/>
    </xf>
    <xf numFmtId="49" fontId="9" fillId="0" borderId="0" xfId="48" applyNumberFormat="1" applyFont="1" applyBorder="1" applyAlignment="1">
      <alignment horizontal="centerContinuous" vertical="center"/>
    </xf>
    <xf numFmtId="0" fontId="8" fillId="0" borderId="15" xfId="0" applyFont="1" applyBorder="1" applyAlignment="1">
      <alignment/>
    </xf>
    <xf numFmtId="49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 applyProtection="1">
      <alignment horizontal="distributed" vertical="center"/>
      <protection locked="0"/>
    </xf>
    <xf numFmtId="38" fontId="9" fillId="0" borderId="15" xfId="48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distributed" vertical="center"/>
    </xf>
    <xf numFmtId="41" fontId="11" fillId="0" borderId="12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 applyProtection="1">
      <alignment horizontal="distributed" vertical="center"/>
      <protection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16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6" xfId="0" applyNumberFormat="1" applyFont="1" applyBorder="1" applyAlignment="1">
      <alignment horizontal="distributed" vertical="center" wrapText="1"/>
    </xf>
    <xf numFmtId="0" fontId="11" fillId="0" borderId="12" xfId="0" applyNumberFormat="1" applyFont="1" applyBorder="1" applyAlignment="1">
      <alignment horizontal="distributed" vertical="center" wrapText="1"/>
    </xf>
    <xf numFmtId="41" fontId="11" fillId="0" borderId="17" xfId="0" applyNumberFormat="1" applyFont="1" applyBorder="1" applyAlignment="1" applyProtection="1">
      <alignment horizontal="distributed" vertical="center"/>
      <protection/>
    </xf>
    <xf numFmtId="41" fontId="11" fillId="0" borderId="14" xfId="0" applyNumberFormat="1" applyFont="1" applyBorder="1" applyAlignment="1" applyProtection="1">
      <alignment horizontal="distributed" vertical="center"/>
      <protection/>
    </xf>
    <xf numFmtId="4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41" fontId="11" fillId="0" borderId="18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9" fontId="11" fillId="0" borderId="19" xfId="0" applyNumberFormat="1" applyFont="1" applyBorder="1" applyAlignment="1" applyProtection="1">
      <alignment horizontal="distributed" vertical="center" wrapText="1"/>
      <protection/>
    </xf>
    <xf numFmtId="49" fontId="11" fillId="0" borderId="20" xfId="0" applyNumberFormat="1" applyFont="1" applyBorder="1" applyAlignment="1" applyProtection="1">
      <alignment horizontal="distributed" vertical="center" wrapText="1"/>
      <protection/>
    </xf>
    <xf numFmtId="0" fontId="13" fillId="0" borderId="0" xfId="0" applyFont="1" applyBorder="1" applyAlignment="1">
      <alignment horizontal="distributed" vertical="center"/>
    </xf>
    <xf numFmtId="41" fontId="13" fillId="0" borderId="18" xfId="0" applyNumberFormat="1" applyFont="1" applyBorder="1" applyAlignment="1">
      <alignment vertical="center"/>
    </xf>
    <xf numFmtId="58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49" fontId="11" fillId="0" borderId="24" xfId="0" applyNumberFormat="1" applyFont="1" applyBorder="1" applyAlignment="1" applyProtection="1">
      <alignment horizontal="distributed" vertical="center" wrapText="1"/>
      <protection/>
    </xf>
    <xf numFmtId="49" fontId="11" fillId="0" borderId="24" xfId="0" applyNumberFormat="1" applyFont="1" applyBorder="1" applyAlignment="1">
      <alignment horizontal="distributed" vertical="center" wrapText="1"/>
    </xf>
    <xf numFmtId="49" fontId="11" fillId="0" borderId="25" xfId="0" applyNumberFormat="1" applyFont="1" applyBorder="1" applyAlignment="1">
      <alignment horizontal="distributed" vertical="center" wrapText="1"/>
    </xf>
    <xf numFmtId="49" fontId="11" fillId="0" borderId="13" xfId="0" applyNumberFormat="1" applyFont="1" applyBorder="1" applyAlignment="1">
      <alignment horizontal="right"/>
    </xf>
    <xf numFmtId="49" fontId="11" fillId="0" borderId="20" xfId="0" applyNumberFormat="1" applyFont="1" applyBorder="1" applyAlignment="1" applyProtection="1">
      <alignment horizontal="distributed" vertical="center"/>
      <protection/>
    </xf>
    <xf numFmtId="49" fontId="11" fillId="0" borderId="23" xfId="0" applyNumberFormat="1" applyFont="1" applyBorder="1" applyAlignment="1" applyProtection="1">
      <alignment horizontal="distributed" vertical="center"/>
      <protection/>
    </xf>
    <xf numFmtId="49" fontId="11" fillId="0" borderId="26" xfId="0" applyNumberFormat="1" applyFont="1" applyBorder="1" applyAlignment="1" applyProtection="1">
      <alignment horizontal="distributed" vertical="center"/>
      <protection/>
    </xf>
    <xf numFmtId="49" fontId="11" fillId="0" borderId="20" xfId="0" applyNumberFormat="1" applyFont="1" applyBorder="1" applyAlignment="1" applyProtection="1">
      <alignment horizontal="distributed" vertical="center"/>
      <protection/>
    </xf>
    <xf numFmtId="49" fontId="11" fillId="0" borderId="23" xfId="0" applyNumberFormat="1" applyFont="1" applyBorder="1" applyAlignment="1" applyProtection="1">
      <alignment horizontal="distributed" vertical="center"/>
      <protection/>
    </xf>
    <xf numFmtId="0" fontId="11" fillId="0" borderId="27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49" fontId="11" fillId="0" borderId="27" xfId="0" applyNumberFormat="1" applyFont="1" applyBorder="1" applyAlignment="1" applyProtection="1">
      <alignment horizontal="center" vertical="center"/>
      <protection/>
    </xf>
    <xf numFmtId="49" fontId="11" fillId="0" borderId="28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/>
      <protection/>
    </xf>
    <xf numFmtId="49" fontId="11" fillId="0" borderId="29" xfId="0" applyNumberFormat="1" applyFont="1" applyBorder="1" applyAlignment="1">
      <alignment horizontal="distributed" vertical="center"/>
    </xf>
    <xf numFmtId="49" fontId="11" fillId="0" borderId="30" xfId="0" applyNumberFormat="1" applyFont="1" applyBorder="1" applyAlignment="1">
      <alignment horizontal="distributed" vertical="center"/>
    </xf>
    <xf numFmtId="49" fontId="11" fillId="0" borderId="21" xfId="0" applyNumberFormat="1" applyFont="1" applyBorder="1" applyAlignment="1">
      <alignment horizontal="distributed" vertical="center"/>
    </xf>
    <xf numFmtId="49" fontId="11" fillId="0" borderId="29" xfId="0" applyNumberFormat="1" applyFont="1" applyBorder="1" applyAlignment="1">
      <alignment horizontal="distributed" vertical="center"/>
    </xf>
    <xf numFmtId="49" fontId="11" fillId="0" borderId="3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58" fontId="11" fillId="0" borderId="15" xfId="0" applyNumberFormat="1" applyFont="1" applyBorder="1" applyAlignment="1" applyProtection="1">
      <alignment vertical="center"/>
      <protection/>
    </xf>
    <xf numFmtId="49" fontId="11" fillId="0" borderId="27" xfId="0" applyNumberFormat="1" applyFont="1" applyBorder="1" applyAlignment="1" applyProtection="1">
      <alignment horizontal="distributed" vertical="center"/>
      <protection/>
    </xf>
    <xf numFmtId="49" fontId="11" fillId="0" borderId="28" xfId="0" applyNumberFormat="1" applyFont="1" applyBorder="1" applyAlignment="1" applyProtection="1">
      <alignment horizontal="distributed" vertical="center"/>
      <protection/>
    </xf>
    <xf numFmtId="49" fontId="11" fillId="0" borderId="13" xfId="0" applyNumberFormat="1" applyFont="1" applyBorder="1" applyAlignment="1" applyProtection="1">
      <alignment horizontal="distributed" vertical="center"/>
      <protection/>
    </xf>
    <xf numFmtId="49" fontId="11" fillId="0" borderId="14" xfId="0" applyNumberFormat="1" applyFont="1" applyBorder="1" applyAlignment="1" applyProtection="1">
      <alignment horizontal="distributed" vertical="center"/>
      <protection/>
    </xf>
    <xf numFmtId="0" fontId="12" fillId="0" borderId="3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41" fontId="11" fillId="0" borderId="13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>
      <alignment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/>
    </xf>
    <xf numFmtId="41" fontId="11" fillId="0" borderId="25" xfId="0" applyNumberFormat="1" applyFont="1" applyBorder="1" applyAlignment="1" applyProtection="1">
      <alignment vertical="center"/>
      <protection/>
    </xf>
    <xf numFmtId="41" fontId="11" fillId="0" borderId="32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3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distributed" vertical="center"/>
    </xf>
    <xf numFmtId="0" fontId="13" fillId="0" borderId="12" xfId="0" applyNumberFormat="1" applyFont="1" applyBorder="1" applyAlignment="1">
      <alignment horizontal="distributed" vertical="center"/>
    </xf>
    <xf numFmtId="0" fontId="13" fillId="0" borderId="16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center" wrapText="1"/>
    </xf>
    <xf numFmtId="0" fontId="13" fillId="0" borderId="12" xfId="0" applyNumberFormat="1" applyFont="1" applyBorder="1" applyAlignment="1">
      <alignment horizontal="distributed" vertical="center" wrapText="1"/>
    </xf>
    <xf numFmtId="49" fontId="11" fillId="0" borderId="18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vertical="center"/>
    </xf>
    <xf numFmtId="49" fontId="11" fillId="0" borderId="34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NumberFormat="1" applyFont="1" applyBorder="1" applyAlignment="1" applyProtection="1">
      <alignment horizontal="distributed" vertical="center"/>
      <protection/>
    </xf>
    <xf numFmtId="49" fontId="11" fillId="0" borderId="27" xfId="0" applyNumberFormat="1" applyFont="1" applyBorder="1" applyAlignment="1" applyProtection="1">
      <alignment horizontal="center"/>
      <protection/>
    </xf>
    <xf numFmtId="49" fontId="11" fillId="0" borderId="28" xfId="0" applyNumberFormat="1" applyFont="1" applyBorder="1" applyAlignment="1" applyProtection="1">
      <alignment horizontal="center"/>
      <protection/>
    </xf>
    <xf numFmtId="0" fontId="12" fillId="0" borderId="3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0"/>
  <sheetViews>
    <sheetView zoomScaleSheetLayoutView="100" zoomScalePageLayoutView="0" workbookViewId="0" topLeftCell="A55">
      <selection activeCell="A69" sqref="A69"/>
    </sheetView>
  </sheetViews>
  <sheetFormatPr defaultColWidth="9.00390625" defaultRowHeight="13.5"/>
  <cols>
    <col min="1" max="1" width="3.00390625" style="53" customWidth="1"/>
    <col min="2" max="2" width="12.50390625" style="53" customWidth="1"/>
    <col min="3" max="3" width="2.375" style="75" customWidth="1"/>
    <col min="4" max="27" width="3.625" style="75" customWidth="1"/>
    <col min="28" max="35" width="10.625" style="52" customWidth="1"/>
    <col min="36" max="44" width="10.625" style="53" customWidth="1"/>
    <col min="45" max="16384" width="9.00390625" style="53" customWidth="1"/>
  </cols>
  <sheetData>
    <row r="1" spans="1:35" s="6" customFormat="1" ht="24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5"/>
      <c r="AG1" s="5"/>
      <c r="AH1" s="5"/>
      <c r="AI1" s="5"/>
    </row>
    <row r="2" spans="3:35" s="6" customFormat="1" ht="12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8"/>
      <c r="AD2" s="8"/>
      <c r="AE2" s="8"/>
      <c r="AF2" s="5"/>
      <c r="AG2" s="5"/>
      <c r="AH2" s="5"/>
      <c r="AI2" s="5"/>
    </row>
    <row r="3" spans="1:35" s="13" customFormat="1" ht="21" customHeight="1">
      <c r="A3" s="9" t="s">
        <v>1</v>
      </c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2"/>
      <c r="AG3" s="12"/>
      <c r="AH3" s="12"/>
      <c r="AI3" s="12"/>
    </row>
    <row r="4" spans="3:35" s="13" customFormat="1" ht="12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4"/>
      <c r="AC4" s="14"/>
      <c r="AD4" s="14"/>
      <c r="AE4" s="14"/>
      <c r="AF4" s="12"/>
      <c r="AG4" s="12"/>
      <c r="AH4" s="12"/>
      <c r="AI4" s="12"/>
    </row>
    <row r="5" spans="3:35" s="15" customFormat="1" ht="12" customHeight="1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  <c r="AD5" s="18"/>
      <c r="AE5" s="18"/>
      <c r="AF5" s="19"/>
      <c r="AG5" s="19"/>
      <c r="AH5" s="19"/>
      <c r="AI5" s="19"/>
    </row>
    <row r="6" spans="3:35" s="15" customFormat="1" ht="12" customHeight="1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7"/>
      <c r="AC6" s="21"/>
      <c r="AD6" s="22"/>
      <c r="AE6" s="22"/>
      <c r="AF6" s="23"/>
      <c r="AG6" s="19"/>
      <c r="AH6" s="19"/>
      <c r="AI6" s="19"/>
    </row>
    <row r="7" spans="1:35" s="15" customFormat="1" ht="12" customHeight="1">
      <c r="A7" s="24" t="s">
        <v>2</v>
      </c>
      <c r="B7" s="25"/>
      <c r="C7" s="25"/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7"/>
      <c r="AC7" s="27"/>
      <c r="AD7" s="22"/>
      <c r="AE7" s="22"/>
      <c r="AF7" s="28"/>
      <c r="AG7" s="19"/>
      <c r="AH7" s="19"/>
      <c r="AI7" s="19"/>
    </row>
    <row r="8" spans="3:35" s="15" customFormat="1" ht="12" customHeight="1"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X8" s="29"/>
      <c r="Y8" s="29"/>
      <c r="Z8" s="29"/>
      <c r="AA8" s="29"/>
      <c r="AB8" s="27"/>
      <c r="AC8" s="27"/>
      <c r="AD8" s="22"/>
      <c r="AE8" s="22"/>
      <c r="AF8" s="19"/>
      <c r="AG8" s="19"/>
      <c r="AH8" s="19"/>
      <c r="AI8" s="19"/>
    </row>
    <row r="9" spans="3:35" s="15" customFormat="1" ht="12" customHeight="1" thickBo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W9" s="142">
        <v>24838</v>
      </c>
      <c r="X9" s="142"/>
      <c r="Y9" s="142"/>
      <c r="Z9" s="142"/>
      <c r="AA9" s="30"/>
      <c r="AB9" s="27"/>
      <c r="AC9" s="27"/>
      <c r="AD9" s="22"/>
      <c r="AE9" s="22"/>
      <c r="AF9" s="19"/>
      <c r="AG9" s="19"/>
      <c r="AH9" s="19"/>
      <c r="AI9" s="19"/>
    </row>
    <row r="10" spans="1:35" s="34" customFormat="1" ht="18" customHeight="1" thickTop="1">
      <c r="A10" s="143" t="s">
        <v>3</v>
      </c>
      <c r="B10" s="143"/>
      <c r="C10" s="144"/>
      <c r="D10" s="147" t="s">
        <v>4</v>
      </c>
      <c r="E10" s="148"/>
      <c r="F10" s="149"/>
      <c r="G10" s="153" t="s">
        <v>5</v>
      </c>
      <c r="H10" s="154"/>
      <c r="I10" s="154"/>
      <c r="J10" s="154"/>
      <c r="K10" s="154"/>
      <c r="L10" s="154"/>
      <c r="M10" s="154"/>
      <c r="N10" s="154"/>
      <c r="O10" s="154"/>
      <c r="P10" s="153" t="s">
        <v>6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31"/>
      <c r="AC10" s="31"/>
      <c r="AD10" s="32"/>
      <c r="AE10" s="32"/>
      <c r="AF10" s="33"/>
      <c r="AG10" s="33"/>
      <c r="AH10" s="33"/>
      <c r="AI10" s="33"/>
    </row>
    <row r="11" spans="1:35" s="34" customFormat="1" ht="18" customHeight="1">
      <c r="A11" s="145"/>
      <c r="B11" s="145"/>
      <c r="C11" s="146"/>
      <c r="D11" s="150"/>
      <c r="E11" s="151"/>
      <c r="F11" s="152"/>
      <c r="G11" s="140" t="s">
        <v>7</v>
      </c>
      <c r="H11" s="141"/>
      <c r="I11" s="141"/>
      <c r="J11" s="140" t="s">
        <v>8</v>
      </c>
      <c r="K11" s="141"/>
      <c r="L11" s="141"/>
      <c r="M11" s="140" t="s">
        <v>9</v>
      </c>
      <c r="N11" s="141"/>
      <c r="O11" s="141"/>
      <c r="P11" s="140" t="s">
        <v>7</v>
      </c>
      <c r="Q11" s="141"/>
      <c r="R11" s="141"/>
      <c r="S11" s="140" t="s">
        <v>10</v>
      </c>
      <c r="T11" s="141"/>
      <c r="U11" s="141"/>
      <c r="V11" s="140" t="s">
        <v>11</v>
      </c>
      <c r="W11" s="141"/>
      <c r="X11" s="141"/>
      <c r="Y11" s="140" t="s">
        <v>12</v>
      </c>
      <c r="Z11" s="141"/>
      <c r="AA11" s="141"/>
      <c r="AB11" s="31"/>
      <c r="AC11" s="31"/>
      <c r="AD11" s="32"/>
      <c r="AE11" s="32"/>
      <c r="AF11" s="33"/>
      <c r="AG11" s="33"/>
      <c r="AH11" s="33"/>
      <c r="AI11" s="33"/>
    </row>
    <row r="12" spans="1:35" s="34" customFormat="1" ht="12" customHeight="1">
      <c r="A12" s="35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1"/>
      <c r="AC12" s="31"/>
      <c r="AD12" s="32"/>
      <c r="AE12" s="32"/>
      <c r="AF12" s="33"/>
      <c r="AG12" s="33"/>
      <c r="AH12" s="33"/>
      <c r="AI12" s="33"/>
    </row>
    <row r="13" spans="1:35" s="42" customFormat="1" ht="12" customHeight="1">
      <c r="A13" s="109" t="s">
        <v>7</v>
      </c>
      <c r="B13" s="109"/>
      <c r="C13" s="38"/>
      <c r="D13" s="110">
        <f>D15+D26+D39</f>
        <v>5910</v>
      </c>
      <c r="E13" s="106"/>
      <c r="F13" s="106"/>
      <c r="G13" s="106">
        <f>G15+G26+G39</f>
        <v>4404</v>
      </c>
      <c r="H13" s="106"/>
      <c r="I13" s="106"/>
      <c r="J13" s="106">
        <f>J15+J26+J39</f>
        <v>2202</v>
      </c>
      <c r="K13" s="106"/>
      <c r="L13" s="106"/>
      <c r="M13" s="106">
        <f>M15+M26+M39</f>
        <v>2202</v>
      </c>
      <c r="N13" s="106"/>
      <c r="O13" s="106"/>
      <c r="P13" s="106">
        <f>P15+P26+P39</f>
        <v>1506</v>
      </c>
      <c r="Q13" s="106"/>
      <c r="R13" s="106"/>
      <c r="S13" s="106">
        <f>S15+S26+S39</f>
        <v>273</v>
      </c>
      <c r="T13" s="106"/>
      <c r="U13" s="106"/>
      <c r="V13" s="106">
        <f>V15+V26+V39</f>
        <v>308</v>
      </c>
      <c r="W13" s="106"/>
      <c r="X13" s="106"/>
      <c r="Y13" s="106">
        <f>Y15+Y26+Y39</f>
        <v>925</v>
      </c>
      <c r="Z13" s="106"/>
      <c r="AA13" s="106"/>
      <c r="AB13" s="39"/>
      <c r="AC13" s="39"/>
      <c r="AD13" s="40"/>
      <c r="AE13" s="40"/>
      <c r="AF13" s="41"/>
      <c r="AG13" s="41"/>
      <c r="AH13" s="41"/>
      <c r="AI13" s="41"/>
    </row>
    <row r="14" spans="1:35" s="34" customFormat="1" ht="12" customHeight="1">
      <c r="A14" s="42"/>
      <c r="B14" s="42"/>
      <c r="C14" s="38"/>
      <c r="D14" s="110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31"/>
      <c r="AC14" s="31"/>
      <c r="AD14" s="43"/>
      <c r="AE14" s="43"/>
      <c r="AF14" s="33"/>
      <c r="AG14" s="33"/>
      <c r="AH14" s="33"/>
      <c r="AI14" s="33"/>
    </row>
    <row r="15" spans="1:35" s="34" customFormat="1" ht="12" customHeight="1">
      <c r="A15" s="109" t="s">
        <v>13</v>
      </c>
      <c r="B15" s="109"/>
      <c r="C15" s="38"/>
      <c r="D15" s="110">
        <f>SUM(D17:F24)</f>
        <v>5330</v>
      </c>
      <c r="E15" s="106"/>
      <c r="F15" s="106"/>
      <c r="G15" s="106">
        <f>SUM(G17:I24)</f>
        <v>3945</v>
      </c>
      <c r="H15" s="106"/>
      <c r="I15" s="106"/>
      <c r="J15" s="106">
        <f>SUM(J17:L24)</f>
        <v>1861</v>
      </c>
      <c r="K15" s="106"/>
      <c r="L15" s="106"/>
      <c r="M15" s="106">
        <f>SUM(M17:O24)</f>
        <v>2084</v>
      </c>
      <c r="N15" s="106"/>
      <c r="O15" s="106"/>
      <c r="P15" s="106">
        <f>SUM(P17:R24)</f>
        <v>1385</v>
      </c>
      <c r="Q15" s="106"/>
      <c r="R15" s="106"/>
      <c r="S15" s="106">
        <f>SUM(S17:U24)</f>
        <v>252</v>
      </c>
      <c r="T15" s="106"/>
      <c r="U15" s="106"/>
      <c r="V15" s="106">
        <f>SUM(V17:X24)</f>
        <v>292</v>
      </c>
      <c r="W15" s="106"/>
      <c r="X15" s="106"/>
      <c r="Y15" s="106">
        <f>SUM(Y17:AA24)</f>
        <v>841</v>
      </c>
      <c r="Z15" s="106"/>
      <c r="AA15" s="106"/>
      <c r="AB15" s="44"/>
      <c r="AC15" s="44"/>
      <c r="AD15" s="32"/>
      <c r="AE15" s="32"/>
      <c r="AF15" s="33"/>
      <c r="AG15" s="33"/>
      <c r="AH15" s="33"/>
      <c r="AI15" s="33"/>
    </row>
    <row r="16" spans="3:35" s="34" customFormat="1" ht="12" customHeight="1">
      <c r="C16" s="45"/>
      <c r="D16" s="105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31"/>
      <c r="AC16" s="31"/>
      <c r="AD16" s="32"/>
      <c r="AE16" s="32"/>
      <c r="AF16" s="33"/>
      <c r="AG16" s="33"/>
      <c r="AH16" s="33"/>
      <c r="AI16" s="33"/>
    </row>
    <row r="17" spans="2:35" s="34" customFormat="1" ht="12" customHeight="1">
      <c r="B17" s="44" t="s">
        <v>14</v>
      </c>
      <c r="C17" s="46"/>
      <c r="D17" s="105">
        <v>604</v>
      </c>
      <c r="E17" s="103"/>
      <c r="F17" s="103"/>
      <c r="G17" s="103">
        <v>474</v>
      </c>
      <c r="H17" s="103"/>
      <c r="I17" s="103"/>
      <c r="J17" s="103">
        <v>464</v>
      </c>
      <c r="K17" s="103"/>
      <c r="L17" s="103"/>
      <c r="M17" s="103">
        <v>10</v>
      </c>
      <c r="N17" s="103"/>
      <c r="O17" s="103"/>
      <c r="P17" s="103">
        <v>130</v>
      </c>
      <c r="Q17" s="103"/>
      <c r="R17" s="103"/>
      <c r="S17" s="103">
        <v>69</v>
      </c>
      <c r="T17" s="103"/>
      <c r="U17" s="103"/>
      <c r="V17" s="103">
        <v>6</v>
      </c>
      <c r="W17" s="103"/>
      <c r="X17" s="103"/>
      <c r="Y17" s="103">
        <v>55</v>
      </c>
      <c r="Z17" s="103"/>
      <c r="AA17" s="103"/>
      <c r="AB17" s="44"/>
      <c r="AC17" s="44"/>
      <c r="AD17" s="32"/>
      <c r="AE17" s="32"/>
      <c r="AF17" s="33"/>
      <c r="AG17" s="33"/>
      <c r="AH17" s="33"/>
      <c r="AI17" s="33"/>
    </row>
    <row r="18" spans="2:35" s="34" customFormat="1" ht="12" customHeight="1">
      <c r="B18" s="44" t="s">
        <v>15</v>
      </c>
      <c r="C18" s="46"/>
      <c r="D18" s="105">
        <v>1208</v>
      </c>
      <c r="E18" s="103"/>
      <c r="F18" s="103"/>
      <c r="G18" s="103">
        <v>900</v>
      </c>
      <c r="H18" s="103"/>
      <c r="I18" s="103"/>
      <c r="J18" s="103">
        <v>445</v>
      </c>
      <c r="K18" s="103"/>
      <c r="L18" s="103"/>
      <c r="M18" s="103">
        <v>455</v>
      </c>
      <c r="N18" s="103"/>
      <c r="O18" s="103"/>
      <c r="P18" s="103">
        <f aca="true" t="shared" si="0" ref="P18:P24">SUM(S18:AA18)</f>
        <v>308</v>
      </c>
      <c r="Q18" s="103"/>
      <c r="R18" s="103"/>
      <c r="S18" s="103">
        <v>48</v>
      </c>
      <c r="T18" s="103"/>
      <c r="U18" s="103"/>
      <c r="V18" s="103">
        <v>117</v>
      </c>
      <c r="W18" s="103"/>
      <c r="X18" s="103"/>
      <c r="Y18" s="103">
        <v>143</v>
      </c>
      <c r="Z18" s="103"/>
      <c r="AA18" s="103"/>
      <c r="AB18" s="31"/>
      <c r="AC18" s="31"/>
      <c r="AD18" s="32"/>
      <c r="AE18" s="32"/>
      <c r="AF18" s="33"/>
      <c r="AG18" s="33"/>
      <c r="AH18" s="33"/>
      <c r="AI18" s="33"/>
    </row>
    <row r="19" spans="2:35" s="34" customFormat="1" ht="12" customHeight="1">
      <c r="B19" s="44" t="s">
        <v>16</v>
      </c>
      <c r="C19" s="46"/>
      <c r="D19" s="105">
        <v>322</v>
      </c>
      <c r="E19" s="103"/>
      <c r="F19" s="103"/>
      <c r="G19" s="103">
        <v>279</v>
      </c>
      <c r="H19" s="103"/>
      <c r="I19" s="103"/>
      <c r="J19" s="103">
        <v>171</v>
      </c>
      <c r="K19" s="103"/>
      <c r="L19" s="103"/>
      <c r="M19" s="103">
        <v>108</v>
      </c>
      <c r="N19" s="103"/>
      <c r="O19" s="103"/>
      <c r="P19" s="103">
        <f t="shared" si="0"/>
        <v>43</v>
      </c>
      <c r="Q19" s="103"/>
      <c r="R19" s="103"/>
      <c r="S19" s="103">
        <v>16</v>
      </c>
      <c r="T19" s="103"/>
      <c r="U19" s="103"/>
      <c r="V19" s="103">
        <v>11</v>
      </c>
      <c r="W19" s="103"/>
      <c r="X19" s="103"/>
      <c r="Y19" s="103">
        <v>16</v>
      </c>
      <c r="Z19" s="103"/>
      <c r="AA19" s="103"/>
      <c r="AB19" s="31"/>
      <c r="AC19" s="31"/>
      <c r="AD19" s="32"/>
      <c r="AE19" s="32"/>
      <c r="AF19" s="33"/>
      <c r="AG19" s="33"/>
      <c r="AH19" s="33"/>
      <c r="AI19" s="33"/>
    </row>
    <row r="20" spans="2:35" s="34" customFormat="1" ht="12" customHeight="1">
      <c r="B20" s="44" t="s">
        <v>17</v>
      </c>
      <c r="C20" s="46"/>
      <c r="D20" s="105">
        <v>1432</v>
      </c>
      <c r="E20" s="103"/>
      <c r="F20" s="103"/>
      <c r="G20" s="103">
        <v>1177</v>
      </c>
      <c r="H20" s="103"/>
      <c r="I20" s="103"/>
      <c r="J20" s="103">
        <v>297</v>
      </c>
      <c r="K20" s="103"/>
      <c r="L20" s="103"/>
      <c r="M20" s="103">
        <v>880</v>
      </c>
      <c r="N20" s="103"/>
      <c r="O20" s="103"/>
      <c r="P20" s="103">
        <f t="shared" si="0"/>
        <v>255</v>
      </c>
      <c r="Q20" s="103"/>
      <c r="R20" s="103"/>
      <c r="S20" s="103">
        <v>49</v>
      </c>
      <c r="T20" s="103"/>
      <c r="U20" s="103"/>
      <c r="V20" s="103">
        <v>61</v>
      </c>
      <c r="W20" s="103"/>
      <c r="X20" s="103"/>
      <c r="Y20" s="103">
        <v>145</v>
      </c>
      <c r="Z20" s="103"/>
      <c r="AA20" s="103"/>
      <c r="AB20" s="31"/>
      <c r="AC20" s="31"/>
      <c r="AD20" s="32"/>
      <c r="AE20" s="32"/>
      <c r="AF20" s="33"/>
      <c r="AG20" s="33"/>
      <c r="AH20" s="33"/>
      <c r="AI20" s="33"/>
    </row>
    <row r="21" spans="2:35" s="34" customFormat="1" ht="12" customHeight="1">
      <c r="B21" s="44" t="s">
        <v>18</v>
      </c>
      <c r="C21" s="46"/>
      <c r="D21" s="105">
        <v>272</v>
      </c>
      <c r="E21" s="103"/>
      <c r="F21" s="103"/>
      <c r="G21" s="103">
        <v>235</v>
      </c>
      <c r="H21" s="103"/>
      <c r="I21" s="103"/>
      <c r="J21" s="103">
        <v>52</v>
      </c>
      <c r="K21" s="103"/>
      <c r="L21" s="103"/>
      <c r="M21" s="103">
        <v>183</v>
      </c>
      <c r="N21" s="103"/>
      <c r="O21" s="103"/>
      <c r="P21" s="103">
        <f t="shared" si="0"/>
        <v>37</v>
      </c>
      <c r="Q21" s="103"/>
      <c r="R21" s="103"/>
      <c r="S21" s="103">
        <v>7</v>
      </c>
      <c r="T21" s="103"/>
      <c r="U21" s="103"/>
      <c r="V21" s="103">
        <v>16</v>
      </c>
      <c r="W21" s="103"/>
      <c r="X21" s="103"/>
      <c r="Y21" s="103">
        <v>14</v>
      </c>
      <c r="Z21" s="103"/>
      <c r="AA21" s="103"/>
      <c r="AB21" s="31"/>
      <c r="AC21" s="31"/>
      <c r="AD21" s="32"/>
      <c r="AE21" s="32"/>
      <c r="AF21" s="33"/>
      <c r="AG21" s="33"/>
      <c r="AH21" s="33"/>
      <c r="AI21" s="33"/>
    </row>
    <row r="22" spans="2:35" s="34" customFormat="1" ht="12" customHeight="1">
      <c r="B22" s="44" t="s">
        <v>19</v>
      </c>
      <c r="C22" s="46"/>
      <c r="D22" s="105">
        <v>1311</v>
      </c>
      <c r="E22" s="103"/>
      <c r="F22" s="103"/>
      <c r="G22" s="103">
        <v>725</v>
      </c>
      <c r="H22" s="103"/>
      <c r="I22" s="103"/>
      <c r="J22" s="103">
        <v>281</v>
      </c>
      <c r="K22" s="103"/>
      <c r="L22" s="103"/>
      <c r="M22" s="103">
        <v>444</v>
      </c>
      <c r="N22" s="103"/>
      <c r="O22" s="103"/>
      <c r="P22" s="103">
        <f t="shared" si="0"/>
        <v>586</v>
      </c>
      <c r="Q22" s="103"/>
      <c r="R22" s="103"/>
      <c r="S22" s="103">
        <v>53</v>
      </c>
      <c r="T22" s="103"/>
      <c r="U22" s="103"/>
      <c r="V22" s="103">
        <v>81</v>
      </c>
      <c r="W22" s="103"/>
      <c r="X22" s="103"/>
      <c r="Y22" s="103">
        <v>452</v>
      </c>
      <c r="Z22" s="103"/>
      <c r="AA22" s="103"/>
      <c r="AB22" s="31"/>
      <c r="AC22" s="31"/>
      <c r="AD22" s="32"/>
      <c r="AE22" s="32"/>
      <c r="AF22" s="33"/>
      <c r="AG22" s="33"/>
      <c r="AH22" s="33"/>
      <c r="AI22" s="33"/>
    </row>
    <row r="23" spans="2:35" s="34" customFormat="1" ht="12" customHeight="1">
      <c r="B23" s="44" t="s">
        <v>20</v>
      </c>
      <c r="C23" s="46"/>
      <c r="D23" s="105">
        <v>98</v>
      </c>
      <c r="E23" s="103"/>
      <c r="F23" s="103"/>
      <c r="G23" s="103">
        <v>92</v>
      </c>
      <c r="H23" s="103"/>
      <c r="I23" s="103"/>
      <c r="J23" s="103">
        <v>89</v>
      </c>
      <c r="K23" s="103"/>
      <c r="L23" s="103"/>
      <c r="M23" s="103">
        <v>3</v>
      </c>
      <c r="N23" s="103"/>
      <c r="O23" s="103"/>
      <c r="P23" s="103">
        <f t="shared" si="0"/>
        <v>6</v>
      </c>
      <c r="Q23" s="103"/>
      <c r="R23" s="103"/>
      <c r="S23" s="103">
        <v>5</v>
      </c>
      <c r="T23" s="103"/>
      <c r="U23" s="103"/>
      <c r="V23" s="103">
        <v>0</v>
      </c>
      <c r="W23" s="103"/>
      <c r="X23" s="103"/>
      <c r="Y23" s="103">
        <v>1</v>
      </c>
      <c r="Z23" s="103"/>
      <c r="AA23" s="103"/>
      <c r="AB23" s="31"/>
      <c r="AC23" s="31"/>
      <c r="AD23" s="32"/>
      <c r="AE23" s="32"/>
      <c r="AF23" s="33"/>
      <c r="AG23" s="33"/>
      <c r="AH23" s="33"/>
      <c r="AI23" s="33"/>
    </row>
    <row r="24" spans="2:35" s="34" customFormat="1" ht="12" customHeight="1">
      <c r="B24" s="44" t="s">
        <v>21</v>
      </c>
      <c r="C24" s="46"/>
      <c r="D24" s="105">
        <v>83</v>
      </c>
      <c r="E24" s="103"/>
      <c r="F24" s="103"/>
      <c r="G24" s="103">
        <v>63</v>
      </c>
      <c r="H24" s="103"/>
      <c r="I24" s="103"/>
      <c r="J24" s="103">
        <v>62</v>
      </c>
      <c r="K24" s="103"/>
      <c r="L24" s="103"/>
      <c r="M24" s="103">
        <v>1</v>
      </c>
      <c r="N24" s="103"/>
      <c r="O24" s="103"/>
      <c r="P24" s="103">
        <f t="shared" si="0"/>
        <v>20</v>
      </c>
      <c r="Q24" s="103"/>
      <c r="R24" s="103"/>
      <c r="S24" s="103">
        <v>5</v>
      </c>
      <c r="T24" s="103"/>
      <c r="U24" s="103"/>
      <c r="V24" s="103">
        <v>0</v>
      </c>
      <c r="W24" s="103"/>
      <c r="X24" s="103"/>
      <c r="Y24" s="103">
        <v>15</v>
      </c>
      <c r="Z24" s="103"/>
      <c r="AA24" s="103"/>
      <c r="AB24" s="31"/>
      <c r="AC24" s="31"/>
      <c r="AD24" s="32"/>
      <c r="AE24" s="32"/>
      <c r="AF24" s="33"/>
      <c r="AG24" s="33"/>
      <c r="AH24" s="33"/>
      <c r="AI24" s="33"/>
    </row>
    <row r="25" spans="2:35" s="34" customFormat="1" ht="12" customHeight="1">
      <c r="B25" s="44"/>
      <c r="C25" s="46"/>
      <c r="D25" s="105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31"/>
      <c r="AC25" s="31"/>
      <c r="AD25" s="32"/>
      <c r="AE25" s="32"/>
      <c r="AF25" s="33"/>
      <c r="AG25" s="33"/>
      <c r="AH25" s="33"/>
      <c r="AI25" s="33"/>
    </row>
    <row r="26" spans="1:35" s="34" customFormat="1" ht="12" customHeight="1">
      <c r="A26" s="109" t="s">
        <v>22</v>
      </c>
      <c r="B26" s="109"/>
      <c r="C26" s="38"/>
      <c r="D26" s="110">
        <f>SUM(D28:F34)</f>
        <v>374</v>
      </c>
      <c r="E26" s="106"/>
      <c r="F26" s="106"/>
      <c r="G26" s="106">
        <f>SUM(G28:I34)</f>
        <v>320</v>
      </c>
      <c r="H26" s="106"/>
      <c r="I26" s="106"/>
      <c r="J26" s="106">
        <f>SUM(J28:L34)</f>
        <v>310</v>
      </c>
      <c r="K26" s="106"/>
      <c r="L26" s="106"/>
      <c r="M26" s="106">
        <f>SUM(M28:O34)</f>
        <v>10</v>
      </c>
      <c r="N26" s="106"/>
      <c r="O26" s="106"/>
      <c r="P26" s="106">
        <f>SUM(P28:R34)</f>
        <v>54</v>
      </c>
      <c r="Q26" s="106"/>
      <c r="R26" s="106"/>
      <c r="S26" s="106">
        <f>SUM(S28:U34)</f>
        <v>17</v>
      </c>
      <c r="T26" s="106"/>
      <c r="U26" s="106"/>
      <c r="V26" s="106">
        <f>SUM(V28:X34)</f>
        <v>2</v>
      </c>
      <c r="W26" s="106"/>
      <c r="X26" s="106"/>
      <c r="Y26" s="106">
        <f>SUM(Y28:AA34)</f>
        <v>35</v>
      </c>
      <c r="Z26" s="106"/>
      <c r="AA26" s="106"/>
      <c r="AB26" s="31"/>
      <c r="AC26" s="31"/>
      <c r="AD26" s="32"/>
      <c r="AE26" s="32"/>
      <c r="AF26" s="33"/>
      <c r="AG26" s="33"/>
      <c r="AH26" s="33"/>
      <c r="AI26" s="33"/>
    </row>
    <row r="27" spans="3:35" s="34" customFormat="1" ht="12" customHeight="1">
      <c r="C27" s="46"/>
      <c r="D27" s="105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31"/>
      <c r="AC27" s="31"/>
      <c r="AD27" s="32"/>
      <c r="AE27" s="32"/>
      <c r="AF27" s="33"/>
      <c r="AG27" s="33"/>
      <c r="AH27" s="33"/>
      <c r="AI27" s="33"/>
    </row>
    <row r="28" spans="1:35" s="34" customFormat="1" ht="12" customHeight="1">
      <c r="A28" s="104" t="s">
        <v>23</v>
      </c>
      <c r="B28" s="104"/>
      <c r="C28" s="46"/>
      <c r="D28" s="105">
        <v>38</v>
      </c>
      <c r="E28" s="103"/>
      <c r="F28" s="103"/>
      <c r="G28" s="103">
        <v>28</v>
      </c>
      <c r="H28" s="103"/>
      <c r="I28" s="103"/>
      <c r="J28" s="103">
        <v>25</v>
      </c>
      <c r="K28" s="103"/>
      <c r="L28" s="103"/>
      <c r="M28" s="103">
        <v>3</v>
      </c>
      <c r="N28" s="103"/>
      <c r="O28" s="103"/>
      <c r="P28" s="103">
        <f aca="true" t="shared" si="1" ref="P28:P36">SUM(S28:AA28)</f>
        <v>10</v>
      </c>
      <c r="Q28" s="103"/>
      <c r="R28" s="103"/>
      <c r="S28" s="103">
        <v>2</v>
      </c>
      <c r="T28" s="103"/>
      <c r="U28" s="103"/>
      <c r="V28" s="103">
        <v>0</v>
      </c>
      <c r="W28" s="103"/>
      <c r="X28" s="103"/>
      <c r="Y28" s="103">
        <v>8</v>
      </c>
      <c r="Z28" s="103"/>
      <c r="AA28" s="103"/>
      <c r="AB28" s="31"/>
      <c r="AC28" s="31"/>
      <c r="AD28" s="32"/>
      <c r="AE28" s="32"/>
      <c r="AF28" s="33"/>
      <c r="AG28" s="33"/>
      <c r="AH28" s="33"/>
      <c r="AI28" s="33"/>
    </row>
    <row r="29" spans="1:35" s="34" customFormat="1" ht="12" customHeight="1">
      <c r="A29" s="104" t="s">
        <v>24</v>
      </c>
      <c r="B29" s="104"/>
      <c r="C29" s="47"/>
      <c r="D29" s="105">
        <v>17</v>
      </c>
      <c r="E29" s="103"/>
      <c r="F29" s="103"/>
      <c r="G29" s="103">
        <v>17</v>
      </c>
      <c r="H29" s="103"/>
      <c r="I29" s="103"/>
      <c r="J29" s="103">
        <v>17</v>
      </c>
      <c r="K29" s="103"/>
      <c r="L29" s="103"/>
      <c r="M29" s="103">
        <v>0</v>
      </c>
      <c r="N29" s="103"/>
      <c r="O29" s="103"/>
      <c r="P29" s="103">
        <f t="shared" si="1"/>
        <v>0</v>
      </c>
      <c r="Q29" s="103"/>
      <c r="R29" s="103"/>
      <c r="S29" s="103">
        <v>0</v>
      </c>
      <c r="T29" s="103"/>
      <c r="U29" s="103"/>
      <c r="V29" s="103">
        <v>0</v>
      </c>
      <c r="W29" s="103"/>
      <c r="X29" s="103"/>
      <c r="Y29" s="103">
        <v>0</v>
      </c>
      <c r="Z29" s="103"/>
      <c r="AA29" s="103"/>
      <c r="AB29" s="48"/>
      <c r="AC29" s="48"/>
      <c r="AD29" s="32"/>
      <c r="AE29" s="32"/>
      <c r="AF29" s="33"/>
      <c r="AG29" s="33"/>
      <c r="AH29" s="33"/>
      <c r="AI29" s="33"/>
    </row>
    <row r="30" spans="1:35" s="34" customFormat="1" ht="12" customHeight="1">
      <c r="A30" s="104" t="s">
        <v>25</v>
      </c>
      <c r="B30" s="104"/>
      <c r="C30" s="46"/>
      <c r="D30" s="105">
        <v>16</v>
      </c>
      <c r="E30" s="103"/>
      <c r="F30" s="103"/>
      <c r="G30" s="103">
        <v>16</v>
      </c>
      <c r="H30" s="103"/>
      <c r="I30" s="103"/>
      <c r="J30" s="103">
        <v>16</v>
      </c>
      <c r="K30" s="103"/>
      <c r="L30" s="103"/>
      <c r="M30" s="103">
        <v>0</v>
      </c>
      <c r="N30" s="103"/>
      <c r="O30" s="103"/>
      <c r="P30" s="103">
        <f t="shared" si="1"/>
        <v>0</v>
      </c>
      <c r="Q30" s="103"/>
      <c r="R30" s="103"/>
      <c r="S30" s="103">
        <v>0</v>
      </c>
      <c r="T30" s="103"/>
      <c r="U30" s="103"/>
      <c r="V30" s="103">
        <v>0</v>
      </c>
      <c r="W30" s="103"/>
      <c r="X30" s="103"/>
      <c r="Y30" s="103">
        <v>0</v>
      </c>
      <c r="Z30" s="103"/>
      <c r="AA30" s="103"/>
      <c r="AB30" s="44"/>
      <c r="AC30" s="44"/>
      <c r="AD30" s="32"/>
      <c r="AE30" s="32"/>
      <c r="AF30" s="33"/>
      <c r="AG30" s="33"/>
      <c r="AH30" s="33"/>
      <c r="AI30" s="33"/>
    </row>
    <row r="31" spans="1:35" s="34" customFormat="1" ht="12" customHeight="1">
      <c r="A31" s="104" t="s">
        <v>26</v>
      </c>
      <c r="B31" s="104"/>
      <c r="C31" s="46"/>
      <c r="D31" s="105">
        <v>15</v>
      </c>
      <c r="E31" s="103"/>
      <c r="F31" s="103"/>
      <c r="G31" s="103">
        <v>15</v>
      </c>
      <c r="H31" s="103"/>
      <c r="I31" s="103"/>
      <c r="J31" s="103">
        <v>15</v>
      </c>
      <c r="K31" s="103"/>
      <c r="L31" s="103"/>
      <c r="M31" s="103">
        <v>0</v>
      </c>
      <c r="N31" s="103"/>
      <c r="O31" s="103"/>
      <c r="P31" s="103">
        <f t="shared" si="1"/>
        <v>0</v>
      </c>
      <c r="Q31" s="103"/>
      <c r="R31" s="103"/>
      <c r="S31" s="103">
        <v>0</v>
      </c>
      <c r="T31" s="103"/>
      <c r="U31" s="103"/>
      <c r="V31" s="103">
        <v>0</v>
      </c>
      <c r="W31" s="103"/>
      <c r="X31" s="103"/>
      <c r="Y31" s="103">
        <v>0</v>
      </c>
      <c r="Z31" s="103"/>
      <c r="AA31" s="103"/>
      <c r="AB31" s="44"/>
      <c r="AC31" s="44"/>
      <c r="AD31" s="32"/>
      <c r="AE31" s="32"/>
      <c r="AF31" s="33"/>
      <c r="AG31" s="33"/>
      <c r="AH31" s="33"/>
      <c r="AI31" s="33"/>
    </row>
    <row r="32" spans="1:35" s="34" customFormat="1" ht="12" customHeight="1">
      <c r="A32" s="104" t="s">
        <v>27</v>
      </c>
      <c r="B32" s="104"/>
      <c r="C32" s="46"/>
      <c r="D32" s="105">
        <v>2</v>
      </c>
      <c r="E32" s="103"/>
      <c r="F32" s="103"/>
      <c r="G32" s="103">
        <v>2</v>
      </c>
      <c r="H32" s="103"/>
      <c r="I32" s="103"/>
      <c r="J32" s="103">
        <v>2</v>
      </c>
      <c r="K32" s="103"/>
      <c r="L32" s="103"/>
      <c r="M32" s="103">
        <v>0</v>
      </c>
      <c r="N32" s="103"/>
      <c r="O32" s="103"/>
      <c r="P32" s="103">
        <f t="shared" si="1"/>
        <v>0</v>
      </c>
      <c r="Q32" s="103"/>
      <c r="R32" s="103"/>
      <c r="S32" s="103">
        <v>0</v>
      </c>
      <c r="T32" s="103"/>
      <c r="U32" s="103"/>
      <c r="V32" s="103">
        <v>0</v>
      </c>
      <c r="W32" s="103"/>
      <c r="X32" s="103"/>
      <c r="Y32" s="103">
        <v>0</v>
      </c>
      <c r="Z32" s="103"/>
      <c r="AA32" s="103"/>
      <c r="AB32" s="31"/>
      <c r="AC32" s="31"/>
      <c r="AD32" s="32"/>
      <c r="AE32" s="32"/>
      <c r="AF32" s="33"/>
      <c r="AG32" s="33"/>
      <c r="AH32" s="33"/>
      <c r="AI32" s="33"/>
    </row>
    <row r="33" spans="1:35" s="34" customFormat="1" ht="12" customHeight="1">
      <c r="A33" s="138" t="s">
        <v>28</v>
      </c>
      <c r="B33" s="138"/>
      <c r="C33" s="139"/>
      <c r="D33" s="105">
        <v>6</v>
      </c>
      <c r="E33" s="103"/>
      <c r="F33" s="103"/>
      <c r="G33" s="103">
        <v>5</v>
      </c>
      <c r="H33" s="103"/>
      <c r="I33" s="103"/>
      <c r="J33" s="103">
        <v>3</v>
      </c>
      <c r="K33" s="103"/>
      <c r="L33" s="103"/>
      <c r="M33" s="103">
        <v>2</v>
      </c>
      <c r="N33" s="103"/>
      <c r="O33" s="103"/>
      <c r="P33" s="103">
        <f t="shared" si="1"/>
        <v>1</v>
      </c>
      <c r="Q33" s="103"/>
      <c r="R33" s="103"/>
      <c r="S33" s="103">
        <v>0</v>
      </c>
      <c r="T33" s="103"/>
      <c r="U33" s="103"/>
      <c r="V33" s="103">
        <v>1</v>
      </c>
      <c r="W33" s="103"/>
      <c r="X33" s="103"/>
      <c r="Y33" s="103">
        <v>0</v>
      </c>
      <c r="Z33" s="103"/>
      <c r="AA33" s="103"/>
      <c r="AB33" s="33"/>
      <c r="AC33" s="31"/>
      <c r="AD33" s="33"/>
      <c r="AE33" s="33"/>
      <c r="AF33" s="33"/>
      <c r="AG33" s="33"/>
      <c r="AH33" s="33"/>
      <c r="AI33" s="33"/>
    </row>
    <row r="34" spans="1:35" s="34" customFormat="1" ht="12" customHeight="1">
      <c r="A34" s="104" t="s">
        <v>29</v>
      </c>
      <c r="B34" s="104"/>
      <c r="C34" s="46"/>
      <c r="D34" s="105">
        <v>280</v>
      </c>
      <c r="E34" s="103"/>
      <c r="F34" s="103"/>
      <c r="G34" s="103">
        <v>237</v>
      </c>
      <c r="H34" s="103"/>
      <c r="I34" s="103"/>
      <c r="J34" s="103">
        <v>232</v>
      </c>
      <c r="K34" s="103"/>
      <c r="L34" s="103"/>
      <c r="M34" s="103">
        <v>5</v>
      </c>
      <c r="N34" s="103"/>
      <c r="O34" s="103"/>
      <c r="P34" s="103">
        <f t="shared" si="1"/>
        <v>43</v>
      </c>
      <c r="Q34" s="103"/>
      <c r="R34" s="103"/>
      <c r="S34" s="103">
        <v>15</v>
      </c>
      <c r="T34" s="103"/>
      <c r="U34" s="103"/>
      <c r="V34" s="103">
        <f>SUM(V35:X37)</f>
        <v>1</v>
      </c>
      <c r="W34" s="103"/>
      <c r="X34" s="103"/>
      <c r="Y34" s="103">
        <v>27</v>
      </c>
      <c r="Z34" s="103"/>
      <c r="AA34" s="103"/>
      <c r="AB34" s="31"/>
      <c r="AC34" s="31"/>
      <c r="AD34" s="32"/>
      <c r="AE34" s="32"/>
      <c r="AF34" s="33"/>
      <c r="AG34" s="33"/>
      <c r="AH34" s="33"/>
      <c r="AI34" s="33"/>
    </row>
    <row r="35" spans="2:35" s="34" customFormat="1" ht="12" customHeight="1">
      <c r="B35" s="44" t="s">
        <v>30</v>
      </c>
      <c r="C35" s="46"/>
      <c r="D35" s="105">
        <v>133</v>
      </c>
      <c r="E35" s="103"/>
      <c r="F35" s="103"/>
      <c r="G35" s="103">
        <v>124</v>
      </c>
      <c r="H35" s="103"/>
      <c r="I35" s="103"/>
      <c r="J35" s="103">
        <v>120</v>
      </c>
      <c r="K35" s="103"/>
      <c r="L35" s="103"/>
      <c r="M35" s="103">
        <v>4</v>
      </c>
      <c r="N35" s="103"/>
      <c r="O35" s="103"/>
      <c r="P35" s="103">
        <f t="shared" si="1"/>
        <v>9</v>
      </c>
      <c r="Q35" s="103"/>
      <c r="R35" s="103"/>
      <c r="S35" s="103">
        <v>6</v>
      </c>
      <c r="T35" s="103"/>
      <c r="U35" s="103"/>
      <c r="V35" s="103">
        <v>1</v>
      </c>
      <c r="W35" s="103"/>
      <c r="X35" s="103"/>
      <c r="Y35" s="103">
        <v>2</v>
      </c>
      <c r="Z35" s="103"/>
      <c r="AA35" s="103"/>
      <c r="AB35" s="31"/>
      <c r="AC35" s="31"/>
      <c r="AD35" s="32"/>
      <c r="AE35" s="32"/>
      <c r="AF35" s="33"/>
      <c r="AG35" s="33"/>
      <c r="AH35" s="33"/>
      <c r="AI35" s="33"/>
    </row>
    <row r="36" spans="2:35" s="34" customFormat="1" ht="12" customHeight="1">
      <c r="B36" s="44" t="s">
        <v>31</v>
      </c>
      <c r="C36" s="46"/>
      <c r="D36" s="105">
        <v>79</v>
      </c>
      <c r="E36" s="103"/>
      <c r="F36" s="103"/>
      <c r="G36" s="103">
        <v>61</v>
      </c>
      <c r="H36" s="103"/>
      <c r="I36" s="103"/>
      <c r="J36" s="103">
        <v>61</v>
      </c>
      <c r="K36" s="103"/>
      <c r="L36" s="103"/>
      <c r="M36" s="103">
        <v>0</v>
      </c>
      <c r="N36" s="103"/>
      <c r="O36" s="103"/>
      <c r="P36" s="103">
        <f t="shared" si="1"/>
        <v>18</v>
      </c>
      <c r="Q36" s="103"/>
      <c r="R36" s="103"/>
      <c r="S36" s="103">
        <v>9</v>
      </c>
      <c r="T36" s="103"/>
      <c r="U36" s="103"/>
      <c r="V36" s="103">
        <v>0</v>
      </c>
      <c r="W36" s="103"/>
      <c r="X36" s="103"/>
      <c r="Y36" s="103">
        <v>9</v>
      </c>
      <c r="Z36" s="103"/>
      <c r="AA36" s="103"/>
      <c r="AB36" s="31"/>
      <c r="AC36" s="31"/>
      <c r="AD36" s="32"/>
      <c r="AE36" s="32"/>
      <c r="AF36" s="33"/>
      <c r="AG36" s="33"/>
      <c r="AH36" s="33"/>
      <c r="AI36" s="33"/>
    </row>
    <row r="37" spans="2:35" s="34" customFormat="1" ht="12" customHeight="1">
      <c r="B37" s="49" t="s">
        <v>32</v>
      </c>
      <c r="C37" s="47"/>
      <c r="D37" s="105">
        <v>68</v>
      </c>
      <c r="E37" s="103"/>
      <c r="F37" s="103"/>
      <c r="G37" s="103">
        <v>52</v>
      </c>
      <c r="H37" s="103"/>
      <c r="I37" s="103"/>
      <c r="J37" s="103">
        <v>51</v>
      </c>
      <c r="K37" s="103"/>
      <c r="L37" s="103"/>
      <c r="M37" s="103">
        <v>1</v>
      </c>
      <c r="N37" s="103"/>
      <c r="O37" s="103"/>
      <c r="P37" s="103">
        <f>SUM(S37:AA37)</f>
        <v>16</v>
      </c>
      <c r="Q37" s="103"/>
      <c r="R37" s="103"/>
      <c r="S37" s="103">
        <v>0</v>
      </c>
      <c r="T37" s="103"/>
      <c r="U37" s="103"/>
      <c r="V37" s="103">
        <v>0</v>
      </c>
      <c r="W37" s="103"/>
      <c r="X37" s="103"/>
      <c r="Y37" s="103">
        <v>16</v>
      </c>
      <c r="Z37" s="103"/>
      <c r="AA37" s="103"/>
      <c r="AB37" s="31"/>
      <c r="AC37" s="31"/>
      <c r="AD37" s="32"/>
      <c r="AE37" s="32"/>
      <c r="AF37" s="33"/>
      <c r="AG37" s="33"/>
      <c r="AH37" s="33"/>
      <c r="AI37" s="33"/>
    </row>
    <row r="38" spans="2:35" s="34" customFormat="1" ht="12" customHeight="1">
      <c r="B38" s="33"/>
      <c r="C38" s="47"/>
      <c r="D38" s="105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31"/>
      <c r="AC38" s="31"/>
      <c r="AD38" s="32"/>
      <c r="AE38" s="32"/>
      <c r="AF38" s="33"/>
      <c r="AG38" s="33"/>
      <c r="AH38" s="33"/>
      <c r="AI38" s="33"/>
    </row>
    <row r="39" spans="1:35" s="34" customFormat="1" ht="12" customHeight="1">
      <c r="A39" s="109" t="s">
        <v>33</v>
      </c>
      <c r="B39" s="109"/>
      <c r="C39" s="38"/>
      <c r="D39" s="110">
        <f>D41+D44</f>
        <v>206</v>
      </c>
      <c r="E39" s="106"/>
      <c r="F39" s="106"/>
      <c r="G39" s="106">
        <f>G41+G44</f>
        <v>139</v>
      </c>
      <c r="H39" s="106"/>
      <c r="I39" s="106"/>
      <c r="J39" s="106">
        <f>J41+J44</f>
        <v>31</v>
      </c>
      <c r="K39" s="106"/>
      <c r="L39" s="106"/>
      <c r="M39" s="106">
        <f>M41+M44</f>
        <v>108</v>
      </c>
      <c r="N39" s="106"/>
      <c r="O39" s="106"/>
      <c r="P39" s="106">
        <f>SUM(S39:AA39)</f>
        <v>67</v>
      </c>
      <c r="Q39" s="106"/>
      <c r="R39" s="106"/>
      <c r="S39" s="106">
        <f>S41+S44</f>
        <v>4</v>
      </c>
      <c r="T39" s="106"/>
      <c r="U39" s="106"/>
      <c r="V39" s="106">
        <f>V41+V44</f>
        <v>14</v>
      </c>
      <c r="W39" s="106"/>
      <c r="X39" s="106"/>
      <c r="Y39" s="106">
        <f>Y41+Y44</f>
        <v>49</v>
      </c>
      <c r="Z39" s="106"/>
      <c r="AA39" s="106"/>
      <c r="AB39" s="44"/>
      <c r="AC39" s="44"/>
      <c r="AD39" s="32"/>
      <c r="AE39" s="32"/>
      <c r="AF39" s="33"/>
      <c r="AG39" s="33"/>
      <c r="AH39" s="33"/>
      <c r="AI39" s="33"/>
    </row>
    <row r="40" spans="1:27" ht="13.5">
      <c r="A40" s="50"/>
      <c r="B40" s="50"/>
      <c r="C40" s="51"/>
      <c r="D40" s="105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1:27" ht="13.5">
      <c r="A41" s="104" t="s">
        <v>34</v>
      </c>
      <c r="B41" s="104"/>
      <c r="C41" s="51"/>
      <c r="D41" s="105">
        <f>SUM(D42:F43)</f>
        <v>185</v>
      </c>
      <c r="E41" s="103"/>
      <c r="F41" s="103"/>
      <c r="G41" s="103">
        <f>SUM(G42:I43)</f>
        <v>122</v>
      </c>
      <c r="H41" s="103"/>
      <c r="I41" s="103"/>
      <c r="J41" s="103">
        <f>SUM(J42:L43)</f>
        <v>27</v>
      </c>
      <c r="K41" s="103"/>
      <c r="L41" s="103"/>
      <c r="M41" s="103">
        <f>SUM(M42:O43)</f>
        <v>95</v>
      </c>
      <c r="N41" s="103"/>
      <c r="O41" s="103"/>
      <c r="P41" s="103">
        <f>SUM(S41:AA41)</f>
        <v>63</v>
      </c>
      <c r="Q41" s="103"/>
      <c r="R41" s="103"/>
      <c r="S41" s="103">
        <f>SUM(S42:U43)</f>
        <v>4</v>
      </c>
      <c r="T41" s="103"/>
      <c r="U41" s="103"/>
      <c r="V41" s="103">
        <f>SUM(V42:X43)</f>
        <v>11</v>
      </c>
      <c r="W41" s="103"/>
      <c r="X41" s="103"/>
      <c r="Y41" s="103">
        <f>SUM(Y42:AA43)</f>
        <v>48</v>
      </c>
      <c r="Z41" s="103"/>
      <c r="AA41" s="103"/>
    </row>
    <row r="42" spans="1:27" ht="13.5">
      <c r="A42" s="50"/>
      <c r="B42" s="44" t="s">
        <v>30</v>
      </c>
      <c r="C42" s="51"/>
      <c r="D42" s="105">
        <v>61</v>
      </c>
      <c r="E42" s="103"/>
      <c r="F42" s="103"/>
      <c r="G42" s="103">
        <v>44</v>
      </c>
      <c r="H42" s="103"/>
      <c r="I42" s="103"/>
      <c r="J42" s="103">
        <v>18</v>
      </c>
      <c r="K42" s="103"/>
      <c r="L42" s="103"/>
      <c r="M42" s="103">
        <v>26</v>
      </c>
      <c r="N42" s="103"/>
      <c r="O42" s="103"/>
      <c r="P42" s="103">
        <f>SUM(S42:AA42)</f>
        <v>17</v>
      </c>
      <c r="Q42" s="103"/>
      <c r="R42" s="103"/>
      <c r="S42" s="103">
        <v>4</v>
      </c>
      <c r="T42" s="103"/>
      <c r="U42" s="103"/>
      <c r="V42" s="103">
        <v>1</v>
      </c>
      <c r="W42" s="103"/>
      <c r="X42" s="103"/>
      <c r="Y42" s="103">
        <v>12</v>
      </c>
      <c r="Z42" s="103"/>
      <c r="AA42" s="103"/>
    </row>
    <row r="43" spans="1:27" ht="13.5">
      <c r="A43" s="50"/>
      <c r="B43" s="44" t="s">
        <v>35</v>
      </c>
      <c r="C43" s="51"/>
      <c r="D43" s="105">
        <v>124</v>
      </c>
      <c r="E43" s="103"/>
      <c r="F43" s="103"/>
      <c r="G43" s="103">
        <v>78</v>
      </c>
      <c r="H43" s="103"/>
      <c r="I43" s="103"/>
      <c r="J43" s="103">
        <v>9</v>
      </c>
      <c r="K43" s="103"/>
      <c r="L43" s="103"/>
      <c r="M43" s="103">
        <v>69</v>
      </c>
      <c r="N43" s="103"/>
      <c r="O43" s="103"/>
      <c r="P43" s="103">
        <f>SUM(S43:AA43)</f>
        <v>46</v>
      </c>
      <c r="Q43" s="103"/>
      <c r="R43" s="103"/>
      <c r="S43" s="103">
        <v>0</v>
      </c>
      <c r="T43" s="103"/>
      <c r="U43" s="103"/>
      <c r="V43" s="103">
        <v>10</v>
      </c>
      <c r="W43" s="103"/>
      <c r="X43" s="103"/>
      <c r="Y43" s="103">
        <v>36</v>
      </c>
      <c r="Z43" s="103"/>
      <c r="AA43" s="103"/>
    </row>
    <row r="44" spans="1:35" s="34" customFormat="1" ht="12" customHeight="1">
      <c r="A44" s="104" t="s">
        <v>36</v>
      </c>
      <c r="B44" s="104"/>
      <c r="C44" s="46"/>
      <c r="D44" s="105">
        <v>21</v>
      </c>
      <c r="E44" s="103"/>
      <c r="F44" s="103"/>
      <c r="G44" s="103">
        <v>17</v>
      </c>
      <c r="H44" s="103"/>
      <c r="I44" s="103"/>
      <c r="J44" s="103">
        <v>4</v>
      </c>
      <c r="K44" s="103"/>
      <c r="L44" s="103"/>
      <c r="M44" s="103">
        <v>13</v>
      </c>
      <c r="N44" s="103"/>
      <c r="O44" s="103"/>
      <c r="P44" s="103">
        <f>SUM(S44:AA44)</f>
        <v>4</v>
      </c>
      <c r="Q44" s="103"/>
      <c r="R44" s="103"/>
      <c r="S44" s="103">
        <v>0</v>
      </c>
      <c r="T44" s="103"/>
      <c r="U44" s="103"/>
      <c r="V44" s="103">
        <v>3</v>
      </c>
      <c r="W44" s="103"/>
      <c r="X44" s="103"/>
      <c r="Y44" s="103">
        <v>1</v>
      </c>
      <c r="Z44" s="103"/>
      <c r="AA44" s="103"/>
      <c r="AB44" s="33"/>
      <c r="AC44" s="31"/>
      <c r="AD44" s="33"/>
      <c r="AE44" s="33"/>
      <c r="AF44" s="33"/>
      <c r="AG44" s="33"/>
      <c r="AH44" s="33"/>
      <c r="AI44" s="33"/>
    </row>
    <row r="45" spans="1:35" s="34" customFormat="1" ht="12" customHeight="1">
      <c r="A45" s="54"/>
      <c r="B45" s="54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31"/>
      <c r="AC45" s="31"/>
      <c r="AD45" s="32"/>
      <c r="AE45" s="32"/>
      <c r="AF45" s="33"/>
      <c r="AG45" s="33"/>
      <c r="AH45" s="33"/>
      <c r="AI45" s="33"/>
    </row>
    <row r="46" spans="2:35" s="34" customFormat="1" ht="12" customHeight="1">
      <c r="B46" s="57" t="s">
        <v>37</v>
      </c>
      <c r="C46" s="58"/>
      <c r="D46" s="58"/>
      <c r="E46" s="58"/>
      <c r="F46" s="58"/>
      <c r="G46" s="58"/>
      <c r="H46" s="58"/>
      <c r="I46" s="58"/>
      <c r="J46" s="58" t="s">
        <v>38</v>
      </c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31"/>
      <c r="AC46" s="31"/>
      <c r="AD46" s="32"/>
      <c r="AE46" s="32"/>
      <c r="AF46" s="33"/>
      <c r="AG46" s="33"/>
      <c r="AH46" s="33"/>
      <c r="AI46" s="33"/>
    </row>
    <row r="47" spans="3:35" s="34" customFormat="1" ht="12" customHeight="1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48"/>
      <c r="AC47" s="48"/>
      <c r="AD47" s="32"/>
      <c r="AE47" s="32"/>
      <c r="AF47" s="33"/>
      <c r="AG47" s="33"/>
      <c r="AH47" s="33"/>
      <c r="AI47" s="33"/>
    </row>
    <row r="48" spans="3:35" s="34" customFormat="1" ht="12" customHeight="1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48"/>
      <c r="AC48" s="48"/>
      <c r="AD48" s="32"/>
      <c r="AE48" s="32"/>
      <c r="AF48" s="33"/>
      <c r="AG48" s="33"/>
      <c r="AH48" s="33"/>
      <c r="AI48" s="33"/>
    </row>
    <row r="49" spans="1:35" s="34" customFormat="1" ht="18.75" customHeight="1">
      <c r="A49" s="24" t="s">
        <v>39</v>
      </c>
      <c r="B49" s="59"/>
      <c r="C49" s="59"/>
      <c r="D49" s="59"/>
      <c r="E49" s="59"/>
      <c r="F49" s="59"/>
      <c r="G49" s="59"/>
      <c r="H49" s="59"/>
      <c r="I49" s="59"/>
      <c r="J49" s="26"/>
      <c r="K49" s="26"/>
      <c r="L49" s="26"/>
      <c r="M49" s="26"/>
      <c r="N49" s="26"/>
      <c r="O49" s="26"/>
      <c r="P49" s="26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44"/>
      <c r="AC49" s="44"/>
      <c r="AD49" s="32"/>
      <c r="AE49" s="32"/>
      <c r="AF49" s="33"/>
      <c r="AG49" s="33"/>
      <c r="AH49" s="33"/>
      <c r="AI49" s="33"/>
    </row>
    <row r="50" spans="3:35" s="34" customFormat="1" ht="12" customHeight="1" thickBot="1">
      <c r="C50" s="58"/>
      <c r="D50" s="58"/>
      <c r="E50" s="58"/>
      <c r="F50" s="58"/>
      <c r="G50" s="58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111">
        <v>24593</v>
      </c>
      <c r="X50" s="111"/>
      <c r="Y50" s="111"/>
      <c r="Z50" s="111"/>
      <c r="AA50" s="60"/>
      <c r="AB50" s="31"/>
      <c r="AC50" s="31"/>
      <c r="AD50" s="32"/>
      <c r="AE50" s="32"/>
      <c r="AF50" s="33"/>
      <c r="AG50" s="33"/>
      <c r="AH50" s="33"/>
      <c r="AI50" s="33"/>
    </row>
    <row r="51" spans="1:35" s="34" customFormat="1" ht="14.25" customHeight="1" thickTop="1">
      <c r="A51" s="125" t="s">
        <v>40</v>
      </c>
      <c r="B51" s="125"/>
      <c r="C51" s="125"/>
      <c r="D51" s="126"/>
      <c r="E51" s="129" t="s">
        <v>41</v>
      </c>
      <c r="F51" s="129"/>
      <c r="G51" s="129"/>
      <c r="H51" s="129"/>
      <c r="I51" s="130"/>
      <c r="J51" s="133" t="s">
        <v>42</v>
      </c>
      <c r="K51" s="134"/>
      <c r="L51" s="134"/>
      <c r="M51" s="134"/>
      <c r="N51" s="134"/>
      <c r="O51" s="135"/>
      <c r="P51" s="133" t="s">
        <v>43</v>
      </c>
      <c r="Q51" s="134"/>
      <c r="R51" s="134"/>
      <c r="S51" s="135"/>
      <c r="T51" s="133" t="s">
        <v>44</v>
      </c>
      <c r="U51" s="134"/>
      <c r="V51" s="134"/>
      <c r="W51" s="135"/>
      <c r="X51" s="136" t="s">
        <v>45</v>
      </c>
      <c r="Y51" s="137"/>
      <c r="Z51" s="137"/>
      <c r="AA51" s="137"/>
      <c r="AB51" s="31"/>
      <c r="AC51" s="31"/>
      <c r="AD51" s="32"/>
      <c r="AE51" s="32"/>
      <c r="AF51" s="33"/>
      <c r="AG51" s="33"/>
      <c r="AH51" s="33"/>
      <c r="AI51" s="33"/>
    </row>
    <row r="52" spans="1:35" s="34" customFormat="1" ht="17.25" customHeight="1">
      <c r="A52" s="127"/>
      <c r="B52" s="127"/>
      <c r="C52" s="127"/>
      <c r="D52" s="128"/>
      <c r="E52" s="131"/>
      <c r="F52" s="131"/>
      <c r="G52" s="131"/>
      <c r="H52" s="131"/>
      <c r="I52" s="132"/>
      <c r="J52" s="123" t="s">
        <v>7</v>
      </c>
      <c r="K52" s="124"/>
      <c r="L52" s="123" t="s">
        <v>46</v>
      </c>
      <c r="M52" s="124"/>
      <c r="N52" s="123" t="s">
        <v>47</v>
      </c>
      <c r="O52" s="124"/>
      <c r="P52" s="120" t="s">
        <v>46</v>
      </c>
      <c r="Q52" s="121"/>
      <c r="R52" s="120" t="s">
        <v>47</v>
      </c>
      <c r="S52" s="121"/>
      <c r="T52" s="120" t="s">
        <v>46</v>
      </c>
      <c r="U52" s="121"/>
      <c r="V52" s="120" t="s">
        <v>47</v>
      </c>
      <c r="W52" s="121"/>
      <c r="X52" s="120" t="s">
        <v>46</v>
      </c>
      <c r="Y52" s="121"/>
      <c r="Z52" s="120" t="s">
        <v>47</v>
      </c>
      <c r="AA52" s="122"/>
      <c r="AB52" s="48"/>
      <c r="AC52" s="48"/>
      <c r="AD52" s="32"/>
      <c r="AE52" s="32"/>
      <c r="AF52" s="33"/>
      <c r="AG52" s="33"/>
      <c r="AH52" s="33"/>
      <c r="AI52" s="33"/>
    </row>
    <row r="53" spans="3:35" s="34" customFormat="1" ht="12" customHeight="1">
      <c r="C53" s="61"/>
      <c r="D53" s="45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44"/>
      <c r="AC53" s="44"/>
      <c r="AD53" s="32"/>
      <c r="AE53" s="32"/>
      <c r="AF53" s="33"/>
      <c r="AG53" s="33"/>
      <c r="AH53" s="33"/>
      <c r="AI53" s="33"/>
    </row>
    <row r="54" spans="1:35" s="34" customFormat="1" ht="12" customHeight="1">
      <c r="A54" s="109" t="s">
        <v>48</v>
      </c>
      <c r="B54" s="109"/>
      <c r="C54" s="109"/>
      <c r="D54" s="62"/>
      <c r="E54" s="110">
        <f>SUM(L54:AA54)</f>
        <v>13081</v>
      </c>
      <c r="F54" s="106"/>
      <c r="G54" s="106"/>
      <c r="H54" s="106"/>
      <c r="I54" s="106"/>
      <c r="J54" s="106">
        <f>SUM(L54:O54)</f>
        <v>12047</v>
      </c>
      <c r="K54" s="106"/>
      <c r="L54" s="106">
        <v>8353</v>
      </c>
      <c r="M54" s="106"/>
      <c r="N54" s="106">
        <v>3694</v>
      </c>
      <c r="O54" s="106"/>
      <c r="P54" s="106">
        <f>SUM(P56:Q64)-P59</f>
        <v>164</v>
      </c>
      <c r="Q54" s="106"/>
      <c r="R54" s="106">
        <f>SUM(R56:S64)-R59</f>
        <v>34</v>
      </c>
      <c r="S54" s="106"/>
      <c r="T54" s="106">
        <v>333</v>
      </c>
      <c r="U54" s="106"/>
      <c r="V54" s="106">
        <v>100</v>
      </c>
      <c r="W54" s="106"/>
      <c r="X54" s="106">
        <v>193</v>
      </c>
      <c r="Y54" s="106"/>
      <c r="Z54" s="106">
        <v>210</v>
      </c>
      <c r="AA54" s="106"/>
      <c r="AB54" s="33"/>
      <c r="AC54" s="44"/>
      <c r="AD54" s="32"/>
      <c r="AE54" s="32"/>
      <c r="AF54" s="33"/>
      <c r="AG54" s="33"/>
      <c r="AH54" s="33"/>
      <c r="AI54" s="33"/>
    </row>
    <row r="55" spans="3:35" s="34" customFormat="1" ht="12" customHeight="1">
      <c r="C55" s="58"/>
      <c r="D55" s="46"/>
      <c r="E55" s="105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44"/>
      <c r="AC55" s="44"/>
      <c r="AD55" s="32"/>
      <c r="AE55" s="32"/>
      <c r="AF55" s="33"/>
      <c r="AG55" s="33"/>
      <c r="AH55" s="33"/>
      <c r="AI55" s="33"/>
    </row>
    <row r="56" spans="1:35" s="34" customFormat="1" ht="12" customHeight="1">
      <c r="A56" s="104" t="s">
        <v>49</v>
      </c>
      <c r="B56" s="104"/>
      <c r="C56" s="104"/>
      <c r="D56" s="46"/>
      <c r="E56" s="105">
        <f>SUM(L56:AA56)</f>
        <v>393</v>
      </c>
      <c r="F56" s="103"/>
      <c r="G56" s="103"/>
      <c r="H56" s="103"/>
      <c r="I56" s="103"/>
      <c r="J56" s="103">
        <f>SUM(L56:O56)</f>
        <v>365</v>
      </c>
      <c r="K56" s="103"/>
      <c r="L56" s="103">
        <v>7</v>
      </c>
      <c r="M56" s="103"/>
      <c r="N56" s="103">
        <v>358</v>
      </c>
      <c r="O56" s="103"/>
      <c r="P56" s="103">
        <v>0</v>
      </c>
      <c r="Q56" s="103"/>
      <c r="R56" s="103">
        <v>0</v>
      </c>
      <c r="S56" s="103"/>
      <c r="T56" s="103">
        <v>0</v>
      </c>
      <c r="U56" s="103"/>
      <c r="V56" s="103">
        <v>0</v>
      </c>
      <c r="W56" s="103"/>
      <c r="X56" s="103">
        <v>4</v>
      </c>
      <c r="Y56" s="103"/>
      <c r="Z56" s="103">
        <v>24</v>
      </c>
      <c r="AA56" s="103"/>
      <c r="AB56" s="44"/>
      <c r="AC56" s="44"/>
      <c r="AD56" s="32"/>
      <c r="AE56" s="32"/>
      <c r="AF56" s="33"/>
      <c r="AG56" s="33"/>
      <c r="AH56" s="33"/>
      <c r="AI56" s="33"/>
    </row>
    <row r="57" spans="1:35" s="34" customFormat="1" ht="12" customHeight="1">
      <c r="A57" s="104" t="s">
        <v>50</v>
      </c>
      <c r="B57" s="104"/>
      <c r="C57" s="104"/>
      <c r="D57" s="46"/>
      <c r="E57" s="105">
        <f aca="true" t="shared" si="2" ref="E57:E64">SUM(L57:AA57)</f>
        <v>5365</v>
      </c>
      <c r="F57" s="103"/>
      <c r="G57" s="103"/>
      <c r="H57" s="103"/>
      <c r="I57" s="103"/>
      <c r="J57" s="103">
        <f aca="true" t="shared" si="3" ref="J57:J64">SUM(L57:O57)</f>
        <v>5268</v>
      </c>
      <c r="K57" s="103"/>
      <c r="L57" s="103">
        <v>2995</v>
      </c>
      <c r="M57" s="103"/>
      <c r="N57" s="103">
        <v>2273</v>
      </c>
      <c r="O57" s="103"/>
      <c r="P57" s="103">
        <v>0</v>
      </c>
      <c r="Q57" s="103"/>
      <c r="R57" s="103">
        <v>0</v>
      </c>
      <c r="S57" s="103"/>
      <c r="T57" s="103">
        <v>70</v>
      </c>
      <c r="U57" s="103"/>
      <c r="V57" s="103">
        <v>27</v>
      </c>
      <c r="W57" s="103"/>
      <c r="X57" s="103">
        <v>0</v>
      </c>
      <c r="Y57" s="103"/>
      <c r="Z57" s="103">
        <v>0</v>
      </c>
      <c r="AA57" s="103"/>
      <c r="AB57" s="33"/>
      <c r="AC57" s="44"/>
      <c r="AD57" s="33"/>
      <c r="AE57" s="33"/>
      <c r="AF57" s="33"/>
      <c r="AG57" s="33"/>
      <c r="AH57" s="33"/>
      <c r="AI57" s="33"/>
    </row>
    <row r="58" spans="1:35" s="34" customFormat="1" ht="12" customHeight="1">
      <c r="A58" s="104" t="s">
        <v>51</v>
      </c>
      <c r="B58" s="104"/>
      <c r="C58" s="104"/>
      <c r="D58" s="46"/>
      <c r="E58" s="105">
        <f t="shared" si="2"/>
        <v>3584</v>
      </c>
      <c r="F58" s="103"/>
      <c r="G58" s="103"/>
      <c r="H58" s="103"/>
      <c r="I58" s="103"/>
      <c r="J58" s="103">
        <f t="shared" si="3"/>
        <v>3480</v>
      </c>
      <c r="K58" s="103"/>
      <c r="L58" s="103">
        <v>2829</v>
      </c>
      <c r="M58" s="103"/>
      <c r="N58" s="103">
        <v>651</v>
      </c>
      <c r="O58" s="103"/>
      <c r="P58" s="103">
        <v>0</v>
      </c>
      <c r="Q58" s="103"/>
      <c r="R58" s="103">
        <v>0</v>
      </c>
      <c r="S58" s="103"/>
      <c r="T58" s="103">
        <v>75</v>
      </c>
      <c r="U58" s="103"/>
      <c r="V58" s="103">
        <v>29</v>
      </c>
      <c r="W58" s="103"/>
      <c r="X58" s="103">
        <v>0</v>
      </c>
      <c r="Y58" s="103"/>
      <c r="Z58" s="103">
        <v>0</v>
      </c>
      <c r="AA58" s="103"/>
      <c r="AB58" s="33"/>
      <c r="AC58" s="44"/>
      <c r="AD58" s="33"/>
      <c r="AE58" s="33"/>
      <c r="AF58" s="33"/>
      <c r="AG58" s="33"/>
      <c r="AH58" s="33"/>
      <c r="AI58" s="33"/>
    </row>
    <row r="59" spans="1:35" s="34" customFormat="1" ht="12" customHeight="1">
      <c r="A59" s="104" t="s">
        <v>52</v>
      </c>
      <c r="B59" s="104"/>
      <c r="C59" s="104"/>
      <c r="D59" s="46"/>
      <c r="E59" s="105">
        <f>SUM(E60:I62)</f>
        <v>3340</v>
      </c>
      <c r="F59" s="103"/>
      <c r="G59" s="103"/>
      <c r="H59" s="103"/>
      <c r="I59" s="103"/>
      <c r="J59" s="103">
        <f>SUM(J60:K62)</f>
        <v>2627</v>
      </c>
      <c r="K59" s="103"/>
      <c r="L59" s="103">
        <f>SUM(L60:M62)</f>
        <v>2358</v>
      </c>
      <c r="M59" s="103"/>
      <c r="N59" s="103">
        <f>SUM(N60:O62)</f>
        <v>269</v>
      </c>
      <c r="O59" s="103"/>
      <c r="P59" s="103">
        <f>SUM(P60:Q62)</f>
        <v>163</v>
      </c>
      <c r="Q59" s="103"/>
      <c r="R59" s="103">
        <f>SUM(R60:S62)</f>
        <v>32</v>
      </c>
      <c r="S59" s="103"/>
      <c r="T59" s="103">
        <f>SUM(T60:U62)</f>
        <v>168</v>
      </c>
      <c r="U59" s="103"/>
      <c r="V59" s="103">
        <f>SUM(V60:W62)</f>
        <v>37</v>
      </c>
      <c r="W59" s="103"/>
      <c r="X59" s="103">
        <f>SUM(X60:Y62)</f>
        <v>177</v>
      </c>
      <c r="Y59" s="103"/>
      <c r="Z59" s="103">
        <f>SUM(Z60:AA62)</f>
        <v>136</v>
      </c>
      <c r="AA59" s="103"/>
      <c r="AB59" s="44"/>
      <c r="AC59" s="44"/>
      <c r="AD59" s="32"/>
      <c r="AE59" s="32"/>
      <c r="AF59" s="33"/>
      <c r="AG59" s="33"/>
      <c r="AH59" s="33"/>
      <c r="AI59" s="33"/>
    </row>
    <row r="60" spans="1:35" s="34" customFormat="1" ht="12" customHeight="1">
      <c r="A60" s="44"/>
      <c r="B60" s="104" t="s">
        <v>53</v>
      </c>
      <c r="C60" s="104"/>
      <c r="D60" s="46"/>
      <c r="E60" s="105">
        <f t="shared" si="2"/>
        <v>3138</v>
      </c>
      <c r="F60" s="103"/>
      <c r="G60" s="103"/>
      <c r="H60" s="103"/>
      <c r="I60" s="103"/>
      <c r="J60" s="103">
        <f t="shared" si="3"/>
        <v>2485</v>
      </c>
      <c r="K60" s="103"/>
      <c r="L60" s="103">
        <v>2231</v>
      </c>
      <c r="M60" s="103"/>
      <c r="N60" s="103">
        <v>254</v>
      </c>
      <c r="O60" s="103"/>
      <c r="P60" s="103">
        <v>154</v>
      </c>
      <c r="Q60" s="103"/>
      <c r="R60" s="103">
        <v>31</v>
      </c>
      <c r="S60" s="103"/>
      <c r="T60" s="103">
        <v>156</v>
      </c>
      <c r="U60" s="103"/>
      <c r="V60" s="103">
        <v>33</v>
      </c>
      <c r="W60" s="103"/>
      <c r="X60" s="103">
        <v>170</v>
      </c>
      <c r="Y60" s="103"/>
      <c r="Z60" s="103">
        <v>109</v>
      </c>
      <c r="AA60" s="103"/>
      <c r="AB60" s="44"/>
      <c r="AC60" s="44"/>
      <c r="AD60" s="32"/>
      <c r="AE60" s="32"/>
      <c r="AF60" s="33"/>
      <c r="AG60" s="33"/>
      <c r="AH60" s="33"/>
      <c r="AI60" s="33"/>
    </row>
    <row r="61" spans="1:35" s="34" customFormat="1" ht="12" customHeight="1">
      <c r="A61" s="44"/>
      <c r="B61" s="104" t="s">
        <v>54</v>
      </c>
      <c r="C61" s="104"/>
      <c r="D61" s="46"/>
      <c r="E61" s="105">
        <f t="shared" si="2"/>
        <v>175</v>
      </c>
      <c r="F61" s="103"/>
      <c r="G61" s="103"/>
      <c r="H61" s="103"/>
      <c r="I61" s="103"/>
      <c r="J61" s="103">
        <f t="shared" si="3"/>
        <v>120</v>
      </c>
      <c r="K61" s="103"/>
      <c r="L61" s="103">
        <v>111</v>
      </c>
      <c r="M61" s="103"/>
      <c r="N61" s="103">
        <v>9</v>
      </c>
      <c r="O61" s="103"/>
      <c r="P61" s="103">
        <v>9</v>
      </c>
      <c r="Q61" s="103"/>
      <c r="R61" s="103">
        <v>1</v>
      </c>
      <c r="S61" s="103"/>
      <c r="T61" s="103">
        <v>12</v>
      </c>
      <c r="U61" s="103"/>
      <c r="V61" s="103">
        <v>2</v>
      </c>
      <c r="W61" s="103"/>
      <c r="X61" s="103">
        <v>7</v>
      </c>
      <c r="Y61" s="103"/>
      <c r="Z61" s="103">
        <v>24</v>
      </c>
      <c r="AA61" s="103"/>
      <c r="AB61" s="44"/>
      <c r="AC61" s="44"/>
      <c r="AD61" s="32"/>
      <c r="AE61" s="32"/>
      <c r="AF61" s="33"/>
      <c r="AG61" s="33"/>
      <c r="AH61" s="33"/>
      <c r="AI61" s="33"/>
    </row>
    <row r="62" spans="1:35" s="34" customFormat="1" ht="12" customHeight="1">
      <c r="A62" s="44"/>
      <c r="B62" s="104" t="s">
        <v>55</v>
      </c>
      <c r="C62" s="104"/>
      <c r="D62" s="46"/>
      <c r="E62" s="105">
        <f t="shared" si="2"/>
        <v>27</v>
      </c>
      <c r="F62" s="103"/>
      <c r="G62" s="103"/>
      <c r="H62" s="103"/>
      <c r="I62" s="103"/>
      <c r="J62" s="103">
        <f t="shared" si="3"/>
        <v>22</v>
      </c>
      <c r="K62" s="103"/>
      <c r="L62" s="103">
        <v>16</v>
      </c>
      <c r="M62" s="103"/>
      <c r="N62" s="103">
        <v>6</v>
      </c>
      <c r="O62" s="103"/>
      <c r="P62" s="103">
        <v>0</v>
      </c>
      <c r="Q62" s="103"/>
      <c r="R62" s="103">
        <v>0</v>
      </c>
      <c r="S62" s="103"/>
      <c r="T62" s="103">
        <v>0</v>
      </c>
      <c r="U62" s="103"/>
      <c r="V62" s="103">
        <v>2</v>
      </c>
      <c r="W62" s="103"/>
      <c r="X62" s="103">
        <v>0</v>
      </c>
      <c r="Y62" s="103"/>
      <c r="Z62" s="103">
        <v>3</v>
      </c>
      <c r="AA62" s="103"/>
      <c r="AB62" s="44"/>
      <c r="AC62" s="44"/>
      <c r="AD62" s="32"/>
      <c r="AE62" s="32"/>
      <c r="AF62" s="33"/>
      <c r="AG62" s="33"/>
      <c r="AH62" s="33"/>
      <c r="AI62" s="33"/>
    </row>
    <row r="63" spans="1:35" s="34" customFormat="1" ht="12" customHeight="1">
      <c r="A63" s="104" t="s">
        <v>56</v>
      </c>
      <c r="B63" s="104"/>
      <c r="C63" s="104"/>
      <c r="D63" s="46"/>
      <c r="E63" s="105">
        <f t="shared" si="2"/>
        <v>399</v>
      </c>
      <c r="F63" s="103"/>
      <c r="G63" s="103"/>
      <c r="H63" s="103"/>
      <c r="I63" s="103"/>
      <c r="J63" s="103">
        <f t="shared" si="3"/>
        <v>307</v>
      </c>
      <c r="K63" s="103"/>
      <c r="L63" s="103">
        <v>164</v>
      </c>
      <c r="M63" s="103"/>
      <c r="N63" s="103">
        <v>143</v>
      </c>
      <c r="O63" s="103"/>
      <c r="P63" s="103">
        <v>1</v>
      </c>
      <c r="Q63" s="103"/>
      <c r="R63" s="103">
        <v>2</v>
      </c>
      <c r="S63" s="103"/>
      <c r="T63" s="103">
        <v>20</v>
      </c>
      <c r="U63" s="103"/>
      <c r="V63" s="103">
        <v>7</v>
      </c>
      <c r="W63" s="103"/>
      <c r="X63" s="103">
        <v>12</v>
      </c>
      <c r="Y63" s="103"/>
      <c r="Z63" s="103">
        <v>50</v>
      </c>
      <c r="AA63" s="103"/>
      <c r="AB63" s="44"/>
      <c r="AC63" s="44"/>
      <c r="AD63" s="32"/>
      <c r="AE63" s="32"/>
      <c r="AF63" s="33"/>
      <c r="AG63" s="33"/>
      <c r="AH63" s="33"/>
      <c r="AI63" s="33"/>
    </row>
    <row r="64" spans="1:35" s="34" customFormat="1" ht="12" customHeight="1">
      <c r="A64" s="104" t="s">
        <v>57</v>
      </c>
      <c r="B64" s="104"/>
      <c r="C64" s="104"/>
      <c r="D64" s="46"/>
      <c r="E64" s="105">
        <f t="shared" si="2"/>
        <v>33</v>
      </c>
      <c r="F64" s="103"/>
      <c r="G64" s="103"/>
      <c r="H64" s="103"/>
      <c r="I64" s="103"/>
      <c r="J64" s="103">
        <f t="shared" si="3"/>
        <v>23</v>
      </c>
      <c r="K64" s="103"/>
      <c r="L64" s="103">
        <v>20</v>
      </c>
      <c r="M64" s="103"/>
      <c r="N64" s="103">
        <v>3</v>
      </c>
      <c r="O64" s="103"/>
      <c r="P64" s="103">
        <v>0</v>
      </c>
      <c r="Q64" s="103"/>
      <c r="R64" s="103">
        <v>0</v>
      </c>
      <c r="S64" s="103"/>
      <c r="T64" s="103">
        <v>6</v>
      </c>
      <c r="U64" s="103"/>
      <c r="V64" s="103">
        <v>2</v>
      </c>
      <c r="W64" s="103"/>
      <c r="X64" s="103">
        <v>1</v>
      </c>
      <c r="Y64" s="103"/>
      <c r="Z64" s="103">
        <v>1</v>
      </c>
      <c r="AA64" s="103"/>
      <c r="AB64" s="44"/>
      <c r="AC64" s="44"/>
      <c r="AD64" s="32"/>
      <c r="AE64" s="32"/>
      <c r="AF64" s="33"/>
      <c r="AG64" s="33"/>
      <c r="AH64" s="33"/>
      <c r="AI64" s="33"/>
    </row>
    <row r="65" spans="1:35" s="67" customFormat="1" ht="12" customHeight="1">
      <c r="A65" s="63"/>
      <c r="B65" s="119" t="s">
        <v>58</v>
      </c>
      <c r="C65" s="119"/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58"/>
      <c r="AC65" s="66"/>
      <c r="AD65" s="58"/>
      <c r="AE65" s="58"/>
      <c r="AF65" s="58"/>
      <c r="AG65" s="58"/>
      <c r="AH65" s="58"/>
      <c r="AI65" s="58"/>
    </row>
    <row r="66" spans="2:35" s="34" customFormat="1" ht="12" customHeight="1">
      <c r="B66" s="34" t="s">
        <v>59</v>
      </c>
      <c r="C66" s="68"/>
      <c r="D66" s="68"/>
      <c r="E66" s="68"/>
      <c r="F66" s="68" t="s">
        <v>60</v>
      </c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33"/>
      <c r="AC66" s="44"/>
      <c r="AD66" s="33"/>
      <c r="AE66" s="33"/>
      <c r="AF66" s="33"/>
      <c r="AG66" s="33"/>
      <c r="AH66" s="33"/>
      <c r="AI66" s="33"/>
    </row>
    <row r="67" spans="3:35" s="34" customFormat="1" ht="12" customHeight="1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44"/>
      <c r="AC67" s="44"/>
      <c r="AD67" s="32"/>
      <c r="AE67" s="32"/>
      <c r="AF67" s="33"/>
      <c r="AG67" s="33"/>
      <c r="AH67" s="33"/>
      <c r="AI67" s="33"/>
    </row>
    <row r="68" spans="1:35" s="34" customFormat="1" ht="18.75" customHeight="1">
      <c r="A68" s="24" t="s">
        <v>161</v>
      </c>
      <c r="B68" s="59"/>
      <c r="C68" s="59"/>
      <c r="D68" s="59"/>
      <c r="E68" s="59"/>
      <c r="F68" s="59"/>
      <c r="G68" s="59"/>
      <c r="H68" s="59"/>
      <c r="I68" s="59"/>
      <c r="J68" s="26"/>
      <c r="K68" s="26"/>
      <c r="L68" s="26"/>
      <c r="M68" s="26"/>
      <c r="N68" s="26"/>
      <c r="O68" s="26"/>
      <c r="P68" s="26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44"/>
      <c r="AC68" s="44"/>
      <c r="AD68" s="32"/>
      <c r="AE68" s="32"/>
      <c r="AF68" s="33"/>
      <c r="AG68" s="33"/>
      <c r="AH68" s="33"/>
      <c r="AI68" s="33"/>
    </row>
    <row r="69" spans="1:35" s="34" customFormat="1" ht="12" customHeight="1" thickBot="1">
      <c r="A69" s="69"/>
      <c r="B69" s="6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111">
        <v>24838</v>
      </c>
      <c r="X69" s="111"/>
      <c r="Y69" s="111"/>
      <c r="Z69" s="111"/>
      <c r="AA69" s="60"/>
      <c r="AB69" s="31"/>
      <c r="AC69" s="31"/>
      <c r="AD69" s="32"/>
      <c r="AE69" s="32"/>
      <c r="AF69" s="33"/>
      <c r="AG69" s="33"/>
      <c r="AH69" s="33"/>
      <c r="AI69" s="33"/>
    </row>
    <row r="70" spans="1:35" s="34" customFormat="1" ht="12" customHeight="1" thickTop="1">
      <c r="A70" s="112" t="s">
        <v>61</v>
      </c>
      <c r="B70" s="113"/>
      <c r="C70" s="113"/>
      <c r="D70" s="113"/>
      <c r="E70" s="116" t="s">
        <v>62</v>
      </c>
      <c r="F70" s="116"/>
      <c r="G70" s="116"/>
      <c r="H70" s="117" t="s">
        <v>63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 t="s">
        <v>64</v>
      </c>
      <c r="U70" s="117"/>
      <c r="V70" s="117"/>
      <c r="W70" s="117"/>
      <c r="X70" s="117"/>
      <c r="Y70" s="117"/>
      <c r="Z70" s="117"/>
      <c r="AA70" s="118"/>
      <c r="AB70" s="31"/>
      <c r="AC70" s="31"/>
      <c r="AD70" s="32"/>
      <c r="AE70" s="32"/>
      <c r="AF70" s="33"/>
      <c r="AG70" s="33"/>
      <c r="AH70" s="33"/>
      <c r="AI70" s="33"/>
    </row>
    <row r="71" spans="1:35" s="34" customFormat="1" ht="24" customHeight="1">
      <c r="A71" s="114"/>
      <c r="B71" s="115"/>
      <c r="C71" s="115"/>
      <c r="D71" s="115"/>
      <c r="E71" s="107"/>
      <c r="F71" s="107"/>
      <c r="G71" s="107"/>
      <c r="H71" s="107" t="s">
        <v>7</v>
      </c>
      <c r="I71" s="107"/>
      <c r="J71" s="107" t="s">
        <v>65</v>
      </c>
      <c r="K71" s="107"/>
      <c r="L71" s="107" t="s">
        <v>66</v>
      </c>
      <c r="M71" s="107"/>
      <c r="N71" s="107" t="s">
        <v>67</v>
      </c>
      <c r="O71" s="107"/>
      <c r="P71" s="107" t="s">
        <v>68</v>
      </c>
      <c r="Q71" s="107"/>
      <c r="R71" s="107" t="s">
        <v>69</v>
      </c>
      <c r="S71" s="107"/>
      <c r="T71" s="107" t="s">
        <v>7</v>
      </c>
      <c r="U71" s="107"/>
      <c r="V71" s="107" t="s">
        <v>70</v>
      </c>
      <c r="W71" s="107"/>
      <c r="X71" s="107" t="s">
        <v>71</v>
      </c>
      <c r="Y71" s="107"/>
      <c r="Z71" s="107" t="s">
        <v>45</v>
      </c>
      <c r="AA71" s="108"/>
      <c r="AB71" s="48"/>
      <c r="AC71" s="48"/>
      <c r="AD71" s="32"/>
      <c r="AE71" s="32"/>
      <c r="AF71" s="33"/>
      <c r="AG71" s="33"/>
      <c r="AH71" s="33"/>
      <c r="AI71" s="33"/>
    </row>
    <row r="72" spans="3:35" s="34" customFormat="1" ht="12" customHeight="1">
      <c r="C72" s="61"/>
      <c r="D72" s="45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44"/>
      <c r="AC72" s="44"/>
      <c r="AD72" s="32"/>
      <c r="AE72" s="32"/>
      <c r="AF72" s="33"/>
      <c r="AG72" s="33"/>
      <c r="AH72" s="33"/>
      <c r="AI72" s="33"/>
    </row>
    <row r="73" spans="1:35" s="34" customFormat="1" ht="12" customHeight="1">
      <c r="A73" s="109" t="s">
        <v>48</v>
      </c>
      <c r="B73" s="109"/>
      <c r="C73" s="109"/>
      <c r="D73" s="62"/>
      <c r="E73" s="110">
        <f>SUM(E75:G77)</f>
        <v>1788</v>
      </c>
      <c r="F73" s="106"/>
      <c r="G73" s="106"/>
      <c r="H73" s="106">
        <f>SUM(H75:I77)</f>
        <v>1488</v>
      </c>
      <c r="I73" s="106"/>
      <c r="J73" s="106">
        <f>SUM(J75:K77)</f>
        <v>47</v>
      </c>
      <c r="K73" s="106"/>
      <c r="L73" s="106">
        <f>SUM(L75:M77)</f>
        <v>80</v>
      </c>
      <c r="M73" s="106"/>
      <c r="N73" s="106">
        <f>SUM(N75:O77)</f>
        <v>140</v>
      </c>
      <c r="O73" s="106"/>
      <c r="P73" s="106">
        <f>SUM(P75:Q77)</f>
        <v>263</v>
      </c>
      <c r="Q73" s="106"/>
      <c r="R73" s="106">
        <f>SUM(R75:S77)</f>
        <v>958</v>
      </c>
      <c r="S73" s="106"/>
      <c r="T73" s="106">
        <f>SUM(T75:U77)</f>
        <v>300</v>
      </c>
      <c r="U73" s="106"/>
      <c r="V73" s="106">
        <f>SUM(V75:W77)</f>
        <v>141</v>
      </c>
      <c r="W73" s="106"/>
      <c r="X73" s="106">
        <f>SUM(X75:Y77)</f>
        <v>13</v>
      </c>
      <c r="Y73" s="106"/>
      <c r="Z73" s="106">
        <f>SUM(Z75:AA77)</f>
        <v>146</v>
      </c>
      <c r="AA73" s="106"/>
      <c r="AB73" s="33"/>
      <c r="AC73" s="44"/>
      <c r="AD73" s="32"/>
      <c r="AE73" s="32"/>
      <c r="AF73" s="33"/>
      <c r="AG73" s="33"/>
      <c r="AH73" s="33"/>
      <c r="AI73" s="33"/>
    </row>
    <row r="74" spans="3:35" s="34" customFormat="1" ht="12" customHeight="1">
      <c r="C74" s="58"/>
      <c r="D74" s="46"/>
      <c r="E74" s="105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44"/>
      <c r="AC74" s="44"/>
      <c r="AD74" s="32"/>
      <c r="AE74" s="32"/>
      <c r="AF74" s="33"/>
      <c r="AG74" s="33"/>
      <c r="AH74" s="33"/>
      <c r="AI74" s="33"/>
    </row>
    <row r="75" spans="2:35" s="34" customFormat="1" ht="12" customHeight="1">
      <c r="B75" s="104" t="s">
        <v>72</v>
      </c>
      <c r="C75" s="104"/>
      <c r="D75" s="46"/>
      <c r="E75" s="105">
        <v>386</v>
      </c>
      <c r="F75" s="103"/>
      <c r="G75" s="103"/>
      <c r="H75" s="103">
        <v>238</v>
      </c>
      <c r="I75" s="103"/>
      <c r="J75" s="103">
        <v>21</v>
      </c>
      <c r="K75" s="103"/>
      <c r="L75" s="103">
        <v>35</v>
      </c>
      <c r="M75" s="103"/>
      <c r="N75" s="103">
        <v>47</v>
      </c>
      <c r="O75" s="103"/>
      <c r="P75" s="103">
        <v>69</v>
      </c>
      <c r="Q75" s="103"/>
      <c r="R75" s="103">
        <v>66</v>
      </c>
      <c r="S75" s="103"/>
      <c r="T75" s="103">
        <v>148</v>
      </c>
      <c r="U75" s="103"/>
      <c r="V75" s="103">
        <v>73</v>
      </c>
      <c r="W75" s="103"/>
      <c r="X75" s="103">
        <v>11</v>
      </c>
      <c r="Y75" s="103"/>
      <c r="Z75" s="103">
        <v>64</v>
      </c>
      <c r="AA75" s="103"/>
      <c r="AB75" s="44"/>
      <c r="AC75" s="44"/>
      <c r="AD75" s="32"/>
      <c r="AE75" s="32"/>
      <c r="AF75" s="33"/>
      <c r="AG75" s="33"/>
      <c r="AH75" s="33"/>
      <c r="AI75" s="33"/>
    </row>
    <row r="76" spans="2:35" s="34" customFormat="1" ht="12" customHeight="1">
      <c r="B76" s="104" t="s">
        <v>73</v>
      </c>
      <c r="C76" s="104"/>
      <c r="D76" s="46"/>
      <c r="E76" s="105">
        <v>86</v>
      </c>
      <c r="F76" s="103"/>
      <c r="G76" s="103"/>
      <c r="H76" s="103">
        <v>80</v>
      </c>
      <c r="I76" s="103"/>
      <c r="J76" s="103">
        <v>2</v>
      </c>
      <c r="K76" s="103"/>
      <c r="L76" s="103">
        <v>2</v>
      </c>
      <c r="M76" s="103"/>
      <c r="N76" s="103">
        <v>6</v>
      </c>
      <c r="O76" s="103"/>
      <c r="P76" s="103">
        <v>0</v>
      </c>
      <c r="Q76" s="103"/>
      <c r="R76" s="103">
        <v>70</v>
      </c>
      <c r="S76" s="103"/>
      <c r="T76" s="103">
        <v>6</v>
      </c>
      <c r="U76" s="103"/>
      <c r="V76" s="103">
        <v>2</v>
      </c>
      <c r="W76" s="103"/>
      <c r="X76" s="103">
        <f>SUM(X78:Y80)</f>
        <v>0</v>
      </c>
      <c r="Y76" s="103"/>
      <c r="Z76" s="103">
        <v>4</v>
      </c>
      <c r="AA76" s="103"/>
      <c r="AB76" s="33"/>
      <c r="AC76" s="44"/>
      <c r="AD76" s="33"/>
      <c r="AE76" s="33"/>
      <c r="AF76" s="33"/>
      <c r="AG76" s="33"/>
      <c r="AH76" s="33"/>
      <c r="AI76" s="33"/>
    </row>
    <row r="77" spans="2:35" s="67" customFormat="1" ht="12" customHeight="1">
      <c r="B77" s="104" t="s">
        <v>74</v>
      </c>
      <c r="C77" s="104"/>
      <c r="D77" s="70"/>
      <c r="E77" s="105">
        <v>1316</v>
      </c>
      <c r="F77" s="103"/>
      <c r="G77" s="103"/>
      <c r="H77" s="103">
        <v>1170</v>
      </c>
      <c r="I77" s="103"/>
      <c r="J77" s="103">
        <v>24</v>
      </c>
      <c r="K77" s="103"/>
      <c r="L77" s="103">
        <v>43</v>
      </c>
      <c r="M77" s="103"/>
      <c r="N77" s="103">
        <v>87</v>
      </c>
      <c r="O77" s="103"/>
      <c r="P77" s="103">
        <v>194</v>
      </c>
      <c r="Q77" s="103"/>
      <c r="R77" s="103">
        <v>822</v>
      </c>
      <c r="S77" s="103"/>
      <c r="T77" s="103">
        <v>146</v>
      </c>
      <c r="U77" s="103"/>
      <c r="V77" s="103">
        <v>66</v>
      </c>
      <c r="W77" s="103"/>
      <c r="X77" s="103">
        <v>2</v>
      </c>
      <c r="Y77" s="103"/>
      <c r="Z77" s="103">
        <v>78</v>
      </c>
      <c r="AA77" s="103"/>
      <c r="AB77" s="66"/>
      <c r="AC77" s="66"/>
      <c r="AD77" s="71"/>
      <c r="AE77" s="71"/>
      <c r="AF77" s="58"/>
      <c r="AG77" s="58"/>
      <c r="AH77" s="58"/>
      <c r="AI77" s="58"/>
    </row>
    <row r="78" spans="1:35" s="67" customFormat="1" ht="12" customHeight="1">
      <c r="A78" s="63"/>
      <c r="B78" s="63"/>
      <c r="C78" s="65"/>
      <c r="D78" s="64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58"/>
      <c r="AC78" s="66"/>
      <c r="AD78" s="58"/>
      <c r="AE78" s="58"/>
      <c r="AF78" s="58"/>
      <c r="AG78" s="58"/>
      <c r="AH78" s="58"/>
      <c r="AI78" s="58"/>
    </row>
    <row r="79" spans="2:35" s="34" customFormat="1" ht="12" customHeight="1">
      <c r="B79" s="34" t="s">
        <v>75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33"/>
      <c r="AC79" s="44"/>
      <c r="AD79" s="33"/>
      <c r="AE79" s="33"/>
      <c r="AF79" s="33"/>
      <c r="AG79" s="33"/>
      <c r="AH79" s="33"/>
      <c r="AI79" s="33"/>
    </row>
    <row r="80" spans="3:35" s="72" customFormat="1" ht="12" customHeight="1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33"/>
      <c r="AC80" s="33"/>
      <c r="AD80" s="33"/>
      <c r="AE80" s="33"/>
      <c r="AF80" s="74"/>
      <c r="AG80" s="74"/>
      <c r="AH80" s="74"/>
      <c r="AI80" s="74"/>
    </row>
    <row r="81" spans="3:35" s="72" customFormat="1" ht="12" customHeight="1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33"/>
      <c r="AC81" s="33"/>
      <c r="AD81" s="33"/>
      <c r="AE81" s="33"/>
      <c r="AF81" s="74"/>
      <c r="AG81" s="74"/>
      <c r="AH81" s="74"/>
      <c r="AI81" s="74"/>
    </row>
    <row r="82" spans="3:35" s="72" customFormat="1" ht="12" customHeight="1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33"/>
      <c r="AC82" s="33"/>
      <c r="AD82" s="33"/>
      <c r="AE82" s="33"/>
      <c r="AF82" s="74"/>
      <c r="AG82" s="74"/>
      <c r="AH82" s="74"/>
      <c r="AI82" s="74"/>
    </row>
    <row r="83" spans="3:35" s="72" customFormat="1" ht="12" customHeight="1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33"/>
      <c r="AC83" s="33"/>
      <c r="AD83" s="33"/>
      <c r="AE83" s="33"/>
      <c r="AF83" s="74"/>
      <c r="AG83" s="74"/>
      <c r="AH83" s="74"/>
      <c r="AI83" s="74"/>
    </row>
    <row r="84" spans="3:35" s="72" customFormat="1" ht="12" customHeight="1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33"/>
      <c r="AC84" s="33"/>
      <c r="AD84" s="33"/>
      <c r="AE84" s="33"/>
      <c r="AF84" s="74"/>
      <c r="AG84" s="74"/>
      <c r="AH84" s="74"/>
      <c r="AI84" s="74"/>
    </row>
    <row r="85" spans="3:35" s="72" customFormat="1" ht="12" customHeight="1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33"/>
      <c r="AC85" s="33"/>
      <c r="AD85" s="33"/>
      <c r="AE85" s="33"/>
      <c r="AF85" s="74"/>
      <c r="AG85" s="74"/>
      <c r="AH85" s="74"/>
      <c r="AI85" s="74"/>
    </row>
    <row r="86" spans="3:35" s="72" customFormat="1" ht="11.25"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33"/>
      <c r="AC86" s="33"/>
      <c r="AD86" s="33"/>
      <c r="AE86" s="33"/>
      <c r="AF86" s="74"/>
      <c r="AG86" s="74"/>
      <c r="AH86" s="74"/>
      <c r="AI86" s="74"/>
    </row>
    <row r="87" spans="3:35" s="72" customFormat="1" ht="11.25"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33"/>
      <c r="AC87" s="33"/>
      <c r="AD87" s="33"/>
      <c r="AE87" s="33"/>
      <c r="AF87" s="74"/>
      <c r="AG87" s="74"/>
      <c r="AH87" s="74"/>
      <c r="AI87" s="74"/>
    </row>
    <row r="88" spans="3:35" s="72" customFormat="1" ht="11.25"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33"/>
      <c r="AC88" s="33"/>
      <c r="AD88" s="33"/>
      <c r="AE88" s="33"/>
      <c r="AF88" s="74"/>
      <c r="AG88" s="74"/>
      <c r="AH88" s="74"/>
      <c r="AI88" s="74"/>
    </row>
    <row r="89" spans="3:35" s="72" customFormat="1" ht="11.25"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33"/>
      <c r="AC89" s="33"/>
      <c r="AD89" s="33"/>
      <c r="AE89" s="33"/>
      <c r="AF89" s="74"/>
      <c r="AG89" s="74"/>
      <c r="AH89" s="74"/>
      <c r="AI89" s="74"/>
    </row>
    <row r="90" spans="3:35" s="72" customFormat="1" ht="11.25"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33"/>
      <c r="AC90" s="33"/>
      <c r="AD90" s="33"/>
      <c r="AE90" s="33"/>
      <c r="AF90" s="74"/>
      <c r="AG90" s="74"/>
      <c r="AH90" s="74"/>
      <c r="AI90" s="74"/>
    </row>
    <row r="91" spans="3:35" s="72" customFormat="1" ht="11.25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33"/>
      <c r="AC91" s="33"/>
      <c r="AD91" s="33"/>
      <c r="AE91" s="33"/>
      <c r="AF91" s="74"/>
      <c r="AG91" s="74"/>
      <c r="AH91" s="74"/>
      <c r="AI91" s="74"/>
    </row>
    <row r="92" spans="3:35" s="72" customFormat="1" ht="11.25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33"/>
      <c r="AC92" s="33"/>
      <c r="AD92" s="33"/>
      <c r="AE92" s="33"/>
      <c r="AF92" s="74"/>
      <c r="AG92" s="74"/>
      <c r="AH92" s="74"/>
      <c r="AI92" s="74"/>
    </row>
    <row r="93" spans="3:35" s="72" customFormat="1" ht="11.25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33"/>
      <c r="AC93" s="33"/>
      <c r="AD93" s="33"/>
      <c r="AE93" s="33"/>
      <c r="AF93" s="74"/>
      <c r="AG93" s="74"/>
      <c r="AH93" s="74"/>
      <c r="AI93" s="74"/>
    </row>
    <row r="94" spans="3:35" s="72" customFormat="1" ht="11.25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33"/>
      <c r="AC94" s="33"/>
      <c r="AD94" s="33"/>
      <c r="AE94" s="33"/>
      <c r="AF94" s="74"/>
      <c r="AG94" s="74"/>
      <c r="AH94" s="74"/>
      <c r="AI94" s="74"/>
    </row>
    <row r="95" spans="3:35" s="72" customFormat="1" ht="11.25"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33"/>
      <c r="AC95" s="33"/>
      <c r="AD95" s="33"/>
      <c r="AE95" s="33"/>
      <c r="AF95" s="74"/>
      <c r="AG95" s="74"/>
      <c r="AH95" s="74"/>
      <c r="AI95" s="74"/>
    </row>
    <row r="96" spans="3:35" s="72" customFormat="1" ht="11.25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33"/>
      <c r="AC96" s="33"/>
      <c r="AD96" s="33"/>
      <c r="AE96" s="33"/>
      <c r="AF96" s="74"/>
      <c r="AG96" s="74"/>
      <c r="AH96" s="74"/>
      <c r="AI96" s="74"/>
    </row>
    <row r="97" spans="3:35" s="72" customFormat="1" ht="11.25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33"/>
      <c r="AC97" s="33"/>
      <c r="AD97" s="33"/>
      <c r="AE97" s="33"/>
      <c r="AF97" s="74"/>
      <c r="AG97" s="74"/>
      <c r="AH97" s="74"/>
      <c r="AI97" s="74"/>
    </row>
    <row r="98" spans="28:31" ht="13.5">
      <c r="AB98" s="76"/>
      <c r="AC98" s="76"/>
      <c r="AD98" s="33"/>
      <c r="AE98" s="33"/>
    </row>
    <row r="99" spans="28:31" ht="13.5">
      <c r="AB99" s="76"/>
      <c r="AC99" s="76"/>
      <c r="AD99" s="33"/>
      <c r="AE99" s="33"/>
    </row>
    <row r="100" spans="28:31" ht="13.5">
      <c r="AB100" s="76"/>
      <c r="AC100" s="76"/>
      <c r="AD100" s="33"/>
      <c r="AE100" s="33"/>
    </row>
    <row r="101" spans="28:31" ht="13.5">
      <c r="AB101" s="76"/>
      <c r="AC101" s="76"/>
      <c r="AD101" s="33"/>
      <c r="AE101" s="33"/>
    </row>
    <row r="102" spans="28:31" ht="13.5">
      <c r="AB102" s="76"/>
      <c r="AC102" s="76"/>
      <c r="AD102" s="33"/>
      <c r="AE102" s="33"/>
    </row>
    <row r="103" spans="28:31" ht="13.5">
      <c r="AB103" s="76"/>
      <c r="AC103" s="76"/>
      <c r="AD103" s="33"/>
      <c r="AE103" s="33"/>
    </row>
    <row r="104" spans="28:31" ht="13.5">
      <c r="AB104" s="76"/>
      <c r="AC104" s="76"/>
      <c r="AD104" s="33"/>
      <c r="AE104" s="33"/>
    </row>
    <row r="105" spans="28:31" ht="13.5">
      <c r="AB105" s="76"/>
      <c r="AC105" s="76"/>
      <c r="AD105" s="33"/>
      <c r="AE105" s="33"/>
    </row>
    <row r="106" spans="28:31" ht="13.5">
      <c r="AB106" s="76"/>
      <c r="AC106" s="76"/>
      <c r="AD106" s="33"/>
      <c r="AE106" s="33"/>
    </row>
    <row r="107" spans="28:31" ht="13.5">
      <c r="AB107" s="76"/>
      <c r="AC107" s="76"/>
      <c r="AD107" s="33"/>
      <c r="AE107" s="33"/>
    </row>
    <row r="108" spans="28:31" ht="13.5">
      <c r="AB108" s="76"/>
      <c r="AC108" s="76"/>
      <c r="AD108" s="33"/>
      <c r="AE108" s="33"/>
    </row>
    <row r="109" spans="28:31" ht="13.5">
      <c r="AB109" s="76"/>
      <c r="AC109" s="76"/>
      <c r="AD109" s="33"/>
      <c r="AE109" s="33"/>
    </row>
    <row r="110" spans="28:31" ht="13.5">
      <c r="AB110" s="76"/>
      <c r="AC110" s="76"/>
      <c r="AD110" s="33"/>
      <c r="AE110" s="33"/>
    </row>
    <row r="111" spans="28:31" ht="13.5">
      <c r="AB111" s="76"/>
      <c r="AC111" s="76"/>
      <c r="AD111" s="33"/>
      <c r="AE111" s="33"/>
    </row>
    <row r="112" spans="28:31" ht="13.5">
      <c r="AB112" s="76"/>
      <c r="AC112" s="76"/>
      <c r="AD112" s="33"/>
      <c r="AE112" s="33"/>
    </row>
    <row r="113" spans="28:31" ht="13.5">
      <c r="AB113" s="76"/>
      <c r="AC113" s="76"/>
      <c r="AD113" s="33"/>
      <c r="AE113" s="33"/>
    </row>
    <row r="114" spans="28:31" ht="13.5">
      <c r="AB114" s="76"/>
      <c r="AC114" s="76"/>
      <c r="AD114" s="33"/>
      <c r="AE114" s="33"/>
    </row>
    <row r="115" spans="28:31" ht="13.5">
      <c r="AB115" s="76"/>
      <c r="AC115" s="76"/>
      <c r="AD115" s="33"/>
      <c r="AE115" s="33"/>
    </row>
    <row r="116" spans="28:31" ht="13.5">
      <c r="AB116" s="76"/>
      <c r="AC116" s="76"/>
      <c r="AD116" s="33"/>
      <c r="AE116" s="33"/>
    </row>
    <row r="117" spans="28:31" ht="13.5">
      <c r="AB117" s="76"/>
      <c r="AC117" s="76"/>
      <c r="AD117" s="33"/>
      <c r="AE117" s="33"/>
    </row>
    <row r="118" spans="28:31" ht="13.5">
      <c r="AB118" s="76"/>
      <c r="AC118" s="76"/>
      <c r="AD118" s="33"/>
      <c r="AE118" s="33"/>
    </row>
    <row r="119" spans="28:31" ht="13.5">
      <c r="AB119" s="76"/>
      <c r="AC119" s="76"/>
      <c r="AD119" s="33"/>
      <c r="AE119" s="33"/>
    </row>
    <row r="120" spans="28:31" ht="13.5">
      <c r="AB120" s="76"/>
      <c r="AC120" s="76"/>
      <c r="AD120" s="33"/>
      <c r="AE120" s="33"/>
    </row>
    <row r="121" spans="28:31" ht="13.5">
      <c r="AB121" s="76"/>
      <c r="AC121" s="76"/>
      <c r="AD121" s="33"/>
      <c r="AE121" s="33"/>
    </row>
    <row r="122" spans="28:31" ht="13.5">
      <c r="AB122" s="76"/>
      <c r="AC122" s="76"/>
      <c r="AD122" s="33"/>
      <c r="AE122" s="33"/>
    </row>
    <row r="123" spans="28:31" ht="13.5">
      <c r="AB123" s="76"/>
      <c r="AC123" s="76"/>
      <c r="AD123" s="33"/>
      <c r="AE123" s="33"/>
    </row>
    <row r="124" spans="28:31" ht="13.5">
      <c r="AB124" s="76"/>
      <c r="AC124" s="76"/>
      <c r="AD124" s="33"/>
      <c r="AE124" s="33"/>
    </row>
    <row r="125" spans="28:31" ht="13.5">
      <c r="AB125" s="76"/>
      <c r="AC125" s="76"/>
      <c r="AD125" s="33"/>
      <c r="AE125" s="33"/>
    </row>
    <row r="126" spans="28:31" ht="13.5">
      <c r="AB126" s="76"/>
      <c r="AC126" s="76"/>
      <c r="AD126" s="33"/>
      <c r="AE126" s="33"/>
    </row>
    <row r="127" spans="28:31" ht="13.5">
      <c r="AB127" s="76"/>
      <c r="AC127" s="76"/>
      <c r="AD127" s="33"/>
      <c r="AE127" s="33"/>
    </row>
    <row r="128" spans="28:31" ht="13.5">
      <c r="AB128" s="76"/>
      <c r="AC128" s="76"/>
      <c r="AD128" s="33"/>
      <c r="AE128" s="33"/>
    </row>
    <row r="129" spans="28:31" ht="13.5">
      <c r="AB129" s="76"/>
      <c r="AC129" s="76"/>
      <c r="AD129" s="33"/>
      <c r="AE129" s="33"/>
    </row>
    <row r="130" spans="28:31" ht="13.5">
      <c r="AB130" s="76"/>
      <c r="AC130" s="76"/>
      <c r="AD130" s="33"/>
      <c r="AE130" s="33"/>
    </row>
  </sheetData>
  <sheetProtection/>
  <mergeCells count="492">
    <mergeCell ref="W9:Z9"/>
    <mergeCell ref="A10:C11"/>
    <mergeCell ref="D10:F11"/>
    <mergeCell ref="G10:O10"/>
    <mergeCell ref="P10:AA10"/>
    <mergeCell ref="G11:I11"/>
    <mergeCell ref="J11:L11"/>
    <mergeCell ref="M11:O11"/>
    <mergeCell ref="P11:R11"/>
    <mergeCell ref="S11:U11"/>
    <mergeCell ref="V11:X11"/>
    <mergeCell ref="Y11:AA11"/>
    <mergeCell ref="A13:B13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A15:B15"/>
    <mergeCell ref="D15:F15"/>
    <mergeCell ref="G15:I15"/>
    <mergeCell ref="J15:L15"/>
    <mergeCell ref="M15:O15"/>
    <mergeCell ref="P15:R15"/>
    <mergeCell ref="S15:U15"/>
    <mergeCell ref="V15:X15"/>
    <mergeCell ref="Y15:AA15"/>
    <mergeCell ref="D16:F16"/>
    <mergeCell ref="G16:I16"/>
    <mergeCell ref="J16:L16"/>
    <mergeCell ref="M16:O16"/>
    <mergeCell ref="P16:R16"/>
    <mergeCell ref="S16:U16"/>
    <mergeCell ref="V16:X16"/>
    <mergeCell ref="Y16:AA16"/>
    <mergeCell ref="D17:F17"/>
    <mergeCell ref="G17:I17"/>
    <mergeCell ref="J17:L17"/>
    <mergeCell ref="M17:O17"/>
    <mergeCell ref="P17:R17"/>
    <mergeCell ref="S17:U17"/>
    <mergeCell ref="V17:X17"/>
    <mergeCell ref="Y17:AA17"/>
    <mergeCell ref="D18:F18"/>
    <mergeCell ref="G18:I18"/>
    <mergeCell ref="J18:L18"/>
    <mergeCell ref="M18:O18"/>
    <mergeCell ref="P18:R18"/>
    <mergeCell ref="S18:U18"/>
    <mergeCell ref="V18:X18"/>
    <mergeCell ref="Y18:AA18"/>
    <mergeCell ref="D19:F19"/>
    <mergeCell ref="G19:I19"/>
    <mergeCell ref="J19:L19"/>
    <mergeCell ref="M19:O19"/>
    <mergeCell ref="P19:R19"/>
    <mergeCell ref="S19:U19"/>
    <mergeCell ref="V19:X19"/>
    <mergeCell ref="Y19:AA19"/>
    <mergeCell ref="D20:F20"/>
    <mergeCell ref="G20:I20"/>
    <mergeCell ref="J20:L20"/>
    <mergeCell ref="M20:O20"/>
    <mergeCell ref="P20:R20"/>
    <mergeCell ref="S20:U20"/>
    <mergeCell ref="V20:X20"/>
    <mergeCell ref="Y20:AA20"/>
    <mergeCell ref="D21:F21"/>
    <mergeCell ref="G21:I21"/>
    <mergeCell ref="J21:L21"/>
    <mergeCell ref="M21:O21"/>
    <mergeCell ref="P21:R21"/>
    <mergeCell ref="S21:U21"/>
    <mergeCell ref="V21:X21"/>
    <mergeCell ref="Y21:AA21"/>
    <mergeCell ref="D22:F22"/>
    <mergeCell ref="G22:I22"/>
    <mergeCell ref="J22:L22"/>
    <mergeCell ref="M22:O22"/>
    <mergeCell ref="P22:R22"/>
    <mergeCell ref="S22:U22"/>
    <mergeCell ref="V22:X22"/>
    <mergeCell ref="Y22:AA22"/>
    <mergeCell ref="D23:F23"/>
    <mergeCell ref="G23:I23"/>
    <mergeCell ref="J23:L23"/>
    <mergeCell ref="M23:O23"/>
    <mergeCell ref="P23:R23"/>
    <mergeCell ref="S23:U23"/>
    <mergeCell ref="V23:X23"/>
    <mergeCell ref="Y23:AA23"/>
    <mergeCell ref="D24:F24"/>
    <mergeCell ref="G24:I24"/>
    <mergeCell ref="J24:L24"/>
    <mergeCell ref="M24:O24"/>
    <mergeCell ref="P24:R24"/>
    <mergeCell ref="S24:U24"/>
    <mergeCell ref="V24:X24"/>
    <mergeCell ref="Y24:AA24"/>
    <mergeCell ref="D25:F25"/>
    <mergeCell ref="G25:I25"/>
    <mergeCell ref="J25:L25"/>
    <mergeCell ref="M25:O25"/>
    <mergeCell ref="P25:R25"/>
    <mergeCell ref="S25:U25"/>
    <mergeCell ref="V25:X25"/>
    <mergeCell ref="Y25:AA25"/>
    <mergeCell ref="A26:B26"/>
    <mergeCell ref="D26:F26"/>
    <mergeCell ref="G26:I26"/>
    <mergeCell ref="J26:L26"/>
    <mergeCell ref="M26:O26"/>
    <mergeCell ref="P26:R26"/>
    <mergeCell ref="S26:U26"/>
    <mergeCell ref="V26:X26"/>
    <mergeCell ref="Y26:AA26"/>
    <mergeCell ref="D27:F27"/>
    <mergeCell ref="G27:I27"/>
    <mergeCell ref="J27:L27"/>
    <mergeCell ref="M27:O27"/>
    <mergeCell ref="P27:R27"/>
    <mergeCell ref="S27:U27"/>
    <mergeCell ref="V27:X27"/>
    <mergeCell ref="Y27:AA27"/>
    <mergeCell ref="A28:B28"/>
    <mergeCell ref="D28:F28"/>
    <mergeCell ref="G28:I28"/>
    <mergeCell ref="J28:L28"/>
    <mergeCell ref="M28:O28"/>
    <mergeCell ref="P28:R28"/>
    <mergeCell ref="S28:U28"/>
    <mergeCell ref="V28:X28"/>
    <mergeCell ref="Y28:AA28"/>
    <mergeCell ref="A29:B29"/>
    <mergeCell ref="D29:F29"/>
    <mergeCell ref="G29:I29"/>
    <mergeCell ref="J29:L29"/>
    <mergeCell ref="M29:O29"/>
    <mergeCell ref="P29:R29"/>
    <mergeCell ref="S29:U29"/>
    <mergeCell ref="V29:X29"/>
    <mergeCell ref="Y29:AA29"/>
    <mergeCell ref="A30:B30"/>
    <mergeCell ref="D30:F30"/>
    <mergeCell ref="G30:I30"/>
    <mergeCell ref="J30:L30"/>
    <mergeCell ref="M30:O30"/>
    <mergeCell ref="P30:R30"/>
    <mergeCell ref="S30:U30"/>
    <mergeCell ref="V30:X30"/>
    <mergeCell ref="Y30:AA30"/>
    <mergeCell ref="A31:B31"/>
    <mergeCell ref="D31:F31"/>
    <mergeCell ref="G31:I31"/>
    <mergeCell ref="J31:L31"/>
    <mergeCell ref="M31:O31"/>
    <mergeCell ref="P31:R31"/>
    <mergeCell ref="S31:U31"/>
    <mergeCell ref="V31:X31"/>
    <mergeCell ref="Y31:AA31"/>
    <mergeCell ref="A32:B32"/>
    <mergeCell ref="D32:F32"/>
    <mergeCell ref="G32:I32"/>
    <mergeCell ref="J32:L32"/>
    <mergeCell ref="M32:O32"/>
    <mergeCell ref="P32:R32"/>
    <mergeCell ref="S32:U32"/>
    <mergeCell ref="V32:X32"/>
    <mergeCell ref="Y32:AA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34:B34"/>
    <mergeCell ref="D34:F34"/>
    <mergeCell ref="G34:I34"/>
    <mergeCell ref="J34:L34"/>
    <mergeCell ref="M34:O34"/>
    <mergeCell ref="P34:R34"/>
    <mergeCell ref="S34:U34"/>
    <mergeCell ref="V34:X34"/>
    <mergeCell ref="Y34:AA34"/>
    <mergeCell ref="D35:F35"/>
    <mergeCell ref="G35:I35"/>
    <mergeCell ref="J35:L35"/>
    <mergeCell ref="M35:O35"/>
    <mergeCell ref="P35:R35"/>
    <mergeCell ref="S35:U35"/>
    <mergeCell ref="V35:X35"/>
    <mergeCell ref="Y35:AA35"/>
    <mergeCell ref="D36:F36"/>
    <mergeCell ref="G36:I36"/>
    <mergeCell ref="J36:L36"/>
    <mergeCell ref="M36:O36"/>
    <mergeCell ref="P36:R36"/>
    <mergeCell ref="S36:U36"/>
    <mergeCell ref="V36:X36"/>
    <mergeCell ref="Y36:AA36"/>
    <mergeCell ref="D37:F37"/>
    <mergeCell ref="G37:I37"/>
    <mergeCell ref="J37:L37"/>
    <mergeCell ref="M37:O37"/>
    <mergeCell ref="P37:R37"/>
    <mergeCell ref="S37:U37"/>
    <mergeCell ref="V37:X37"/>
    <mergeCell ref="Y37:AA37"/>
    <mergeCell ref="D38:F38"/>
    <mergeCell ref="G38:I38"/>
    <mergeCell ref="J38:L38"/>
    <mergeCell ref="M38:O38"/>
    <mergeCell ref="P38:R38"/>
    <mergeCell ref="S38:U38"/>
    <mergeCell ref="V38:X38"/>
    <mergeCell ref="Y38:AA38"/>
    <mergeCell ref="A39:B39"/>
    <mergeCell ref="D39:F39"/>
    <mergeCell ref="G39:I39"/>
    <mergeCell ref="J39:L39"/>
    <mergeCell ref="M39:O39"/>
    <mergeCell ref="P39:R39"/>
    <mergeCell ref="S39:U39"/>
    <mergeCell ref="V39:X39"/>
    <mergeCell ref="Y39:AA39"/>
    <mergeCell ref="D40:F40"/>
    <mergeCell ref="G40:I40"/>
    <mergeCell ref="J40:L40"/>
    <mergeCell ref="M40:O40"/>
    <mergeCell ref="P40:R40"/>
    <mergeCell ref="S40:U40"/>
    <mergeCell ref="V40:X40"/>
    <mergeCell ref="Y40:AA40"/>
    <mergeCell ref="A41:B41"/>
    <mergeCell ref="D41:F41"/>
    <mergeCell ref="G41:I41"/>
    <mergeCell ref="J41:L41"/>
    <mergeCell ref="M41:O41"/>
    <mergeCell ref="P41:R41"/>
    <mergeCell ref="S41:U41"/>
    <mergeCell ref="V41:X41"/>
    <mergeCell ref="Y41:AA41"/>
    <mergeCell ref="D42:F42"/>
    <mergeCell ref="G42:I42"/>
    <mergeCell ref="J42:L42"/>
    <mergeCell ref="M42:O42"/>
    <mergeCell ref="P42:R42"/>
    <mergeCell ref="S42:U42"/>
    <mergeCell ref="V42:X42"/>
    <mergeCell ref="Y42:AA42"/>
    <mergeCell ref="D43:F43"/>
    <mergeCell ref="G43:I43"/>
    <mergeCell ref="J43:L43"/>
    <mergeCell ref="M43:O43"/>
    <mergeCell ref="P43:R43"/>
    <mergeCell ref="S43:U43"/>
    <mergeCell ref="V43:X43"/>
    <mergeCell ref="Y43:AA43"/>
    <mergeCell ref="A44:B44"/>
    <mergeCell ref="D44:F44"/>
    <mergeCell ref="G44:I44"/>
    <mergeCell ref="J44:L44"/>
    <mergeCell ref="M44:O44"/>
    <mergeCell ref="P44:R44"/>
    <mergeCell ref="S44:U44"/>
    <mergeCell ref="V44:X44"/>
    <mergeCell ref="Y44:AA44"/>
    <mergeCell ref="W50:Z50"/>
    <mergeCell ref="A51:D52"/>
    <mergeCell ref="E51:I52"/>
    <mergeCell ref="J51:O51"/>
    <mergeCell ref="P51:S51"/>
    <mergeCell ref="T51:W51"/>
    <mergeCell ref="X51:AA51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54:C54"/>
    <mergeCell ref="E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E55:I55"/>
    <mergeCell ref="J55:K55"/>
    <mergeCell ref="L55:M55"/>
    <mergeCell ref="N55:O55"/>
    <mergeCell ref="P55:Q55"/>
    <mergeCell ref="R55:S55"/>
    <mergeCell ref="V55:W55"/>
    <mergeCell ref="X55:Y55"/>
    <mergeCell ref="Z55:AA55"/>
    <mergeCell ref="A56:C56"/>
    <mergeCell ref="E56:I56"/>
    <mergeCell ref="J56:K56"/>
    <mergeCell ref="L56:M56"/>
    <mergeCell ref="N56:O56"/>
    <mergeCell ref="P56:Q56"/>
    <mergeCell ref="A57:C57"/>
    <mergeCell ref="E57:I57"/>
    <mergeCell ref="J57:K57"/>
    <mergeCell ref="L57:M57"/>
    <mergeCell ref="N57:O57"/>
    <mergeCell ref="T55:U55"/>
    <mergeCell ref="Z57:AA57"/>
    <mergeCell ref="R56:S56"/>
    <mergeCell ref="T56:U56"/>
    <mergeCell ref="V56:W56"/>
    <mergeCell ref="X56:Y56"/>
    <mergeCell ref="Z56:AA56"/>
    <mergeCell ref="P58:Q58"/>
    <mergeCell ref="P57:Q57"/>
    <mergeCell ref="R57:S57"/>
    <mergeCell ref="T57:U57"/>
    <mergeCell ref="V57:W57"/>
    <mergeCell ref="X57:Y57"/>
    <mergeCell ref="A59:C59"/>
    <mergeCell ref="E59:I59"/>
    <mergeCell ref="J59:K59"/>
    <mergeCell ref="L59:M59"/>
    <mergeCell ref="N59:O59"/>
    <mergeCell ref="A58:C58"/>
    <mergeCell ref="E58:I58"/>
    <mergeCell ref="J58:K58"/>
    <mergeCell ref="L58:M58"/>
    <mergeCell ref="N58:O58"/>
    <mergeCell ref="Z59:AA59"/>
    <mergeCell ref="R58:S58"/>
    <mergeCell ref="T58:U58"/>
    <mergeCell ref="V58:W58"/>
    <mergeCell ref="X58:Y58"/>
    <mergeCell ref="Z58:AA58"/>
    <mergeCell ref="P60:Q60"/>
    <mergeCell ref="P59:Q59"/>
    <mergeCell ref="R59:S59"/>
    <mergeCell ref="T59:U59"/>
    <mergeCell ref="V59:W59"/>
    <mergeCell ref="X59:Y59"/>
    <mergeCell ref="B61:C61"/>
    <mergeCell ref="E61:I61"/>
    <mergeCell ref="J61:K61"/>
    <mergeCell ref="L61:M61"/>
    <mergeCell ref="N61:O61"/>
    <mergeCell ref="B60:C60"/>
    <mergeCell ref="E60:I60"/>
    <mergeCell ref="J60:K60"/>
    <mergeCell ref="L60:M60"/>
    <mergeCell ref="N60:O60"/>
    <mergeCell ref="Z61:AA61"/>
    <mergeCell ref="R60:S60"/>
    <mergeCell ref="T60:U60"/>
    <mergeCell ref="V60:W60"/>
    <mergeCell ref="X60:Y60"/>
    <mergeCell ref="Z60:AA60"/>
    <mergeCell ref="P62:Q62"/>
    <mergeCell ref="P61:Q61"/>
    <mergeCell ref="R61:S61"/>
    <mergeCell ref="T61:U61"/>
    <mergeCell ref="V61:W61"/>
    <mergeCell ref="X61:Y61"/>
    <mergeCell ref="A63:C63"/>
    <mergeCell ref="E63:I63"/>
    <mergeCell ref="J63:K63"/>
    <mergeCell ref="L63:M63"/>
    <mergeCell ref="N63:O63"/>
    <mergeCell ref="B62:C62"/>
    <mergeCell ref="E62:I62"/>
    <mergeCell ref="J62:K62"/>
    <mergeCell ref="L62:M62"/>
    <mergeCell ref="N62:O62"/>
    <mergeCell ref="X63:Y63"/>
    <mergeCell ref="Z63:AA63"/>
    <mergeCell ref="R62:S62"/>
    <mergeCell ref="T62:U62"/>
    <mergeCell ref="V62:W62"/>
    <mergeCell ref="X62:Y62"/>
    <mergeCell ref="Z62:AA62"/>
    <mergeCell ref="N64:O64"/>
    <mergeCell ref="P64:Q64"/>
    <mergeCell ref="P63:Q63"/>
    <mergeCell ref="R63:S63"/>
    <mergeCell ref="T63:U63"/>
    <mergeCell ref="V63:W63"/>
    <mergeCell ref="R64:S64"/>
    <mergeCell ref="T64:U64"/>
    <mergeCell ref="V64:W64"/>
    <mergeCell ref="X64:Y64"/>
    <mergeCell ref="Z64:AA64"/>
    <mergeCell ref="B65:C65"/>
    <mergeCell ref="A64:C64"/>
    <mergeCell ref="E64:I64"/>
    <mergeCell ref="J64:K64"/>
    <mergeCell ref="L64:M64"/>
    <mergeCell ref="W69:Z69"/>
    <mergeCell ref="A70:D71"/>
    <mergeCell ref="E70:G71"/>
    <mergeCell ref="H70:S70"/>
    <mergeCell ref="T70:AA70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73:C73"/>
    <mergeCell ref="E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E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B75:C75"/>
    <mergeCell ref="E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B76:C76"/>
    <mergeCell ref="E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B77:C77"/>
    <mergeCell ref="E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</mergeCells>
  <printOptions horizontalCentered="1"/>
  <pageMargins left="0.3937007874015748" right="0.3937007874015748" top="0.5905511811023623" bottom="0.5905511811023623" header="0.7086614173228347" footer="0.5118110236220472"/>
  <pageSetup horizontalDpi="600" verticalDpi="600" orientation="portrait" paperSize="9" scale="95" r:id="rId1"/>
  <rowBreaks count="1" manualBreakCount="1">
    <brk id="48" max="26" man="1"/>
  </rowBreaks>
  <colBreaks count="1" manualBreakCount="1">
    <brk id="2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SheetLayoutView="100" zoomScalePageLayoutView="0" workbookViewId="0" topLeftCell="A1">
      <selection activeCell="AC57" sqref="AC57:AD57"/>
    </sheetView>
  </sheetViews>
  <sheetFormatPr defaultColWidth="9.00390625" defaultRowHeight="13.5"/>
  <cols>
    <col min="1" max="1" width="8.75390625" style="53" customWidth="1"/>
    <col min="2" max="2" width="3.125" style="53" customWidth="1"/>
    <col min="3" max="3" width="5.25390625" style="75" customWidth="1"/>
    <col min="4" max="4" width="3.75390625" style="75" customWidth="1"/>
    <col min="5" max="5" width="3.125" style="75" customWidth="1"/>
    <col min="6" max="6" width="3.625" style="75" customWidth="1"/>
    <col min="7" max="7" width="2.875" style="75" customWidth="1"/>
    <col min="8" max="8" width="3.625" style="75" customWidth="1"/>
    <col min="9" max="9" width="3.00390625" style="75" customWidth="1"/>
    <col min="10" max="10" width="3.625" style="75" customWidth="1"/>
    <col min="11" max="11" width="3.00390625" style="75" customWidth="1"/>
    <col min="12" max="13" width="2.625" style="75" customWidth="1"/>
    <col min="14" max="14" width="2.125" style="75" customWidth="1"/>
    <col min="15" max="16" width="2.625" style="75" customWidth="1"/>
    <col min="17" max="17" width="9.75390625" style="75" customWidth="1"/>
    <col min="18" max="19" width="2.625" style="75" customWidth="1"/>
    <col min="20" max="21" width="3.625" style="75" customWidth="1"/>
    <col min="22" max="22" width="2.50390625" style="75" customWidth="1"/>
    <col min="23" max="23" width="3.625" style="75" customWidth="1"/>
    <col min="24" max="24" width="2.25390625" style="75" customWidth="1"/>
    <col min="25" max="25" width="3.625" style="75" customWidth="1"/>
    <col min="26" max="26" width="2.00390625" style="75" customWidth="1"/>
    <col min="27" max="27" width="2.50390625" style="75" customWidth="1"/>
    <col min="28" max="28" width="2.875" style="52" customWidth="1"/>
    <col min="29" max="29" width="2.50390625" style="52" customWidth="1"/>
    <col min="30" max="30" width="2.375" style="52" customWidth="1"/>
    <col min="31" max="35" width="10.625" style="52" customWidth="1"/>
    <col min="36" max="44" width="10.625" style="53" customWidth="1"/>
    <col min="45" max="16384" width="9.00390625" style="53" customWidth="1"/>
  </cols>
  <sheetData>
    <row r="1" spans="3:35" s="15" customFormat="1" ht="12" customHeight="1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7"/>
      <c r="AC1" s="17"/>
      <c r="AD1" s="18"/>
      <c r="AE1" s="18"/>
      <c r="AF1" s="19"/>
      <c r="AG1" s="19"/>
      <c r="AH1" s="19"/>
      <c r="AI1" s="19"/>
    </row>
    <row r="2" spans="3:35" s="15" customFormat="1" ht="12" customHeigh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17"/>
      <c r="AC2" s="21"/>
      <c r="AD2" s="22"/>
      <c r="AE2" s="22"/>
      <c r="AF2" s="23"/>
      <c r="AG2" s="19"/>
      <c r="AH2" s="19"/>
      <c r="AI2" s="19"/>
    </row>
    <row r="3" spans="1:35" s="15" customFormat="1" ht="12" customHeight="1">
      <c r="A3" s="24" t="s">
        <v>76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77"/>
      <c r="AC3" s="77"/>
      <c r="AD3" s="78"/>
      <c r="AE3" s="22"/>
      <c r="AF3" s="28"/>
      <c r="AG3" s="19"/>
      <c r="AH3" s="19"/>
      <c r="AI3" s="19"/>
    </row>
    <row r="4" spans="3:35" s="15" customFormat="1" ht="12" customHeight="1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X4" s="29"/>
      <c r="Y4" s="29"/>
      <c r="Z4" s="29"/>
      <c r="AA4" s="29"/>
      <c r="AB4" s="27"/>
      <c r="AC4" s="27"/>
      <c r="AD4" s="22"/>
      <c r="AE4" s="22"/>
      <c r="AF4" s="19"/>
      <c r="AG4" s="19"/>
      <c r="AH4" s="19"/>
      <c r="AI4" s="19"/>
    </row>
    <row r="5" spans="1:35" s="15" customFormat="1" ht="12" customHeight="1" thickBot="1">
      <c r="A5" s="79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/>
      <c r="W5" s="185" t="s">
        <v>77</v>
      </c>
      <c r="X5" s="185"/>
      <c r="Y5" s="185"/>
      <c r="Z5" s="185"/>
      <c r="AA5" s="80"/>
      <c r="AB5" s="81"/>
      <c r="AC5" s="81"/>
      <c r="AD5" s="82"/>
      <c r="AE5" s="22"/>
      <c r="AF5" s="19"/>
      <c r="AG5" s="19"/>
      <c r="AH5" s="19"/>
      <c r="AI5" s="19"/>
    </row>
    <row r="6" spans="1:35" s="34" customFormat="1" ht="18.75" customHeight="1" thickTop="1">
      <c r="A6" s="186" t="s">
        <v>78</v>
      </c>
      <c r="B6" s="186"/>
      <c r="C6" s="187"/>
      <c r="D6" s="188" t="s">
        <v>79</v>
      </c>
      <c r="E6" s="189"/>
      <c r="F6" s="153" t="s">
        <v>80</v>
      </c>
      <c r="G6" s="155"/>
      <c r="H6" s="155"/>
      <c r="I6" s="155"/>
      <c r="J6" s="155"/>
      <c r="K6" s="155"/>
      <c r="L6" s="155"/>
      <c r="M6" s="155"/>
      <c r="N6" s="155"/>
      <c r="O6" s="155"/>
      <c r="P6" s="192" t="s">
        <v>81</v>
      </c>
      <c r="Q6" s="193"/>
      <c r="R6" s="194"/>
      <c r="S6" s="198" t="s">
        <v>79</v>
      </c>
      <c r="T6" s="189"/>
      <c r="U6" s="153"/>
      <c r="V6" s="155"/>
      <c r="W6" s="155"/>
      <c r="X6" s="155"/>
      <c r="Y6" s="155"/>
      <c r="Z6" s="155"/>
      <c r="AA6" s="155"/>
      <c r="AB6" s="155"/>
      <c r="AC6" s="155"/>
      <c r="AD6" s="155"/>
      <c r="AE6" s="32"/>
      <c r="AF6" s="33"/>
      <c r="AG6" s="33"/>
      <c r="AH6" s="33"/>
      <c r="AI6" s="33"/>
    </row>
    <row r="7" spans="1:35" s="34" customFormat="1" ht="37.5" customHeight="1">
      <c r="A7" s="145" t="s">
        <v>81</v>
      </c>
      <c r="B7" s="145"/>
      <c r="C7" s="146"/>
      <c r="D7" s="190"/>
      <c r="E7" s="191"/>
      <c r="F7" s="184" t="s">
        <v>82</v>
      </c>
      <c r="G7" s="184"/>
      <c r="H7" s="179" t="s">
        <v>64</v>
      </c>
      <c r="I7" s="180"/>
      <c r="J7" s="179" t="s">
        <v>83</v>
      </c>
      <c r="K7" s="180"/>
      <c r="L7" s="179" t="s">
        <v>84</v>
      </c>
      <c r="M7" s="180"/>
      <c r="N7" s="179" t="s">
        <v>85</v>
      </c>
      <c r="O7" s="181"/>
      <c r="P7" s="195"/>
      <c r="Q7" s="196"/>
      <c r="R7" s="197"/>
      <c r="S7" s="199"/>
      <c r="T7" s="200"/>
      <c r="U7" s="184" t="s">
        <v>7</v>
      </c>
      <c r="V7" s="184"/>
      <c r="W7" s="179" t="s">
        <v>64</v>
      </c>
      <c r="X7" s="180"/>
      <c r="Y7" s="179" t="s">
        <v>83</v>
      </c>
      <c r="Z7" s="180"/>
      <c r="AA7" s="179" t="s">
        <v>84</v>
      </c>
      <c r="AB7" s="180"/>
      <c r="AC7" s="179" t="s">
        <v>85</v>
      </c>
      <c r="AD7" s="181"/>
      <c r="AE7" s="32"/>
      <c r="AF7" s="33"/>
      <c r="AG7" s="33"/>
      <c r="AH7" s="33"/>
      <c r="AI7" s="33"/>
    </row>
    <row r="8" spans="1:35" s="34" customFormat="1" ht="12" customHeight="1">
      <c r="A8" s="35"/>
      <c r="B8" s="35"/>
      <c r="C8" s="83"/>
      <c r="D8" s="182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83"/>
      <c r="P8" s="84"/>
      <c r="Q8" s="58"/>
      <c r="R8" s="46"/>
      <c r="S8" s="182"/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76"/>
      <c r="AE8" s="32"/>
      <c r="AF8" s="33"/>
      <c r="AG8" s="33"/>
      <c r="AH8" s="33"/>
      <c r="AI8" s="33"/>
    </row>
    <row r="9" spans="1:35" s="42" customFormat="1" ht="12.75" customHeight="1">
      <c r="A9" s="177" t="s">
        <v>86</v>
      </c>
      <c r="B9" s="177"/>
      <c r="C9" s="178"/>
      <c r="D9" s="173" t="s">
        <v>87</v>
      </c>
      <c r="E9" s="174"/>
      <c r="F9" s="103">
        <v>9482</v>
      </c>
      <c r="G9" s="103"/>
      <c r="H9" s="103">
        <v>8622</v>
      </c>
      <c r="I9" s="103"/>
      <c r="J9" s="103">
        <v>2029</v>
      </c>
      <c r="K9" s="103"/>
      <c r="L9" s="103">
        <v>387</v>
      </c>
      <c r="M9" s="103"/>
      <c r="N9" s="103">
        <v>473</v>
      </c>
      <c r="O9" s="103"/>
      <c r="P9" s="86"/>
      <c r="Q9" s="87" t="s">
        <v>88</v>
      </c>
      <c r="R9" s="88"/>
      <c r="S9" s="103">
        <v>18</v>
      </c>
      <c r="T9" s="103"/>
      <c r="U9" s="103">
        <v>63</v>
      </c>
      <c r="V9" s="103"/>
      <c r="W9" s="103">
        <v>59</v>
      </c>
      <c r="X9" s="103"/>
      <c r="Y9" s="103">
        <v>26</v>
      </c>
      <c r="Z9" s="103"/>
      <c r="AA9" s="103">
        <v>4</v>
      </c>
      <c r="AB9" s="103"/>
      <c r="AC9" s="103">
        <v>0</v>
      </c>
      <c r="AD9" s="103"/>
      <c r="AE9" s="40"/>
      <c r="AF9" s="41"/>
      <c r="AG9" s="41"/>
      <c r="AH9" s="41"/>
      <c r="AI9" s="41"/>
    </row>
    <row r="10" spans="1:35" s="34" customFormat="1" ht="12.75" customHeight="1">
      <c r="A10" s="89"/>
      <c r="B10" s="89"/>
      <c r="C10" s="85"/>
      <c r="D10" s="171"/>
      <c r="E10" s="17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86"/>
      <c r="Q10" s="87" t="s">
        <v>89</v>
      </c>
      <c r="R10" s="88"/>
      <c r="S10" s="103">
        <v>14</v>
      </c>
      <c r="T10" s="103"/>
      <c r="U10" s="103">
        <v>36</v>
      </c>
      <c r="V10" s="103"/>
      <c r="W10" s="103">
        <v>34</v>
      </c>
      <c r="X10" s="103"/>
      <c r="Y10" s="103">
        <v>8</v>
      </c>
      <c r="Z10" s="103"/>
      <c r="AA10" s="103">
        <v>2</v>
      </c>
      <c r="AB10" s="103"/>
      <c r="AC10" s="103">
        <v>0</v>
      </c>
      <c r="AD10" s="103"/>
      <c r="AE10" s="43"/>
      <c r="AF10" s="33"/>
      <c r="AG10" s="33"/>
      <c r="AH10" s="33"/>
      <c r="AI10" s="33"/>
    </row>
    <row r="11" spans="1:35" s="34" customFormat="1" ht="12.75" customHeight="1">
      <c r="A11" s="87"/>
      <c r="B11" s="90">
        <v>41</v>
      </c>
      <c r="C11" s="85"/>
      <c r="D11" s="173" t="s">
        <v>87</v>
      </c>
      <c r="E11" s="174"/>
      <c r="F11" s="103">
        <v>9604</v>
      </c>
      <c r="G11" s="103"/>
      <c r="H11" s="103">
        <v>8730</v>
      </c>
      <c r="I11" s="103"/>
      <c r="J11" s="103">
        <v>2069</v>
      </c>
      <c r="K11" s="103"/>
      <c r="L11" s="103">
        <v>405</v>
      </c>
      <c r="M11" s="103"/>
      <c r="N11" s="103">
        <v>469</v>
      </c>
      <c r="O11" s="103"/>
      <c r="P11" s="86"/>
      <c r="Q11" s="87" t="s">
        <v>90</v>
      </c>
      <c r="R11" s="88"/>
      <c r="S11" s="103">
        <v>20</v>
      </c>
      <c r="T11" s="103"/>
      <c r="U11" s="103">
        <v>88</v>
      </c>
      <c r="V11" s="103"/>
      <c r="W11" s="103">
        <v>67</v>
      </c>
      <c r="X11" s="103"/>
      <c r="Y11" s="103">
        <v>13</v>
      </c>
      <c r="Z11" s="103"/>
      <c r="AA11" s="103">
        <v>0</v>
      </c>
      <c r="AB11" s="103"/>
      <c r="AC11" s="103">
        <v>21</v>
      </c>
      <c r="AD11" s="103"/>
      <c r="AE11" s="32"/>
      <c r="AF11" s="33"/>
      <c r="AG11" s="33"/>
      <c r="AH11" s="33"/>
      <c r="AI11" s="33"/>
    </row>
    <row r="12" spans="1:35" s="34" customFormat="1" ht="12.75" customHeight="1">
      <c r="A12" s="89"/>
      <c r="B12" s="89"/>
      <c r="C12" s="91"/>
      <c r="D12" s="171"/>
      <c r="E12" s="17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86"/>
      <c r="Q12" s="87" t="s">
        <v>91</v>
      </c>
      <c r="R12" s="88"/>
      <c r="S12" s="103">
        <v>12</v>
      </c>
      <c r="T12" s="103"/>
      <c r="U12" s="103">
        <v>51</v>
      </c>
      <c r="V12" s="103"/>
      <c r="W12" s="103">
        <v>49</v>
      </c>
      <c r="X12" s="103"/>
      <c r="Y12" s="103">
        <v>10</v>
      </c>
      <c r="Z12" s="103"/>
      <c r="AA12" s="103">
        <v>2</v>
      </c>
      <c r="AB12" s="103"/>
      <c r="AC12" s="103">
        <v>0</v>
      </c>
      <c r="AD12" s="103"/>
      <c r="AE12" s="32"/>
      <c r="AF12" s="33"/>
      <c r="AG12" s="33"/>
      <c r="AH12" s="33"/>
      <c r="AI12" s="33"/>
    </row>
    <row r="13" spans="1:35" s="34" customFormat="1" ht="12.75" customHeight="1">
      <c r="A13" s="92"/>
      <c r="B13" s="93">
        <v>42</v>
      </c>
      <c r="C13" s="94"/>
      <c r="D13" s="110">
        <v>1153</v>
      </c>
      <c r="E13" s="106"/>
      <c r="F13" s="106">
        <v>9738</v>
      </c>
      <c r="G13" s="106"/>
      <c r="H13" s="106">
        <v>9010</v>
      </c>
      <c r="I13" s="106"/>
      <c r="J13" s="106">
        <v>2106</v>
      </c>
      <c r="K13" s="106"/>
      <c r="L13" s="106">
        <v>401</v>
      </c>
      <c r="M13" s="106"/>
      <c r="N13" s="106">
        <v>327</v>
      </c>
      <c r="O13" s="106"/>
      <c r="P13" s="86"/>
      <c r="Q13" s="87" t="s">
        <v>92</v>
      </c>
      <c r="R13" s="88"/>
      <c r="S13" s="103">
        <v>18</v>
      </c>
      <c r="T13" s="103"/>
      <c r="U13" s="103">
        <v>38</v>
      </c>
      <c r="V13" s="103"/>
      <c r="W13" s="103">
        <v>32</v>
      </c>
      <c r="X13" s="103"/>
      <c r="Y13" s="103">
        <v>1</v>
      </c>
      <c r="Z13" s="103"/>
      <c r="AA13" s="103">
        <v>6</v>
      </c>
      <c r="AB13" s="103"/>
      <c r="AC13" s="103">
        <v>0</v>
      </c>
      <c r="AD13" s="103"/>
      <c r="AE13" s="32"/>
      <c r="AF13" s="33"/>
      <c r="AG13" s="33"/>
      <c r="AH13" s="33"/>
      <c r="AI13" s="33"/>
    </row>
    <row r="14" spans="1:35" s="34" customFormat="1" ht="12.75" customHeight="1">
      <c r="A14" s="92"/>
      <c r="B14" s="95"/>
      <c r="C14" s="94"/>
      <c r="D14" s="110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86"/>
      <c r="Q14" s="87" t="s">
        <v>93</v>
      </c>
      <c r="R14" s="88"/>
      <c r="S14" s="103">
        <v>16</v>
      </c>
      <c r="T14" s="103"/>
      <c r="U14" s="103">
        <v>29</v>
      </c>
      <c r="V14" s="103"/>
      <c r="W14" s="103">
        <v>26</v>
      </c>
      <c r="X14" s="103"/>
      <c r="Y14" s="103">
        <v>6</v>
      </c>
      <c r="Z14" s="103"/>
      <c r="AA14" s="103">
        <v>3</v>
      </c>
      <c r="AB14" s="103"/>
      <c r="AC14" s="103">
        <v>0</v>
      </c>
      <c r="AD14" s="103"/>
      <c r="AE14" s="32"/>
      <c r="AF14" s="33"/>
      <c r="AG14" s="33"/>
      <c r="AH14" s="33"/>
      <c r="AI14" s="33"/>
    </row>
    <row r="15" spans="1:35" s="34" customFormat="1" ht="12.75" customHeight="1">
      <c r="A15" s="92"/>
      <c r="B15" s="95"/>
      <c r="C15" s="94"/>
      <c r="D15" s="110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86"/>
      <c r="Q15" s="87" t="s">
        <v>94</v>
      </c>
      <c r="R15" s="88"/>
      <c r="S15" s="103">
        <v>20</v>
      </c>
      <c r="T15" s="103"/>
      <c r="U15" s="103">
        <v>131</v>
      </c>
      <c r="V15" s="103"/>
      <c r="W15" s="103">
        <v>128</v>
      </c>
      <c r="X15" s="103"/>
      <c r="Y15" s="103">
        <v>24</v>
      </c>
      <c r="Z15" s="103"/>
      <c r="AA15" s="103">
        <v>1</v>
      </c>
      <c r="AB15" s="103"/>
      <c r="AC15" s="103">
        <v>2</v>
      </c>
      <c r="AD15" s="103"/>
      <c r="AE15" s="32"/>
      <c r="AF15" s="33"/>
      <c r="AG15" s="33"/>
      <c r="AH15" s="33"/>
      <c r="AI15" s="33"/>
    </row>
    <row r="16" spans="1:35" s="34" customFormat="1" ht="12.75" customHeight="1">
      <c r="A16" s="164" t="s">
        <v>95</v>
      </c>
      <c r="B16" s="164"/>
      <c r="C16" s="164"/>
      <c r="D16" s="110">
        <f>SUM(D20:E30)</f>
        <v>358</v>
      </c>
      <c r="E16" s="106"/>
      <c r="F16" s="106">
        <f>SUM(F20:G30)</f>
        <v>5944</v>
      </c>
      <c r="G16" s="106"/>
      <c r="H16" s="106">
        <f>SUM(H20:I30)</f>
        <v>5552</v>
      </c>
      <c r="I16" s="106"/>
      <c r="J16" s="106">
        <f>SUM(J20:K30)</f>
        <v>1444</v>
      </c>
      <c r="K16" s="106"/>
      <c r="L16" s="106">
        <f>SUM(L20:M30)</f>
        <v>275</v>
      </c>
      <c r="M16" s="106"/>
      <c r="N16" s="106">
        <f>SUM(N20:O30)</f>
        <v>117</v>
      </c>
      <c r="O16" s="106"/>
      <c r="P16" s="86"/>
      <c r="Q16" s="87"/>
      <c r="R16" s="88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32"/>
      <c r="AF16" s="33"/>
      <c r="AG16" s="33"/>
      <c r="AH16" s="33"/>
      <c r="AI16" s="33"/>
    </row>
    <row r="17" spans="1:35" s="34" customFormat="1" ht="12.75" customHeight="1">
      <c r="A17" s="92"/>
      <c r="B17" s="95"/>
      <c r="C17" s="94"/>
      <c r="D17" s="110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66" t="s">
        <v>96</v>
      </c>
      <c r="Q17" s="164"/>
      <c r="R17" s="167"/>
      <c r="S17" s="106">
        <f>SUM(S19:T26)</f>
        <v>140</v>
      </c>
      <c r="T17" s="106"/>
      <c r="U17" s="106">
        <f>SUM(U19:V26)</f>
        <v>659</v>
      </c>
      <c r="V17" s="106"/>
      <c r="W17" s="106">
        <f>SUM(W19:X26)</f>
        <v>625</v>
      </c>
      <c r="X17" s="106"/>
      <c r="Y17" s="106">
        <f>SUM(Y19:Z26)</f>
        <v>137</v>
      </c>
      <c r="Z17" s="106"/>
      <c r="AA17" s="106">
        <f>SUM(AA19:AB26)</f>
        <v>17</v>
      </c>
      <c r="AB17" s="106"/>
      <c r="AC17" s="106">
        <f>SUM(AC19:AD26)</f>
        <v>17</v>
      </c>
      <c r="AD17" s="106"/>
      <c r="AE17" s="32"/>
      <c r="AF17" s="33"/>
      <c r="AG17" s="33"/>
      <c r="AH17" s="33"/>
      <c r="AI17" s="33"/>
    </row>
    <row r="18" spans="1:35" s="34" customFormat="1" ht="12.75" customHeight="1">
      <c r="A18" s="164" t="s">
        <v>97</v>
      </c>
      <c r="B18" s="164"/>
      <c r="C18" s="164"/>
      <c r="D18" s="110">
        <v>795</v>
      </c>
      <c r="E18" s="106"/>
      <c r="F18" s="106">
        <v>3794</v>
      </c>
      <c r="G18" s="106"/>
      <c r="H18" s="106">
        <v>3458</v>
      </c>
      <c r="I18" s="106"/>
      <c r="J18" s="106">
        <v>662</v>
      </c>
      <c r="K18" s="106"/>
      <c r="L18" s="106">
        <v>126</v>
      </c>
      <c r="M18" s="106"/>
      <c r="N18" s="106">
        <v>210</v>
      </c>
      <c r="O18" s="106"/>
      <c r="P18" s="86"/>
      <c r="Q18" s="87"/>
      <c r="R18" s="88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32"/>
      <c r="AF18" s="33"/>
      <c r="AG18" s="33"/>
      <c r="AH18" s="33"/>
      <c r="AI18" s="33"/>
    </row>
    <row r="19" spans="1:35" s="34" customFormat="1" ht="12.75" customHeight="1">
      <c r="A19" s="89"/>
      <c r="B19" s="87"/>
      <c r="C19" s="85"/>
      <c r="D19" s="105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86"/>
      <c r="Q19" s="87" t="s">
        <v>98</v>
      </c>
      <c r="R19" s="88"/>
      <c r="S19" s="103">
        <v>22</v>
      </c>
      <c r="T19" s="103"/>
      <c r="U19" s="103">
        <v>120</v>
      </c>
      <c r="V19" s="103"/>
      <c r="W19" s="103">
        <v>109</v>
      </c>
      <c r="X19" s="103"/>
      <c r="Y19" s="103">
        <v>41</v>
      </c>
      <c r="Z19" s="103"/>
      <c r="AA19" s="103">
        <v>11</v>
      </c>
      <c r="AB19" s="103"/>
      <c r="AC19" s="103">
        <v>0</v>
      </c>
      <c r="AD19" s="103"/>
      <c r="AE19" s="32"/>
      <c r="AF19" s="33"/>
      <c r="AG19" s="33"/>
      <c r="AH19" s="33"/>
      <c r="AI19" s="33"/>
    </row>
    <row r="20" spans="1:35" s="34" customFormat="1" ht="12.75" customHeight="1">
      <c r="A20" s="162" t="s">
        <v>99</v>
      </c>
      <c r="B20" s="162"/>
      <c r="C20" s="162"/>
      <c r="D20" s="105">
        <v>44</v>
      </c>
      <c r="E20" s="103"/>
      <c r="F20" s="103">
        <v>1600</v>
      </c>
      <c r="G20" s="103"/>
      <c r="H20" s="103">
        <v>1526</v>
      </c>
      <c r="I20" s="103"/>
      <c r="J20" s="103">
        <v>501</v>
      </c>
      <c r="K20" s="103"/>
      <c r="L20" s="103">
        <v>74</v>
      </c>
      <c r="M20" s="103"/>
      <c r="N20" s="103">
        <v>0</v>
      </c>
      <c r="O20" s="103"/>
      <c r="P20" s="86"/>
      <c r="Q20" s="87" t="s">
        <v>100</v>
      </c>
      <c r="R20" s="88"/>
      <c r="S20" s="103">
        <v>22</v>
      </c>
      <c r="T20" s="103"/>
      <c r="U20" s="103">
        <v>142</v>
      </c>
      <c r="V20" s="103"/>
      <c r="W20" s="103">
        <v>124</v>
      </c>
      <c r="X20" s="103"/>
      <c r="Y20" s="103">
        <v>21</v>
      </c>
      <c r="Z20" s="103"/>
      <c r="AA20" s="103">
        <v>6</v>
      </c>
      <c r="AB20" s="103"/>
      <c r="AC20" s="103">
        <v>12</v>
      </c>
      <c r="AD20" s="103"/>
      <c r="AE20" s="32"/>
      <c r="AF20" s="33"/>
      <c r="AG20" s="33"/>
      <c r="AH20" s="33"/>
      <c r="AI20" s="33"/>
    </row>
    <row r="21" spans="1:35" s="34" customFormat="1" ht="12.75" customHeight="1">
      <c r="A21" s="162" t="s">
        <v>101</v>
      </c>
      <c r="B21" s="162"/>
      <c r="C21" s="162"/>
      <c r="D21" s="105">
        <v>36</v>
      </c>
      <c r="E21" s="103"/>
      <c r="F21" s="103">
        <v>1179</v>
      </c>
      <c r="G21" s="103"/>
      <c r="H21" s="103">
        <v>1049</v>
      </c>
      <c r="I21" s="103"/>
      <c r="J21" s="103">
        <v>335</v>
      </c>
      <c r="K21" s="103"/>
      <c r="L21" s="103">
        <v>106</v>
      </c>
      <c r="M21" s="103"/>
      <c r="N21" s="103">
        <v>24</v>
      </c>
      <c r="O21" s="103"/>
      <c r="P21" s="97"/>
      <c r="Q21" s="87" t="s">
        <v>102</v>
      </c>
      <c r="R21" s="98"/>
      <c r="S21" s="103">
        <v>14</v>
      </c>
      <c r="T21" s="103"/>
      <c r="U21" s="103">
        <v>58</v>
      </c>
      <c r="V21" s="103"/>
      <c r="W21" s="103">
        <v>55</v>
      </c>
      <c r="X21" s="103"/>
      <c r="Y21" s="103">
        <v>7</v>
      </c>
      <c r="Z21" s="103"/>
      <c r="AA21" s="103">
        <v>0</v>
      </c>
      <c r="AB21" s="103"/>
      <c r="AC21" s="103">
        <v>3</v>
      </c>
      <c r="AD21" s="103"/>
      <c r="AE21" s="32"/>
      <c r="AF21" s="33"/>
      <c r="AG21" s="33"/>
      <c r="AH21" s="33"/>
      <c r="AI21" s="33"/>
    </row>
    <row r="22" spans="1:35" s="34" customFormat="1" ht="12.75" customHeight="1">
      <c r="A22" s="162" t="s">
        <v>103</v>
      </c>
      <c r="B22" s="162"/>
      <c r="C22" s="163"/>
      <c r="D22" s="105">
        <v>30</v>
      </c>
      <c r="E22" s="103"/>
      <c r="F22" s="103">
        <v>399</v>
      </c>
      <c r="G22" s="103"/>
      <c r="H22" s="103">
        <v>377</v>
      </c>
      <c r="I22" s="103"/>
      <c r="J22" s="103">
        <v>74</v>
      </c>
      <c r="K22" s="103"/>
      <c r="L22" s="103">
        <v>20</v>
      </c>
      <c r="M22" s="103"/>
      <c r="N22" s="103">
        <v>2</v>
      </c>
      <c r="O22" s="103"/>
      <c r="P22" s="86"/>
      <c r="Q22" s="87" t="s">
        <v>104</v>
      </c>
      <c r="R22" s="88"/>
      <c r="S22" s="103">
        <v>20</v>
      </c>
      <c r="T22" s="103"/>
      <c r="U22" s="103">
        <v>103</v>
      </c>
      <c r="V22" s="103"/>
      <c r="W22" s="103">
        <v>103</v>
      </c>
      <c r="X22" s="103"/>
      <c r="Y22" s="103">
        <v>18</v>
      </c>
      <c r="Z22" s="103"/>
      <c r="AA22" s="103">
        <v>0</v>
      </c>
      <c r="AB22" s="103"/>
      <c r="AC22" s="103">
        <v>0</v>
      </c>
      <c r="AD22" s="103"/>
      <c r="AE22" s="32"/>
      <c r="AF22" s="33"/>
      <c r="AG22" s="33"/>
      <c r="AH22" s="33"/>
      <c r="AI22" s="33"/>
    </row>
    <row r="23" spans="1:35" s="34" customFormat="1" ht="12.75" customHeight="1">
      <c r="A23" s="162" t="s">
        <v>105</v>
      </c>
      <c r="B23" s="162"/>
      <c r="C23" s="162"/>
      <c r="D23" s="105">
        <v>30</v>
      </c>
      <c r="E23" s="103"/>
      <c r="F23" s="103">
        <v>532</v>
      </c>
      <c r="G23" s="103"/>
      <c r="H23" s="103">
        <v>527</v>
      </c>
      <c r="I23" s="103"/>
      <c r="J23" s="103">
        <v>98</v>
      </c>
      <c r="K23" s="103"/>
      <c r="L23" s="103">
        <v>4</v>
      </c>
      <c r="M23" s="103"/>
      <c r="N23" s="103">
        <v>1</v>
      </c>
      <c r="O23" s="103"/>
      <c r="P23" s="86"/>
      <c r="Q23" s="87" t="s">
        <v>106</v>
      </c>
      <c r="R23" s="88"/>
      <c r="S23" s="103">
        <v>14</v>
      </c>
      <c r="T23" s="103"/>
      <c r="U23" s="103">
        <v>70</v>
      </c>
      <c r="V23" s="103"/>
      <c r="W23" s="103">
        <v>70</v>
      </c>
      <c r="X23" s="103"/>
      <c r="Y23" s="103">
        <v>20</v>
      </c>
      <c r="Z23" s="103"/>
      <c r="AA23" s="103">
        <v>0</v>
      </c>
      <c r="AB23" s="103"/>
      <c r="AC23" s="103">
        <v>0</v>
      </c>
      <c r="AD23" s="103"/>
      <c r="AE23" s="32"/>
      <c r="AF23" s="33"/>
      <c r="AG23" s="33"/>
      <c r="AH23" s="33"/>
      <c r="AI23" s="33"/>
    </row>
    <row r="24" spans="1:35" s="34" customFormat="1" ht="12.75" customHeight="1">
      <c r="A24" s="162" t="s">
        <v>107</v>
      </c>
      <c r="B24" s="162"/>
      <c r="C24" s="162"/>
      <c r="D24" s="105">
        <v>24</v>
      </c>
      <c r="E24" s="103"/>
      <c r="F24" s="103">
        <v>406</v>
      </c>
      <c r="G24" s="103"/>
      <c r="H24" s="103">
        <v>379</v>
      </c>
      <c r="I24" s="103"/>
      <c r="J24" s="103">
        <v>97</v>
      </c>
      <c r="K24" s="103"/>
      <c r="L24" s="103">
        <v>15</v>
      </c>
      <c r="M24" s="103"/>
      <c r="N24" s="103">
        <v>12</v>
      </c>
      <c r="O24" s="103"/>
      <c r="P24" s="86"/>
      <c r="Q24" s="87" t="s">
        <v>108</v>
      </c>
      <c r="R24" s="88"/>
      <c r="S24" s="103">
        <v>20</v>
      </c>
      <c r="T24" s="103"/>
      <c r="U24" s="103">
        <v>79</v>
      </c>
      <c r="V24" s="103"/>
      <c r="W24" s="103">
        <v>79</v>
      </c>
      <c r="X24" s="103"/>
      <c r="Y24" s="103">
        <v>14</v>
      </c>
      <c r="Z24" s="103"/>
      <c r="AA24" s="103">
        <v>0</v>
      </c>
      <c r="AB24" s="103"/>
      <c r="AC24" s="103">
        <v>0</v>
      </c>
      <c r="AD24" s="103"/>
      <c r="AE24" s="32"/>
      <c r="AF24" s="33"/>
      <c r="AG24" s="33"/>
      <c r="AH24" s="33"/>
      <c r="AI24" s="33"/>
    </row>
    <row r="25" spans="1:35" s="34" customFormat="1" ht="12.75" customHeight="1">
      <c r="A25" s="162" t="s">
        <v>109</v>
      </c>
      <c r="B25" s="162"/>
      <c r="C25" s="162"/>
      <c r="D25" s="105">
        <v>24</v>
      </c>
      <c r="E25" s="103"/>
      <c r="F25" s="103">
        <v>417</v>
      </c>
      <c r="G25" s="103"/>
      <c r="H25" s="103">
        <v>399</v>
      </c>
      <c r="I25" s="103"/>
      <c r="J25" s="103">
        <v>111</v>
      </c>
      <c r="K25" s="103"/>
      <c r="L25" s="103">
        <v>9</v>
      </c>
      <c r="M25" s="103"/>
      <c r="N25" s="103">
        <v>9</v>
      </c>
      <c r="O25" s="103"/>
      <c r="P25" s="86"/>
      <c r="Q25" s="87" t="s">
        <v>110</v>
      </c>
      <c r="R25" s="88"/>
      <c r="S25" s="103">
        <v>12</v>
      </c>
      <c r="T25" s="103"/>
      <c r="U25" s="103">
        <v>29</v>
      </c>
      <c r="V25" s="103"/>
      <c r="W25" s="103">
        <v>29</v>
      </c>
      <c r="X25" s="103"/>
      <c r="Y25" s="103">
        <v>7</v>
      </c>
      <c r="Z25" s="103"/>
      <c r="AA25" s="103">
        <v>0</v>
      </c>
      <c r="AB25" s="103"/>
      <c r="AC25" s="103">
        <v>0</v>
      </c>
      <c r="AD25" s="103"/>
      <c r="AE25" s="32"/>
      <c r="AF25" s="33"/>
      <c r="AG25" s="33"/>
      <c r="AH25" s="33"/>
      <c r="AI25" s="33"/>
    </row>
    <row r="26" spans="1:35" s="34" customFormat="1" ht="12.75" customHeight="1">
      <c r="A26" s="165" t="s">
        <v>111</v>
      </c>
      <c r="B26" s="165"/>
      <c r="C26" s="165"/>
      <c r="D26" s="105">
        <v>24</v>
      </c>
      <c r="E26" s="103"/>
      <c r="F26" s="103">
        <v>282</v>
      </c>
      <c r="G26" s="103"/>
      <c r="H26" s="103">
        <v>261</v>
      </c>
      <c r="I26" s="103"/>
      <c r="J26" s="103">
        <v>46</v>
      </c>
      <c r="K26" s="103"/>
      <c r="L26" s="103">
        <v>0</v>
      </c>
      <c r="M26" s="103"/>
      <c r="N26" s="103">
        <v>21</v>
      </c>
      <c r="O26" s="103"/>
      <c r="P26" s="86"/>
      <c r="Q26" s="87" t="s">
        <v>112</v>
      </c>
      <c r="R26" s="88"/>
      <c r="S26" s="103">
        <v>16</v>
      </c>
      <c r="T26" s="103"/>
      <c r="U26" s="103">
        <v>58</v>
      </c>
      <c r="V26" s="103"/>
      <c r="W26" s="103">
        <v>56</v>
      </c>
      <c r="X26" s="103"/>
      <c r="Y26" s="103">
        <v>9</v>
      </c>
      <c r="Z26" s="103"/>
      <c r="AA26" s="103">
        <v>0</v>
      </c>
      <c r="AB26" s="103"/>
      <c r="AC26" s="103">
        <v>2</v>
      </c>
      <c r="AD26" s="103"/>
      <c r="AE26" s="32"/>
      <c r="AF26" s="33"/>
      <c r="AG26" s="33"/>
      <c r="AH26" s="33"/>
      <c r="AI26" s="33"/>
    </row>
    <row r="27" spans="1:35" s="34" customFormat="1" ht="12.75" customHeight="1">
      <c r="A27" s="162" t="s">
        <v>113</v>
      </c>
      <c r="B27" s="162"/>
      <c r="C27" s="162"/>
      <c r="D27" s="105">
        <v>24</v>
      </c>
      <c r="E27" s="103"/>
      <c r="F27" s="103">
        <v>264</v>
      </c>
      <c r="G27" s="103"/>
      <c r="H27" s="103">
        <v>244</v>
      </c>
      <c r="I27" s="103"/>
      <c r="J27" s="103">
        <v>59</v>
      </c>
      <c r="K27" s="103"/>
      <c r="L27" s="103">
        <v>6</v>
      </c>
      <c r="M27" s="103"/>
      <c r="N27" s="103">
        <v>14</v>
      </c>
      <c r="O27" s="103"/>
      <c r="P27" s="97"/>
      <c r="Q27" s="96"/>
      <c r="R27" s="98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32"/>
      <c r="AF27" s="33"/>
      <c r="AG27" s="33"/>
      <c r="AH27" s="33"/>
      <c r="AI27" s="33"/>
    </row>
    <row r="28" spans="1:35" s="34" customFormat="1" ht="12.75" customHeight="1">
      <c r="A28" s="165" t="s">
        <v>114</v>
      </c>
      <c r="B28" s="165"/>
      <c r="C28" s="165"/>
      <c r="D28" s="105">
        <v>24</v>
      </c>
      <c r="E28" s="103"/>
      <c r="F28" s="103">
        <v>240</v>
      </c>
      <c r="G28" s="103"/>
      <c r="H28" s="103">
        <v>218</v>
      </c>
      <c r="I28" s="103"/>
      <c r="J28" s="103">
        <v>34</v>
      </c>
      <c r="K28" s="103"/>
      <c r="L28" s="103">
        <v>15</v>
      </c>
      <c r="M28" s="103"/>
      <c r="N28" s="103">
        <v>7</v>
      </c>
      <c r="O28" s="103"/>
      <c r="P28" s="166" t="s">
        <v>115</v>
      </c>
      <c r="Q28" s="164"/>
      <c r="R28" s="167"/>
      <c r="S28" s="106">
        <f>SUM(S30:T32)</f>
        <v>42</v>
      </c>
      <c r="T28" s="106"/>
      <c r="U28" s="106">
        <f>SUM(U30:V32)</f>
        <v>188</v>
      </c>
      <c r="V28" s="106"/>
      <c r="W28" s="106">
        <f>SUM(W30:X32)</f>
        <v>171</v>
      </c>
      <c r="X28" s="106"/>
      <c r="Y28" s="106">
        <f>SUM(Y30:Z32)</f>
        <v>24</v>
      </c>
      <c r="Z28" s="106"/>
      <c r="AA28" s="106">
        <f>SUM(AA30:AB32)</f>
        <v>1</v>
      </c>
      <c r="AB28" s="106"/>
      <c r="AC28" s="106">
        <f>SUM(AC30:AD32)</f>
        <v>16</v>
      </c>
      <c r="AD28" s="106"/>
      <c r="AE28" s="32"/>
      <c r="AF28" s="33"/>
      <c r="AG28" s="33"/>
      <c r="AH28" s="33"/>
      <c r="AI28" s="33"/>
    </row>
    <row r="29" spans="1:35" s="34" customFormat="1" ht="12.75" customHeight="1">
      <c r="A29" s="162" t="s">
        <v>116</v>
      </c>
      <c r="B29" s="162"/>
      <c r="C29" s="162"/>
      <c r="D29" s="105">
        <v>24</v>
      </c>
      <c r="E29" s="103"/>
      <c r="F29" s="103">
        <v>225</v>
      </c>
      <c r="G29" s="103"/>
      <c r="H29" s="103">
        <v>177</v>
      </c>
      <c r="I29" s="103"/>
      <c r="J29" s="103">
        <v>33</v>
      </c>
      <c r="K29" s="103"/>
      <c r="L29" s="103">
        <v>24</v>
      </c>
      <c r="M29" s="103"/>
      <c r="N29" s="103">
        <v>24</v>
      </c>
      <c r="O29" s="103"/>
      <c r="P29" s="86"/>
      <c r="Q29" s="87"/>
      <c r="R29" s="88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33"/>
      <c r="AF29" s="33"/>
      <c r="AG29" s="33"/>
      <c r="AH29" s="33"/>
      <c r="AI29" s="33"/>
    </row>
    <row r="30" spans="1:35" s="34" customFormat="1" ht="12.75" customHeight="1">
      <c r="A30" s="162" t="s">
        <v>117</v>
      </c>
      <c r="B30" s="162"/>
      <c r="C30" s="162"/>
      <c r="D30" s="105">
        <v>74</v>
      </c>
      <c r="E30" s="103"/>
      <c r="F30" s="103">
        <v>400</v>
      </c>
      <c r="G30" s="103"/>
      <c r="H30" s="103">
        <v>395</v>
      </c>
      <c r="I30" s="103"/>
      <c r="J30" s="103">
        <v>56</v>
      </c>
      <c r="K30" s="103"/>
      <c r="L30" s="103">
        <v>2</v>
      </c>
      <c r="M30" s="103"/>
      <c r="N30" s="103">
        <v>3</v>
      </c>
      <c r="O30" s="103"/>
      <c r="P30" s="86"/>
      <c r="Q30" s="87" t="s">
        <v>118</v>
      </c>
      <c r="R30" s="88"/>
      <c r="S30" s="103">
        <v>14</v>
      </c>
      <c r="T30" s="103"/>
      <c r="U30" s="103">
        <v>67</v>
      </c>
      <c r="V30" s="103"/>
      <c r="W30" s="103">
        <v>59</v>
      </c>
      <c r="X30" s="103"/>
      <c r="Y30" s="103">
        <v>7</v>
      </c>
      <c r="Z30" s="103"/>
      <c r="AA30" s="103">
        <v>0</v>
      </c>
      <c r="AB30" s="103"/>
      <c r="AC30" s="103">
        <v>8</v>
      </c>
      <c r="AD30" s="103"/>
      <c r="AE30" s="32"/>
      <c r="AF30" s="33"/>
      <c r="AG30" s="33"/>
      <c r="AH30" s="33"/>
      <c r="AI30" s="33"/>
    </row>
    <row r="31" spans="1:35" s="34" customFormat="1" ht="12.75" customHeight="1">
      <c r="A31" s="162"/>
      <c r="B31" s="162"/>
      <c r="C31" s="162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86"/>
      <c r="Q31" s="87" t="s">
        <v>119</v>
      </c>
      <c r="R31" s="88"/>
      <c r="S31" s="103">
        <v>16</v>
      </c>
      <c r="T31" s="103"/>
      <c r="U31" s="103">
        <v>79</v>
      </c>
      <c r="V31" s="103"/>
      <c r="W31" s="103">
        <v>75</v>
      </c>
      <c r="X31" s="103"/>
      <c r="Y31" s="103">
        <v>12</v>
      </c>
      <c r="Z31" s="103"/>
      <c r="AA31" s="103">
        <v>0</v>
      </c>
      <c r="AB31" s="103"/>
      <c r="AC31" s="103">
        <v>4</v>
      </c>
      <c r="AD31" s="103"/>
      <c r="AE31" s="32"/>
      <c r="AF31" s="33"/>
      <c r="AG31" s="33"/>
      <c r="AH31" s="33"/>
      <c r="AI31" s="33"/>
    </row>
    <row r="32" spans="1:35" s="34" customFormat="1" ht="12.75" customHeight="1">
      <c r="A32" s="164" t="s">
        <v>120</v>
      </c>
      <c r="B32" s="164"/>
      <c r="C32" s="164"/>
      <c r="D32" s="110">
        <f>SUM(D33:E35)</f>
        <v>42</v>
      </c>
      <c r="E32" s="106"/>
      <c r="F32" s="106">
        <f>SUM(F33:G35)</f>
        <v>151</v>
      </c>
      <c r="G32" s="106"/>
      <c r="H32" s="106">
        <f>SUM(H33:I35)</f>
        <v>142</v>
      </c>
      <c r="I32" s="106"/>
      <c r="J32" s="106">
        <f>SUM(J33:K35)</f>
        <v>38</v>
      </c>
      <c r="K32" s="106"/>
      <c r="L32" s="106">
        <f>SUM(L33:M35)</f>
        <v>5</v>
      </c>
      <c r="M32" s="106"/>
      <c r="N32" s="106">
        <f>SUM(N33:O35)</f>
        <v>4</v>
      </c>
      <c r="O32" s="106"/>
      <c r="P32" s="99"/>
      <c r="Q32" s="87" t="s">
        <v>121</v>
      </c>
      <c r="R32" s="100"/>
      <c r="S32" s="103">
        <v>12</v>
      </c>
      <c r="T32" s="103"/>
      <c r="U32" s="103">
        <v>42</v>
      </c>
      <c r="V32" s="103"/>
      <c r="W32" s="103">
        <v>37</v>
      </c>
      <c r="X32" s="103"/>
      <c r="Y32" s="103">
        <v>5</v>
      </c>
      <c r="Z32" s="103"/>
      <c r="AA32" s="103">
        <v>1</v>
      </c>
      <c r="AB32" s="103"/>
      <c r="AC32" s="103">
        <v>4</v>
      </c>
      <c r="AD32" s="103"/>
      <c r="AE32" s="32"/>
      <c r="AF32" s="33"/>
      <c r="AG32" s="33"/>
      <c r="AH32" s="33"/>
      <c r="AI32" s="33"/>
    </row>
    <row r="33" spans="1:35" s="34" customFormat="1" ht="12.75" customHeight="1">
      <c r="A33" s="162" t="s">
        <v>122</v>
      </c>
      <c r="B33" s="162"/>
      <c r="C33" s="162"/>
      <c r="D33" s="105">
        <v>12</v>
      </c>
      <c r="E33" s="103"/>
      <c r="F33" s="103">
        <v>41</v>
      </c>
      <c r="G33" s="103"/>
      <c r="H33" s="103">
        <v>36</v>
      </c>
      <c r="I33" s="103"/>
      <c r="J33" s="103">
        <v>9</v>
      </c>
      <c r="K33" s="103"/>
      <c r="L33" s="103">
        <v>1</v>
      </c>
      <c r="M33" s="103"/>
      <c r="N33" s="103">
        <v>4</v>
      </c>
      <c r="O33" s="103"/>
      <c r="P33" s="86"/>
      <c r="Q33" s="87"/>
      <c r="R33" s="88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32"/>
      <c r="AF33" s="33"/>
      <c r="AG33" s="33"/>
      <c r="AH33" s="33"/>
      <c r="AI33" s="33"/>
    </row>
    <row r="34" spans="1:35" s="34" customFormat="1" ht="12.75" customHeight="1">
      <c r="A34" s="162" t="s">
        <v>123</v>
      </c>
      <c r="B34" s="162"/>
      <c r="C34" s="162"/>
      <c r="D34" s="105">
        <v>16</v>
      </c>
      <c r="E34" s="103"/>
      <c r="F34" s="103">
        <v>51</v>
      </c>
      <c r="G34" s="103"/>
      <c r="H34" s="103">
        <v>47</v>
      </c>
      <c r="I34" s="103"/>
      <c r="J34" s="103">
        <v>14</v>
      </c>
      <c r="K34" s="103"/>
      <c r="L34" s="103">
        <v>4</v>
      </c>
      <c r="M34" s="103"/>
      <c r="N34" s="103">
        <v>0</v>
      </c>
      <c r="O34" s="103"/>
      <c r="P34" s="168" t="s">
        <v>124</v>
      </c>
      <c r="Q34" s="169"/>
      <c r="R34" s="170"/>
      <c r="S34" s="106">
        <f>SUM(S36:T37)</f>
        <v>48</v>
      </c>
      <c r="T34" s="106"/>
      <c r="U34" s="106">
        <f>SUM(U36:V37)</f>
        <v>370</v>
      </c>
      <c r="V34" s="106"/>
      <c r="W34" s="106">
        <f>SUM(W36:X37)</f>
        <v>341</v>
      </c>
      <c r="X34" s="106"/>
      <c r="Y34" s="106">
        <f>SUM(Y36:Z37)</f>
        <v>86</v>
      </c>
      <c r="Z34" s="106"/>
      <c r="AA34" s="106">
        <f>SUM(AA36:AB37)</f>
        <v>28</v>
      </c>
      <c r="AB34" s="106"/>
      <c r="AC34" s="106">
        <f>SUM(AC36:AD37)</f>
        <v>1</v>
      </c>
      <c r="AD34" s="106"/>
      <c r="AE34" s="32"/>
      <c r="AF34" s="33"/>
      <c r="AG34" s="33"/>
      <c r="AH34" s="33"/>
      <c r="AI34" s="33"/>
    </row>
    <row r="35" spans="1:35" s="34" customFormat="1" ht="12.75" customHeight="1">
      <c r="A35" s="165" t="s">
        <v>125</v>
      </c>
      <c r="B35" s="165"/>
      <c r="C35" s="165"/>
      <c r="D35" s="105">
        <v>14</v>
      </c>
      <c r="E35" s="103"/>
      <c r="F35" s="103">
        <v>59</v>
      </c>
      <c r="G35" s="103"/>
      <c r="H35" s="103">
        <v>59</v>
      </c>
      <c r="I35" s="103"/>
      <c r="J35" s="103">
        <v>15</v>
      </c>
      <c r="K35" s="103"/>
      <c r="L35" s="103">
        <v>0</v>
      </c>
      <c r="M35" s="103"/>
      <c r="N35" s="103">
        <v>0</v>
      </c>
      <c r="O35" s="103"/>
      <c r="P35" s="86"/>
      <c r="Q35" s="87"/>
      <c r="R35" s="88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32"/>
      <c r="AF35" s="33"/>
      <c r="AG35" s="33"/>
      <c r="AH35" s="33"/>
      <c r="AI35" s="33"/>
    </row>
    <row r="36" spans="1:30" ht="12.75" customHeight="1">
      <c r="A36" s="162"/>
      <c r="B36" s="162"/>
      <c r="C36" s="162"/>
      <c r="D36" s="105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97"/>
      <c r="Q36" s="87" t="s">
        <v>126</v>
      </c>
      <c r="R36" s="98"/>
      <c r="S36" s="103">
        <v>22</v>
      </c>
      <c r="T36" s="103"/>
      <c r="U36" s="103">
        <v>154</v>
      </c>
      <c r="V36" s="103"/>
      <c r="W36" s="103">
        <v>141</v>
      </c>
      <c r="X36" s="103"/>
      <c r="Y36" s="103">
        <v>33</v>
      </c>
      <c r="Z36" s="103"/>
      <c r="AA36" s="103">
        <v>12</v>
      </c>
      <c r="AB36" s="103"/>
      <c r="AC36" s="103">
        <v>1</v>
      </c>
      <c r="AD36" s="103"/>
    </row>
    <row r="37" spans="1:30" ht="12.75" customHeight="1">
      <c r="A37" s="164" t="s">
        <v>127</v>
      </c>
      <c r="B37" s="164"/>
      <c r="C37" s="164"/>
      <c r="D37" s="110">
        <f>SUM(D38:E42)</f>
        <v>94</v>
      </c>
      <c r="E37" s="106"/>
      <c r="F37" s="106">
        <f>SUM(F38:G42)</f>
        <v>460</v>
      </c>
      <c r="G37" s="106"/>
      <c r="H37" s="106">
        <f>SUM(H38:I42)</f>
        <v>439</v>
      </c>
      <c r="I37" s="106"/>
      <c r="J37" s="106">
        <f>SUM(J38:K42)</f>
        <v>71</v>
      </c>
      <c r="K37" s="106"/>
      <c r="L37" s="106">
        <f>SUM(L38:M42)</f>
        <v>12</v>
      </c>
      <c r="M37" s="106"/>
      <c r="N37" s="106">
        <f>SUM(N38:O42)</f>
        <v>9</v>
      </c>
      <c r="O37" s="106"/>
      <c r="P37" s="86"/>
      <c r="Q37" s="87" t="s">
        <v>128</v>
      </c>
      <c r="R37" s="88"/>
      <c r="S37" s="103">
        <v>26</v>
      </c>
      <c r="T37" s="103"/>
      <c r="U37" s="103">
        <v>216</v>
      </c>
      <c r="V37" s="103"/>
      <c r="W37" s="103">
        <v>200</v>
      </c>
      <c r="X37" s="103"/>
      <c r="Y37" s="103">
        <v>53</v>
      </c>
      <c r="Z37" s="103"/>
      <c r="AA37" s="103">
        <v>16</v>
      </c>
      <c r="AB37" s="103"/>
      <c r="AC37" s="103">
        <v>0</v>
      </c>
      <c r="AD37" s="103"/>
    </row>
    <row r="38" spans="1:30" ht="12.75" customHeight="1">
      <c r="A38" s="162" t="s">
        <v>129</v>
      </c>
      <c r="B38" s="162"/>
      <c r="C38" s="163"/>
      <c r="D38" s="105">
        <v>24</v>
      </c>
      <c r="E38" s="103"/>
      <c r="F38" s="103">
        <v>84</v>
      </c>
      <c r="G38" s="103"/>
      <c r="H38" s="103">
        <v>83</v>
      </c>
      <c r="I38" s="103"/>
      <c r="J38" s="103">
        <v>7</v>
      </c>
      <c r="K38" s="103"/>
      <c r="L38" s="103">
        <v>1</v>
      </c>
      <c r="M38" s="103"/>
      <c r="N38" s="103">
        <v>0</v>
      </c>
      <c r="O38" s="103"/>
      <c r="P38" s="86"/>
      <c r="Q38" s="87"/>
      <c r="R38" s="88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1:30" ht="12.75" customHeight="1">
      <c r="A39" s="162" t="s">
        <v>130</v>
      </c>
      <c r="B39" s="162"/>
      <c r="C39" s="163"/>
      <c r="D39" s="105">
        <v>12</v>
      </c>
      <c r="E39" s="103"/>
      <c r="F39" s="103">
        <v>42</v>
      </c>
      <c r="G39" s="103"/>
      <c r="H39" s="103">
        <v>42</v>
      </c>
      <c r="I39" s="103"/>
      <c r="J39" s="103">
        <v>13</v>
      </c>
      <c r="K39" s="103"/>
      <c r="L39" s="103">
        <v>0</v>
      </c>
      <c r="M39" s="103"/>
      <c r="N39" s="103">
        <v>0</v>
      </c>
      <c r="O39" s="103"/>
      <c r="P39" s="166" t="s">
        <v>131</v>
      </c>
      <c r="Q39" s="164"/>
      <c r="R39" s="167"/>
      <c r="S39" s="106">
        <f>SUM(S41:T45)</f>
        <v>61</v>
      </c>
      <c r="T39" s="106"/>
      <c r="U39" s="106">
        <f>SUM(U41:V45)</f>
        <v>200</v>
      </c>
      <c r="V39" s="106"/>
      <c r="W39" s="106">
        <f>SUM(W41:X45)</f>
        <v>200</v>
      </c>
      <c r="X39" s="106"/>
      <c r="Y39" s="106">
        <f>SUM(Y41:Z45)</f>
        <v>38</v>
      </c>
      <c r="Z39" s="106"/>
      <c r="AA39" s="106">
        <f>SUM(AA41:AB45)</f>
        <v>0</v>
      </c>
      <c r="AB39" s="106"/>
      <c r="AC39" s="106">
        <f>SUM(AC41:AD45)</f>
        <v>0</v>
      </c>
      <c r="AD39" s="106"/>
    </row>
    <row r="40" spans="1:30" ht="12.75" customHeight="1">
      <c r="A40" s="162" t="s">
        <v>132</v>
      </c>
      <c r="B40" s="162"/>
      <c r="C40" s="163"/>
      <c r="D40" s="105">
        <v>22</v>
      </c>
      <c r="E40" s="103"/>
      <c r="F40" s="103">
        <v>167</v>
      </c>
      <c r="G40" s="103"/>
      <c r="H40" s="103">
        <v>163</v>
      </c>
      <c r="I40" s="103"/>
      <c r="J40" s="103">
        <v>24</v>
      </c>
      <c r="K40" s="103"/>
      <c r="L40" s="103">
        <v>0</v>
      </c>
      <c r="M40" s="103"/>
      <c r="N40" s="103">
        <v>4</v>
      </c>
      <c r="O40" s="103"/>
      <c r="P40" s="86"/>
      <c r="Q40" s="87"/>
      <c r="R40" s="88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1:30" ht="12.75" customHeight="1">
      <c r="A41" s="162" t="s">
        <v>133</v>
      </c>
      <c r="B41" s="162"/>
      <c r="C41" s="162"/>
      <c r="D41" s="105">
        <v>16</v>
      </c>
      <c r="E41" s="103"/>
      <c r="F41" s="103">
        <v>54</v>
      </c>
      <c r="G41" s="103"/>
      <c r="H41" s="103">
        <v>54</v>
      </c>
      <c r="I41" s="103"/>
      <c r="J41" s="103">
        <v>9</v>
      </c>
      <c r="K41" s="103"/>
      <c r="L41" s="103">
        <v>0</v>
      </c>
      <c r="M41" s="103"/>
      <c r="N41" s="103">
        <v>0</v>
      </c>
      <c r="O41" s="103"/>
      <c r="P41" s="86"/>
      <c r="Q41" s="87" t="s">
        <v>134</v>
      </c>
      <c r="R41" s="88"/>
      <c r="S41" s="103">
        <v>12</v>
      </c>
      <c r="T41" s="103"/>
      <c r="U41" s="103">
        <v>22</v>
      </c>
      <c r="V41" s="103"/>
      <c r="W41" s="103">
        <v>22</v>
      </c>
      <c r="X41" s="103"/>
      <c r="Y41" s="103">
        <v>1</v>
      </c>
      <c r="Z41" s="103"/>
      <c r="AA41" s="103">
        <v>0</v>
      </c>
      <c r="AB41" s="103"/>
      <c r="AC41" s="103">
        <v>0</v>
      </c>
      <c r="AD41" s="103"/>
    </row>
    <row r="42" spans="1:30" ht="12.75" customHeight="1">
      <c r="A42" s="162" t="s">
        <v>135</v>
      </c>
      <c r="B42" s="162"/>
      <c r="C42" s="162"/>
      <c r="D42" s="105">
        <v>20</v>
      </c>
      <c r="E42" s="103"/>
      <c r="F42" s="103">
        <v>113</v>
      </c>
      <c r="G42" s="103"/>
      <c r="H42" s="103">
        <v>97</v>
      </c>
      <c r="I42" s="103"/>
      <c r="J42" s="103">
        <v>18</v>
      </c>
      <c r="K42" s="103"/>
      <c r="L42" s="103">
        <v>11</v>
      </c>
      <c r="M42" s="103"/>
      <c r="N42" s="103">
        <v>5</v>
      </c>
      <c r="O42" s="103"/>
      <c r="P42" s="86"/>
      <c r="Q42" s="87" t="s">
        <v>136</v>
      </c>
      <c r="R42" s="88"/>
      <c r="S42" s="103">
        <v>12</v>
      </c>
      <c r="T42" s="103"/>
      <c r="U42" s="103">
        <v>40</v>
      </c>
      <c r="V42" s="103"/>
      <c r="W42" s="103">
        <v>40</v>
      </c>
      <c r="X42" s="103"/>
      <c r="Y42" s="103">
        <v>14</v>
      </c>
      <c r="Z42" s="103"/>
      <c r="AA42" s="103">
        <v>0</v>
      </c>
      <c r="AB42" s="103"/>
      <c r="AC42" s="103">
        <v>0</v>
      </c>
      <c r="AD42" s="103"/>
    </row>
    <row r="43" spans="1:30" ht="12.75" customHeight="1">
      <c r="A43" s="162"/>
      <c r="B43" s="162"/>
      <c r="C43" s="162"/>
      <c r="D43" s="105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97"/>
      <c r="Q43" s="87" t="s">
        <v>137</v>
      </c>
      <c r="R43" s="98"/>
      <c r="S43" s="103">
        <v>8</v>
      </c>
      <c r="T43" s="103"/>
      <c r="U43" s="103">
        <v>32</v>
      </c>
      <c r="V43" s="103"/>
      <c r="W43" s="103">
        <v>32</v>
      </c>
      <c r="X43" s="103"/>
      <c r="Y43" s="103">
        <v>6</v>
      </c>
      <c r="Z43" s="103"/>
      <c r="AA43" s="103">
        <v>0</v>
      </c>
      <c r="AB43" s="103"/>
      <c r="AC43" s="103">
        <v>0</v>
      </c>
      <c r="AD43" s="103"/>
    </row>
    <row r="44" spans="1:30" ht="12.75" customHeight="1">
      <c r="A44" s="164" t="s">
        <v>138</v>
      </c>
      <c r="B44" s="164"/>
      <c r="C44" s="164"/>
      <c r="D44" s="110">
        <f>SUM(D45:E46)</f>
        <v>42</v>
      </c>
      <c r="E44" s="106"/>
      <c r="F44" s="106">
        <f>SUM(F45:G46)</f>
        <v>273</v>
      </c>
      <c r="G44" s="106"/>
      <c r="H44" s="106">
        <f>SUM(H45:I46)</f>
        <v>229</v>
      </c>
      <c r="I44" s="106"/>
      <c r="J44" s="106">
        <f>SUM(J45:K46)</f>
        <v>54</v>
      </c>
      <c r="K44" s="106"/>
      <c r="L44" s="106">
        <f>SUM(L45:M46)</f>
        <v>24</v>
      </c>
      <c r="M44" s="106"/>
      <c r="N44" s="106">
        <f>SUM(N45:O46)</f>
        <v>20</v>
      </c>
      <c r="O44" s="106"/>
      <c r="P44" s="99"/>
      <c r="Q44" s="87" t="s">
        <v>139</v>
      </c>
      <c r="R44" s="100"/>
      <c r="S44" s="103">
        <v>12</v>
      </c>
      <c r="T44" s="103"/>
      <c r="U44" s="103">
        <v>48</v>
      </c>
      <c r="V44" s="103"/>
      <c r="W44" s="103">
        <v>48</v>
      </c>
      <c r="X44" s="103"/>
      <c r="Y44" s="103">
        <v>14</v>
      </c>
      <c r="Z44" s="103"/>
      <c r="AA44" s="103">
        <v>0</v>
      </c>
      <c r="AB44" s="103"/>
      <c r="AC44" s="103">
        <v>0</v>
      </c>
      <c r="AD44" s="103"/>
    </row>
    <row r="45" spans="1:30" ht="12.75" customHeight="1">
      <c r="A45" s="162" t="s">
        <v>140</v>
      </c>
      <c r="B45" s="162"/>
      <c r="C45" s="162"/>
      <c r="D45" s="105">
        <v>22</v>
      </c>
      <c r="E45" s="103"/>
      <c r="F45" s="103">
        <v>159</v>
      </c>
      <c r="G45" s="103"/>
      <c r="H45" s="103">
        <v>118</v>
      </c>
      <c r="I45" s="103"/>
      <c r="J45" s="103">
        <v>27</v>
      </c>
      <c r="K45" s="103"/>
      <c r="L45" s="103">
        <v>23</v>
      </c>
      <c r="M45" s="103"/>
      <c r="N45" s="103">
        <v>18</v>
      </c>
      <c r="O45" s="103"/>
      <c r="P45" s="86"/>
      <c r="Q45" s="87" t="s">
        <v>141</v>
      </c>
      <c r="R45" s="88"/>
      <c r="S45" s="103">
        <v>17</v>
      </c>
      <c r="T45" s="103"/>
      <c r="U45" s="103">
        <v>58</v>
      </c>
      <c r="V45" s="103"/>
      <c r="W45" s="103">
        <v>58</v>
      </c>
      <c r="X45" s="103"/>
      <c r="Y45" s="103">
        <v>3</v>
      </c>
      <c r="Z45" s="103"/>
      <c r="AA45" s="103">
        <v>0</v>
      </c>
      <c r="AB45" s="103"/>
      <c r="AC45" s="103">
        <v>0</v>
      </c>
      <c r="AD45" s="103"/>
    </row>
    <row r="46" spans="1:30" ht="12.75" customHeight="1">
      <c r="A46" s="162" t="s">
        <v>142</v>
      </c>
      <c r="B46" s="162"/>
      <c r="C46" s="162"/>
      <c r="D46" s="105">
        <v>20</v>
      </c>
      <c r="E46" s="103"/>
      <c r="F46" s="103">
        <v>114</v>
      </c>
      <c r="G46" s="103"/>
      <c r="H46" s="103">
        <v>111</v>
      </c>
      <c r="I46" s="103"/>
      <c r="J46" s="103">
        <v>27</v>
      </c>
      <c r="K46" s="103"/>
      <c r="L46" s="103">
        <v>1</v>
      </c>
      <c r="M46" s="103"/>
      <c r="N46" s="103">
        <v>2</v>
      </c>
      <c r="O46" s="103"/>
      <c r="P46" s="86"/>
      <c r="Q46" s="87"/>
      <c r="R46" s="88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1:30" ht="12.75" customHeight="1">
      <c r="A47" s="162"/>
      <c r="B47" s="162"/>
      <c r="C47" s="162"/>
      <c r="D47" s="105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66" t="s">
        <v>143</v>
      </c>
      <c r="Q47" s="164"/>
      <c r="R47" s="167"/>
      <c r="S47" s="106">
        <f>SUM(S49:T52)</f>
        <v>61</v>
      </c>
      <c r="T47" s="106"/>
      <c r="U47" s="106">
        <f>SUM(U49:V52)</f>
        <v>244</v>
      </c>
      <c r="V47" s="106"/>
      <c r="W47" s="106">
        <f>SUM(W49:X52)</f>
        <v>228</v>
      </c>
      <c r="X47" s="106"/>
      <c r="Y47" s="106">
        <f>SUM(Y49:Z52)</f>
        <v>17</v>
      </c>
      <c r="Z47" s="106"/>
      <c r="AA47" s="106">
        <f>SUM(AA49:AB52)</f>
        <v>1</v>
      </c>
      <c r="AB47" s="106"/>
      <c r="AC47" s="106">
        <f>SUM(AC49:AD52)</f>
        <v>15</v>
      </c>
      <c r="AD47" s="106"/>
    </row>
    <row r="48" spans="1:30" ht="12.75" customHeight="1">
      <c r="A48" s="164" t="s">
        <v>144</v>
      </c>
      <c r="B48" s="164"/>
      <c r="C48" s="164"/>
      <c r="D48" s="110">
        <f>SUM(D49:E52)</f>
        <v>67</v>
      </c>
      <c r="E48" s="106"/>
      <c r="F48" s="106">
        <f>SUM(F49:G52)</f>
        <v>373</v>
      </c>
      <c r="G48" s="106"/>
      <c r="H48" s="106">
        <f>SUM(H49:I52)</f>
        <v>333</v>
      </c>
      <c r="I48" s="106"/>
      <c r="J48" s="106">
        <f>SUM(J49:K52)</f>
        <v>33</v>
      </c>
      <c r="K48" s="106"/>
      <c r="L48" s="106">
        <f>SUM(L49:M52)</f>
        <v>8</v>
      </c>
      <c r="M48" s="106"/>
      <c r="N48" s="106">
        <f>SUM(N49:O52)</f>
        <v>32</v>
      </c>
      <c r="O48" s="106"/>
      <c r="P48" s="86"/>
      <c r="Q48" s="87"/>
      <c r="R48" s="88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1:30" ht="12.75" customHeight="1">
      <c r="A49" s="165" t="s">
        <v>145</v>
      </c>
      <c r="B49" s="165"/>
      <c r="C49" s="165"/>
      <c r="D49" s="105">
        <v>14</v>
      </c>
      <c r="E49" s="103"/>
      <c r="F49" s="103">
        <v>75</v>
      </c>
      <c r="G49" s="103"/>
      <c r="H49" s="103">
        <v>73</v>
      </c>
      <c r="I49" s="103"/>
      <c r="J49" s="103">
        <v>10</v>
      </c>
      <c r="K49" s="103"/>
      <c r="L49" s="103">
        <v>0</v>
      </c>
      <c r="M49" s="103"/>
      <c r="N49" s="103">
        <v>2</v>
      </c>
      <c r="O49" s="103"/>
      <c r="P49" s="97"/>
      <c r="Q49" s="87" t="s">
        <v>146</v>
      </c>
      <c r="R49" s="98"/>
      <c r="S49" s="103">
        <v>16</v>
      </c>
      <c r="T49" s="103"/>
      <c r="U49" s="103">
        <v>62</v>
      </c>
      <c r="V49" s="103"/>
      <c r="W49" s="103">
        <v>62</v>
      </c>
      <c r="X49" s="103"/>
      <c r="Y49" s="103">
        <v>7</v>
      </c>
      <c r="Z49" s="103"/>
      <c r="AA49" s="103">
        <v>0</v>
      </c>
      <c r="AB49" s="103"/>
      <c r="AC49" s="103">
        <v>0</v>
      </c>
      <c r="AD49" s="103"/>
    </row>
    <row r="50" spans="1:30" ht="12.75" customHeight="1">
      <c r="A50" s="162" t="s">
        <v>147</v>
      </c>
      <c r="B50" s="162"/>
      <c r="C50" s="162"/>
      <c r="D50" s="105">
        <v>17</v>
      </c>
      <c r="E50" s="103"/>
      <c r="F50" s="103">
        <v>72</v>
      </c>
      <c r="G50" s="103"/>
      <c r="H50" s="103">
        <v>68</v>
      </c>
      <c r="I50" s="103"/>
      <c r="J50" s="103">
        <v>10</v>
      </c>
      <c r="K50" s="103"/>
      <c r="L50" s="103">
        <v>4</v>
      </c>
      <c r="M50" s="103"/>
      <c r="N50" s="103">
        <v>0</v>
      </c>
      <c r="O50" s="103"/>
      <c r="P50" s="97"/>
      <c r="Q50" s="87" t="s">
        <v>148</v>
      </c>
      <c r="R50" s="98"/>
      <c r="S50" s="103">
        <v>16</v>
      </c>
      <c r="T50" s="103"/>
      <c r="U50" s="103">
        <v>56</v>
      </c>
      <c r="V50" s="103"/>
      <c r="W50" s="103">
        <v>54</v>
      </c>
      <c r="X50" s="103"/>
      <c r="Y50" s="103">
        <v>0</v>
      </c>
      <c r="Z50" s="103"/>
      <c r="AA50" s="103">
        <v>1</v>
      </c>
      <c r="AB50" s="103"/>
      <c r="AC50" s="103">
        <v>1</v>
      </c>
      <c r="AD50" s="103"/>
    </row>
    <row r="51" spans="1:30" ht="12.75" customHeight="1">
      <c r="A51" s="162" t="s">
        <v>149</v>
      </c>
      <c r="B51" s="162"/>
      <c r="C51" s="162"/>
      <c r="D51" s="105">
        <v>20</v>
      </c>
      <c r="E51" s="103"/>
      <c r="F51" s="103">
        <v>142</v>
      </c>
      <c r="G51" s="103"/>
      <c r="H51" s="103">
        <v>122</v>
      </c>
      <c r="I51" s="103"/>
      <c r="J51" s="103">
        <v>7</v>
      </c>
      <c r="K51" s="103"/>
      <c r="L51" s="103">
        <v>1</v>
      </c>
      <c r="M51" s="103"/>
      <c r="N51" s="103">
        <v>19</v>
      </c>
      <c r="O51" s="103"/>
      <c r="P51" s="86"/>
      <c r="Q51" s="87" t="s">
        <v>150</v>
      </c>
      <c r="R51" s="88"/>
      <c r="S51" s="103">
        <v>15</v>
      </c>
      <c r="T51" s="103"/>
      <c r="U51" s="103">
        <v>69</v>
      </c>
      <c r="V51" s="103"/>
      <c r="W51" s="103">
        <v>62</v>
      </c>
      <c r="X51" s="103"/>
      <c r="Y51" s="103">
        <v>5</v>
      </c>
      <c r="Z51" s="103"/>
      <c r="AA51" s="103">
        <v>0</v>
      </c>
      <c r="AB51" s="103"/>
      <c r="AC51" s="103">
        <v>7</v>
      </c>
      <c r="AD51" s="103"/>
    </row>
    <row r="52" spans="1:30" ht="12.75" customHeight="1">
      <c r="A52" s="165" t="s">
        <v>151</v>
      </c>
      <c r="B52" s="165"/>
      <c r="C52" s="165"/>
      <c r="D52" s="105">
        <v>16</v>
      </c>
      <c r="E52" s="103"/>
      <c r="F52" s="103">
        <v>84</v>
      </c>
      <c r="G52" s="103"/>
      <c r="H52" s="103">
        <v>70</v>
      </c>
      <c r="I52" s="103"/>
      <c r="J52" s="103">
        <v>6</v>
      </c>
      <c r="K52" s="103"/>
      <c r="L52" s="103">
        <v>3</v>
      </c>
      <c r="M52" s="103"/>
      <c r="N52" s="103">
        <v>11</v>
      </c>
      <c r="O52" s="103"/>
      <c r="P52" s="86"/>
      <c r="Q52" s="87" t="s">
        <v>152</v>
      </c>
      <c r="R52" s="88"/>
      <c r="S52" s="103">
        <v>14</v>
      </c>
      <c r="T52" s="103"/>
      <c r="U52" s="103">
        <v>57</v>
      </c>
      <c r="V52" s="103"/>
      <c r="W52" s="103">
        <v>50</v>
      </c>
      <c r="X52" s="103"/>
      <c r="Y52" s="103">
        <v>5</v>
      </c>
      <c r="Z52" s="103"/>
      <c r="AA52" s="103">
        <v>0</v>
      </c>
      <c r="AB52" s="103"/>
      <c r="AC52" s="103">
        <v>7</v>
      </c>
      <c r="AD52" s="103"/>
    </row>
    <row r="53" spans="1:30" ht="12.75" customHeight="1">
      <c r="A53" s="162"/>
      <c r="B53" s="162"/>
      <c r="C53" s="162"/>
      <c r="D53" s="105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86"/>
      <c r="Q53" s="87"/>
      <c r="R53" s="88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1:30" ht="12.75" customHeight="1">
      <c r="A54" s="164" t="s">
        <v>153</v>
      </c>
      <c r="B54" s="164"/>
      <c r="C54" s="164"/>
      <c r="D54" s="110">
        <f>D55</f>
        <v>26</v>
      </c>
      <c r="E54" s="106"/>
      <c r="F54" s="106">
        <f>F55</f>
        <v>183</v>
      </c>
      <c r="G54" s="106"/>
      <c r="H54" s="106">
        <f>H55</f>
        <v>150</v>
      </c>
      <c r="I54" s="106"/>
      <c r="J54" s="106">
        <f>J55</f>
        <v>25</v>
      </c>
      <c r="K54" s="106"/>
      <c r="L54" s="106">
        <f>L55</f>
        <v>6</v>
      </c>
      <c r="M54" s="106"/>
      <c r="N54" s="106">
        <f>N55</f>
        <v>27</v>
      </c>
      <c r="O54" s="106"/>
      <c r="P54" s="166" t="s">
        <v>154</v>
      </c>
      <c r="Q54" s="164"/>
      <c r="R54" s="167"/>
      <c r="S54" s="106">
        <f>SUM(S56:T57)</f>
        <v>38</v>
      </c>
      <c r="T54" s="106"/>
      <c r="U54" s="106">
        <f>SUM(U56:V57)</f>
        <v>212</v>
      </c>
      <c r="V54" s="106"/>
      <c r="W54" s="106">
        <f>SUM(W56:X57)</f>
        <v>161</v>
      </c>
      <c r="X54" s="106"/>
      <c r="Y54" s="106">
        <f>SUM(Y56:Z57)</f>
        <v>37</v>
      </c>
      <c r="Z54" s="106"/>
      <c r="AA54" s="106">
        <f>SUM(AA56:AB57)</f>
        <v>5</v>
      </c>
      <c r="AB54" s="106"/>
      <c r="AC54" s="106">
        <f>SUM(AC56:AD57)</f>
        <v>46</v>
      </c>
      <c r="AD54" s="106"/>
    </row>
    <row r="55" spans="1:30" ht="12.75" customHeight="1">
      <c r="A55" s="165" t="s">
        <v>155</v>
      </c>
      <c r="B55" s="165"/>
      <c r="C55" s="165"/>
      <c r="D55" s="105">
        <v>26</v>
      </c>
      <c r="E55" s="103"/>
      <c r="F55" s="103">
        <v>183</v>
      </c>
      <c r="G55" s="103"/>
      <c r="H55" s="103">
        <v>150</v>
      </c>
      <c r="I55" s="103"/>
      <c r="J55" s="103">
        <v>25</v>
      </c>
      <c r="K55" s="103"/>
      <c r="L55" s="103">
        <v>6</v>
      </c>
      <c r="M55" s="103"/>
      <c r="N55" s="103">
        <v>27</v>
      </c>
      <c r="O55" s="103"/>
      <c r="P55" s="86"/>
      <c r="Q55" s="87"/>
      <c r="R55" s="88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1:30" ht="12.75" customHeight="1">
      <c r="A56" s="162"/>
      <c r="B56" s="162"/>
      <c r="C56" s="162"/>
      <c r="D56" s="105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86"/>
      <c r="Q56" s="87" t="s">
        <v>156</v>
      </c>
      <c r="R56" s="88"/>
      <c r="S56" s="103">
        <v>18</v>
      </c>
      <c r="T56" s="103"/>
      <c r="U56" s="103">
        <v>88</v>
      </c>
      <c r="V56" s="103"/>
      <c r="W56" s="103">
        <v>84</v>
      </c>
      <c r="X56" s="103"/>
      <c r="Y56" s="103">
        <v>28</v>
      </c>
      <c r="Z56" s="103"/>
      <c r="AA56" s="103">
        <v>1</v>
      </c>
      <c r="AB56" s="103"/>
      <c r="AC56" s="103">
        <v>3</v>
      </c>
      <c r="AD56" s="103"/>
    </row>
    <row r="57" spans="1:30" ht="12.75" customHeight="1">
      <c r="A57" s="164" t="s">
        <v>157</v>
      </c>
      <c r="B57" s="164"/>
      <c r="C57" s="164"/>
      <c r="D57" s="110">
        <f>SUM(S9:T15)+D58</f>
        <v>134</v>
      </c>
      <c r="E57" s="106"/>
      <c r="F57" s="106">
        <f>SUM(U9:V15)+F58</f>
        <v>481</v>
      </c>
      <c r="G57" s="106"/>
      <c r="H57" s="106">
        <f>SUM(W9:X15)+H58</f>
        <v>439</v>
      </c>
      <c r="I57" s="106"/>
      <c r="J57" s="106">
        <f>SUM(Y9:Z15)+J58</f>
        <v>102</v>
      </c>
      <c r="K57" s="106"/>
      <c r="L57" s="106">
        <f>SUM(AA9:AB15)+L58</f>
        <v>19</v>
      </c>
      <c r="M57" s="106"/>
      <c r="N57" s="106">
        <f>SUM(AC9:AD15)+N58</f>
        <v>23</v>
      </c>
      <c r="O57" s="106"/>
      <c r="P57" s="86"/>
      <c r="Q57" s="87" t="s">
        <v>158</v>
      </c>
      <c r="R57" s="88"/>
      <c r="S57" s="103">
        <v>20</v>
      </c>
      <c r="T57" s="103"/>
      <c r="U57" s="103">
        <v>124</v>
      </c>
      <c r="V57" s="103"/>
      <c r="W57" s="103">
        <v>77</v>
      </c>
      <c r="X57" s="103"/>
      <c r="Y57" s="103">
        <v>9</v>
      </c>
      <c r="Z57" s="103"/>
      <c r="AA57" s="103">
        <v>4</v>
      </c>
      <c r="AB57" s="103"/>
      <c r="AC57" s="103">
        <v>43</v>
      </c>
      <c r="AD57" s="103"/>
    </row>
    <row r="58" spans="1:30" ht="12.75" customHeight="1">
      <c r="A58" s="162" t="s">
        <v>159</v>
      </c>
      <c r="B58" s="162"/>
      <c r="C58" s="163"/>
      <c r="D58" s="105">
        <v>16</v>
      </c>
      <c r="E58" s="103"/>
      <c r="F58" s="103">
        <v>45</v>
      </c>
      <c r="G58" s="103"/>
      <c r="H58" s="103">
        <v>44</v>
      </c>
      <c r="I58" s="103"/>
      <c r="J58" s="103">
        <v>14</v>
      </c>
      <c r="K58" s="103"/>
      <c r="L58" s="103">
        <v>1</v>
      </c>
      <c r="M58" s="103"/>
      <c r="N58" s="103">
        <v>0</v>
      </c>
      <c r="O58" s="103"/>
      <c r="P58" s="86"/>
      <c r="Q58" s="87"/>
      <c r="R58" s="88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1:35" s="34" customFormat="1" ht="12" customHeight="1">
      <c r="A59" s="157"/>
      <c r="B59" s="157"/>
      <c r="C59" s="159"/>
      <c r="D59" s="160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61"/>
      <c r="P59" s="101"/>
      <c r="Q59" s="56"/>
      <c r="R59" s="102"/>
      <c r="S59" s="160"/>
      <c r="T59" s="156"/>
      <c r="U59" s="156"/>
      <c r="V59" s="156"/>
      <c r="W59" s="156"/>
      <c r="X59" s="156"/>
      <c r="Y59" s="156"/>
      <c r="Z59" s="156"/>
      <c r="AA59" s="157"/>
      <c r="AB59" s="157"/>
      <c r="AC59" s="158"/>
      <c r="AD59" s="158"/>
      <c r="AE59" s="32"/>
      <c r="AF59" s="33"/>
      <c r="AG59" s="33"/>
      <c r="AH59" s="33"/>
      <c r="AI59" s="33"/>
    </row>
    <row r="60" spans="2:35" s="34" customFormat="1" ht="12" customHeight="1">
      <c r="B60" s="57" t="s">
        <v>160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31"/>
      <c r="AC60" s="31"/>
      <c r="AD60" s="32"/>
      <c r="AE60" s="32"/>
      <c r="AF60" s="33"/>
      <c r="AG60" s="33"/>
      <c r="AH60" s="33"/>
      <c r="AI60" s="33"/>
    </row>
    <row r="61" spans="3:35" s="34" customFormat="1" ht="12" customHeight="1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48"/>
      <c r="AC61" s="48"/>
      <c r="AD61" s="32"/>
      <c r="AE61" s="32"/>
      <c r="AF61" s="33"/>
      <c r="AG61" s="33"/>
      <c r="AH61" s="33"/>
      <c r="AI61" s="33"/>
    </row>
    <row r="62" spans="3:35" s="34" customFormat="1" ht="12" customHeight="1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48"/>
      <c r="AC62" s="48"/>
      <c r="AD62" s="32"/>
      <c r="AE62" s="32"/>
      <c r="AF62" s="33"/>
      <c r="AG62" s="33"/>
      <c r="AH62" s="33"/>
      <c r="AI62" s="33"/>
    </row>
    <row r="63" spans="3:35" s="72" customFormat="1" ht="11.25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33"/>
      <c r="AC63" s="33"/>
      <c r="AD63" s="33"/>
      <c r="AE63" s="33"/>
      <c r="AF63" s="74"/>
      <c r="AG63" s="74"/>
      <c r="AH63" s="74"/>
      <c r="AI63" s="74"/>
    </row>
    <row r="64" spans="3:35" s="72" customFormat="1" ht="11.25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33"/>
      <c r="AC64" s="33"/>
      <c r="AD64" s="33"/>
      <c r="AE64" s="33"/>
      <c r="AF64" s="74"/>
      <c r="AG64" s="74"/>
      <c r="AH64" s="74"/>
      <c r="AI64" s="74"/>
    </row>
    <row r="65" spans="3:35" s="72" customFormat="1" ht="11.25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33"/>
      <c r="AC65" s="33"/>
      <c r="AD65" s="33"/>
      <c r="AE65" s="33"/>
      <c r="AF65" s="74"/>
      <c r="AG65" s="74"/>
      <c r="AH65" s="74"/>
      <c r="AI65" s="74"/>
    </row>
    <row r="66" spans="3:35" s="72" customFormat="1" ht="11.25"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33"/>
      <c r="AC66" s="33"/>
      <c r="AD66" s="33"/>
      <c r="AE66" s="33"/>
      <c r="AF66" s="74"/>
      <c r="AG66" s="74"/>
      <c r="AH66" s="74"/>
      <c r="AI66" s="74"/>
    </row>
    <row r="67" spans="3:35" s="72" customFormat="1" ht="11.25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33"/>
      <c r="AC67" s="33"/>
      <c r="AD67" s="33"/>
      <c r="AE67" s="33"/>
      <c r="AF67" s="74"/>
      <c r="AG67" s="74"/>
      <c r="AH67" s="74"/>
      <c r="AI67" s="74"/>
    </row>
    <row r="68" spans="3:35" s="72" customFormat="1" ht="11.25"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33"/>
      <c r="AC68" s="33"/>
      <c r="AD68" s="33"/>
      <c r="AE68" s="33"/>
      <c r="AF68" s="74"/>
      <c r="AG68" s="74"/>
      <c r="AH68" s="74"/>
      <c r="AI68" s="74"/>
    </row>
    <row r="69" spans="3:35" s="72" customFormat="1" ht="11.25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33"/>
      <c r="AC69" s="33"/>
      <c r="AD69" s="33"/>
      <c r="AE69" s="33"/>
      <c r="AF69" s="74"/>
      <c r="AG69" s="74"/>
      <c r="AH69" s="74"/>
      <c r="AI69" s="74"/>
    </row>
    <row r="70" spans="3:35" s="72" customFormat="1" ht="11.25"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33"/>
      <c r="AC70" s="33"/>
      <c r="AD70" s="33"/>
      <c r="AE70" s="33"/>
      <c r="AF70" s="74"/>
      <c r="AG70" s="74"/>
      <c r="AH70" s="74"/>
      <c r="AI70" s="74"/>
    </row>
    <row r="71" spans="3:35" s="72" customFormat="1" ht="11.25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33"/>
      <c r="AC71" s="33"/>
      <c r="AD71" s="33"/>
      <c r="AE71" s="33"/>
      <c r="AF71" s="74"/>
      <c r="AG71" s="74"/>
      <c r="AH71" s="74"/>
      <c r="AI71" s="74"/>
    </row>
    <row r="72" spans="3:35" s="72" customFormat="1" ht="11.25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33"/>
      <c r="AC72" s="33"/>
      <c r="AD72" s="33"/>
      <c r="AE72" s="33"/>
      <c r="AF72" s="74"/>
      <c r="AG72" s="74"/>
      <c r="AH72" s="74"/>
      <c r="AI72" s="74"/>
    </row>
    <row r="73" spans="3:35" s="72" customFormat="1" ht="11.25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33"/>
      <c r="AC73" s="33"/>
      <c r="AD73" s="33"/>
      <c r="AE73" s="33"/>
      <c r="AF73" s="74"/>
      <c r="AG73" s="74"/>
      <c r="AH73" s="74"/>
      <c r="AI73" s="74"/>
    </row>
    <row r="74" spans="28:31" ht="13.5">
      <c r="AB74" s="76"/>
      <c r="AC74" s="76"/>
      <c r="AD74" s="33"/>
      <c r="AE74" s="33"/>
    </row>
    <row r="75" spans="28:31" ht="13.5">
      <c r="AB75" s="76"/>
      <c r="AC75" s="76"/>
      <c r="AD75" s="33"/>
      <c r="AE75" s="33"/>
    </row>
    <row r="76" spans="28:31" ht="13.5">
      <c r="AB76" s="76"/>
      <c r="AC76" s="76"/>
      <c r="AD76" s="33"/>
      <c r="AE76" s="33"/>
    </row>
    <row r="77" spans="28:31" ht="13.5">
      <c r="AB77" s="76"/>
      <c r="AC77" s="76"/>
      <c r="AD77" s="33"/>
      <c r="AE77" s="33"/>
    </row>
    <row r="78" spans="28:31" ht="13.5">
      <c r="AB78" s="76"/>
      <c r="AC78" s="76"/>
      <c r="AD78" s="33"/>
      <c r="AE78" s="33"/>
    </row>
    <row r="79" spans="28:31" ht="13.5">
      <c r="AB79" s="76"/>
      <c r="AC79" s="76"/>
      <c r="AD79" s="33"/>
      <c r="AE79" s="33"/>
    </row>
    <row r="80" spans="28:31" ht="13.5">
      <c r="AB80" s="76"/>
      <c r="AC80" s="76"/>
      <c r="AD80" s="33"/>
      <c r="AE80" s="33"/>
    </row>
    <row r="81" spans="28:31" ht="13.5">
      <c r="AB81" s="76"/>
      <c r="AC81" s="76"/>
      <c r="AD81" s="33"/>
      <c r="AE81" s="33"/>
    </row>
    <row r="82" spans="28:31" ht="13.5">
      <c r="AB82" s="76"/>
      <c r="AC82" s="76"/>
      <c r="AD82" s="33"/>
      <c r="AE82" s="33"/>
    </row>
    <row r="83" spans="28:31" ht="13.5">
      <c r="AB83" s="76"/>
      <c r="AC83" s="76"/>
      <c r="AD83" s="33"/>
      <c r="AE83" s="33"/>
    </row>
    <row r="84" spans="28:31" ht="13.5">
      <c r="AB84" s="76"/>
      <c r="AC84" s="76"/>
      <c r="AD84" s="33"/>
      <c r="AE84" s="33"/>
    </row>
    <row r="85" spans="28:31" ht="13.5">
      <c r="AB85" s="76"/>
      <c r="AC85" s="76"/>
      <c r="AD85" s="33"/>
      <c r="AE85" s="33"/>
    </row>
    <row r="86" spans="28:31" ht="13.5">
      <c r="AB86" s="76"/>
      <c r="AC86" s="76"/>
      <c r="AD86" s="33"/>
      <c r="AE86" s="33"/>
    </row>
    <row r="87" spans="28:31" ht="13.5">
      <c r="AB87" s="76"/>
      <c r="AC87" s="76"/>
      <c r="AD87" s="33"/>
      <c r="AE87" s="33"/>
    </row>
    <row r="88" spans="28:31" ht="13.5">
      <c r="AB88" s="76"/>
      <c r="AC88" s="76"/>
      <c r="AD88" s="33"/>
      <c r="AE88" s="33"/>
    </row>
    <row r="89" spans="28:31" ht="13.5">
      <c r="AB89" s="76"/>
      <c r="AC89" s="76"/>
      <c r="AD89" s="33"/>
      <c r="AE89" s="33"/>
    </row>
    <row r="90" spans="28:31" ht="13.5">
      <c r="AB90" s="76"/>
      <c r="AC90" s="76"/>
      <c r="AD90" s="33"/>
      <c r="AE90" s="33"/>
    </row>
    <row r="91" spans="28:31" ht="13.5">
      <c r="AB91" s="76"/>
      <c r="AC91" s="76"/>
      <c r="AD91" s="33"/>
      <c r="AE91" s="33"/>
    </row>
    <row r="92" spans="28:31" ht="13.5">
      <c r="AB92" s="76"/>
      <c r="AC92" s="76"/>
      <c r="AD92" s="33"/>
      <c r="AE92" s="33"/>
    </row>
    <row r="93" spans="28:31" ht="13.5">
      <c r="AB93" s="76"/>
      <c r="AC93" s="76"/>
      <c r="AD93" s="33"/>
      <c r="AE93" s="33"/>
    </row>
    <row r="94" spans="28:31" ht="13.5">
      <c r="AB94" s="76"/>
      <c r="AC94" s="76"/>
      <c r="AD94" s="33"/>
      <c r="AE94" s="33"/>
    </row>
    <row r="95" spans="28:31" ht="13.5">
      <c r="AB95" s="76"/>
      <c r="AC95" s="76"/>
      <c r="AD95" s="33"/>
      <c r="AE95" s="33"/>
    </row>
    <row r="96" spans="28:31" ht="13.5">
      <c r="AB96" s="76"/>
      <c r="AC96" s="76"/>
      <c r="AD96" s="33"/>
      <c r="AE96" s="33"/>
    </row>
    <row r="97" spans="28:31" ht="13.5">
      <c r="AB97" s="76"/>
      <c r="AC97" s="76"/>
      <c r="AD97" s="33"/>
      <c r="AE97" s="33"/>
    </row>
    <row r="98" spans="28:31" ht="13.5">
      <c r="AB98" s="76"/>
      <c r="AC98" s="76"/>
      <c r="AD98" s="33"/>
      <c r="AE98" s="33"/>
    </row>
    <row r="99" spans="28:31" ht="13.5">
      <c r="AB99" s="76"/>
      <c r="AC99" s="76"/>
      <c r="AD99" s="33"/>
      <c r="AE99" s="33"/>
    </row>
    <row r="100" spans="28:31" ht="13.5">
      <c r="AB100" s="76"/>
      <c r="AC100" s="76"/>
      <c r="AD100" s="33"/>
      <c r="AE100" s="33"/>
    </row>
    <row r="101" spans="28:31" ht="13.5">
      <c r="AB101" s="76"/>
      <c r="AC101" s="76"/>
      <c r="AD101" s="33"/>
      <c r="AE101" s="33"/>
    </row>
    <row r="102" spans="28:31" ht="13.5">
      <c r="AB102" s="76"/>
      <c r="AC102" s="76"/>
      <c r="AD102" s="33"/>
      <c r="AE102" s="33"/>
    </row>
    <row r="103" spans="28:31" ht="13.5">
      <c r="AB103" s="76"/>
      <c r="AC103" s="76"/>
      <c r="AD103" s="33"/>
      <c r="AE103" s="33"/>
    </row>
    <row r="104" spans="28:31" ht="13.5">
      <c r="AB104" s="76"/>
      <c r="AC104" s="76"/>
      <c r="AD104" s="33"/>
      <c r="AE104" s="33"/>
    </row>
    <row r="105" spans="28:31" ht="13.5">
      <c r="AB105" s="76"/>
      <c r="AC105" s="76"/>
      <c r="AD105" s="33"/>
      <c r="AE105" s="33"/>
    </row>
    <row r="106" spans="28:31" ht="13.5">
      <c r="AB106" s="76"/>
      <c r="AC106" s="76"/>
      <c r="AD106" s="33"/>
      <c r="AE106" s="33"/>
    </row>
  </sheetData>
  <sheetProtection/>
  <mergeCells count="691">
    <mergeCell ref="W5:Z5"/>
    <mergeCell ref="A6:C6"/>
    <mergeCell ref="D6:E7"/>
    <mergeCell ref="F6:O6"/>
    <mergeCell ref="P6:R7"/>
    <mergeCell ref="S6:T7"/>
    <mergeCell ref="U6:AD6"/>
    <mergeCell ref="A7:C7"/>
    <mergeCell ref="F7:G7"/>
    <mergeCell ref="H7:I7"/>
    <mergeCell ref="J7:K7"/>
    <mergeCell ref="L7:M7"/>
    <mergeCell ref="N7:O7"/>
    <mergeCell ref="U7:V7"/>
    <mergeCell ref="W7:X7"/>
    <mergeCell ref="Y7:Z7"/>
    <mergeCell ref="AA7:AB7"/>
    <mergeCell ref="AC7:AD7"/>
    <mergeCell ref="D8:E8"/>
    <mergeCell ref="F8:G8"/>
    <mergeCell ref="H8:I8"/>
    <mergeCell ref="J8:K8"/>
    <mergeCell ref="L8:M8"/>
    <mergeCell ref="N8:O8"/>
    <mergeCell ref="S8:T8"/>
    <mergeCell ref="U8:V8"/>
    <mergeCell ref="W8:X8"/>
    <mergeCell ref="Y8:Z8"/>
    <mergeCell ref="AA8:AB8"/>
    <mergeCell ref="AC8:AD8"/>
    <mergeCell ref="A9:C9"/>
    <mergeCell ref="D9:E9"/>
    <mergeCell ref="F9:G9"/>
    <mergeCell ref="H9:I9"/>
    <mergeCell ref="J9:K9"/>
    <mergeCell ref="L9:M9"/>
    <mergeCell ref="N9:O9"/>
    <mergeCell ref="S9:T9"/>
    <mergeCell ref="U9:V9"/>
    <mergeCell ref="W9:X9"/>
    <mergeCell ref="Y9:Z9"/>
    <mergeCell ref="AA9:AB9"/>
    <mergeCell ref="AC9:AD9"/>
    <mergeCell ref="D10:E10"/>
    <mergeCell ref="F10:G10"/>
    <mergeCell ref="H10:I10"/>
    <mergeCell ref="J10:K10"/>
    <mergeCell ref="L10:M10"/>
    <mergeCell ref="N10:O10"/>
    <mergeCell ref="S10:T10"/>
    <mergeCell ref="U10:V10"/>
    <mergeCell ref="W10:X10"/>
    <mergeCell ref="Y10:Z10"/>
    <mergeCell ref="AA10:AB10"/>
    <mergeCell ref="AC10:AD10"/>
    <mergeCell ref="D11:E11"/>
    <mergeCell ref="F11:G11"/>
    <mergeCell ref="H11:I11"/>
    <mergeCell ref="J11:K11"/>
    <mergeCell ref="L11:M11"/>
    <mergeCell ref="N11:O11"/>
    <mergeCell ref="S11:T11"/>
    <mergeCell ref="U11:V11"/>
    <mergeCell ref="W11:X11"/>
    <mergeCell ref="Y11:Z11"/>
    <mergeCell ref="AA11:AB11"/>
    <mergeCell ref="AC11:AD11"/>
    <mergeCell ref="D12:E12"/>
    <mergeCell ref="F12:G12"/>
    <mergeCell ref="H12:I12"/>
    <mergeCell ref="J12:K12"/>
    <mergeCell ref="L12:M12"/>
    <mergeCell ref="N12:O12"/>
    <mergeCell ref="S12:T12"/>
    <mergeCell ref="U12:V12"/>
    <mergeCell ref="W12:X12"/>
    <mergeCell ref="Y12:Z12"/>
    <mergeCell ref="AA12:AB12"/>
    <mergeCell ref="AC12:AD12"/>
    <mergeCell ref="D13:E13"/>
    <mergeCell ref="F13:G13"/>
    <mergeCell ref="H13:I13"/>
    <mergeCell ref="J13:K13"/>
    <mergeCell ref="L13:M13"/>
    <mergeCell ref="N13:O13"/>
    <mergeCell ref="S13:T13"/>
    <mergeCell ref="U13:V13"/>
    <mergeCell ref="W13:X13"/>
    <mergeCell ref="Y13:Z13"/>
    <mergeCell ref="AA13:AB13"/>
    <mergeCell ref="AC13:AD13"/>
    <mergeCell ref="D14:E14"/>
    <mergeCell ref="F14:G14"/>
    <mergeCell ref="H14:I14"/>
    <mergeCell ref="J14:K14"/>
    <mergeCell ref="L14:M14"/>
    <mergeCell ref="N14:O14"/>
    <mergeCell ref="S14:T14"/>
    <mergeCell ref="U14:V14"/>
    <mergeCell ref="W14:X14"/>
    <mergeCell ref="Y14:Z14"/>
    <mergeCell ref="AA14:AB14"/>
    <mergeCell ref="AC14:AD14"/>
    <mergeCell ref="D15:E15"/>
    <mergeCell ref="F15:G15"/>
    <mergeCell ref="H15:I15"/>
    <mergeCell ref="J15:K15"/>
    <mergeCell ref="L15:M15"/>
    <mergeCell ref="N15:O15"/>
    <mergeCell ref="S15:T15"/>
    <mergeCell ref="U15:V15"/>
    <mergeCell ref="W15:X15"/>
    <mergeCell ref="Y15:Z15"/>
    <mergeCell ref="AA15:AB15"/>
    <mergeCell ref="AC15:AD15"/>
    <mergeCell ref="A16:C16"/>
    <mergeCell ref="D16:E16"/>
    <mergeCell ref="F16:G16"/>
    <mergeCell ref="H16:I16"/>
    <mergeCell ref="J16:K16"/>
    <mergeCell ref="L16:M16"/>
    <mergeCell ref="N16:O16"/>
    <mergeCell ref="S16:T16"/>
    <mergeCell ref="U16:V16"/>
    <mergeCell ref="W16:X16"/>
    <mergeCell ref="Y16:Z16"/>
    <mergeCell ref="AA16:AB16"/>
    <mergeCell ref="AC16:AD16"/>
    <mergeCell ref="D17:E17"/>
    <mergeCell ref="F17:G17"/>
    <mergeCell ref="H17:I17"/>
    <mergeCell ref="J17:K17"/>
    <mergeCell ref="L17:M17"/>
    <mergeCell ref="N17:O17"/>
    <mergeCell ref="P17:R17"/>
    <mergeCell ref="S17:T17"/>
    <mergeCell ref="U17:V17"/>
    <mergeCell ref="W17:X17"/>
    <mergeCell ref="Y17:Z17"/>
    <mergeCell ref="AA17:AB17"/>
    <mergeCell ref="AC17:AD17"/>
    <mergeCell ref="A18:C18"/>
    <mergeCell ref="D18:E18"/>
    <mergeCell ref="F18:G18"/>
    <mergeCell ref="H18:I18"/>
    <mergeCell ref="J18:K18"/>
    <mergeCell ref="L18:M18"/>
    <mergeCell ref="N18:O18"/>
    <mergeCell ref="S18:T18"/>
    <mergeCell ref="U18:V18"/>
    <mergeCell ref="W18:X18"/>
    <mergeCell ref="Y18:Z18"/>
    <mergeCell ref="AA18:AB18"/>
    <mergeCell ref="AC18:AD18"/>
    <mergeCell ref="D19:E19"/>
    <mergeCell ref="F19:G19"/>
    <mergeCell ref="H19:I19"/>
    <mergeCell ref="J19:K19"/>
    <mergeCell ref="L19:M19"/>
    <mergeCell ref="N19:O19"/>
    <mergeCell ref="S19:T19"/>
    <mergeCell ref="U19:V19"/>
    <mergeCell ref="W19:X19"/>
    <mergeCell ref="Y19:Z19"/>
    <mergeCell ref="AA19:AB19"/>
    <mergeCell ref="AC19:AD19"/>
    <mergeCell ref="A20:C20"/>
    <mergeCell ref="D20:E20"/>
    <mergeCell ref="F20:G20"/>
    <mergeCell ref="H20:I20"/>
    <mergeCell ref="J20:K20"/>
    <mergeCell ref="L20:M20"/>
    <mergeCell ref="N20:O20"/>
    <mergeCell ref="S20:T20"/>
    <mergeCell ref="U20:V20"/>
    <mergeCell ref="W20:X20"/>
    <mergeCell ref="Y20:Z20"/>
    <mergeCell ref="AA20:AB20"/>
    <mergeCell ref="AC20:AD20"/>
    <mergeCell ref="A21:C21"/>
    <mergeCell ref="D21:E21"/>
    <mergeCell ref="F21:G21"/>
    <mergeCell ref="H21:I21"/>
    <mergeCell ref="J21:K21"/>
    <mergeCell ref="L21:M21"/>
    <mergeCell ref="N21:O21"/>
    <mergeCell ref="S21:T21"/>
    <mergeCell ref="U21:V21"/>
    <mergeCell ref="W21:X21"/>
    <mergeCell ref="Y21:Z21"/>
    <mergeCell ref="AA21:AB21"/>
    <mergeCell ref="AC21:AD21"/>
    <mergeCell ref="A22:C22"/>
    <mergeCell ref="D22:E22"/>
    <mergeCell ref="F22:G22"/>
    <mergeCell ref="H22:I22"/>
    <mergeCell ref="J22:K22"/>
    <mergeCell ref="L22:M22"/>
    <mergeCell ref="N22:O22"/>
    <mergeCell ref="S22:T22"/>
    <mergeCell ref="U22:V22"/>
    <mergeCell ref="W22:X22"/>
    <mergeCell ref="Y22:Z22"/>
    <mergeCell ref="AA22:AB22"/>
    <mergeCell ref="AC22:AD22"/>
    <mergeCell ref="A23:C23"/>
    <mergeCell ref="D23:E23"/>
    <mergeCell ref="F23:G23"/>
    <mergeCell ref="H23:I23"/>
    <mergeCell ref="J23:K23"/>
    <mergeCell ref="L23:M23"/>
    <mergeCell ref="N23:O23"/>
    <mergeCell ref="S23:T23"/>
    <mergeCell ref="U23:V23"/>
    <mergeCell ref="W23:X23"/>
    <mergeCell ref="Y23:Z23"/>
    <mergeCell ref="AA23:AB23"/>
    <mergeCell ref="AC23:AD23"/>
    <mergeCell ref="A24:C24"/>
    <mergeCell ref="D24:E24"/>
    <mergeCell ref="F24:G24"/>
    <mergeCell ref="H24:I24"/>
    <mergeCell ref="J24:K24"/>
    <mergeCell ref="L24:M24"/>
    <mergeCell ref="N24:O24"/>
    <mergeCell ref="S24:T24"/>
    <mergeCell ref="U24:V24"/>
    <mergeCell ref="W24:X24"/>
    <mergeCell ref="Y24:Z24"/>
    <mergeCell ref="AA24:AB24"/>
    <mergeCell ref="AC24:AD24"/>
    <mergeCell ref="A25:C25"/>
    <mergeCell ref="D25:E25"/>
    <mergeCell ref="F25:G25"/>
    <mergeCell ref="H25:I25"/>
    <mergeCell ref="J25:K25"/>
    <mergeCell ref="L25:M25"/>
    <mergeCell ref="N25:O25"/>
    <mergeCell ref="S25:T25"/>
    <mergeCell ref="U25:V25"/>
    <mergeCell ref="W25:X25"/>
    <mergeCell ref="Y25:Z25"/>
    <mergeCell ref="AA25:AB25"/>
    <mergeCell ref="AC25:AD25"/>
    <mergeCell ref="A26:C26"/>
    <mergeCell ref="D26:E26"/>
    <mergeCell ref="F26:G26"/>
    <mergeCell ref="H26:I26"/>
    <mergeCell ref="J26:K26"/>
    <mergeCell ref="L26:M26"/>
    <mergeCell ref="N26:O26"/>
    <mergeCell ref="S26:T26"/>
    <mergeCell ref="U26:V26"/>
    <mergeCell ref="W26:X26"/>
    <mergeCell ref="Y26:Z26"/>
    <mergeCell ref="AA26:AB26"/>
    <mergeCell ref="AC26:AD26"/>
    <mergeCell ref="A27:C27"/>
    <mergeCell ref="D27:E27"/>
    <mergeCell ref="F27:G27"/>
    <mergeCell ref="H27:I27"/>
    <mergeCell ref="J27:K27"/>
    <mergeCell ref="L27:M27"/>
    <mergeCell ref="N27:O27"/>
    <mergeCell ref="S27:T27"/>
    <mergeCell ref="U27:V27"/>
    <mergeCell ref="W27:X27"/>
    <mergeCell ref="Y27:Z27"/>
    <mergeCell ref="AA27:AB27"/>
    <mergeCell ref="AC27:AD27"/>
    <mergeCell ref="A28:C28"/>
    <mergeCell ref="D28:E28"/>
    <mergeCell ref="F28:G28"/>
    <mergeCell ref="H28:I28"/>
    <mergeCell ref="J28:K28"/>
    <mergeCell ref="L28:M28"/>
    <mergeCell ref="N28:O28"/>
    <mergeCell ref="P28:R28"/>
    <mergeCell ref="S28:T28"/>
    <mergeCell ref="U28:V28"/>
    <mergeCell ref="W28:X28"/>
    <mergeCell ref="Y28:Z28"/>
    <mergeCell ref="AA28:AB28"/>
    <mergeCell ref="AC28:AD28"/>
    <mergeCell ref="A29:C29"/>
    <mergeCell ref="D29:E29"/>
    <mergeCell ref="F29:G29"/>
    <mergeCell ref="H29:I29"/>
    <mergeCell ref="J29:K29"/>
    <mergeCell ref="L29:M29"/>
    <mergeCell ref="N29:O29"/>
    <mergeCell ref="S29:T29"/>
    <mergeCell ref="U29:V29"/>
    <mergeCell ref="W29:X29"/>
    <mergeCell ref="Y29:Z29"/>
    <mergeCell ref="AA29:AB29"/>
    <mergeCell ref="AC29:AD29"/>
    <mergeCell ref="A30:C30"/>
    <mergeCell ref="D30:E30"/>
    <mergeCell ref="F30:G30"/>
    <mergeCell ref="H30:I30"/>
    <mergeCell ref="J30:K30"/>
    <mergeCell ref="L30:M30"/>
    <mergeCell ref="N30:O30"/>
    <mergeCell ref="S30:T30"/>
    <mergeCell ref="U30:V30"/>
    <mergeCell ref="W30:X30"/>
    <mergeCell ref="Y30:Z30"/>
    <mergeCell ref="AA30:AB30"/>
    <mergeCell ref="AC30:AD30"/>
    <mergeCell ref="A31:C31"/>
    <mergeCell ref="D31:E31"/>
    <mergeCell ref="F31:G31"/>
    <mergeCell ref="H31:I31"/>
    <mergeCell ref="J31:K31"/>
    <mergeCell ref="L31:M31"/>
    <mergeCell ref="N31:O31"/>
    <mergeCell ref="S31:T31"/>
    <mergeCell ref="U31:V31"/>
    <mergeCell ref="W31:X31"/>
    <mergeCell ref="Y31:Z31"/>
    <mergeCell ref="AA31:AB31"/>
    <mergeCell ref="AC31:AD31"/>
    <mergeCell ref="A32:C32"/>
    <mergeCell ref="D32:E32"/>
    <mergeCell ref="F32:G32"/>
    <mergeCell ref="H32:I32"/>
    <mergeCell ref="J32:K32"/>
    <mergeCell ref="L32:M32"/>
    <mergeCell ref="N32:O32"/>
    <mergeCell ref="S32:T32"/>
    <mergeCell ref="U32:V32"/>
    <mergeCell ref="W32:X32"/>
    <mergeCell ref="Y32:Z32"/>
    <mergeCell ref="AA32:AB32"/>
    <mergeCell ref="AC32:AD32"/>
    <mergeCell ref="A33:C33"/>
    <mergeCell ref="D33:E33"/>
    <mergeCell ref="F33:G33"/>
    <mergeCell ref="H33:I33"/>
    <mergeCell ref="J33:K33"/>
    <mergeCell ref="L33:M33"/>
    <mergeCell ref="N33:O33"/>
    <mergeCell ref="S33:T33"/>
    <mergeCell ref="U33:V33"/>
    <mergeCell ref="W33:X33"/>
    <mergeCell ref="Y33:Z33"/>
    <mergeCell ref="AA33:AB33"/>
    <mergeCell ref="AC33:AD33"/>
    <mergeCell ref="A34:C34"/>
    <mergeCell ref="D34:E34"/>
    <mergeCell ref="F34:G34"/>
    <mergeCell ref="H34:I34"/>
    <mergeCell ref="J34:K34"/>
    <mergeCell ref="L34:M34"/>
    <mergeCell ref="N34:O34"/>
    <mergeCell ref="P34:R34"/>
    <mergeCell ref="S34:T34"/>
    <mergeCell ref="U34:V34"/>
    <mergeCell ref="W34:X34"/>
    <mergeCell ref="Y34:Z34"/>
    <mergeCell ref="AA34:AB34"/>
    <mergeCell ref="AC34:AD34"/>
    <mergeCell ref="A35:C35"/>
    <mergeCell ref="D35:E35"/>
    <mergeCell ref="F35:G35"/>
    <mergeCell ref="H35:I35"/>
    <mergeCell ref="J35:K35"/>
    <mergeCell ref="L35:M35"/>
    <mergeCell ref="N35:O35"/>
    <mergeCell ref="S35:T35"/>
    <mergeCell ref="U35:V35"/>
    <mergeCell ref="W35:X35"/>
    <mergeCell ref="Y35:Z35"/>
    <mergeCell ref="AA35:AB35"/>
    <mergeCell ref="AC35:AD35"/>
    <mergeCell ref="A36:C36"/>
    <mergeCell ref="D36:E36"/>
    <mergeCell ref="F36:G36"/>
    <mergeCell ref="H36:I36"/>
    <mergeCell ref="J36:K36"/>
    <mergeCell ref="L36:M36"/>
    <mergeCell ref="N36:O36"/>
    <mergeCell ref="S36:T36"/>
    <mergeCell ref="U36:V36"/>
    <mergeCell ref="W36:X36"/>
    <mergeCell ref="Y36:Z36"/>
    <mergeCell ref="AA36:AB36"/>
    <mergeCell ref="AC36:AD36"/>
    <mergeCell ref="A37:C37"/>
    <mergeCell ref="D37:E37"/>
    <mergeCell ref="F37:G37"/>
    <mergeCell ref="H37:I37"/>
    <mergeCell ref="J37:K37"/>
    <mergeCell ref="L37:M37"/>
    <mergeCell ref="N37:O37"/>
    <mergeCell ref="S37:T37"/>
    <mergeCell ref="U37:V37"/>
    <mergeCell ref="W37:X37"/>
    <mergeCell ref="Y37:Z37"/>
    <mergeCell ref="AA37:AB37"/>
    <mergeCell ref="AC37:AD37"/>
    <mergeCell ref="A38:C38"/>
    <mergeCell ref="D38:E38"/>
    <mergeCell ref="F38:G38"/>
    <mergeCell ref="H38:I38"/>
    <mergeCell ref="J38:K38"/>
    <mergeCell ref="L38:M38"/>
    <mergeCell ref="N38:O38"/>
    <mergeCell ref="S38:T38"/>
    <mergeCell ref="U38:V38"/>
    <mergeCell ref="W38:X38"/>
    <mergeCell ref="Y38:Z38"/>
    <mergeCell ref="AA38:AB38"/>
    <mergeCell ref="AC38:AD38"/>
    <mergeCell ref="A39:C39"/>
    <mergeCell ref="D39:E39"/>
    <mergeCell ref="F39:G39"/>
    <mergeCell ref="H39:I39"/>
    <mergeCell ref="J39:K39"/>
    <mergeCell ref="L39:M39"/>
    <mergeCell ref="N39:O39"/>
    <mergeCell ref="P39:R39"/>
    <mergeCell ref="S39:T39"/>
    <mergeCell ref="U39:V39"/>
    <mergeCell ref="W39:X39"/>
    <mergeCell ref="Y39:Z39"/>
    <mergeCell ref="AA39:AB39"/>
    <mergeCell ref="AC39:AD39"/>
    <mergeCell ref="A40:C40"/>
    <mergeCell ref="D40:E40"/>
    <mergeCell ref="F40:G40"/>
    <mergeCell ref="H40:I40"/>
    <mergeCell ref="J40:K40"/>
    <mergeCell ref="L40:M40"/>
    <mergeCell ref="N40:O40"/>
    <mergeCell ref="S40:T40"/>
    <mergeCell ref="U40:V40"/>
    <mergeCell ref="W40:X40"/>
    <mergeCell ref="Y40:Z40"/>
    <mergeCell ref="AA40:AB40"/>
    <mergeCell ref="AC40:AD40"/>
    <mergeCell ref="A41:C41"/>
    <mergeCell ref="D41:E41"/>
    <mergeCell ref="F41:G41"/>
    <mergeCell ref="H41:I41"/>
    <mergeCell ref="J41:K41"/>
    <mergeCell ref="L41:M41"/>
    <mergeCell ref="N41:O41"/>
    <mergeCell ref="S41:T41"/>
    <mergeCell ref="U41:V41"/>
    <mergeCell ref="W41:X41"/>
    <mergeCell ref="Y41:Z41"/>
    <mergeCell ref="AA41:AB41"/>
    <mergeCell ref="AC41:AD41"/>
    <mergeCell ref="A42:C42"/>
    <mergeCell ref="D42:E42"/>
    <mergeCell ref="F42:G42"/>
    <mergeCell ref="H42:I42"/>
    <mergeCell ref="J42:K42"/>
    <mergeCell ref="L42:M42"/>
    <mergeCell ref="N42:O42"/>
    <mergeCell ref="S42:T42"/>
    <mergeCell ref="U42:V42"/>
    <mergeCell ref="W42:X42"/>
    <mergeCell ref="Y42:Z42"/>
    <mergeCell ref="AA42:AB42"/>
    <mergeCell ref="AC42:AD42"/>
    <mergeCell ref="A43:C43"/>
    <mergeCell ref="D43:E43"/>
    <mergeCell ref="F43:G43"/>
    <mergeCell ref="H43:I43"/>
    <mergeCell ref="J43:K43"/>
    <mergeCell ref="L43:M43"/>
    <mergeCell ref="N43:O43"/>
    <mergeCell ref="S43:T43"/>
    <mergeCell ref="U43:V43"/>
    <mergeCell ref="W43:X43"/>
    <mergeCell ref="Y43:Z43"/>
    <mergeCell ref="AA43:AB43"/>
    <mergeCell ref="AC43:AD43"/>
    <mergeCell ref="A44:C44"/>
    <mergeCell ref="D44:E44"/>
    <mergeCell ref="F44:G44"/>
    <mergeCell ref="H44:I44"/>
    <mergeCell ref="J44:K44"/>
    <mergeCell ref="L44:M44"/>
    <mergeCell ref="N44:O44"/>
    <mergeCell ref="S44:T44"/>
    <mergeCell ref="U44:V44"/>
    <mergeCell ref="W44:X44"/>
    <mergeCell ref="Y44:Z44"/>
    <mergeCell ref="AA44:AB44"/>
    <mergeCell ref="AC44:AD44"/>
    <mergeCell ref="A45:C45"/>
    <mergeCell ref="D45:E45"/>
    <mergeCell ref="F45:G45"/>
    <mergeCell ref="H45:I45"/>
    <mergeCell ref="J45:K45"/>
    <mergeCell ref="L45:M45"/>
    <mergeCell ref="N45:O45"/>
    <mergeCell ref="S45:T45"/>
    <mergeCell ref="U45:V45"/>
    <mergeCell ref="W45:X45"/>
    <mergeCell ref="Y45:Z45"/>
    <mergeCell ref="AA45:AB45"/>
    <mergeCell ref="AC45:AD45"/>
    <mergeCell ref="A46:C46"/>
    <mergeCell ref="D46:E46"/>
    <mergeCell ref="F46:G46"/>
    <mergeCell ref="H46:I46"/>
    <mergeCell ref="J46:K46"/>
    <mergeCell ref="L46:M46"/>
    <mergeCell ref="N46:O46"/>
    <mergeCell ref="S46:T46"/>
    <mergeCell ref="U46:V46"/>
    <mergeCell ref="W46:X46"/>
    <mergeCell ref="Y46:Z46"/>
    <mergeCell ref="AA46:AB46"/>
    <mergeCell ref="AC46:AD46"/>
    <mergeCell ref="A47:C47"/>
    <mergeCell ref="D47:E47"/>
    <mergeCell ref="F47:G47"/>
    <mergeCell ref="H47:I47"/>
    <mergeCell ref="J47:K47"/>
    <mergeCell ref="L47:M47"/>
    <mergeCell ref="N47:O47"/>
    <mergeCell ref="P47:R47"/>
    <mergeCell ref="S47:T47"/>
    <mergeCell ref="U47:V47"/>
    <mergeCell ref="W47:X47"/>
    <mergeCell ref="Y47:Z47"/>
    <mergeCell ref="AA47:AB47"/>
    <mergeCell ref="AC47:AD47"/>
    <mergeCell ref="A48:C48"/>
    <mergeCell ref="D48:E48"/>
    <mergeCell ref="F48:G48"/>
    <mergeCell ref="H48:I48"/>
    <mergeCell ref="J48:K48"/>
    <mergeCell ref="L48:M48"/>
    <mergeCell ref="N48:O48"/>
    <mergeCell ref="S48:T48"/>
    <mergeCell ref="U48:V48"/>
    <mergeCell ref="W48:X48"/>
    <mergeCell ref="Y48:Z48"/>
    <mergeCell ref="AA48:AB48"/>
    <mergeCell ref="AC48:AD48"/>
    <mergeCell ref="A49:C49"/>
    <mergeCell ref="D49:E49"/>
    <mergeCell ref="F49:G49"/>
    <mergeCell ref="H49:I49"/>
    <mergeCell ref="J49:K49"/>
    <mergeCell ref="L49:M49"/>
    <mergeCell ref="N49:O49"/>
    <mergeCell ref="S49:T49"/>
    <mergeCell ref="U49:V49"/>
    <mergeCell ref="W49:X49"/>
    <mergeCell ref="Y49:Z49"/>
    <mergeCell ref="AA49:AB49"/>
    <mergeCell ref="AC49:AD49"/>
    <mergeCell ref="A50:C50"/>
    <mergeCell ref="D50:E50"/>
    <mergeCell ref="F50:G50"/>
    <mergeCell ref="H50:I50"/>
    <mergeCell ref="J50:K50"/>
    <mergeCell ref="L50:M50"/>
    <mergeCell ref="N50:O50"/>
    <mergeCell ref="S50:T50"/>
    <mergeCell ref="U50:V50"/>
    <mergeCell ref="W50:X50"/>
    <mergeCell ref="Y50:Z50"/>
    <mergeCell ref="AA50:AB50"/>
    <mergeCell ref="AC50:AD50"/>
    <mergeCell ref="A51:C51"/>
    <mergeCell ref="D51:E51"/>
    <mergeCell ref="F51:G51"/>
    <mergeCell ref="H51:I51"/>
    <mergeCell ref="J51:K51"/>
    <mergeCell ref="L51:M51"/>
    <mergeCell ref="N51:O51"/>
    <mergeCell ref="S51:T51"/>
    <mergeCell ref="U51:V51"/>
    <mergeCell ref="W51:X51"/>
    <mergeCell ref="Y51:Z51"/>
    <mergeCell ref="AA51:AB51"/>
    <mergeCell ref="AC51:AD51"/>
    <mergeCell ref="A52:C52"/>
    <mergeCell ref="D52:E52"/>
    <mergeCell ref="F52:G52"/>
    <mergeCell ref="H52:I52"/>
    <mergeCell ref="J52:K52"/>
    <mergeCell ref="L52:M52"/>
    <mergeCell ref="N52:O52"/>
    <mergeCell ref="S52:T52"/>
    <mergeCell ref="U52:V52"/>
    <mergeCell ref="W52:X52"/>
    <mergeCell ref="Y52:Z52"/>
    <mergeCell ref="AA52:AB52"/>
    <mergeCell ref="AC52:AD52"/>
    <mergeCell ref="A53:C53"/>
    <mergeCell ref="D53:E53"/>
    <mergeCell ref="F53:G53"/>
    <mergeCell ref="H53:I53"/>
    <mergeCell ref="J53:K53"/>
    <mergeCell ref="L53:M53"/>
    <mergeCell ref="N53:O53"/>
    <mergeCell ref="S53:T53"/>
    <mergeCell ref="U53:V53"/>
    <mergeCell ref="W53:X53"/>
    <mergeCell ref="Y53:Z53"/>
    <mergeCell ref="AA53:AB53"/>
    <mergeCell ref="AC53:AD53"/>
    <mergeCell ref="A54:C54"/>
    <mergeCell ref="D54:E54"/>
    <mergeCell ref="F54:G54"/>
    <mergeCell ref="H54:I54"/>
    <mergeCell ref="J54:K54"/>
    <mergeCell ref="L54:M54"/>
    <mergeCell ref="N54:O54"/>
    <mergeCell ref="P54:R54"/>
    <mergeCell ref="S54:T54"/>
    <mergeCell ref="U54:V54"/>
    <mergeCell ref="W54:X54"/>
    <mergeCell ref="Y54:Z54"/>
    <mergeCell ref="AA54:AB54"/>
    <mergeCell ref="AC54:AD54"/>
    <mergeCell ref="A55:C55"/>
    <mergeCell ref="D55:E55"/>
    <mergeCell ref="F55:G55"/>
    <mergeCell ref="H55:I55"/>
    <mergeCell ref="J55:K55"/>
    <mergeCell ref="L55:M55"/>
    <mergeCell ref="N55:O55"/>
    <mergeCell ref="S55:T55"/>
    <mergeCell ref="U55:V55"/>
    <mergeCell ref="W55:X55"/>
    <mergeCell ref="Y55:Z55"/>
    <mergeCell ref="AA55:AB55"/>
    <mergeCell ref="AC55:AD55"/>
    <mergeCell ref="A56:C56"/>
    <mergeCell ref="D56:E56"/>
    <mergeCell ref="F56:G56"/>
    <mergeCell ref="H56:I56"/>
    <mergeCell ref="J56:K56"/>
    <mergeCell ref="L56:M56"/>
    <mergeCell ref="N56:O56"/>
    <mergeCell ref="S56:T56"/>
    <mergeCell ref="U56:V56"/>
    <mergeCell ref="W56:X56"/>
    <mergeCell ref="Y56:Z56"/>
    <mergeCell ref="AA56:AB56"/>
    <mergeCell ref="AC56:AD56"/>
    <mergeCell ref="A57:C57"/>
    <mergeCell ref="D57:E57"/>
    <mergeCell ref="F57:G57"/>
    <mergeCell ref="H57:I57"/>
    <mergeCell ref="J57:K57"/>
    <mergeCell ref="L57:M57"/>
    <mergeCell ref="N57:O57"/>
    <mergeCell ref="S57:T57"/>
    <mergeCell ref="U57:V57"/>
    <mergeCell ref="W57:X57"/>
    <mergeCell ref="Y57:Z57"/>
    <mergeCell ref="AA57:AB57"/>
    <mergeCell ref="AC57:AD57"/>
    <mergeCell ref="A58:C58"/>
    <mergeCell ref="D58:E58"/>
    <mergeCell ref="F58:G58"/>
    <mergeCell ref="H58:I58"/>
    <mergeCell ref="J58:K58"/>
    <mergeCell ref="N59:O59"/>
    <mergeCell ref="S59:T59"/>
    <mergeCell ref="L58:M58"/>
    <mergeCell ref="N58:O58"/>
    <mergeCell ref="S58:T58"/>
    <mergeCell ref="U58:V58"/>
    <mergeCell ref="A59:C59"/>
    <mergeCell ref="D59:E59"/>
    <mergeCell ref="F59:G59"/>
    <mergeCell ref="H59:I59"/>
    <mergeCell ref="J59:K59"/>
    <mergeCell ref="L59:M59"/>
    <mergeCell ref="U59:V59"/>
    <mergeCell ref="W59:X59"/>
    <mergeCell ref="Y59:Z59"/>
    <mergeCell ref="AA59:AB59"/>
    <mergeCell ref="AC59:AD59"/>
    <mergeCell ref="AA58:AB58"/>
    <mergeCell ref="AC58:AD58"/>
    <mergeCell ref="W58:X58"/>
    <mergeCell ref="Y58:Z58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scale="94" r:id="rId1"/>
  <colBreaks count="1" manualBreakCount="1">
    <brk id="3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2009-05-20T06:03:30Z</dcterms:created>
  <dcterms:modified xsi:type="dcterms:W3CDTF">2009-05-21T00:57:24Z</dcterms:modified>
  <cp:category/>
  <cp:version/>
  <cp:contentType/>
  <cp:contentStatus/>
</cp:coreProperties>
</file>