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externalReferences>
    <externalReference r:id="rId4"/>
    <externalReference r:id="rId5"/>
  </externalReferences>
  <definedNames>
    <definedName name="_5６農家人口" localSheetId="0">'255'!$A$1:$J$54</definedName>
    <definedName name="_5６農家人口">#REF!</definedName>
    <definedName name="_Regression_Int" localSheetId="0" hidden="1">1</definedName>
    <definedName name="_xlnm.Print_Area" localSheetId="0">'255'!$A$1:$N$78</definedName>
    <definedName name="Print_Area_MI" localSheetId="0">'255'!$A$2:$J$54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<sst xmlns="http://schemas.openxmlformats.org/spreadsheetml/2006/main" count="108" uniqueCount="94">
  <si>
    <t>255. テ  レ  ビ、ラ  ジ  オ  普  及  状  況</t>
  </si>
  <si>
    <t>各年3月31日</t>
  </si>
  <si>
    <t>契約甲</t>
  </si>
  <si>
    <t>契約乙</t>
  </si>
  <si>
    <t>契 約 甲、乙 合 計</t>
  </si>
  <si>
    <t>市　  町  　村</t>
  </si>
  <si>
    <t>年 次 お よ び</t>
  </si>
  <si>
    <t>世帯数</t>
  </si>
  <si>
    <t>市  　町  　村</t>
  </si>
  <si>
    <t>契 約 数</t>
  </si>
  <si>
    <t>普 及 率</t>
  </si>
  <si>
    <t>契約数</t>
  </si>
  <si>
    <t>％</t>
  </si>
  <si>
    <t>昭和40年</t>
  </si>
  <si>
    <t>弥  生  町</t>
  </si>
  <si>
    <t>　　41</t>
  </si>
  <si>
    <t>本  匠  村</t>
  </si>
  <si>
    <t>　　42</t>
  </si>
  <si>
    <t>宇  目  町</t>
  </si>
  <si>
    <t>直  川  村</t>
  </si>
  <si>
    <t>市     　　部</t>
  </si>
  <si>
    <t>鶴  見  町</t>
  </si>
  <si>
    <t>郡     　　部</t>
  </si>
  <si>
    <t>米水津村</t>
  </si>
  <si>
    <t>大  分  市</t>
  </si>
  <si>
    <t>蒲  江  町</t>
  </si>
  <si>
    <t>別  府  市</t>
  </si>
  <si>
    <t>大　野　郡</t>
  </si>
  <si>
    <t>中  津  市</t>
  </si>
  <si>
    <t>野  津  町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</si>
  <si>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</si>
  <si>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</si>
  <si>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</si>
  <si>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</si>
  <si>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</si>
  <si>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</si>
  <si>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</si>
  <si>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大  野  町</t>
  </si>
  <si>
    <t>津久見市</t>
  </si>
  <si>
    <t>千  歳  村</t>
  </si>
  <si>
    <t>竹  田  市</t>
  </si>
  <si>
    <t>犬  飼  町</t>
  </si>
  <si>
    <t>豊 後 高 田 市</t>
  </si>
  <si>
    <t>直　入　郡</t>
  </si>
  <si>
    <t>杵  築  市</t>
  </si>
  <si>
    <t>荻　　　　町</t>
  </si>
  <si>
    <t>久  住  町</t>
  </si>
  <si>
    <t>西 国 東 郡</t>
  </si>
  <si>
    <t>直  入  町</t>
  </si>
  <si>
    <t>大  田  村</t>
  </si>
  <si>
    <t>真  玉  町</t>
  </si>
  <si>
    <t>玖　珠　郡</t>
  </si>
  <si>
    <t>香々地町</t>
  </si>
  <si>
    <t>九  重  町</t>
  </si>
  <si>
    <t>玖  珠  町</t>
  </si>
  <si>
    <t>東国東郡</t>
  </si>
  <si>
    <t>日　田　郡</t>
  </si>
  <si>
    <t>国  見  町</t>
  </si>
  <si>
    <t>姫  島  村</t>
  </si>
  <si>
    <t>前津江村</t>
  </si>
  <si>
    <t>中津江村</t>
  </si>
  <si>
    <t>国  東  町</t>
  </si>
  <si>
    <t>武  蔵  町</t>
  </si>
  <si>
    <t>上津江村</t>
  </si>
  <si>
    <t>大  山  村</t>
  </si>
  <si>
    <t>安  岐  町</t>
  </si>
  <si>
    <t>天  瀬  町</t>
  </si>
  <si>
    <t>速　見　郡</t>
  </si>
  <si>
    <t>下　毛　郡</t>
  </si>
  <si>
    <t>日  出  町</t>
  </si>
  <si>
    <t>山  香  町</t>
  </si>
  <si>
    <t>三  光  村</t>
  </si>
  <si>
    <t>本 耶 馬 溪 町</t>
  </si>
  <si>
    <t>大　分　郡</t>
  </si>
  <si>
    <t>耶馬溪町</t>
  </si>
  <si>
    <t>野津原町</t>
  </si>
  <si>
    <t>山  国  町</t>
  </si>
  <si>
    <t>挾  間  町</t>
  </si>
  <si>
    <t>宇　佐　郡</t>
  </si>
  <si>
    <t>庄  内  町</t>
  </si>
  <si>
    <t>湯布院町</t>
  </si>
  <si>
    <t>院  内  町</t>
  </si>
  <si>
    <t>安心院町</t>
  </si>
  <si>
    <t>北 海 部 郡</t>
  </si>
  <si>
    <t>駅川町</t>
  </si>
  <si>
    <t>佐 賀 関 町</t>
  </si>
  <si>
    <t>四 日 市 町</t>
  </si>
  <si>
    <t>南海部郡</t>
  </si>
  <si>
    <t>長洲町</t>
  </si>
  <si>
    <t>宇佐町</t>
  </si>
  <si>
    <t>上  浦  町</t>
  </si>
  <si>
    <t xml:space="preserve">  資料：日本放送協会「受信契約数統計要覧」</t>
  </si>
  <si>
    <t xml:space="preserve">  注  1)  契約甲とはすべての受信についての契約を、契約乙とはラジオ放送のみの受信についての契約をいう。</t>
  </si>
  <si>
    <t xml:space="preserve">      2)  世帯数は昭和40年国勢調査による。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</si>
</sst>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#,##0_ ;[Red]\-#,##0\ "/>
    <numFmt numFmtId="179" formatCode="#,##0.0_ ;[Red]\-#,##0.0\ "/>
    <numFmt numFmtId="180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distributed" vertical="center" wrapText="1"/>
      <protection locked="0"/>
    </xf>
    <xf numFmtId="176" fontId="23" fillId="0" borderId="16" xfId="0" applyNumberFormat="1" applyFont="1" applyBorder="1" applyAlignment="1" applyProtection="1">
      <alignment horizontal="distributed" vertical="center"/>
      <protection locked="0"/>
    </xf>
    <xf numFmtId="176" fontId="23" fillId="0" borderId="17" xfId="0" applyNumberFormat="1" applyFont="1" applyBorder="1" applyAlignment="1" applyProtection="1">
      <alignment horizontal="distributed" vertical="center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>
      <alignment/>
    </xf>
    <xf numFmtId="176" fontId="23" fillId="0" borderId="23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horizontal="right"/>
    </xf>
    <xf numFmtId="176" fontId="20" fillId="0" borderId="19" xfId="0" applyNumberFormat="1" applyFont="1" applyBorder="1" applyAlignment="1">
      <alignment horizontal="distributed"/>
    </xf>
    <xf numFmtId="41" fontId="20" fillId="0" borderId="22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0" fillId="0" borderId="0" xfId="0" applyNumberFormat="1" applyFont="1" applyAlignment="1" quotePrefix="1">
      <alignment horizontal="center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41" fontId="25" fillId="0" borderId="22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6" fontId="25" fillId="0" borderId="0" xfId="0" applyNumberFormat="1" applyFont="1" applyAlignment="1">
      <alignment/>
    </xf>
    <xf numFmtId="178" fontId="25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26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5" fillId="0" borderId="19" xfId="0" applyNumberFormat="1" applyFont="1" applyBorder="1" applyAlignment="1" applyProtection="1">
      <alignment horizontal="distributed"/>
      <protection locked="0"/>
    </xf>
    <xf numFmtId="41" fontId="25" fillId="0" borderId="22" xfId="0" applyNumberFormat="1" applyFont="1" applyBorder="1" applyAlignment="1">
      <alignment/>
    </xf>
    <xf numFmtId="41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6" fontId="23" fillId="0" borderId="0" xfId="0" applyNumberFormat="1" applyFont="1" applyBorder="1" applyAlignment="1" applyProtection="1">
      <alignment horizontal="centerContinuous"/>
      <protection locked="0"/>
    </xf>
    <xf numFmtId="176" fontId="25" fillId="0" borderId="0" xfId="0" applyNumberFormat="1" applyFont="1" applyBorder="1" applyAlignment="1" applyProtection="1">
      <alignment horizontal="distributed"/>
      <protection locked="0"/>
    </xf>
    <xf numFmtId="179" fontId="25" fillId="0" borderId="0" xfId="0" applyNumberFormat="1" applyFont="1" applyBorder="1" applyAlignment="1" applyProtection="1">
      <alignment/>
      <protection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>
      <alignment/>
    </xf>
    <xf numFmtId="176" fontId="23" fillId="0" borderId="19" xfId="0" applyNumberFormat="1" applyFont="1" applyBorder="1" applyAlignment="1" applyProtection="1">
      <alignment horizontal="centerContinuous"/>
      <protection locked="0"/>
    </xf>
    <xf numFmtId="176" fontId="20" fillId="0" borderId="19" xfId="0" applyNumberFormat="1" applyFont="1" applyBorder="1" applyAlignment="1" applyProtection="1">
      <alignment horizontal="centerContinuous"/>
      <protection locked="0"/>
    </xf>
    <xf numFmtId="176" fontId="20" fillId="0" borderId="19" xfId="0" applyNumberFormat="1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176" fontId="20" fillId="0" borderId="18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1&#25945;&#32946;&#12289;&#23447;&#25945;&#12362;&#12424;&#12403;&#25991;&#21270;237-2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A "/>
      <sheetName val="251Ｂ"/>
      <sheetName val="251Ｃ"/>
      <sheetName val="251D･Ｅ"/>
      <sheetName val="252A"/>
      <sheetName val="252B"/>
      <sheetName val="252C"/>
      <sheetName val="253"/>
      <sheetName val="254A"/>
      <sheetName val="254B"/>
      <sheetName val="255"/>
      <sheetName val="256A"/>
      <sheetName val="25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 transitionEvaluation="1" transitionEntry="1"/>
  <dimension ref="A1:N136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3" customWidth="1"/>
    <col min="2" max="2" width="10.33203125" style="3" customWidth="1"/>
    <col min="3" max="7" width="7.66015625" style="3" customWidth="1"/>
    <col min="8" max="8" width="10.66015625" style="3" customWidth="1"/>
    <col min="9" max="9" width="10.33203125" style="3" customWidth="1"/>
    <col min="10" max="14" width="7.66015625" style="3" customWidth="1"/>
    <col min="15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1"/>
      <c r="I1" s="2"/>
      <c r="J1" s="2"/>
    </row>
    <row r="2" spans="1:14" ht="17.25" customHeight="1">
      <c r="A2" s="4" t="s">
        <v>0</v>
      </c>
      <c r="B2" s="2"/>
      <c r="C2" s="2"/>
      <c r="D2" s="5"/>
      <c r="E2" s="5"/>
      <c r="F2" s="5"/>
      <c r="G2" s="2"/>
      <c r="H2" s="5"/>
      <c r="I2" s="2"/>
      <c r="J2" s="2"/>
      <c r="K2" s="5"/>
      <c r="L2" s="5"/>
      <c r="M2" s="5"/>
      <c r="N2" s="5"/>
    </row>
    <row r="3" spans="1:14" ht="14.25" customHeight="1" thickBot="1">
      <c r="A3" s="6"/>
      <c r="B3" s="7"/>
      <c r="C3" s="7"/>
      <c r="D3" s="7"/>
      <c r="E3" s="7"/>
      <c r="F3" s="7"/>
      <c r="G3" s="7"/>
      <c r="H3" s="6"/>
      <c r="I3" s="8"/>
      <c r="K3" s="9"/>
      <c r="L3" s="9"/>
      <c r="M3" s="9"/>
      <c r="N3" s="10" t="s">
        <v>1</v>
      </c>
    </row>
    <row r="4" spans="2:14" ht="12.75" customHeight="1" thickTop="1">
      <c r="B4" s="11"/>
      <c r="C4" s="12" t="s">
        <v>2</v>
      </c>
      <c r="D4" s="13"/>
      <c r="E4" s="12" t="s">
        <v>3</v>
      </c>
      <c r="F4" s="14" t="s">
        <v>4</v>
      </c>
      <c r="G4" s="15"/>
      <c r="H4" s="16" t="s">
        <v>5</v>
      </c>
      <c r="I4" s="11"/>
      <c r="J4" s="12" t="s">
        <v>2</v>
      </c>
      <c r="K4" s="13"/>
      <c r="L4" s="12" t="s">
        <v>3</v>
      </c>
      <c r="M4" s="14" t="s">
        <v>4</v>
      </c>
      <c r="N4" s="15"/>
    </row>
    <row r="5" spans="1:14" ht="12.75" customHeight="1">
      <c r="A5" s="17" t="s">
        <v>6</v>
      </c>
      <c r="B5" s="18" t="s">
        <v>7</v>
      </c>
      <c r="C5" s="19"/>
      <c r="D5" s="20"/>
      <c r="E5" s="19"/>
      <c r="F5" s="21"/>
      <c r="G5" s="22"/>
      <c r="H5" s="23"/>
      <c r="I5" s="18" t="s">
        <v>7</v>
      </c>
      <c r="J5" s="19"/>
      <c r="K5" s="20"/>
      <c r="L5" s="19"/>
      <c r="M5" s="21"/>
      <c r="N5" s="22"/>
    </row>
    <row r="6" spans="1:14" ht="12.75" customHeight="1">
      <c r="A6" s="24" t="s">
        <v>8</v>
      </c>
      <c r="B6" s="18"/>
      <c r="C6" s="25" t="s">
        <v>9</v>
      </c>
      <c r="D6" s="26" t="s">
        <v>10</v>
      </c>
      <c r="E6" s="27" t="s">
        <v>11</v>
      </c>
      <c r="F6" s="25" t="s">
        <v>9</v>
      </c>
      <c r="G6" s="25" t="s">
        <v>10</v>
      </c>
      <c r="H6" s="23"/>
      <c r="I6" s="18"/>
      <c r="J6" s="25" t="s">
        <v>9</v>
      </c>
      <c r="K6" s="26" t="s">
        <v>10</v>
      </c>
      <c r="L6" s="27" t="s">
        <v>11</v>
      </c>
      <c r="M6" s="25" t="s">
        <v>9</v>
      </c>
      <c r="N6" s="25" t="s">
        <v>10</v>
      </c>
    </row>
    <row r="7" spans="1:14" ht="12.75" customHeight="1">
      <c r="A7" s="28"/>
      <c r="B7" s="29"/>
      <c r="C7" s="30"/>
      <c r="D7" s="31"/>
      <c r="E7" s="30"/>
      <c r="F7" s="30"/>
      <c r="G7" s="30"/>
      <c r="H7" s="32"/>
      <c r="I7" s="29"/>
      <c r="J7" s="30"/>
      <c r="K7" s="31"/>
      <c r="L7" s="30"/>
      <c r="M7" s="30"/>
      <c r="N7" s="30"/>
    </row>
    <row r="8" spans="1:14" ht="12" customHeight="1">
      <c r="A8" s="33"/>
      <c r="B8" s="34"/>
      <c r="C8" s="35"/>
      <c r="D8" s="36" t="s">
        <v>12</v>
      </c>
      <c r="E8" s="17"/>
      <c r="F8" s="17"/>
      <c r="G8" s="36" t="s">
        <v>12</v>
      </c>
      <c r="H8" s="37"/>
      <c r="I8" s="34"/>
      <c r="J8" s="35"/>
      <c r="K8" s="38" t="s">
        <v>12</v>
      </c>
      <c r="N8" s="38" t="s">
        <v>12</v>
      </c>
    </row>
    <row r="9" spans="1:14" ht="12" customHeight="1">
      <c r="A9" s="39" t="s">
        <v>13</v>
      </c>
      <c r="B9" s="40">
        <v>285787</v>
      </c>
      <c r="C9" s="41">
        <v>185303</v>
      </c>
      <c r="D9" s="42">
        <v>64.8</v>
      </c>
      <c r="E9" s="41">
        <v>38269</v>
      </c>
      <c r="F9" s="41">
        <v>223572</v>
      </c>
      <c r="G9" s="42">
        <v>78.3</v>
      </c>
      <c r="H9" s="43" t="s">
        <v>14</v>
      </c>
      <c r="I9" s="40">
        <v>1655</v>
      </c>
      <c r="J9" s="41">
        <v>1467</v>
      </c>
      <c r="K9" s="44">
        <v>88.5</v>
      </c>
      <c r="L9" s="45">
        <v>106</v>
      </c>
      <c r="M9" s="45">
        <v>1573</v>
      </c>
      <c r="N9" s="44">
        <v>95</v>
      </c>
    </row>
    <row r="10" spans="1:14" ht="12" customHeight="1">
      <c r="A10" s="46" t="s">
        <v>15</v>
      </c>
      <c r="B10" s="40">
        <v>258787</v>
      </c>
      <c r="C10" s="41">
        <v>240511</v>
      </c>
      <c r="D10" s="42">
        <v>68.7</v>
      </c>
      <c r="E10" s="41">
        <v>27101</v>
      </c>
      <c r="F10" s="41">
        <v>231612</v>
      </c>
      <c r="G10" s="42">
        <v>77.9</v>
      </c>
      <c r="H10" s="43" t="s">
        <v>16</v>
      </c>
      <c r="I10" s="40">
        <v>847</v>
      </c>
      <c r="J10" s="41">
        <v>649</v>
      </c>
      <c r="K10" s="44">
        <v>76.4</v>
      </c>
      <c r="L10" s="45">
        <v>123</v>
      </c>
      <c r="M10" s="45">
        <v>772</v>
      </c>
      <c r="N10" s="44">
        <v>90.9</v>
      </c>
    </row>
    <row r="11" spans="1:14" ht="12" customHeight="1">
      <c r="A11" s="46"/>
      <c r="B11" s="40"/>
      <c r="C11" s="41"/>
      <c r="D11" s="42"/>
      <c r="E11" s="41"/>
      <c r="F11" s="41"/>
      <c r="G11" s="42"/>
      <c r="H11" s="43"/>
      <c r="I11" s="40"/>
      <c r="J11" s="41"/>
      <c r="K11" s="44"/>
      <c r="L11" s="45"/>
      <c r="M11" s="45"/>
      <c r="N11" s="44"/>
    </row>
    <row r="12" spans="1:14" ht="12" customHeight="1">
      <c r="A12" s="47" t="s">
        <v>17</v>
      </c>
      <c r="B12" s="48">
        <v>258787</v>
      </c>
      <c r="C12" s="49">
        <f>SUM(C14:C16)</f>
        <v>218218</v>
      </c>
      <c r="D12" s="50">
        <v>76.3</v>
      </c>
      <c r="E12" s="49">
        <f>SUM(E14:E16)</f>
        <v>24275</v>
      </c>
      <c r="F12" s="49">
        <f>SUM(F14:F16)</f>
        <v>242497</v>
      </c>
      <c r="G12" s="50">
        <v>84.8</v>
      </c>
      <c r="H12" s="43" t="s">
        <v>18</v>
      </c>
      <c r="I12" s="40">
        <v>1882</v>
      </c>
      <c r="J12" s="41">
        <v>1251</v>
      </c>
      <c r="K12" s="44">
        <v>66.6</v>
      </c>
      <c r="L12" s="45">
        <v>170</v>
      </c>
      <c r="M12" s="45">
        <v>1421</v>
      </c>
      <c r="N12" s="44">
        <v>75.7</v>
      </c>
    </row>
    <row r="13" spans="1:14" s="51" customFormat="1" ht="12" customHeight="1">
      <c r="A13" s="47"/>
      <c r="B13" s="48"/>
      <c r="C13" s="49"/>
      <c r="D13" s="50"/>
      <c r="E13" s="49"/>
      <c r="F13" s="49"/>
      <c r="G13" s="50"/>
      <c r="H13" s="43" t="s">
        <v>19</v>
      </c>
      <c r="I13" s="40">
        <v>1002</v>
      </c>
      <c r="J13" s="41">
        <v>767</v>
      </c>
      <c r="K13" s="44">
        <v>76.5</v>
      </c>
      <c r="L13" s="45">
        <v>115</v>
      </c>
      <c r="M13" s="45">
        <v>882</v>
      </c>
      <c r="N13" s="44">
        <v>88</v>
      </c>
    </row>
    <row r="14" spans="1:14" s="51" customFormat="1" ht="12" customHeight="1">
      <c r="A14" s="52" t="s">
        <v>20</v>
      </c>
      <c r="B14" s="48">
        <f>SUM(B18:B36)</f>
        <v>171130</v>
      </c>
      <c r="C14" s="49">
        <f>SUM(C18:C36)</f>
        <v>127900</v>
      </c>
      <c r="D14" s="50">
        <v>74.7</v>
      </c>
      <c r="E14" s="49">
        <f>SUM(E18:E36)</f>
        <v>12242</v>
      </c>
      <c r="F14" s="49">
        <f>SUM(F18:F36)</f>
        <v>140142</v>
      </c>
      <c r="G14" s="50">
        <v>81.8</v>
      </c>
      <c r="H14" s="43"/>
      <c r="I14" s="40"/>
      <c r="J14" s="41"/>
      <c r="K14" s="44"/>
      <c r="L14" s="45"/>
      <c r="M14" s="45"/>
      <c r="N14" s="44"/>
    </row>
    <row r="15" spans="1:14" s="51" customFormat="1" ht="12" customHeight="1">
      <c r="A15" s="53"/>
      <c r="B15" s="48"/>
      <c r="C15" s="49"/>
      <c r="D15" s="50"/>
      <c r="E15" s="49"/>
      <c r="F15" s="49"/>
      <c r="G15" s="50"/>
      <c r="H15" s="43" t="s">
        <v>21</v>
      </c>
      <c r="I15" s="40">
        <v>1611</v>
      </c>
      <c r="J15" s="41">
        <v>1194</v>
      </c>
      <c r="K15" s="44">
        <v>74.2</v>
      </c>
      <c r="L15" s="45">
        <v>171</v>
      </c>
      <c r="M15" s="45">
        <v>1365</v>
      </c>
      <c r="N15" s="44">
        <v>84.8</v>
      </c>
    </row>
    <row r="16" spans="1:14" s="51" customFormat="1" ht="12" customHeight="1">
      <c r="A16" s="53" t="s">
        <v>22</v>
      </c>
      <c r="B16" s="48">
        <f>SUM(B38+B45+B55+B60+B68+B72+I20+I34+I41+I46+I56+I64)</f>
        <v>114657</v>
      </c>
      <c r="C16" s="49">
        <f>SUM(C38+C45+C55+C60+C68+C72+J20+J34+J41+J46+J56+J64)</f>
        <v>90318</v>
      </c>
      <c r="D16" s="50">
        <v>78.8</v>
      </c>
      <c r="E16" s="49">
        <f>SUM(E38+E45+E55+E60+E68+E72+L20+L34+L41+L46+L56+L64)</f>
        <v>12033</v>
      </c>
      <c r="F16" s="49">
        <f>SUM(F38+F45+F55+F60+F68+F72+M20+M34+M41+M46+M56+M64)</f>
        <v>102355</v>
      </c>
      <c r="G16" s="50">
        <v>89.3</v>
      </c>
      <c r="H16" s="43" t="s">
        <v>23</v>
      </c>
      <c r="I16" s="40">
        <v>911</v>
      </c>
      <c r="J16" s="41">
        <v>602</v>
      </c>
      <c r="K16" s="44">
        <v>66</v>
      </c>
      <c r="L16" s="45">
        <v>106</v>
      </c>
      <c r="M16" s="45">
        <v>708</v>
      </c>
      <c r="N16" s="44">
        <v>77.6</v>
      </c>
    </row>
    <row r="17" spans="1:14" ht="12" customHeight="1">
      <c r="A17" s="54"/>
      <c r="B17" s="48"/>
      <c r="C17" s="49"/>
      <c r="D17" s="50"/>
      <c r="E17" s="49"/>
      <c r="F17" s="49"/>
      <c r="G17" s="50"/>
      <c r="H17" s="43"/>
      <c r="I17" s="40"/>
      <c r="J17" s="41"/>
      <c r="K17" s="44"/>
      <c r="L17" s="45"/>
      <c r="M17" s="45"/>
      <c r="N17" s="44"/>
    </row>
    <row r="18" spans="1:14" ht="12" customHeight="1">
      <c r="A18" s="55" t="s">
        <v>24</v>
      </c>
      <c r="B18" s="40">
        <v>55896</v>
      </c>
      <c r="C18" s="41">
        <v>43789</v>
      </c>
      <c r="D18" s="42">
        <v>78.2</v>
      </c>
      <c r="E18" s="41">
        <v>3571</v>
      </c>
      <c r="F18" s="41">
        <v>47360</v>
      </c>
      <c r="G18" s="42">
        <v>84.6</v>
      </c>
      <c r="H18" s="43" t="s">
        <v>25</v>
      </c>
      <c r="I18" s="40">
        <v>3248</v>
      </c>
      <c r="J18" s="41">
        <v>2379</v>
      </c>
      <c r="K18" s="44">
        <v>73.2</v>
      </c>
      <c r="L18" s="45">
        <v>336</v>
      </c>
      <c r="M18" s="45">
        <v>2715</v>
      </c>
      <c r="N18" s="44">
        <v>83.6</v>
      </c>
    </row>
    <row r="19" spans="1:14" ht="12" customHeight="1">
      <c r="A19" s="55"/>
      <c r="B19" s="40"/>
      <c r="C19" s="41"/>
      <c r="D19" s="42"/>
      <c r="E19" s="41"/>
      <c r="F19" s="41"/>
      <c r="G19" s="42"/>
      <c r="H19" s="43"/>
      <c r="I19" s="40"/>
      <c r="J19" s="41"/>
      <c r="K19" s="44"/>
      <c r="L19" s="45"/>
      <c r="M19" s="45"/>
      <c r="N19" s="44"/>
    </row>
    <row r="20" spans="1:14" ht="12" customHeight="1">
      <c r="A20" s="55" t="s">
        <v>26</v>
      </c>
      <c r="B20" s="40">
        <v>32709</v>
      </c>
      <c r="C20" s="41">
        <v>19626</v>
      </c>
      <c r="D20" s="42">
        <v>60</v>
      </c>
      <c r="E20" s="41">
        <v>2501</v>
      </c>
      <c r="F20" s="41">
        <v>22127</v>
      </c>
      <c r="G20" s="42">
        <v>67.6</v>
      </c>
      <c r="H20" s="56" t="s">
        <v>27</v>
      </c>
      <c r="I20" s="57">
        <f>SUM(I22:I32)</f>
        <v>17697</v>
      </c>
      <c r="J20" s="58">
        <f>SUM(J22:J32)</f>
        <v>14081</v>
      </c>
      <c r="K20" s="59">
        <v>79.6</v>
      </c>
      <c r="L20" s="60">
        <f>SUM(L22:L32)</f>
        <v>1456</v>
      </c>
      <c r="M20" s="60">
        <f>SUM(M22:M32)</f>
        <v>15537</v>
      </c>
      <c r="N20" s="59">
        <v>87.7</v>
      </c>
    </row>
    <row r="21" spans="1:14" ht="12" customHeight="1">
      <c r="A21" s="55"/>
      <c r="B21" s="40"/>
      <c r="C21" s="41"/>
      <c r="D21" s="42"/>
      <c r="E21" s="41"/>
      <c r="F21" s="41"/>
      <c r="G21" s="42"/>
      <c r="H21" s="56"/>
      <c r="I21" s="57"/>
      <c r="J21" s="58"/>
      <c r="K21" s="59"/>
      <c r="L21" s="60"/>
      <c r="M21" s="60"/>
      <c r="N21" s="59"/>
    </row>
    <row r="22" spans="1:14" ht="12" customHeight="1">
      <c r="A22" s="55" t="s">
        <v>28</v>
      </c>
      <c r="B22" s="40">
        <v>15357</v>
      </c>
      <c r="C22" s="41">
        <v>11684</v>
      </c>
      <c r="D22" s="42">
        <v>75.9</v>
      </c>
      <c r="E22" s="41">
        <v>1213</v>
      </c>
      <c r="F22" s="41">
        <v>12897</v>
      </c>
      <c r="G22" s="42">
        <v>83.7</v>
      </c>
      <c r="H22" s="43" t="s">
        <v>29</v>
      </c>
      <c r="I22" s="40">
        <v>2894</v>
      </c>
      <c r="J22" s="41">
        <v>2469</v>
      </c>
      <c r="K22" s="44">
        <v>85.3</v>
      </c>
      <c r="L22" s="45">
        <v>173</v>
      </c>
      <c r="M22" s="45">
        <v>2642</v>
      </c>
      <c r="N22" s="44">
        <v>91.1</v>
      </c>
    </row>
    <row r="23" spans="1:14" ht="12" customHeight="1">
      <c r="A23" s="55"/>
      <c r="B23" s="40"/>
      <c r="C23" s="41"/>
      <c r="D23" s="42"/>
      <c r="E23" s="41"/>
      <c r="F23" s="41"/>
      <c r="G23" s="42"/>
      <c r="H23" s="43" t="s">
        <v>30</v>
      </c>
      <c r="I23" s="40">
        <v>4748</v>
      </c>
      <c r="J23" s="41">
        <v>3720</v>
      </c>
      <c r="K23" s="44">
        <v>78.3</v>
      </c>
      <c r="L23" s="45">
        <v>349</v>
      </c>
      <c r="M23" s="45">
        <v>4069</v>
      </c>
      <c r="N23" s="44">
        <v>85.7</v>
      </c>
    </row>
    <row r="24" spans="1:14" ht="12" customHeight="1">
      <c r="A24" s="55" t="s">
        <v>31</v>
      </c>
      <c r="B24" s="40">
        <v>14934</v>
      </c>
      <c r="C24" s="41">
        <v>11683</v>
      </c>
      <c r="D24" s="42">
        <v>78.3</v>
      </c>
      <c r="E24" s="41">
        <v>1080</v>
      </c>
      <c r="F24" s="41">
        <v>12763</v>
      </c>
      <c r="G24" s="42">
        <v>85.5</v>
      </c>
      <c r="H24" s="43"/>
      <c r="I24" s="40"/>
      <c r="J24" s="41"/>
      <c r="K24" s="44"/>
      <c r="L24" s="45"/>
      <c r="M24" s="45"/>
      <c r="N24" s="44"/>
    </row>
    <row r="25" spans="1:14" ht="12" customHeight="1">
      <c r="A25" s="55"/>
      <c r="B25" s="40"/>
      <c r="C25" s="41"/>
      <c r="D25" s="42"/>
      <c r="E25" s="41"/>
      <c r="F25" s="41"/>
      <c r="G25" s="42"/>
      <c r="H25" s="43" t="s">
        <v>32</v>
      </c>
      <c r="I25" s="40">
        <v>1086</v>
      </c>
      <c r="J25" s="41">
        <v>691</v>
      </c>
      <c r="K25" s="44">
        <v>63.6</v>
      </c>
      <c r="L25" s="45">
        <v>141</v>
      </c>
      <c r="M25" s="45">
        <v>832</v>
      </c>
      <c r="N25" s="44">
        <v>76.8</v>
      </c>
    </row>
    <row r="26" spans="1:14" ht="12" customHeight="1">
      <c r="A26" s="55" t="s">
        <v>33</v>
      </c>
      <c r="B26" s="40">
        <v>13173</v>
      </c>
      <c r="C26" s="41">
        <v>10372</v>
      </c>
      <c r="D26" s="42">
        <v>78.8</v>
      </c>
      <c r="E26" s="41">
        <v>861</v>
      </c>
      <c r="F26" s="41">
        <v>11233</v>
      </c>
      <c r="G26" s="42">
        <v>85.4</v>
      </c>
      <c r="H26" s="43" t="s">
        <v>34</v>
      </c>
      <c r="I26" s="40">
        <v>2901</v>
      </c>
      <c r="J26" s="41">
        <v>2307</v>
      </c>
      <c r="K26" s="44">
        <v>79.5</v>
      </c>
      <c r="L26" s="45">
        <v>231</v>
      </c>
      <c r="M26" s="45">
        <v>2538</v>
      </c>
      <c r="N26" s="44">
        <v>87.4</v>
      </c>
    </row>
    <row r="27" spans="1:14" ht="12" customHeight="1">
      <c r="A27" s="55"/>
      <c r="B27" s="40"/>
      <c r="C27" s="41"/>
      <c r="D27" s="42"/>
      <c r="E27" s="41"/>
      <c r="F27" s="41"/>
      <c r="G27" s="42"/>
      <c r="H27" s="43"/>
      <c r="I27" s="40"/>
      <c r="J27" s="41"/>
      <c r="K27" s="44"/>
      <c r="L27" s="45"/>
      <c r="M27" s="45"/>
      <c r="N27" s="44"/>
    </row>
    <row r="28" spans="1:14" ht="12" customHeight="1">
      <c r="A28" s="55" t="s">
        <v>35</v>
      </c>
      <c r="B28" s="40">
        <v>10146</v>
      </c>
      <c r="C28" s="41">
        <v>8490</v>
      </c>
      <c r="D28" s="42">
        <v>83.7</v>
      </c>
      <c r="E28" s="41">
        <v>701</v>
      </c>
      <c r="F28" s="41">
        <v>9191</v>
      </c>
      <c r="G28" s="42">
        <v>90.6</v>
      </c>
      <c r="H28" s="43" t="s">
        <v>36</v>
      </c>
      <c r="I28" s="40">
        <v>1453</v>
      </c>
      <c r="J28" s="41">
        <v>1235</v>
      </c>
      <c r="K28" s="44">
        <v>85</v>
      </c>
      <c r="L28" s="45">
        <v>128</v>
      </c>
      <c r="M28" s="45">
        <v>1363</v>
      </c>
      <c r="N28" s="44">
        <v>93.7</v>
      </c>
    </row>
    <row r="29" spans="1:14" ht="12" customHeight="1">
      <c r="A29" s="55"/>
      <c r="B29" s="40"/>
      <c r="C29" s="41"/>
      <c r="D29" s="42"/>
      <c r="E29" s="41"/>
      <c r="F29" s="41"/>
      <c r="G29" s="42"/>
      <c r="H29" s="43" t="s">
        <v>37</v>
      </c>
      <c r="I29" s="40">
        <v>2302</v>
      </c>
      <c r="J29" s="41">
        <v>1865</v>
      </c>
      <c r="K29" s="44">
        <v>81</v>
      </c>
      <c r="L29" s="45">
        <v>203</v>
      </c>
      <c r="M29" s="45">
        <v>2068</v>
      </c>
      <c r="N29" s="44">
        <v>89.7</v>
      </c>
    </row>
    <row r="30" spans="1:14" ht="12" customHeight="1">
      <c r="A30" s="55" t="s">
        <v>38</v>
      </c>
      <c r="B30" s="40">
        <v>8733</v>
      </c>
      <c r="C30" s="41">
        <v>7172</v>
      </c>
      <c r="D30" s="42">
        <v>82.1</v>
      </c>
      <c r="E30" s="41">
        <v>443</v>
      </c>
      <c r="F30" s="41">
        <v>7615</v>
      </c>
      <c r="G30" s="42">
        <v>87.1</v>
      </c>
      <c r="H30" s="43"/>
      <c r="I30" s="40"/>
      <c r="J30" s="41"/>
      <c r="K30" s="44"/>
      <c r="L30" s="45"/>
      <c r="M30" s="45"/>
      <c r="N30" s="44"/>
    </row>
    <row r="31" spans="1:14" ht="12" customHeight="1">
      <c r="A31" s="55"/>
      <c r="B31" s="40"/>
      <c r="C31" s="41"/>
      <c r="D31" s="42"/>
      <c r="E31" s="41"/>
      <c r="F31" s="41"/>
      <c r="G31" s="42"/>
      <c r="H31" s="43" t="s">
        <v>39</v>
      </c>
      <c r="I31" s="40">
        <v>808</v>
      </c>
      <c r="J31" s="41">
        <v>662</v>
      </c>
      <c r="K31" s="44">
        <v>81.9</v>
      </c>
      <c r="L31" s="45">
        <v>67</v>
      </c>
      <c r="M31" s="45">
        <v>729</v>
      </c>
      <c r="N31" s="44">
        <v>90.1</v>
      </c>
    </row>
    <row r="32" spans="1:14" ht="12" customHeight="1">
      <c r="A32" s="55" t="s">
        <v>40</v>
      </c>
      <c r="B32" s="40">
        <v>7714</v>
      </c>
      <c r="C32" s="41">
        <v>5619</v>
      </c>
      <c r="D32" s="42">
        <v>72.9</v>
      </c>
      <c r="E32" s="41">
        <v>531</v>
      </c>
      <c r="F32" s="41">
        <v>6150</v>
      </c>
      <c r="G32" s="42">
        <v>79.7</v>
      </c>
      <c r="H32" s="43" t="s">
        <v>41</v>
      </c>
      <c r="I32" s="40">
        <v>1505</v>
      </c>
      <c r="J32" s="41">
        <v>1132</v>
      </c>
      <c r="K32" s="44">
        <v>75.2</v>
      </c>
      <c r="L32" s="45">
        <v>164</v>
      </c>
      <c r="M32" s="45">
        <v>1296</v>
      </c>
      <c r="N32" s="44">
        <v>86</v>
      </c>
    </row>
    <row r="33" spans="1:14" ht="12" customHeight="1">
      <c r="A33" s="55"/>
      <c r="B33" s="40"/>
      <c r="C33" s="41"/>
      <c r="D33" s="42"/>
      <c r="E33" s="41"/>
      <c r="F33" s="41"/>
      <c r="G33" s="42"/>
      <c r="H33" s="43"/>
      <c r="I33" s="40"/>
      <c r="J33" s="41"/>
      <c r="K33" s="44"/>
      <c r="L33" s="45"/>
      <c r="M33" s="45"/>
      <c r="N33" s="44"/>
    </row>
    <row r="34" spans="1:14" ht="12" customHeight="1">
      <c r="A34" s="61" t="s">
        <v>42</v>
      </c>
      <c r="B34" s="40">
        <v>6456</v>
      </c>
      <c r="C34" s="41">
        <v>5016</v>
      </c>
      <c r="D34" s="42">
        <v>77.5</v>
      </c>
      <c r="E34" s="41">
        <v>622</v>
      </c>
      <c r="F34" s="41">
        <v>5638</v>
      </c>
      <c r="G34" s="42">
        <v>87.1</v>
      </c>
      <c r="H34" s="56" t="s">
        <v>43</v>
      </c>
      <c r="I34" s="48">
        <f>SUM(I36:I39)</f>
        <v>4106</v>
      </c>
      <c r="J34" s="49">
        <f>SUM(J36:J39)</f>
        <v>3167</v>
      </c>
      <c r="K34" s="59">
        <v>77.1</v>
      </c>
      <c r="L34" s="60">
        <f>SUM(L36:L39)</f>
        <v>378</v>
      </c>
      <c r="M34" s="60">
        <f>SUM(M36:M39)</f>
        <v>3545</v>
      </c>
      <c r="N34" s="59">
        <v>86.3</v>
      </c>
    </row>
    <row r="35" spans="1:14" ht="12" customHeight="1">
      <c r="A35" s="61"/>
      <c r="B35" s="40"/>
      <c r="C35" s="41"/>
      <c r="D35" s="42"/>
      <c r="E35" s="41"/>
      <c r="F35" s="41"/>
      <c r="G35" s="42"/>
      <c r="H35" s="56"/>
      <c r="I35" s="48"/>
      <c r="J35" s="49"/>
      <c r="K35" s="59"/>
      <c r="L35" s="60"/>
      <c r="M35" s="60"/>
      <c r="N35" s="59"/>
    </row>
    <row r="36" spans="1:14" ht="12" customHeight="1">
      <c r="A36" s="55" t="s">
        <v>44</v>
      </c>
      <c r="B36" s="40">
        <v>6012</v>
      </c>
      <c r="C36" s="41">
        <v>4449</v>
      </c>
      <c r="D36" s="42">
        <v>74.1</v>
      </c>
      <c r="E36" s="41">
        <v>719</v>
      </c>
      <c r="F36" s="41">
        <v>5168</v>
      </c>
      <c r="G36" s="42">
        <v>86.1</v>
      </c>
      <c r="H36" s="43" t="s">
        <v>45</v>
      </c>
      <c r="I36" s="40">
        <v>1272</v>
      </c>
      <c r="J36" s="41">
        <v>1000</v>
      </c>
      <c r="K36" s="44">
        <v>78.4</v>
      </c>
      <c r="L36" s="45">
        <v>101</v>
      </c>
      <c r="M36" s="45">
        <v>1101</v>
      </c>
      <c r="N36" s="44">
        <v>86.4</v>
      </c>
    </row>
    <row r="37" spans="1:14" ht="12" customHeight="1">
      <c r="A37" s="55"/>
      <c r="B37" s="40"/>
      <c r="C37" s="41"/>
      <c r="D37" s="42"/>
      <c r="E37" s="41"/>
      <c r="F37" s="41"/>
      <c r="G37" s="42"/>
      <c r="H37" s="43" t="s">
        <v>46</v>
      </c>
      <c r="I37" s="40">
        <v>1687</v>
      </c>
      <c r="J37" s="41">
        <v>1291</v>
      </c>
      <c r="K37" s="44">
        <v>76.5</v>
      </c>
      <c r="L37" s="45">
        <v>161</v>
      </c>
      <c r="M37" s="45">
        <v>1452</v>
      </c>
      <c r="N37" s="44">
        <v>86</v>
      </c>
    </row>
    <row r="38" spans="1:14" ht="12" customHeight="1">
      <c r="A38" s="62" t="s">
        <v>47</v>
      </c>
      <c r="B38" s="48">
        <f>SUM(B40:B43)</f>
        <v>4096</v>
      </c>
      <c r="C38" s="49">
        <f>SUM(C40:C43)</f>
        <v>3180</v>
      </c>
      <c r="D38" s="63">
        <v>77.6</v>
      </c>
      <c r="E38" s="49">
        <f>SUM(E40:E43)</f>
        <v>547</v>
      </c>
      <c r="F38" s="49">
        <f>SUM(F40:F43)</f>
        <v>3727</v>
      </c>
      <c r="G38" s="50">
        <v>91</v>
      </c>
      <c r="H38" s="43"/>
      <c r="I38" s="40"/>
      <c r="J38" s="41"/>
      <c r="K38" s="44"/>
      <c r="L38" s="45"/>
      <c r="M38" s="45"/>
      <c r="N38" s="44"/>
    </row>
    <row r="39" spans="1:14" ht="12" customHeight="1">
      <c r="A39" s="62"/>
      <c r="B39" s="48"/>
      <c r="C39" s="49"/>
      <c r="D39" s="63"/>
      <c r="E39" s="49"/>
      <c r="F39" s="49"/>
      <c r="G39" s="50"/>
      <c r="H39" s="43" t="s">
        <v>48</v>
      </c>
      <c r="I39" s="40">
        <v>1147</v>
      </c>
      <c r="J39" s="41">
        <v>876</v>
      </c>
      <c r="K39" s="44">
        <v>76.5</v>
      </c>
      <c r="L39" s="45">
        <v>116</v>
      </c>
      <c r="M39" s="45">
        <v>992</v>
      </c>
      <c r="N39" s="44">
        <v>86.6</v>
      </c>
    </row>
    <row r="40" spans="1:14" ht="12" customHeight="1">
      <c r="A40" s="55" t="s">
        <v>49</v>
      </c>
      <c r="B40" s="40">
        <v>900</v>
      </c>
      <c r="C40" s="41">
        <v>719</v>
      </c>
      <c r="D40" s="64">
        <v>80.2</v>
      </c>
      <c r="E40" s="41">
        <v>127</v>
      </c>
      <c r="F40" s="41">
        <v>846</v>
      </c>
      <c r="G40" s="42">
        <v>94.3</v>
      </c>
      <c r="H40" s="43"/>
      <c r="I40" s="40"/>
      <c r="J40" s="41"/>
      <c r="K40" s="44"/>
      <c r="L40" s="45"/>
      <c r="M40" s="45"/>
      <c r="N40" s="44"/>
    </row>
    <row r="41" spans="1:14" ht="12" customHeight="1">
      <c r="A41" s="55" t="s">
        <v>50</v>
      </c>
      <c r="B41" s="40">
        <v>1600</v>
      </c>
      <c r="C41" s="65">
        <v>1309</v>
      </c>
      <c r="D41" s="64">
        <v>82</v>
      </c>
      <c r="E41" s="41">
        <v>215</v>
      </c>
      <c r="F41" s="41">
        <v>1524</v>
      </c>
      <c r="G41" s="42">
        <v>95.4</v>
      </c>
      <c r="H41" s="56" t="s">
        <v>51</v>
      </c>
      <c r="I41" s="57">
        <f>SUM(I43:I44)</f>
        <v>9541</v>
      </c>
      <c r="J41" s="58">
        <f>SUM(J43:J44)</f>
        <v>7426</v>
      </c>
      <c r="K41" s="59">
        <v>77.8</v>
      </c>
      <c r="L41" s="60">
        <f>SUM(L43:L44)</f>
        <v>876</v>
      </c>
      <c r="M41" s="60">
        <f>SUM(M43:M44)</f>
        <v>8302</v>
      </c>
      <c r="N41" s="59">
        <v>87</v>
      </c>
    </row>
    <row r="42" spans="1:14" ht="12" customHeight="1">
      <c r="A42" s="55"/>
      <c r="B42" s="40"/>
      <c r="C42" s="65"/>
      <c r="D42" s="64"/>
      <c r="E42" s="41"/>
      <c r="F42" s="41"/>
      <c r="G42" s="42"/>
      <c r="H42" s="56"/>
      <c r="I42" s="57"/>
      <c r="J42" s="58"/>
      <c r="K42" s="59"/>
      <c r="L42" s="60"/>
      <c r="M42" s="60"/>
      <c r="N42" s="59"/>
    </row>
    <row r="43" spans="1:14" ht="12" customHeight="1">
      <c r="A43" s="55" t="s">
        <v>52</v>
      </c>
      <c r="B43" s="40">
        <v>1596</v>
      </c>
      <c r="C43" s="41">
        <v>1152</v>
      </c>
      <c r="D43" s="64">
        <v>71.9</v>
      </c>
      <c r="E43" s="41">
        <v>205</v>
      </c>
      <c r="F43" s="41">
        <v>1357</v>
      </c>
      <c r="G43" s="42">
        <v>84.7</v>
      </c>
      <c r="H43" s="43" t="s">
        <v>53</v>
      </c>
      <c r="I43" s="40">
        <v>3890</v>
      </c>
      <c r="J43" s="41">
        <v>3122</v>
      </c>
      <c r="K43" s="44">
        <v>80.3</v>
      </c>
      <c r="L43" s="45">
        <v>303</v>
      </c>
      <c r="M43" s="45">
        <v>3425</v>
      </c>
      <c r="N43" s="44">
        <v>88.1</v>
      </c>
    </row>
    <row r="44" spans="1:14" ht="12" customHeight="1">
      <c r="A44" s="55"/>
      <c r="B44" s="40"/>
      <c r="C44" s="41"/>
      <c r="D44" s="64"/>
      <c r="E44" s="41"/>
      <c r="F44" s="41"/>
      <c r="G44" s="42"/>
      <c r="H44" s="43" t="s">
        <v>54</v>
      </c>
      <c r="I44" s="40">
        <v>5651</v>
      </c>
      <c r="J44" s="41">
        <v>4304</v>
      </c>
      <c r="K44" s="44">
        <v>76.2</v>
      </c>
      <c r="L44" s="45">
        <v>573</v>
      </c>
      <c r="M44" s="45">
        <v>4877</v>
      </c>
      <c r="N44" s="44">
        <v>86.3</v>
      </c>
    </row>
    <row r="45" spans="1:14" ht="12" customHeight="1">
      <c r="A45" s="62" t="s">
        <v>55</v>
      </c>
      <c r="B45" s="48">
        <f>SUM(B47:B53)</f>
        <v>13064</v>
      </c>
      <c r="C45" s="49">
        <f>SUM(C47:C53)</f>
        <v>10564</v>
      </c>
      <c r="D45" s="63">
        <v>80.9</v>
      </c>
      <c r="E45" s="49">
        <f>SUM(E47:E53)</f>
        <v>1615</v>
      </c>
      <c r="F45" s="49">
        <f>SUM(F47:F53)</f>
        <v>12179</v>
      </c>
      <c r="G45" s="50">
        <v>93.2</v>
      </c>
      <c r="H45" s="43"/>
      <c r="I45" s="40"/>
      <c r="J45" s="41"/>
      <c r="K45" s="44"/>
      <c r="L45" s="45"/>
      <c r="M45" s="45"/>
      <c r="N45" s="44"/>
    </row>
    <row r="46" spans="1:14" ht="12" customHeight="1">
      <c r="A46" s="62"/>
      <c r="B46" s="48"/>
      <c r="C46" s="49"/>
      <c r="D46" s="63"/>
      <c r="E46" s="49"/>
      <c r="F46" s="49"/>
      <c r="G46" s="50"/>
      <c r="H46" s="56" t="s">
        <v>56</v>
      </c>
      <c r="I46" s="48">
        <f>SUM(I48:I54)</f>
        <v>5512</v>
      </c>
      <c r="J46" s="49">
        <f>SUM(J48:J54)</f>
        <v>3914</v>
      </c>
      <c r="K46" s="59">
        <v>71</v>
      </c>
      <c r="L46" s="60">
        <f>SUM(L48:L54)</f>
        <v>634</v>
      </c>
      <c r="M46" s="60">
        <f>SUM(M48:M54)</f>
        <v>4548</v>
      </c>
      <c r="N46" s="59">
        <v>82.5</v>
      </c>
    </row>
    <row r="47" spans="1:14" ht="12" customHeight="1">
      <c r="A47" s="55" t="s">
        <v>57</v>
      </c>
      <c r="B47" s="40">
        <v>2355</v>
      </c>
      <c r="C47" s="41">
        <v>1936</v>
      </c>
      <c r="D47" s="64">
        <v>82.1</v>
      </c>
      <c r="E47" s="41">
        <v>416</v>
      </c>
      <c r="F47" s="41">
        <v>2352</v>
      </c>
      <c r="G47" s="42">
        <v>99.8</v>
      </c>
      <c r="H47" s="56"/>
      <c r="I47" s="48"/>
      <c r="J47" s="49"/>
      <c r="K47" s="59"/>
      <c r="L47" s="60"/>
      <c r="M47" s="60"/>
      <c r="N47" s="59"/>
    </row>
    <row r="48" spans="1:14" ht="12" customHeight="1">
      <c r="A48" s="55" t="s">
        <v>58</v>
      </c>
      <c r="B48" s="40">
        <v>853</v>
      </c>
      <c r="C48" s="41">
        <v>650</v>
      </c>
      <c r="D48" s="64">
        <v>76.2</v>
      </c>
      <c r="E48" s="41">
        <v>134</v>
      </c>
      <c r="F48" s="41">
        <v>784</v>
      </c>
      <c r="G48" s="42">
        <v>91.9</v>
      </c>
      <c r="H48" s="43" t="s">
        <v>59</v>
      </c>
      <c r="I48" s="40">
        <v>543</v>
      </c>
      <c r="J48" s="41">
        <v>273</v>
      </c>
      <c r="K48" s="44">
        <v>50.3</v>
      </c>
      <c r="L48" s="45">
        <v>100</v>
      </c>
      <c r="M48" s="45">
        <v>373</v>
      </c>
      <c r="N48" s="44">
        <v>68.7</v>
      </c>
    </row>
    <row r="49" spans="1:14" ht="12" customHeight="1">
      <c r="A49" s="55"/>
      <c r="B49" s="40"/>
      <c r="C49" s="41"/>
      <c r="D49" s="64"/>
      <c r="E49" s="41"/>
      <c r="F49" s="41"/>
      <c r="G49" s="42"/>
      <c r="H49" s="43" t="s">
        <v>60</v>
      </c>
      <c r="I49" s="40">
        <v>994</v>
      </c>
      <c r="J49" s="41">
        <v>690</v>
      </c>
      <c r="K49" s="44">
        <v>69.1</v>
      </c>
      <c r="L49" s="45">
        <v>116</v>
      </c>
      <c r="M49" s="45">
        <v>806</v>
      </c>
      <c r="N49" s="44">
        <v>80.8</v>
      </c>
    </row>
    <row r="50" spans="1:14" ht="12" customHeight="1">
      <c r="A50" s="55" t="s">
        <v>61</v>
      </c>
      <c r="B50" s="40">
        <v>5276</v>
      </c>
      <c r="C50" s="41">
        <v>4227</v>
      </c>
      <c r="D50" s="64">
        <v>80.2</v>
      </c>
      <c r="E50" s="41">
        <v>477</v>
      </c>
      <c r="F50" s="41">
        <v>4704</v>
      </c>
      <c r="G50" s="42">
        <v>89.2</v>
      </c>
      <c r="H50" s="43"/>
      <c r="I50" s="40"/>
      <c r="J50" s="41"/>
      <c r="K50" s="44"/>
      <c r="L50" s="45"/>
      <c r="M50" s="45"/>
      <c r="N50" s="44"/>
    </row>
    <row r="51" spans="1:14" ht="12" customHeight="1">
      <c r="A51" s="55" t="s">
        <v>62</v>
      </c>
      <c r="B51" s="40">
        <v>1487</v>
      </c>
      <c r="C51" s="41">
        <v>1223</v>
      </c>
      <c r="D51" s="64">
        <v>82.1</v>
      </c>
      <c r="E51" s="41">
        <v>225</v>
      </c>
      <c r="F51" s="41">
        <v>1448</v>
      </c>
      <c r="G51" s="42">
        <v>97.2</v>
      </c>
      <c r="H51" s="43" t="s">
        <v>63</v>
      </c>
      <c r="I51" s="40">
        <v>597</v>
      </c>
      <c r="J51" s="41">
        <v>391</v>
      </c>
      <c r="K51" s="44">
        <v>65.6</v>
      </c>
      <c r="L51" s="45">
        <v>83</v>
      </c>
      <c r="M51" s="45">
        <v>474</v>
      </c>
      <c r="N51" s="44">
        <v>79.5</v>
      </c>
    </row>
    <row r="52" spans="1:14" ht="12" customHeight="1">
      <c r="A52" s="55"/>
      <c r="B52" s="40"/>
      <c r="C52" s="41"/>
      <c r="D52" s="64"/>
      <c r="E52" s="41"/>
      <c r="F52" s="41"/>
      <c r="G52" s="42"/>
      <c r="H52" s="43" t="s">
        <v>64</v>
      </c>
      <c r="I52" s="40">
        <v>1125</v>
      </c>
      <c r="J52" s="41">
        <v>803</v>
      </c>
      <c r="K52" s="44">
        <v>71.2</v>
      </c>
      <c r="L52" s="45">
        <v>86</v>
      </c>
      <c r="M52" s="45">
        <v>889</v>
      </c>
      <c r="N52" s="44">
        <v>78.8</v>
      </c>
    </row>
    <row r="53" spans="1:14" ht="12" customHeight="1">
      <c r="A53" s="55" t="s">
        <v>65</v>
      </c>
      <c r="B53" s="40">
        <v>3093</v>
      </c>
      <c r="C53" s="41">
        <v>2528</v>
      </c>
      <c r="D53" s="64">
        <v>81.7</v>
      </c>
      <c r="E53" s="41">
        <v>363</v>
      </c>
      <c r="F53" s="41">
        <v>2891</v>
      </c>
      <c r="G53" s="42">
        <v>93.4</v>
      </c>
      <c r="H53" s="43"/>
      <c r="I53" s="40"/>
      <c r="J53" s="41"/>
      <c r="K53" s="44"/>
      <c r="L53" s="45"/>
      <c r="M53" s="45"/>
      <c r="N53" s="44"/>
    </row>
    <row r="54" spans="1:14" ht="12" customHeight="1">
      <c r="A54" s="55"/>
      <c r="B54" s="40"/>
      <c r="C54" s="41"/>
      <c r="D54" s="64"/>
      <c r="E54" s="41"/>
      <c r="F54" s="41"/>
      <c r="G54" s="42"/>
      <c r="H54" s="43" t="s">
        <v>66</v>
      </c>
      <c r="I54" s="40">
        <v>2253</v>
      </c>
      <c r="J54" s="41">
        <v>1757</v>
      </c>
      <c r="K54" s="44">
        <v>78.1</v>
      </c>
      <c r="L54" s="45">
        <v>249</v>
      </c>
      <c r="M54" s="45">
        <v>2006</v>
      </c>
      <c r="N54" s="44">
        <v>89.2</v>
      </c>
    </row>
    <row r="55" spans="1:14" ht="12" customHeight="1">
      <c r="A55" s="62" t="s">
        <v>67</v>
      </c>
      <c r="B55" s="48">
        <f>SUM(B57:B58)</f>
        <v>7754</v>
      </c>
      <c r="C55" s="49">
        <f>SUM(C57:C58)</f>
        <v>6352</v>
      </c>
      <c r="D55" s="63">
        <v>81.9</v>
      </c>
      <c r="E55" s="49">
        <f>SUM(E57:E58)</f>
        <v>724</v>
      </c>
      <c r="F55" s="49">
        <f>SUM(F57:F58)</f>
        <v>7076</v>
      </c>
      <c r="G55" s="50">
        <v>91.2</v>
      </c>
      <c r="H55" s="43"/>
      <c r="I55" s="40"/>
      <c r="J55" s="41"/>
      <c r="K55" s="44"/>
      <c r="L55" s="45"/>
      <c r="M55" s="45"/>
      <c r="N55" s="44"/>
    </row>
    <row r="56" spans="1:14" ht="12" customHeight="1">
      <c r="A56" s="62"/>
      <c r="B56" s="48"/>
      <c r="C56" s="49"/>
      <c r="D56" s="63"/>
      <c r="E56" s="49"/>
      <c r="F56" s="49"/>
      <c r="G56" s="50"/>
      <c r="H56" s="56" t="s">
        <v>68</v>
      </c>
      <c r="I56" s="48">
        <f>SUM(I58:I62)</f>
        <v>6531</v>
      </c>
      <c r="J56" s="49">
        <v>4834</v>
      </c>
      <c r="K56" s="59">
        <v>74.1</v>
      </c>
      <c r="L56" s="60">
        <f>SUM(L58:L62)</f>
        <v>970</v>
      </c>
      <c r="M56" s="60">
        <f>SUM(M58:M62)</f>
        <v>5808</v>
      </c>
      <c r="N56" s="59">
        <v>89</v>
      </c>
    </row>
    <row r="57" spans="1:14" ht="12" customHeight="1">
      <c r="A57" s="55" t="s">
        <v>69</v>
      </c>
      <c r="B57" s="40">
        <v>4604</v>
      </c>
      <c r="C57" s="41">
        <v>3834</v>
      </c>
      <c r="D57" s="64">
        <v>83.2</v>
      </c>
      <c r="E57" s="41">
        <v>416</v>
      </c>
      <c r="F57" s="41">
        <v>4250</v>
      </c>
      <c r="G57" s="42">
        <v>92.2</v>
      </c>
      <c r="H57" s="56"/>
      <c r="I57" s="48"/>
      <c r="J57" s="49"/>
      <c r="K57" s="59"/>
      <c r="L57" s="60"/>
      <c r="M57" s="60"/>
      <c r="N57" s="59"/>
    </row>
    <row r="58" spans="1:14" ht="12" customHeight="1">
      <c r="A58" s="55" t="s">
        <v>70</v>
      </c>
      <c r="B58" s="40">
        <v>3150</v>
      </c>
      <c r="C58" s="41">
        <v>2518</v>
      </c>
      <c r="D58" s="64">
        <v>80</v>
      </c>
      <c r="E58" s="41">
        <v>308</v>
      </c>
      <c r="F58" s="41">
        <v>2826</v>
      </c>
      <c r="G58" s="42">
        <v>89.8</v>
      </c>
      <c r="H58" s="43" t="s">
        <v>71</v>
      </c>
      <c r="I58" s="40">
        <v>1569</v>
      </c>
      <c r="J58" s="41">
        <v>1296</v>
      </c>
      <c r="K58" s="44">
        <v>82.8</v>
      </c>
      <c r="L58" s="45">
        <v>167</v>
      </c>
      <c r="M58" s="45">
        <v>1463</v>
      </c>
      <c r="N58" s="44">
        <v>93.4</v>
      </c>
    </row>
    <row r="59" spans="1:14" ht="12" customHeight="1">
      <c r="A59" s="55"/>
      <c r="B59" s="66"/>
      <c r="C59" s="41"/>
      <c r="D59" s="64"/>
      <c r="E59" s="41"/>
      <c r="F59" s="41"/>
      <c r="G59" s="42"/>
      <c r="H59" s="67" t="s">
        <v>72</v>
      </c>
      <c r="I59" s="40">
        <v>1456</v>
      </c>
      <c r="J59" s="41">
        <v>1145</v>
      </c>
      <c r="K59" s="44">
        <v>78.7</v>
      </c>
      <c r="L59" s="45">
        <v>256</v>
      </c>
      <c r="M59" s="45">
        <v>1401</v>
      </c>
      <c r="N59" s="44">
        <v>96.3</v>
      </c>
    </row>
    <row r="60" spans="1:14" ht="12" customHeight="1">
      <c r="A60" s="62" t="s">
        <v>73</v>
      </c>
      <c r="B60" s="40">
        <f>SUM(B62:B66)</f>
        <v>9532</v>
      </c>
      <c r="C60" s="49">
        <f>SUM(C62:C66)</f>
        <v>7379</v>
      </c>
      <c r="D60" s="63">
        <v>77.3</v>
      </c>
      <c r="E60" s="49">
        <f>SUM(E62:E66)</f>
        <v>1458</v>
      </c>
      <c r="F60" s="49">
        <f>SUM(F62:F66)</f>
        <v>8837</v>
      </c>
      <c r="G60" s="50">
        <v>92.6</v>
      </c>
      <c r="H60" s="68"/>
      <c r="I60" s="40"/>
      <c r="J60" s="41"/>
      <c r="K60" s="44"/>
      <c r="L60" s="45"/>
      <c r="M60" s="45"/>
      <c r="N60" s="44"/>
    </row>
    <row r="61" spans="1:14" ht="12" customHeight="1">
      <c r="A61" s="62"/>
      <c r="B61" s="40"/>
      <c r="C61" s="49"/>
      <c r="D61" s="63"/>
      <c r="E61" s="49"/>
      <c r="F61" s="49"/>
      <c r="G61" s="50"/>
      <c r="H61" s="43" t="s">
        <v>74</v>
      </c>
      <c r="I61" s="40">
        <v>2020</v>
      </c>
      <c r="J61" s="41">
        <v>1333</v>
      </c>
      <c r="K61" s="44">
        <v>65.9</v>
      </c>
      <c r="L61" s="45">
        <v>340</v>
      </c>
      <c r="M61" s="45">
        <v>1673</v>
      </c>
      <c r="N61" s="44">
        <v>82.7</v>
      </c>
    </row>
    <row r="62" spans="1:14" ht="12" customHeight="1">
      <c r="A62" s="55" t="s">
        <v>75</v>
      </c>
      <c r="B62" s="48">
        <v>1542</v>
      </c>
      <c r="C62" s="41">
        <v>1245</v>
      </c>
      <c r="D62" s="64">
        <v>80.5</v>
      </c>
      <c r="E62" s="41">
        <v>221</v>
      </c>
      <c r="F62" s="41">
        <v>1466</v>
      </c>
      <c r="G62" s="42">
        <v>94.8</v>
      </c>
      <c r="H62" s="43" t="s">
        <v>76</v>
      </c>
      <c r="I62" s="40">
        <v>1486</v>
      </c>
      <c r="J62" s="41">
        <v>1064</v>
      </c>
      <c r="K62" s="44">
        <v>71.7</v>
      </c>
      <c r="L62" s="45">
        <v>207</v>
      </c>
      <c r="M62" s="45">
        <v>1271</v>
      </c>
      <c r="N62" s="44">
        <v>85.6</v>
      </c>
    </row>
    <row r="63" spans="1:14" ht="12" customHeight="1">
      <c r="A63" s="55" t="s">
        <v>77</v>
      </c>
      <c r="B63" s="40">
        <v>2043</v>
      </c>
      <c r="C63" s="41">
        <v>1731</v>
      </c>
      <c r="D63" s="64">
        <v>84.7</v>
      </c>
      <c r="E63" s="41">
        <v>299</v>
      </c>
      <c r="F63" s="41">
        <v>2030</v>
      </c>
      <c r="G63" s="42">
        <v>99.4</v>
      </c>
      <c r="H63" s="43"/>
      <c r="I63" s="40"/>
      <c r="J63" s="41"/>
      <c r="K63" s="44"/>
      <c r="L63" s="45"/>
      <c r="M63" s="45"/>
      <c r="N63" s="44"/>
    </row>
    <row r="64" spans="1:14" ht="12" customHeight="1">
      <c r="A64" s="55"/>
      <c r="B64" s="40"/>
      <c r="C64" s="41"/>
      <c r="D64" s="64"/>
      <c r="E64" s="41"/>
      <c r="F64" s="41"/>
      <c r="G64" s="42"/>
      <c r="H64" s="56" t="s">
        <v>78</v>
      </c>
      <c r="I64" s="48">
        <v>18866</v>
      </c>
      <c r="J64" s="49">
        <f>SUM(J66:J73)</f>
        <v>15324</v>
      </c>
      <c r="K64" s="59">
        <v>81.3</v>
      </c>
      <c r="L64" s="60">
        <f>SUM(L66:L73)</f>
        <v>1683</v>
      </c>
      <c r="M64" s="60">
        <f>SUM(M66:M73)</f>
        <v>17007</v>
      </c>
      <c r="N64" s="59">
        <v>90.2</v>
      </c>
    </row>
    <row r="65" spans="1:14" ht="12" customHeight="1">
      <c r="A65" s="55" t="s">
        <v>79</v>
      </c>
      <c r="B65" s="40">
        <v>2954</v>
      </c>
      <c r="C65" s="41">
        <v>2111</v>
      </c>
      <c r="D65" s="64">
        <v>71.4</v>
      </c>
      <c r="E65" s="41">
        <v>510</v>
      </c>
      <c r="F65" s="41">
        <v>2621</v>
      </c>
      <c r="G65" s="42">
        <v>88.6</v>
      </c>
      <c r="H65" s="56"/>
      <c r="I65" s="48"/>
      <c r="J65" s="49"/>
      <c r="K65" s="59"/>
      <c r="L65" s="60"/>
      <c r="M65" s="60"/>
      <c r="N65" s="59"/>
    </row>
    <row r="66" spans="1:14" ht="12" customHeight="1">
      <c r="A66" s="55" t="s">
        <v>80</v>
      </c>
      <c r="B66" s="40">
        <v>2993</v>
      </c>
      <c r="C66" s="41">
        <v>2292</v>
      </c>
      <c r="D66" s="64">
        <v>76.6</v>
      </c>
      <c r="E66" s="41">
        <v>428</v>
      </c>
      <c r="F66" s="41">
        <v>2720</v>
      </c>
      <c r="G66" s="42">
        <v>90.9</v>
      </c>
      <c r="H66" s="43" t="s">
        <v>81</v>
      </c>
      <c r="I66" s="40">
        <v>1981</v>
      </c>
      <c r="J66" s="41">
        <v>1532</v>
      </c>
      <c r="K66" s="44">
        <v>77.2</v>
      </c>
      <c r="L66" s="45">
        <v>236</v>
      </c>
      <c r="M66" s="45">
        <v>1768</v>
      </c>
      <c r="N66" s="44">
        <v>89.1</v>
      </c>
    </row>
    <row r="67" spans="1:14" ht="12" customHeight="1">
      <c r="A67" s="55"/>
      <c r="B67" s="40"/>
      <c r="D67" s="64"/>
      <c r="E67" s="41"/>
      <c r="F67" s="41"/>
      <c r="G67" s="42"/>
      <c r="H67" s="43" t="s">
        <v>82</v>
      </c>
      <c r="I67" s="40">
        <v>2971</v>
      </c>
      <c r="J67" s="41">
        <v>2435</v>
      </c>
      <c r="K67" s="44">
        <v>82</v>
      </c>
      <c r="L67" s="45">
        <v>334</v>
      </c>
      <c r="M67" s="45">
        <v>2769</v>
      </c>
      <c r="N67" s="44">
        <v>93.9</v>
      </c>
    </row>
    <row r="68" spans="1:14" ht="12" customHeight="1">
      <c r="A68" s="62" t="s">
        <v>83</v>
      </c>
      <c r="B68" s="48">
        <f>SUM(B70)</f>
        <v>5651</v>
      </c>
      <c r="C68" s="41">
        <f>SUM(C70)</f>
        <v>4809</v>
      </c>
      <c r="D68" s="63">
        <v>85.5</v>
      </c>
      <c r="E68" s="49">
        <f>SUM(E70)</f>
        <v>405</v>
      </c>
      <c r="F68" s="49">
        <f>SUM(F70)</f>
        <v>5214</v>
      </c>
      <c r="G68" s="50">
        <v>92.7</v>
      </c>
      <c r="H68" s="43"/>
      <c r="I68" s="40"/>
      <c r="J68" s="41"/>
      <c r="K68" s="44"/>
      <c r="L68" s="45"/>
      <c r="M68" s="45"/>
      <c r="N68" s="44"/>
    </row>
    <row r="69" spans="1:14" ht="12" customHeight="1">
      <c r="A69" s="62"/>
      <c r="B69" s="48"/>
      <c r="C69" s="41"/>
      <c r="D69" s="63"/>
      <c r="E69" s="49"/>
      <c r="F69" s="49"/>
      <c r="G69" s="50"/>
      <c r="H69" s="43" t="s">
        <v>84</v>
      </c>
      <c r="I69" s="40">
        <v>1705</v>
      </c>
      <c r="J69" s="41">
        <v>1487</v>
      </c>
      <c r="K69" s="44">
        <v>87.4</v>
      </c>
      <c r="L69" s="45">
        <v>199</v>
      </c>
      <c r="M69" s="45">
        <v>1686</v>
      </c>
      <c r="N69" s="44">
        <v>99.1</v>
      </c>
    </row>
    <row r="70" spans="1:14" ht="12" customHeight="1">
      <c r="A70" s="55" t="s">
        <v>85</v>
      </c>
      <c r="B70" s="40">
        <v>5651</v>
      </c>
      <c r="C70" s="49">
        <v>4809</v>
      </c>
      <c r="D70" s="64">
        <v>85.5</v>
      </c>
      <c r="E70" s="41">
        <v>405</v>
      </c>
      <c r="F70" s="41">
        <v>5214</v>
      </c>
      <c r="G70" s="42">
        <v>92.7</v>
      </c>
      <c r="H70" s="69" t="s">
        <v>86</v>
      </c>
      <c r="I70" s="40">
        <v>5717</v>
      </c>
      <c r="J70" s="41">
        <v>4607</v>
      </c>
      <c r="K70" s="44">
        <v>80.5</v>
      </c>
      <c r="L70" s="45">
        <v>461</v>
      </c>
      <c r="M70" s="45">
        <v>5068</v>
      </c>
      <c r="N70" s="44">
        <v>88.6</v>
      </c>
    </row>
    <row r="71" spans="1:14" ht="12" customHeight="1">
      <c r="A71" s="55"/>
      <c r="B71" s="40"/>
      <c r="C71" s="49"/>
      <c r="D71" s="64"/>
      <c r="E71" s="41"/>
      <c r="F71" s="41"/>
      <c r="G71" s="42"/>
      <c r="H71" s="43"/>
      <c r="I71" s="40"/>
      <c r="J71" s="41"/>
      <c r="K71" s="44"/>
      <c r="L71" s="45"/>
      <c r="M71" s="45"/>
      <c r="N71" s="44"/>
    </row>
    <row r="72" spans="1:14" ht="12" customHeight="1">
      <c r="A72" s="62" t="s">
        <v>87</v>
      </c>
      <c r="B72" s="40">
        <f>SUM(B74,I9:I18)</f>
        <v>12307</v>
      </c>
      <c r="C72" s="49">
        <f>SUM(C74,J9:J18)</f>
        <v>9288</v>
      </c>
      <c r="D72" s="64">
        <v>75.4</v>
      </c>
      <c r="E72" s="41">
        <f>SUM(E74,L9:L18)</f>
        <v>1287</v>
      </c>
      <c r="F72" s="41">
        <f>SUM(F74,M9:M18)</f>
        <v>10575</v>
      </c>
      <c r="G72" s="42">
        <v>85.9</v>
      </c>
      <c r="H72" s="43" t="s">
        <v>88</v>
      </c>
      <c r="I72" s="40">
        <v>2446</v>
      </c>
      <c r="J72" s="41">
        <v>3596</v>
      </c>
      <c r="K72" s="44">
        <v>81</v>
      </c>
      <c r="L72" s="45">
        <v>251</v>
      </c>
      <c r="M72" s="45">
        <v>3847</v>
      </c>
      <c r="N72" s="44">
        <v>86.6</v>
      </c>
    </row>
    <row r="73" spans="1:14" ht="12" customHeight="1">
      <c r="A73" s="62"/>
      <c r="B73" s="40"/>
      <c r="C73" s="49"/>
      <c r="D73" s="64"/>
      <c r="E73" s="41"/>
      <c r="F73" s="41"/>
      <c r="G73" s="42"/>
      <c r="H73" s="43" t="s">
        <v>89</v>
      </c>
      <c r="I73" s="40">
        <v>2046</v>
      </c>
      <c r="J73" s="41">
        <v>1667</v>
      </c>
      <c r="K73" s="44">
        <v>81.6</v>
      </c>
      <c r="L73" s="45">
        <v>202</v>
      </c>
      <c r="M73" s="45">
        <v>1869</v>
      </c>
      <c r="N73" s="44">
        <v>91.5</v>
      </c>
    </row>
    <row r="74" spans="1:14" ht="12" customHeight="1">
      <c r="A74" s="55" t="s">
        <v>90</v>
      </c>
      <c r="B74" s="40">
        <v>1151</v>
      </c>
      <c r="C74" s="49">
        <v>979</v>
      </c>
      <c r="D74" s="64">
        <v>84.4</v>
      </c>
      <c r="E74" s="41">
        <v>160</v>
      </c>
      <c r="F74" s="41">
        <v>1139</v>
      </c>
      <c r="G74" s="42">
        <v>98.2</v>
      </c>
      <c r="H74" s="70"/>
      <c r="I74" s="71"/>
      <c r="J74" s="71"/>
      <c r="K74" s="9"/>
      <c r="L74" s="9"/>
      <c r="M74" s="9"/>
      <c r="N74" s="9"/>
    </row>
    <row r="75" spans="1:14" ht="12" customHeight="1">
      <c r="A75" s="72"/>
      <c r="B75" s="73"/>
      <c r="C75" s="74"/>
      <c r="D75" s="74"/>
      <c r="E75" s="74"/>
      <c r="F75" s="74"/>
      <c r="G75" s="74"/>
      <c r="H75" s="75"/>
      <c r="I75" s="76"/>
      <c r="J75" s="76"/>
      <c r="K75" s="77"/>
      <c r="L75" s="77"/>
      <c r="M75" s="77"/>
      <c r="N75" s="77"/>
    </row>
    <row r="76" spans="1:8" ht="12" customHeight="1">
      <c r="A76" s="78" t="s">
        <v>91</v>
      </c>
      <c r="B76" s="79"/>
      <c r="C76" s="79"/>
      <c r="D76" s="79"/>
      <c r="E76" s="79"/>
      <c r="F76" s="79"/>
      <c r="G76" s="79"/>
      <c r="H76" s="9"/>
    </row>
    <row r="77" spans="1:8" ht="12" customHeight="1">
      <c r="A77" s="9" t="s">
        <v>92</v>
      </c>
      <c r="H77" s="9"/>
    </row>
    <row r="78" spans="1:8" ht="12" customHeight="1">
      <c r="A78" s="9" t="s">
        <v>93</v>
      </c>
      <c r="H78" s="9"/>
    </row>
    <row r="79" spans="1:8" ht="12" customHeight="1">
      <c r="A79" s="9"/>
      <c r="H79" s="9"/>
    </row>
    <row r="80" spans="1:8" ht="12" customHeight="1">
      <c r="A80" s="9"/>
      <c r="H80" s="9"/>
    </row>
    <row r="81" spans="1:8" ht="12" customHeight="1">
      <c r="A81" s="9"/>
      <c r="H81" s="9"/>
    </row>
    <row r="82" spans="1:8" ht="12" customHeight="1">
      <c r="A82" s="9"/>
      <c r="H82" s="9"/>
    </row>
    <row r="83" spans="1:8" ht="12" customHeight="1">
      <c r="A83" s="9"/>
      <c r="H83" s="9"/>
    </row>
    <row r="84" spans="1:8" ht="12" customHeight="1">
      <c r="A84" s="9"/>
      <c r="H84" s="9"/>
    </row>
    <row r="85" spans="1:8" ht="12" customHeight="1">
      <c r="A85" s="9"/>
      <c r="H85" s="9"/>
    </row>
    <row r="86" spans="1:8" ht="12" customHeight="1">
      <c r="A86" s="9"/>
      <c r="H86" s="9"/>
    </row>
    <row r="87" spans="1:8" ht="12" customHeight="1">
      <c r="A87" s="9"/>
      <c r="H87" s="9"/>
    </row>
    <row r="88" spans="1:8" ht="12" customHeight="1">
      <c r="A88" s="9"/>
      <c r="H88" s="9"/>
    </row>
    <row r="89" spans="1:8" ht="12" customHeight="1">
      <c r="A89" s="9"/>
      <c r="H89" s="9"/>
    </row>
    <row r="90" spans="1:8" ht="12" customHeight="1">
      <c r="A90" s="9"/>
      <c r="H90" s="9"/>
    </row>
    <row r="91" spans="1:8" ht="12" customHeight="1">
      <c r="A91" s="9"/>
      <c r="H91" s="9"/>
    </row>
    <row r="92" spans="1:8" ht="12" customHeight="1">
      <c r="A92" s="9"/>
      <c r="H92" s="9"/>
    </row>
    <row r="93" spans="1:8" ht="12" customHeight="1">
      <c r="A93" s="9"/>
      <c r="H93" s="9"/>
    </row>
    <row r="94" spans="1:8" ht="12" customHeight="1">
      <c r="A94" s="9"/>
      <c r="H94" s="9"/>
    </row>
    <row r="95" spans="1:8" ht="12" customHeight="1">
      <c r="A95" s="9"/>
      <c r="H95" s="9"/>
    </row>
    <row r="96" spans="1:8" ht="12" customHeight="1">
      <c r="A96" s="9"/>
      <c r="H96" s="9"/>
    </row>
    <row r="97" spans="1:8" ht="12" customHeight="1">
      <c r="A97" s="9"/>
      <c r="H97" s="9"/>
    </row>
    <row r="98" spans="1:8" ht="12" customHeight="1">
      <c r="A98" s="9"/>
      <c r="H98" s="9"/>
    </row>
    <row r="99" spans="1:8" ht="12" customHeight="1">
      <c r="A99" s="9"/>
      <c r="H99" s="9"/>
    </row>
    <row r="100" spans="1:8" ht="12" customHeight="1">
      <c r="A100" s="9"/>
      <c r="H100" s="9"/>
    </row>
    <row r="101" spans="1:8" ht="12" customHeight="1">
      <c r="A101" s="9"/>
      <c r="H101" s="9"/>
    </row>
    <row r="102" spans="1:8" ht="12" customHeight="1">
      <c r="A102" s="9"/>
      <c r="H102" s="9"/>
    </row>
    <row r="103" spans="1:8" ht="12" customHeight="1">
      <c r="A103" s="9"/>
      <c r="H103" s="9"/>
    </row>
    <row r="104" spans="1:8" ht="12" customHeight="1">
      <c r="A104" s="9"/>
      <c r="H104" s="9"/>
    </row>
    <row r="105" spans="1:8" ht="12" customHeight="1">
      <c r="A105" s="9"/>
      <c r="H105" s="9"/>
    </row>
    <row r="106" spans="1:8" ht="12" customHeight="1">
      <c r="A106" s="9"/>
      <c r="H106" s="9"/>
    </row>
    <row r="107" spans="1:8" ht="12" customHeight="1">
      <c r="A107" s="9"/>
      <c r="H107" s="9"/>
    </row>
    <row r="108" spans="1:8" ht="12" customHeight="1">
      <c r="A108" s="9"/>
      <c r="H108" s="9"/>
    </row>
    <row r="109" spans="1:8" ht="12" customHeight="1">
      <c r="A109" s="9"/>
      <c r="H109" s="9"/>
    </row>
    <row r="110" spans="1:8" ht="12" customHeight="1">
      <c r="A110" s="9"/>
      <c r="H110" s="9"/>
    </row>
    <row r="111" spans="1:8" ht="12" customHeight="1">
      <c r="A111" s="9"/>
      <c r="H111" s="9"/>
    </row>
    <row r="112" spans="1:8" ht="12" customHeight="1">
      <c r="A112" s="9"/>
      <c r="H112" s="9"/>
    </row>
    <row r="113" spans="1:8" ht="12" customHeight="1">
      <c r="A113" s="9"/>
      <c r="H113" s="9"/>
    </row>
    <row r="114" spans="1:8" ht="12" customHeight="1">
      <c r="A114" s="9"/>
      <c r="H114" s="9"/>
    </row>
    <row r="115" spans="1:8" ht="12" customHeight="1">
      <c r="A115" s="9"/>
      <c r="H115" s="9"/>
    </row>
    <row r="116" spans="1:8" ht="12" customHeight="1">
      <c r="A116" s="9"/>
      <c r="H116" s="9"/>
    </row>
    <row r="117" spans="1:8" ht="12" customHeight="1">
      <c r="A117" s="9"/>
      <c r="H117" s="9"/>
    </row>
    <row r="118" spans="1:8" ht="12" customHeight="1">
      <c r="A118" s="9"/>
      <c r="H118" s="9"/>
    </row>
    <row r="119" spans="1:8" ht="12" customHeight="1">
      <c r="A119" s="9"/>
      <c r="H119" s="9"/>
    </row>
    <row r="120" spans="1:8" ht="12" customHeight="1">
      <c r="A120" s="9"/>
      <c r="H120" s="9"/>
    </row>
    <row r="121" spans="1:8" ht="12" customHeight="1">
      <c r="A121" s="9"/>
      <c r="H121" s="9"/>
    </row>
    <row r="122" spans="1:8" ht="12" customHeight="1">
      <c r="A122" s="9"/>
      <c r="H122" s="9"/>
    </row>
    <row r="123" spans="1:8" ht="12" customHeight="1">
      <c r="A123" s="9"/>
      <c r="H123" s="9"/>
    </row>
    <row r="124" spans="1:8" ht="12" customHeight="1">
      <c r="A124" s="9"/>
      <c r="H124" s="9"/>
    </row>
    <row r="125" spans="1:8" ht="12" customHeight="1">
      <c r="A125" s="9"/>
      <c r="H125" s="9"/>
    </row>
    <row r="126" spans="1:8" ht="12" customHeight="1">
      <c r="A126" s="9"/>
      <c r="H126" s="9"/>
    </row>
    <row r="127" spans="1:8" ht="12" customHeight="1">
      <c r="A127" s="9"/>
      <c r="H127" s="9"/>
    </row>
    <row r="128" spans="1:8" ht="12" customHeight="1">
      <c r="A128" s="9"/>
      <c r="H128" s="9"/>
    </row>
    <row r="129" spans="1:8" ht="12" customHeight="1">
      <c r="A129" s="9"/>
      <c r="H129" s="9"/>
    </row>
    <row r="130" spans="1:8" ht="12" customHeight="1">
      <c r="A130" s="9"/>
      <c r="H130" s="9"/>
    </row>
    <row r="131" spans="1:8" ht="12" customHeight="1">
      <c r="A131" s="9"/>
      <c r="H131" s="9"/>
    </row>
    <row r="132" spans="1:8" ht="12" customHeight="1">
      <c r="A132" s="9"/>
      <c r="H132" s="9"/>
    </row>
    <row r="133" spans="1:8" ht="12" customHeight="1">
      <c r="A133" s="9"/>
      <c r="H133" s="9"/>
    </row>
    <row r="134" spans="1:8" ht="12" customHeight="1">
      <c r="A134" s="9"/>
      <c r="H134" s="9"/>
    </row>
    <row r="135" spans="1:8" ht="12" customHeight="1">
      <c r="A135" s="9"/>
      <c r="H135" s="9"/>
    </row>
    <row r="136" ht="12" customHeight="1">
      <c r="H136" s="9"/>
    </row>
  </sheetData>
  <sheetProtection/>
  <mergeCells count="19">
    <mergeCell ref="M6:M7"/>
    <mergeCell ref="N6:N7"/>
    <mergeCell ref="M4:N5"/>
    <mergeCell ref="B5:B6"/>
    <mergeCell ref="I5:I6"/>
    <mergeCell ref="C6:C7"/>
    <mergeCell ref="D6:D7"/>
    <mergeCell ref="E6:E7"/>
    <mergeCell ref="F6:F7"/>
    <mergeCell ref="G6:G7"/>
    <mergeCell ref="J6:J7"/>
    <mergeCell ref="K6:K7"/>
    <mergeCell ref="C4:D5"/>
    <mergeCell ref="E4:E5"/>
    <mergeCell ref="F4:G5"/>
    <mergeCell ref="H4:H7"/>
    <mergeCell ref="J4:K5"/>
    <mergeCell ref="L4:L5"/>
    <mergeCell ref="L6:L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  <colBreaks count="1" manualBreakCount="1">
    <brk id="7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2009-05-20T06:11:16Z</dcterms:created>
  <dcterms:modified xsi:type="dcterms:W3CDTF">2009-05-20T06:11:22Z</dcterms:modified>
  <cp:category/>
  <cp:version/>
  <cp:contentType/>
  <cp:contentStatus/>
</cp:coreProperties>
</file>