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市町村別、経営組織別" sheetId="1" r:id="rId1"/>
  </sheets>
  <externalReferences>
    <externalReference r:id="rId4"/>
  </externalReferences>
  <definedNames>
    <definedName name="_xlnm.Print_Area" localSheetId="0">'市町村別、経営組織別'!$A$1:$X$65</definedName>
  </definedNames>
  <calcPr fullCalcOnLoad="1"/>
</workbook>
</file>

<file path=xl/sharedStrings.xml><?xml version="1.0" encoding="utf-8"?>
<sst xmlns="http://schemas.openxmlformats.org/spreadsheetml/2006/main" count="117" uniqueCount="88">
  <si>
    <t>市町村別、経営組織別の事業所数および従業者数</t>
  </si>
  <si>
    <r>
      <t>市町村別、経営組織別の事業所数および従業者数</t>
    </r>
    <r>
      <rPr>
        <sz val="10"/>
        <color indexed="8"/>
        <rFont val="ＭＳ 明朝"/>
        <family val="1"/>
      </rPr>
      <t>（続き）</t>
    </r>
  </si>
  <si>
    <t>経営組織別</t>
  </si>
  <si>
    <t>市町村</t>
  </si>
  <si>
    <t>個人</t>
  </si>
  <si>
    <t>法人</t>
  </si>
  <si>
    <t>法人でない団体</t>
  </si>
  <si>
    <t>公営</t>
  </si>
  <si>
    <t>国営・公共企業体</t>
  </si>
  <si>
    <t>事業所数</t>
  </si>
  <si>
    <t>従業者数</t>
  </si>
  <si>
    <t>総数</t>
  </si>
  <si>
    <t>南海部郡</t>
  </si>
  <si>
    <t>上浦町</t>
  </si>
  <si>
    <t>市　　　 部</t>
  </si>
  <si>
    <t>弥生町</t>
  </si>
  <si>
    <t>本匠村</t>
  </si>
  <si>
    <t>郡　　　 部</t>
  </si>
  <si>
    <t>宇目町</t>
  </si>
  <si>
    <t>大分市</t>
  </si>
  <si>
    <t>直川村</t>
  </si>
  <si>
    <t>鶴見町</t>
  </si>
  <si>
    <t>別府市</t>
  </si>
  <si>
    <t>米水津村</t>
  </si>
  <si>
    <t>中津市</t>
  </si>
  <si>
    <t>蒲江町</t>
  </si>
  <si>
    <t>日田市</t>
  </si>
  <si>
    <t>大野郡</t>
  </si>
  <si>
    <t>野津町</t>
  </si>
  <si>
    <t>x</t>
  </si>
  <si>
    <t>佐伯市</t>
  </si>
  <si>
    <t>三重町</t>
  </si>
  <si>
    <t>清川村</t>
  </si>
  <si>
    <t>臼杵市</t>
  </si>
  <si>
    <t>緒方町</t>
  </si>
  <si>
    <t>津久見市</t>
  </si>
  <si>
    <t>朝地町</t>
  </si>
  <si>
    <t>大野町</t>
  </si>
  <si>
    <t>竹田市</t>
  </si>
  <si>
    <t>千歳村</t>
  </si>
  <si>
    <t>豊後高田市</t>
  </si>
  <si>
    <t>犬飼町</t>
  </si>
  <si>
    <t>杵築市</t>
  </si>
  <si>
    <t>直入郡</t>
  </si>
  <si>
    <t>荻町</t>
  </si>
  <si>
    <t>西国東郡</t>
  </si>
  <si>
    <t>久住町</t>
  </si>
  <si>
    <t>直入町</t>
  </si>
  <si>
    <t>大田村</t>
  </si>
  <si>
    <t>真玉町</t>
  </si>
  <si>
    <t>玖珠郡</t>
  </si>
  <si>
    <t>香々地町</t>
  </si>
  <si>
    <t>九重町</t>
  </si>
  <si>
    <t>玖珠町</t>
  </si>
  <si>
    <t>東国東郡</t>
  </si>
  <si>
    <t>日田郡</t>
  </si>
  <si>
    <t>国見町</t>
  </si>
  <si>
    <t>前津江村</t>
  </si>
  <si>
    <t>姫島村</t>
  </si>
  <si>
    <t>中津江村</t>
  </si>
  <si>
    <t>国東町</t>
  </si>
  <si>
    <t>上津江村</t>
  </si>
  <si>
    <t>武蔵町</t>
  </si>
  <si>
    <t>大山町</t>
  </si>
  <si>
    <t>安岐町</t>
  </si>
  <si>
    <t>天瀬町</t>
  </si>
  <si>
    <t>速見郡</t>
  </si>
  <si>
    <t>下毛郡</t>
  </si>
  <si>
    <t>三光村</t>
  </si>
  <si>
    <t>日出町</t>
  </si>
  <si>
    <t>本耶馬溪町</t>
  </si>
  <si>
    <t>山香町</t>
  </si>
  <si>
    <t>耶馬溪町</t>
  </si>
  <si>
    <t>大分郡</t>
  </si>
  <si>
    <t>山国町</t>
  </si>
  <si>
    <t>野津原町</t>
  </si>
  <si>
    <t>宇佐郡</t>
  </si>
  <si>
    <t>挾間町</t>
  </si>
  <si>
    <t>院内町</t>
  </si>
  <si>
    <t>庄内町</t>
  </si>
  <si>
    <t>安心院町</t>
  </si>
  <si>
    <t>湯布院町</t>
  </si>
  <si>
    <t>駅川町</t>
  </si>
  <si>
    <t>北海部郡</t>
  </si>
  <si>
    <t>四日市町</t>
  </si>
  <si>
    <t>長洲町</t>
  </si>
  <si>
    <t>佐賀関町</t>
  </si>
  <si>
    <t>宇佐町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</si>
</sst>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6"/>
      <name val="ＭＳ Ｐ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8" fontId="1" fillId="0" borderId="0" xfId="48" applyFont="1" applyAlignment="1">
      <alignment/>
    </xf>
    <xf numFmtId="38" fontId="19" fillId="0" borderId="0" xfId="48" applyFont="1" applyBorder="1" applyAlignment="1" applyProtection="1">
      <alignment horizontal="centerContinuous"/>
      <protection locked="0"/>
    </xf>
    <xf numFmtId="38" fontId="21" fillId="0" borderId="0" xfId="48" applyFont="1" applyAlignment="1" applyProtection="1">
      <alignment horizontal="centerContinuous"/>
      <protection locked="0"/>
    </xf>
    <xf numFmtId="38" fontId="1" fillId="0" borderId="0" xfId="48" applyFont="1" applyAlignment="1" applyProtection="1">
      <alignment horizontal="centerContinuous"/>
      <protection locked="0"/>
    </xf>
    <xf numFmtId="38" fontId="1" fillId="0" borderId="0" xfId="48" applyFont="1" applyAlignment="1">
      <alignment horizontal="centerContinuous"/>
    </xf>
    <xf numFmtId="0" fontId="19" fillId="0" borderId="0" xfId="48" applyNumberFormat="1" applyFont="1" applyBorder="1" applyAlignment="1" applyProtection="1">
      <alignment horizontal="centerContinuous"/>
      <protection locked="0"/>
    </xf>
    <xf numFmtId="38" fontId="22" fillId="0" borderId="10" xfId="48" applyFont="1" applyBorder="1" applyAlignment="1" applyProtection="1">
      <alignment/>
      <protection locked="0"/>
    </xf>
    <xf numFmtId="38" fontId="1" fillId="0" borderId="10" xfId="48" applyFont="1" applyBorder="1" applyAlignment="1" applyProtection="1">
      <alignment/>
      <protection locked="0"/>
    </xf>
    <xf numFmtId="38" fontId="19" fillId="0" borderId="10" xfId="48" applyFont="1" applyBorder="1" applyAlignment="1" applyProtection="1">
      <alignment/>
      <protection locked="0"/>
    </xf>
    <xf numFmtId="38" fontId="23" fillId="0" borderId="10" xfId="48" applyFont="1" applyBorder="1" applyAlignment="1" applyProtection="1">
      <alignment/>
      <protection locked="0"/>
    </xf>
    <xf numFmtId="38" fontId="22" fillId="0" borderId="10" xfId="48" applyFont="1" applyBorder="1" applyAlignment="1" applyProtection="1" quotePrefix="1">
      <alignment horizontal="right"/>
      <protection locked="0"/>
    </xf>
    <xf numFmtId="38" fontId="22" fillId="0" borderId="11" xfId="48" applyFont="1" applyBorder="1" applyAlignment="1">
      <alignment vertical="center"/>
    </xf>
    <xf numFmtId="38" fontId="22" fillId="0" borderId="12" xfId="48" applyFont="1" applyBorder="1" applyAlignment="1" applyProtection="1">
      <alignment horizontal="distributed" vertical="center"/>
      <protection locked="0"/>
    </xf>
    <xf numFmtId="0" fontId="22" fillId="0" borderId="13" xfId="48" applyNumberFormat="1" applyFont="1" applyBorder="1" applyAlignment="1" applyProtection="1">
      <alignment horizontal="distributed" vertical="center"/>
      <protection locked="0"/>
    </xf>
    <xf numFmtId="0" fontId="22" fillId="0" borderId="14" xfId="48" applyNumberFormat="1" applyFont="1" applyBorder="1" applyAlignment="1" applyProtection="1">
      <alignment horizontal="distributed" vertical="center"/>
      <protection locked="0"/>
    </xf>
    <xf numFmtId="0" fontId="22" fillId="0" borderId="11" xfId="48" applyNumberFormat="1" applyFont="1" applyBorder="1" applyAlignment="1" applyProtection="1">
      <alignment horizontal="distributed" vertical="center"/>
      <protection locked="0"/>
    </xf>
    <xf numFmtId="38" fontId="22" fillId="0" borderId="0" xfId="48" applyFont="1" applyAlignment="1">
      <alignment vertical="center"/>
    </xf>
    <xf numFmtId="0" fontId="22" fillId="0" borderId="0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22" fillId="0" borderId="16" xfId="48" applyNumberFormat="1" applyFont="1" applyBorder="1" applyAlignment="1" applyProtection="1">
      <alignment horizontal="distributed" vertical="center"/>
      <protection locked="0"/>
    </xf>
    <xf numFmtId="0" fontId="22" fillId="0" borderId="17" xfId="48" applyNumberFormat="1" applyFont="1" applyBorder="1" applyAlignment="1" applyProtection="1">
      <alignment horizontal="distributed" vertical="center"/>
      <protection locked="0"/>
    </xf>
    <xf numFmtId="38" fontId="22" fillId="0" borderId="16" xfId="48" applyFont="1" applyBorder="1" applyAlignment="1" applyProtection="1">
      <alignment horizontal="center" vertical="center"/>
      <protection locked="0"/>
    </xf>
    <xf numFmtId="38" fontId="22" fillId="0" borderId="17" xfId="48" applyFont="1" applyBorder="1" applyAlignment="1" applyProtection="1">
      <alignment horizontal="center" vertical="center"/>
      <protection locked="0"/>
    </xf>
    <xf numFmtId="38" fontId="22" fillId="0" borderId="18" xfId="48" applyFont="1" applyBorder="1" applyAlignment="1" applyProtection="1">
      <alignment horizontal="center" vertical="center"/>
      <protection locked="0"/>
    </xf>
    <xf numFmtId="38" fontId="22" fillId="0" borderId="19" xfId="48" applyFont="1" applyBorder="1" applyAlignment="1" applyProtection="1">
      <alignment horizontal="center" vertical="center"/>
      <protection locked="0"/>
    </xf>
    <xf numFmtId="38" fontId="22" fillId="0" borderId="19" xfId="48" applyFont="1" applyBorder="1" applyAlignment="1">
      <alignment vertical="center"/>
    </xf>
    <xf numFmtId="0" fontId="22" fillId="0" borderId="20" xfId="0" applyFont="1" applyBorder="1" applyAlignment="1">
      <alignment horizontal="distributed" vertical="center"/>
    </xf>
    <xf numFmtId="38" fontId="22" fillId="0" borderId="21" xfId="48" applyFont="1" applyBorder="1" applyAlignment="1" applyProtection="1">
      <alignment vertical="center"/>
      <protection locked="0"/>
    </xf>
    <xf numFmtId="0" fontId="22" fillId="0" borderId="21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0" xfId="0" applyFont="1" applyBorder="1" applyAlignment="1">
      <alignment horizontal="distributed" vertical="center"/>
    </xf>
    <xf numFmtId="38" fontId="22" fillId="0" borderId="22" xfId="48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vertical="center"/>
    </xf>
    <xf numFmtId="38" fontId="22" fillId="0" borderId="0" xfId="48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horizontal="center" vertical="center"/>
    </xf>
    <xf numFmtId="38" fontId="22" fillId="0" borderId="0" xfId="48" applyFont="1" applyBorder="1" applyAlignment="1" applyProtection="1">
      <alignment horizontal="center" vertical="center"/>
      <protection locked="0"/>
    </xf>
    <xf numFmtId="38" fontId="22" fillId="0" borderId="0" xfId="48" applyFont="1" applyBorder="1" applyAlignment="1" applyProtection="1">
      <alignment horizontal="left" vertical="center"/>
      <protection locked="0"/>
    </xf>
    <xf numFmtId="38" fontId="24" fillId="0" borderId="0" xfId="48" applyFont="1" applyAlignment="1" applyProtection="1">
      <alignment horizontal="distributed"/>
      <protection locked="0"/>
    </xf>
    <xf numFmtId="38" fontId="24" fillId="0" borderId="15" xfId="48" applyFont="1" applyBorder="1" applyAlignment="1" applyProtection="1">
      <alignment horizontal="distributed"/>
      <protection locked="0"/>
    </xf>
    <xf numFmtId="38" fontId="24" fillId="0" borderId="22" xfId="48" applyFont="1" applyBorder="1" applyAlignment="1">
      <alignment/>
    </xf>
    <xf numFmtId="38" fontId="24" fillId="0" borderId="0" xfId="48" applyFont="1" applyBorder="1" applyAlignment="1">
      <alignment/>
    </xf>
    <xf numFmtId="38" fontId="22" fillId="0" borderId="0" xfId="48" applyFont="1" applyAlignment="1" applyProtection="1">
      <alignment horizontal="distributed"/>
      <protection locked="0"/>
    </xf>
    <xf numFmtId="38" fontId="22" fillId="0" borderId="15" xfId="48" applyFont="1" applyBorder="1" applyAlignment="1" applyProtection="1">
      <alignment horizontal="distributed"/>
      <protection locked="0"/>
    </xf>
    <xf numFmtId="38" fontId="22" fillId="0" borderId="22" xfId="48" applyFont="1" applyBorder="1" applyAlignment="1" applyProtection="1">
      <alignment/>
      <protection locked="0"/>
    </xf>
    <xf numFmtId="38" fontId="22" fillId="0" borderId="0" xfId="48" applyFont="1" applyAlignment="1" applyProtection="1">
      <alignment/>
      <protection locked="0"/>
    </xf>
    <xf numFmtId="38" fontId="25" fillId="0" borderId="0" xfId="48" applyFont="1" applyAlignment="1">
      <alignment/>
    </xf>
    <xf numFmtId="38" fontId="25" fillId="0" borderId="0" xfId="48" applyFont="1" applyAlignment="1">
      <alignment horizontal="distributed"/>
    </xf>
    <xf numFmtId="38" fontId="22" fillId="0" borderId="0" xfId="48" applyFont="1" applyAlignment="1" applyProtection="1" quotePrefix="1">
      <alignment horizontal="distributed"/>
      <protection locked="0"/>
    </xf>
    <xf numFmtId="38" fontId="22" fillId="0" borderId="0" xfId="48" applyFont="1" applyAlignment="1" applyProtection="1">
      <alignment horizontal="distributed"/>
      <protection locked="0"/>
    </xf>
    <xf numFmtId="41" fontId="22" fillId="0" borderId="0" xfId="48" applyNumberFormat="1" applyFont="1" applyAlignment="1">
      <alignment horizontal="right"/>
    </xf>
    <xf numFmtId="38" fontId="22" fillId="0" borderId="22" xfId="48" applyFont="1" applyBorder="1" applyAlignment="1">
      <alignment/>
    </xf>
    <xf numFmtId="38" fontId="22" fillId="0" borderId="0" xfId="48" applyFont="1" applyBorder="1" applyAlignment="1">
      <alignment/>
    </xf>
    <xf numFmtId="38" fontId="26" fillId="0" borderId="0" xfId="48" applyFont="1" applyAlignment="1">
      <alignment/>
    </xf>
    <xf numFmtId="38" fontId="26" fillId="0" borderId="0" xfId="48" applyFont="1" applyAlignment="1">
      <alignment horizontal="distributed"/>
    </xf>
    <xf numFmtId="38" fontId="22" fillId="0" borderId="0" xfId="48" applyFont="1" applyBorder="1" applyAlignment="1">
      <alignment horizontal="distributed"/>
    </xf>
    <xf numFmtId="38" fontId="1" fillId="0" borderId="0" xfId="48" applyFont="1" applyAlignment="1">
      <alignment/>
    </xf>
    <xf numFmtId="38" fontId="22" fillId="0" borderId="15" xfId="48" applyFont="1" applyBorder="1" applyAlignment="1" applyProtection="1">
      <alignment horizontal="distributed"/>
      <protection locked="0"/>
    </xf>
    <xf numFmtId="38" fontId="22" fillId="0" borderId="0" xfId="48" applyFont="1" applyBorder="1" applyAlignment="1" applyProtection="1">
      <alignment horizontal="distributed"/>
      <protection locked="0"/>
    </xf>
    <xf numFmtId="38" fontId="24" fillId="0" borderId="0" xfId="48" applyFont="1" applyAlignment="1">
      <alignment/>
    </xf>
    <xf numFmtId="38" fontId="22" fillId="0" borderId="0" xfId="48" applyFont="1" applyAlignment="1">
      <alignment horizontal="distributed"/>
    </xf>
    <xf numFmtId="38" fontId="22" fillId="0" borderId="0" xfId="48" applyFont="1" applyBorder="1" applyAlignment="1" applyProtection="1">
      <alignment/>
      <protection locked="0"/>
    </xf>
    <xf numFmtId="38" fontId="22" fillId="0" borderId="15" xfId="48" applyFont="1" applyBorder="1" applyAlignment="1">
      <alignment horizontal="distributed"/>
    </xf>
    <xf numFmtId="38" fontId="26" fillId="0" borderId="19" xfId="48" applyFont="1" applyBorder="1" applyAlignment="1">
      <alignment/>
    </xf>
    <xf numFmtId="38" fontId="22" fillId="0" borderId="20" xfId="48" applyFont="1" applyBorder="1" applyAlignment="1" applyProtection="1">
      <alignment/>
      <protection locked="0"/>
    </xf>
    <xf numFmtId="38" fontId="22" fillId="0" borderId="19" xfId="48" applyFont="1" applyBorder="1" applyAlignment="1" applyProtection="1">
      <alignment/>
      <protection locked="0"/>
    </xf>
    <xf numFmtId="38" fontId="22" fillId="0" borderId="19" xfId="48" applyFont="1" applyBorder="1" applyAlignment="1">
      <alignment/>
    </xf>
    <xf numFmtId="38" fontId="26" fillId="0" borderId="19" xfId="48" applyFont="1" applyBorder="1" applyAlignment="1">
      <alignment/>
    </xf>
    <xf numFmtId="38" fontId="26" fillId="0" borderId="18" xfId="48" applyFont="1" applyBorder="1" applyAlignment="1">
      <alignment/>
    </xf>
    <xf numFmtId="38" fontId="22" fillId="0" borderId="0" xfId="48" applyFont="1" applyBorder="1" applyAlignment="1" applyProtection="1">
      <alignment/>
      <protection locked="0"/>
    </xf>
    <xf numFmtId="38" fontId="22" fillId="0" borderId="0" xfId="48" applyFont="1" applyBorder="1" applyAlignment="1">
      <alignment/>
    </xf>
    <xf numFmtId="38" fontId="22" fillId="0" borderId="0" xfId="48" applyFont="1" applyAlignment="1">
      <alignment/>
    </xf>
    <xf numFmtId="38" fontId="23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3&#20107;&#26989;&#25152;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.事業所"/>
      <sheetName val="中分類別1"/>
      <sheetName val="大分類別1"/>
      <sheetName val="大分類別2"/>
      <sheetName val="大分類別3"/>
      <sheetName val="大分類別4"/>
      <sheetName val="市町村別、大分類別"/>
      <sheetName val="市町村別、経営組織別"/>
      <sheetName val="従業者数推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SheetLayoutView="100" zoomScalePageLayoutView="0" workbookViewId="0" topLeftCell="G37">
      <selection activeCell="X63" sqref="X63"/>
    </sheetView>
  </sheetViews>
  <sheetFormatPr defaultColWidth="9.00390625" defaultRowHeight="12.75"/>
  <cols>
    <col min="1" max="1" width="2.25390625" style="1" customWidth="1"/>
    <col min="2" max="2" width="12.625" style="1" customWidth="1"/>
    <col min="3" max="4" width="8.75390625" style="1" customWidth="1"/>
    <col min="5" max="5" width="9.75390625" style="1" customWidth="1"/>
    <col min="6" max="6" width="8.75390625" style="1" bestFit="1" customWidth="1"/>
    <col min="7" max="7" width="9.75390625" style="1" customWidth="1"/>
    <col min="8" max="8" width="9.00390625" style="1" customWidth="1"/>
    <col min="9" max="9" width="8.875" style="73" customWidth="1"/>
    <col min="10" max="10" width="8.75390625" style="73" customWidth="1"/>
    <col min="11" max="11" width="8.625" style="73" customWidth="1"/>
    <col min="12" max="12" width="9.25390625" style="73" customWidth="1"/>
    <col min="13" max="13" width="2.25390625" style="73" customWidth="1"/>
    <col min="14" max="14" width="12.625" style="1" customWidth="1"/>
    <col min="15" max="17" width="8.75390625" style="1" customWidth="1"/>
    <col min="18" max="18" width="11.00390625" style="1" customWidth="1"/>
    <col min="19" max="19" width="8.75390625" style="1" customWidth="1"/>
    <col min="20" max="20" width="8.875" style="1" customWidth="1"/>
    <col min="21" max="23" width="8.75390625" style="1" customWidth="1"/>
    <col min="24" max="16384" width="9.125" style="1" customWidth="1"/>
  </cols>
  <sheetData>
    <row r="1" spans="2:24" ht="18" customHeight="1">
      <c r="B1" s="2" t="s">
        <v>0</v>
      </c>
      <c r="C1" s="3"/>
      <c r="D1" s="4"/>
      <c r="E1" s="4"/>
      <c r="F1" s="5"/>
      <c r="G1" s="2"/>
      <c r="H1" s="4"/>
      <c r="I1" s="4"/>
      <c r="J1" s="4"/>
      <c r="K1" s="4"/>
      <c r="L1" s="4"/>
      <c r="M1" s="4"/>
      <c r="N1" s="6" t="s">
        <v>1</v>
      </c>
      <c r="O1" s="5"/>
      <c r="P1" s="4"/>
      <c r="Q1" s="5"/>
      <c r="R1" s="2"/>
      <c r="S1" s="4"/>
      <c r="T1" s="4"/>
      <c r="U1" s="4"/>
      <c r="V1" s="4"/>
      <c r="W1" s="4"/>
      <c r="X1" s="4"/>
    </row>
    <row r="2" spans="2:24" ht="16.5" customHeight="1" thickBot="1">
      <c r="B2" s="7"/>
      <c r="C2" s="8"/>
      <c r="D2" s="9"/>
      <c r="E2" s="9"/>
      <c r="F2" s="9"/>
      <c r="G2" s="8"/>
      <c r="H2" s="9"/>
      <c r="I2" s="10"/>
      <c r="J2" s="10"/>
      <c r="K2" s="7"/>
      <c r="L2" s="10"/>
      <c r="M2" s="10"/>
      <c r="N2" s="7"/>
      <c r="O2" s="8"/>
      <c r="P2" s="9"/>
      <c r="Q2" s="9"/>
      <c r="R2" s="9"/>
      <c r="S2" s="8"/>
      <c r="T2" s="9"/>
      <c r="U2" s="10"/>
      <c r="V2" s="10"/>
      <c r="W2" s="11"/>
      <c r="X2" s="11"/>
    </row>
    <row r="3" spans="1:24" s="17" customFormat="1" ht="18" customHeight="1" thickTop="1">
      <c r="A3" s="12"/>
      <c r="B3" s="13"/>
      <c r="C3" s="14" t="s">
        <v>2</v>
      </c>
      <c r="D3" s="15"/>
      <c r="E3" s="15"/>
      <c r="F3" s="15"/>
      <c r="G3" s="15"/>
      <c r="H3" s="15"/>
      <c r="I3" s="15"/>
      <c r="J3" s="15"/>
      <c r="K3" s="15"/>
      <c r="L3" s="15"/>
      <c r="M3" s="16"/>
      <c r="N3" s="13"/>
      <c r="O3" s="14" t="s">
        <v>2</v>
      </c>
      <c r="P3" s="15"/>
      <c r="Q3" s="15"/>
      <c r="R3" s="15"/>
      <c r="S3" s="15"/>
      <c r="T3" s="15"/>
      <c r="U3" s="15"/>
      <c r="V3" s="15"/>
      <c r="W3" s="15"/>
      <c r="X3" s="15"/>
    </row>
    <row r="4" spans="1:24" s="17" customFormat="1" ht="18" customHeight="1">
      <c r="A4" s="18" t="s">
        <v>3</v>
      </c>
      <c r="B4" s="19"/>
      <c r="C4" s="20" t="s">
        <v>4</v>
      </c>
      <c r="D4" s="21"/>
      <c r="E4" s="20" t="s">
        <v>5</v>
      </c>
      <c r="F4" s="21"/>
      <c r="G4" s="22" t="s">
        <v>6</v>
      </c>
      <c r="H4" s="23"/>
      <c r="I4" s="20" t="s">
        <v>7</v>
      </c>
      <c r="J4" s="21"/>
      <c r="K4" s="24" t="s">
        <v>8</v>
      </c>
      <c r="L4" s="25"/>
      <c r="M4" s="18" t="s">
        <v>3</v>
      </c>
      <c r="N4" s="19"/>
      <c r="O4" s="20" t="s">
        <v>4</v>
      </c>
      <c r="P4" s="21"/>
      <c r="Q4" s="20" t="s">
        <v>5</v>
      </c>
      <c r="R4" s="21"/>
      <c r="S4" s="22" t="s">
        <v>6</v>
      </c>
      <c r="T4" s="23"/>
      <c r="U4" s="20" t="s">
        <v>7</v>
      </c>
      <c r="V4" s="21"/>
      <c r="W4" s="24" t="s">
        <v>8</v>
      </c>
      <c r="X4" s="25"/>
    </row>
    <row r="5" spans="1:24" s="17" customFormat="1" ht="18" customHeight="1">
      <c r="A5" s="26"/>
      <c r="B5" s="27"/>
      <c r="C5" s="28" t="s">
        <v>9</v>
      </c>
      <c r="D5" s="29" t="s">
        <v>10</v>
      </c>
      <c r="E5" s="28" t="s">
        <v>9</v>
      </c>
      <c r="F5" s="29" t="s">
        <v>10</v>
      </c>
      <c r="G5" s="28" t="s">
        <v>9</v>
      </c>
      <c r="H5" s="29" t="s">
        <v>10</v>
      </c>
      <c r="I5" s="28" t="s">
        <v>9</v>
      </c>
      <c r="J5" s="29" t="s">
        <v>10</v>
      </c>
      <c r="K5" s="28" t="s">
        <v>9</v>
      </c>
      <c r="L5" s="30" t="s">
        <v>10</v>
      </c>
      <c r="M5" s="31"/>
      <c r="N5" s="27"/>
      <c r="O5" s="28" t="s">
        <v>9</v>
      </c>
      <c r="P5" s="29" t="s">
        <v>10</v>
      </c>
      <c r="Q5" s="28" t="s">
        <v>9</v>
      </c>
      <c r="R5" s="29" t="s">
        <v>10</v>
      </c>
      <c r="S5" s="28" t="s">
        <v>9</v>
      </c>
      <c r="T5" s="29" t="s">
        <v>10</v>
      </c>
      <c r="U5" s="28" t="s">
        <v>9</v>
      </c>
      <c r="V5" s="29" t="s">
        <v>10</v>
      </c>
      <c r="W5" s="28" t="s">
        <v>9</v>
      </c>
      <c r="X5" s="30" t="s">
        <v>10</v>
      </c>
    </row>
    <row r="6" spans="2:24" s="17" customFormat="1" ht="18" customHeight="1">
      <c r="B6" s="32"/>
      <c r="C6" s="33"/>
      <c r="D6" s="34"/>
      <c r="E6" s="35"/>
      <c r="F6" s="34"/>
      <c r="G6" s="35"/>
      <c r="H6" s="34"/>
      <c r="I6" s="35"/>
      <c r="J6" s="34"/>
      <c r="K6" s="35"/>
      <c r="L6" s="34"/>
      <c r="M6" s="34"/>
      <c r="N6" s="32"/>
      <c r="O6" s="33"/>
      <c r="P6" s="34"/>
      <c r="Q6" s="36"/>
      <c r="R6" s="36"/>
      <c r="S6" s="37"/>
      <c r="T6" s="38"/>
      <c r="U6" s="35"/>
      <c r="V6" s="35"/>
      <c r="W6" s="34"/>
      <c r="X6" s="34"/>
    </row>
    <row r="7" spans="1:24" s="47" customFormat="1" ht="14.25" customHeight="1">
      <c r="A7" s="39" t="s">
        <v>11</v>
      </c>
      <c r="B7" s="40"/>
      <c r="C7" s="41">
        <f>SUM(C9:C11)</f>
        <v>39675</v>
      </c>
      <c r="D7" s="42">
        <f>SUM(D9:D11)</f>
        <v>112975</v>
      </c>
      <c r="E7" s="42">
        <f aca="true" t="shared" si="0" ref="E7:L7">SUM(E9:E11)</f>
        <v>9961</v>
      </c>
      <c r="F7" s="42">
        <f t="shared" si="0"/>
        <v>156653</v>
      </c>
      <c r="G7" s="42">
        <f t="shared" si="0"/>
        <v>412</v>
      </c>
      <c r="H7" s="42">
        <f t="shared" si="0"/>
        <v>1246</v>
      </c>
      <c r="I7" s="42">
        <f t="shared" si="0"/>
        <v>1454</v>
      </c>
      <c r="J7" s="42">
        <f t="shared" si="0"/>
        <v>21107</v>
      </c>
      <c r="K7" s="42">
        <f t="shared" si="0"/>
        <v>542</v>
      </c>
      <c r="L7" s="42">
        <f t="shared" si="0"/>
        <v>17317</v>
      </c>
      <c r="M7" s="43" t="s">
        <v>12</v>
      </c>
      <c r="N7" s="44"/>
      <c r="O7" s="45">
        <f aca="true" t="shared" si="1" ref="O7:X7">SUM(O8:O17)</f>
        <v>1396</v>
      </c>
      <c r="P7" s="46">
        <f t="shared" si="1"/>
        <v>3744</v>
      </c>
      <c r="Q7" s="46">
        <f t="shared" si="1"/>
        <v>249</v>
      </c>
      <c r="R7" s="46">
        <f t="shared" si="1"/>
        <v>2339</v>
      </c>
      <c r="S7" s="46">
        <f t="shared" si="1"/>
        <v>13</v>
      </c>
      <c r="T7" s="46">
        <f t="shared" si="1"/>
        <v>18</v>
      </c>
      <c r="U7" s="46">
        <f t="shared" si="1"/>
        <v>139</v>
      </c>
      <c r="V7" s="46">
        <f t="shared" si="1"/>
        <v>842</v>
      </c>
      <c r="W7" s="46">
        <f t="shared" si="1"/>
        <v>36</v>
      </c>
      <c r="X7" s="46">
        <f t="shared" si="1"/>
        <v>461</v>
      </c>
    </row>
    <row r="8" spans="1:24" s="47" customFormat="1" ht="14.25" customHeight="1">
      <c r="A8" s="48"/>
      <c r="B8" s="49"/>
      <c r="C8" s="45"/>
      <c r="D8" s="46"/>
      <c r="E8" s="46"/>
      <c r="F8" s="46"/>
      <c r="G8" s="46"/>
      <c r="H8" s="46"/>
      <c r="I8" s="46"/>
      <c r="J8" s="46"/>
      <c r="K8" s="46"/>
      <c r="L8" s="46"/>
      <c r="M8" s="50"/>
      <c r="N8" s="50" t="s">
        <v>13</v>
      </c>
      <c r="O8" s="45">
        <v>132</v>
      </c>
      <c r="P8" s="46">
        <v>454</v>
      </c>
      <c r="Q8" s="46">
        <v>12</v>
      </c>
      <c r="R8" s="46">
        <v>28</v>
      </c>
      <c r="S8" s="51">
        <v>0</v>
      </c>
      <c r="T8" s="51">
        <v>0</v>
      </c>
      <c r="U8" s="46">
        <v>10</v>
      </c>
      <c r="V8" s="46">
        <v>69</v>
      </c>
      <c r="W8" s="46">
        <v>2</v>
      </c>
      <c r="X8" s="46">
        <v>32</v>
      </c>
    </row>
    <row r="9" spans="1:24" s="54" customFormat="1" ht="14.25" customHeight="1">
      <c r="A9" s="43" t="s">
        <v>14</v>
      </c>
      <c r="B9" s="44"/>
      <c r="C9" s="52">
        <f aca="true" t="shared" si="2" ref="C9:K9">SUM(C13:C31)</f>
        <v>24161</v>
      </c>
      <c r="D9" s="53">
        <f t="shared" si="2"/>
        <v>74468</v>
      </c>
      <c r="E9" s="53">
        <f t="shared" si="2"/>
        <v>7199</v>
      </c>
      <c r="F9" s="53">
        <f t="shared" si="2"/>
        <v>129376</v>
      </c>
      <c r="G9" s="53">
        <f t="shared" si="2"/>
        <v>275</v>
      </c>
      <c r="H9" s="53">
        <f t="shared" si="2"/>
        <v>793</v>
      </c>
      <c r="I9" s="53">
        <f t="shared" si="2"/>
        <v>601</v>
      </c>
      <c r="J9" s="53">
        <f t="shared" si="2"/>
        <v>11777</v>
      </c>
      <c r="K9" s="53">
        <f t="shared" si="2"/>
        <v>271</v>
      </c>
      <c r="L9" s="53">
        <v>12617</v>
      </c>
      <c r="M9" s="50"/>
      <c r="N9" s="50" t="s">
        <v>15</v>
      </c>
      <c r="O9" s="45">
        <v>200</v>
      </c>
      <c r="P9" s="46">
        <v>521</v>
      </c>
      <c r="Q9" s="46">
        <v>27</v>
      </c>
      <c r="R9" s="46">
        <v>159</v>
      </c>
      <c r="S9" s="51">
        <v>9</v>
      </c>
      <c r="T9" s="51">
        <v>10</v>
      </c>
      <c r="U9" s="46">
        <v>18</v>
      </c>
      <c r="V9" s="46">
        <v>75</v>
      </c>
      <c r="W9" s="46">
        <v>4</v>
      </c>
      <c r="X9" s="46">
        <v>66</v>
      </c>
    </row>
    <row r="10" spans="1:24" s="54" customFormat="1" ht="14.25" customHeight="1">
      <c r="A10" s="55"/>
      <c r="B10" s="50"/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6"/>
      <c r="N10" s="50" t="s">
        <v>16</v>
      </c>
      <c r="O10" s="45">
        <v>99</v>
      </c>
      <c r="P10" s="46">
        <v>203</v>
      </c>
      <c r="Q10" s="46">
        <v>11</v>
      </c>
      <c r="R10" s="46">
        <v>89</v>
      </c>
      <c r="S10" s="51">
        <v>0</v>
      </c>
      <c r="T10" s="51">
        <v>0</v>
      </c>
      <c r="U10" s="46">
        <v>9</v>
      </c>
      <c r="V10" s="46">
        <v>50</v>
      </c>
      <c r="W10" s="46">
        <v>3</v>
      </c>
      <c r="X10" s="46">
        <v>27</v>
      </c>
    </row>
    <row r="11" spans="1:24" s="54" customFormat="1" ht="14.25" customHeight="1">
      <c r="A11" s="43" t="s">
        <v>17</v>
      </c>
      <c r="B11" s="44"/>
      <c r="C11" s="52">
        <f>SUM(C33+C39+C48+C53+C61+O7+O19+O31+O36+O40+O48+O55)</f>
        <v>15514</v>
      </c>
      <c r="D11" s="53">
        <f>SUM(D33+D39+D48+D53+D61+P7+P19+P31+P36+P40+P48+P55)</f>
        <v>38507</v>
      </c>
      <c r="E11" s="53">
        <f aca="true" t="shared" si="3" ref="E11:K11">SUM(E33+E39+E48+E53+E61+Q7+Q19+Q31+Q36+Q40+Q48+Q55)</f>
        <v>2762</v>
      </c>
      <c r="F11" s="53">
        <f t="shared" si="3"/>
        <v>27277</v>
      </c>
      <c r="G11" s="53">
        <f t="shared" si="3"/>
        <v>137</v>
      </c>
      <c r="H11" s="53">
        <f t="shared" si="3"/>
        <v>453</v>
      </c>
      <c r="I11" s="53">
        <f t="shared" si="3"/>
        <v>853</v>
      </c>
      <c r="J11" s="53">
        <f t="shared" si="3"/>
        <v>9330</v>
      </c>
      <c r="K11" s="53">
        <f t="shared" si="3"/>
        <v>271</v>
      </c>
      <c r="L11" s="53">
        <v>4700</v>
      </c>
      <c r="M11" s="56"/>
      <c r="N11" s="50"/>
      <c r="O11" s="45"/>
      <c r="P11" s="46"/>
      <c r="Q11" s="46"/>
      <c r="R11" s="46"/>
      <c r="S11" s="46"/>
      <c r="T11" s="46"/>
      <c r="U11" s="46"/>
      <c r="V11" s="46"/>
      <c r="W11" s="46"/>
      <c r="X11" s="46"/>
    </row>
    <row r="12" spans="1:24" s="47" customFormat="1" ht="14.25" customHeight="1">
      <c r="A12" s="55"/>
      <c r="B12" s="50"/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56"/>
      <c r="N12" s="50" t="s">
        <v>18</v>
      </c>
      <c r="O12" s="45">
        <v>170</v>
      </c>
      <c r="P12" s="46">
        <v>413</v>
      </c>
      <c r="Q12" s="46">
        <v>30</v>
      </c>
      <c r="R12" s="46">
        <v>310</v>
      </c>
      <c r="S12" s="51">
        <v>0</v>
      </c>
      <c r="T12" s="51">
        <v>0</v>
      </c>
      <c r="U12" s="46">
        <v>21</v>
      </c>
      <c r="V12" s="46">
        <v>150</v>
      </c>
      <c r="W12" s="46">
        <v>11</v>
      </c>
      <c r="X12" s="46">
        <v>162</v>
      </c>
    </row>
    <row r="13" spans="1:25" s="57" customFormat="1" ht="14.25" customHeight="1">
      <c r="A13" s="43" t="s">
        <v>19</v>
      </c>
      <c r="B13" s="44"/>
      <c r="C13" s="45">
        <v>6098</v>
      </c>
      <c r="D13" s="46">
        <v>19766</v>
      </c>
      <c r="E13" s="46">
        <v>2566</v>
      </c>
      <c r="F13" s="46">
        <v>52532</v>
      </c>
      <c r="G13" s="46">
        <v>90</v>
      </c>
      <c r="H13" s="46">
        <v>286</v>
      </c>
      <c r="I13" s="46">
        <v>170</v>
      </c>
      <c r="J13" s="46">
        <v>4470</v>
      </c>
      <c r="K13" s="46">
        <v>88</v>
      </c>
      <c r="L13" s="46">
        <v>6156</v>
      </c>
      <c r="M13" s="56"/>
      <c r="N13" s="50" t="s">
        <v>20</v>
      </c>
      <c r="O13" s="45">
        <v>101</v>
      </c>
      <c r="P13" s="46">
        <v>239</v>
      </c>
      <c r="Q13" s="46">
        <v>12</v>
      </c>
      <c r="R13" s="46">
        <v>81</v>
      </c>
      <c r="S13" s="51">
        <v>0</v>
      </c>
      <c r="T13" s="51">
        <v>0</v>
      </c>
      <c r="U13" s="46">
        <v>9</v>
      </c>
      <c r="V13" s="46">
        <v>51</v>
      </c>
      <c r="W13" s="46">
        <v>5</v>
      </c>
      <c r="X13" s="46">
        <v>55</v>
      </c>
      <c r="Y13" s="47"/>
    </row>
    <row r="14" spans="1:24" s="57" customFormat="1" ht="14.25" customHeight="1">
      <c r="A14" s="50"/>
      <c r="B14" s="58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50"/>
      <c r="N14" s="50" t="s">
        <v>21</v>
      </c>
      <c r="O14" s="45">
        <v>154</v>
      </c>
      <c r="P14" s="46">
        <v>317</v>
      </c>
      <c r="Q14" s="46">
        <v>38</v>
      </c>
      <c r="R14" s="46">
        <v>304</v>
      </c>
      <c r="S14" s="51">
        <v>4</v>
      </c>
      <c r="T14" s="51">
        <v>8</v>
      </c>
      <c r="U14" s="46">
        <v>19</v>
      </c>
      <c r="V14" s="46">
        <v>98</v>
      </c>
      <c r="W14" s="46">
        <v>4</v>
      </c>
      <c r="X14" s="46">
        <v>37</v>
      </c>
    </row>
    <row r="15" spans="1:25" s="47" customFormat="1" ht="14.25" customHeight="1">
      <c r="A15" s="43" t="s">
        <v>22</v>
      </c>
      <c r="B15" s="44"/>
      <c r="C15" s="45">
        <v>5620</v>
      </c>
      <c r="D15" s="46">
        <v>17181</v>
      </c>
      <c r="E15" s="46">
        <v>1579</v>
      </c>
      <c r="F15" s="46">
        <v>25739</v>
      </c>
      <c r="G15" s="46">
        <v>81</v>
      </c>
      <c r="H15" s="46">
        <v>272</v>
      </c>
      <c r="I15" s="46">
        <v>77</v>
      </c>
      <c r="J15" s="46">
        <v>1807</v>
      </c>
      <c r="K15" s="46">
        <v>33</v>
      </c>
      <c r="L15" s="46">
        <v>1880</v>
      </c>
      <c r="M15" s="50"/>
      <c r="N15" s="50"/>
      <c r="O15" s="45"/>
      <c r="P15" s="46"/>
      <c r="Q15" s="46"/>
      <c r="R15" s="46"/>
      <c r="S15" s="46"/>
      <c r="T15" s="46"/>
      <c r="U15" s="46"/>
      <c r="V15" s="46"/>
      <c r="W15" s="46"/>
      <c r="X15" s="46"/>
      <c r="Y15" s="57"/>
    </row>
    <row r="16" spans="1:24" s="47" customFormat="1" ht="14.25" customHeight="1">
      <c r="A16" s="50"/>
      <c r="B16" s="58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50"/>
      <c r="N16" s="50" t="s">
        <v>23</v>
      </c>
      <c r="O16" s="45">
        <v>118</v>
      </c>
      <c r="P16" s="46">
        <v>383</v>
      </c>
      <c r="Q16" s="46">
        <v>18</v>
      </c>
      <c r="R16" s="46">
        <v>169</v>
      </c>
      <c r="S16" s="51">
        <v>0</v>
      </c>
      <c r="T16" s="51">
        <v>0</v>
      </c>
      <c r="U16" s="46">
        <v>12</v>
      </c>
      <c r="V16" s="46">
        <v>58</v>
      </c>
      <c r="W16" s="46">
        <v>2</v>
      </c>
      <c r="X16" s="46">
        <v>20</v>
      </c>
    </row>
    <row r="17" spans="1:24" s="47" customFormat="1" ht="14.25" customHeight="1">
      <c r="A17" s="43" t="s">
        <v>24</v>
      </c>
      <c r="B17" s="44"/>
      <c r="C17" s="45">
        <v>2425</v>
      </c>
      <c r="D17" s="46">
        <v>6926</v>
      </c>
      <c r="E17" s="46">
        <v>756</v>
      </c>
      <c r="F17" s="46">
        <v>10916</v>
      </c>
      <c r="G17" s="46">
        <v>11</v>
      </c>
      <c r="H17" s="46">
        <v>17</v>
      </c>
      <c r="I17" s="46">
        <v>53</v>
      </c>
      <c r="J17" s="46">
        <v>945</v>
      </c>
      <c r="K17" s="46">
        <v>28</v>
      </c>
      <c r="L17" s="46">
        <v>1068</v>
      </c>
      <c r="M17" s="50"/>
      <c r="N17" s="50" t="s">
        <v>25</v>
      </c>
      <c r="O17" s="45">
        <v>422</v>
      </c>
      <c r="P17" s="46">
        <v>1214</v>
      </c>
      <c r="Q17" s="46">
        <v>101</v>
      </c>
      <c r="R17" s="46">
        <v>1199</v>
      </c>
      <c r="S17" s="51">
        <v>0</v>
      </c>
      <c r="T17" s="51">
        <v>0</v>
      </c>
      <c r="U17" s="46">
        <v>41</v>
      </c>
      <c r="V17" s="46">
        <v>291</v>
      </c>
      <c r="W17" s="46">
        <v>5</v>
      </c>
      <c r="X17" s="46">
        <v>62</v>
      </c>
    </row>
    <row r="18" spans="1:25" s="57" customFormat="1" ht="14.25" customHeight="1">
      <c r="A18" s="50"/>
      <c r="B18" s="58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50"/>
      <c r="N18" s="50"/>
      <c r="O18" s="45"/>
      <c r="P18" s="46"/>
      <c r="Q18" s="46"/>
      <c r="R18" s="46"/>
      <c r="S18" s="46"/>
      <c r="T18" s="46"/>
      <c r="U18" s="46"/>
      <c r="V18" s="46"/>
      <c r="W18" s="46"/>
      <c r="X18" s="46"/>
      <c r="Y18" s="47"/>
    </row>
    <row r="19" spans="1:24" s="57" customFormat="1" ht="14.25" customHeight="1">
      <c r="A19" s="43" t="s">
        <v>26</v>
      </c>
      <c r="B19" s="44"/>
      <c r="C19" s="45">
        <v>2873</v>
      </c>
      <c r="D19" s="46">
        <v>9282</v>
      </c>
      <c r="E19" s="46">
        <v>580</v>
      </c>
      <c r="F19" s="46">
        <v>9216</v>
      </c>
      <c r="G19" s="46">
        <v>18</v>
      </c>
      <c r="H19" s="46">
        <v>55</v>
      </c>
      <c r="I19" s="46">
        <v>60</v>
      </c>
      <c r="J19" s="46">
        <v>1022</v>
      </c>
      <c r="K19" s="46">
        <v>30</v>
      </c>
      <c r="L19" s="46">
        <v>564</v>
      </c>
      <c r="M19" s="43" t="s">
        <v>27</v>
      </c>
      <c r="N19" s="44"/>
      <c r="O19" s="45">
        <f aca="true" t="shared" si="4" ref="O19:X19">SUM(O20:O29)</f>
        <v>2311</v>
      </c>
      <c r="P19" s="46">
        <f t="shared" si="4"/>
        <v>5456</v>
      </c>
      <c r="Q19" s="46">
        <f t="shared" si="4"/>
        <v>400</v>
      </c>
      <c r="R19" s="46">
        <f t="shared" si="4"/>
        <v>3544</v>
      </c>
      <c r="S19" s="46">
        <f t="shared" si="4"/>
        <v>20</v>
      </c>
      <c r="T19" s="46">
        <v>72</v>
      </c>
      <c r="U19" s="46">
        <f t="shared" si="4"/>
        <v>127</v>
      </c>
      <c r="V19" s="46">
        <f t="shared" si="4"/>
        <v>1685</v>
      </c>
      <c r="W19" s="46">
        <f t="shared" si="4"/>
        <v>43</v>
      </c>
      <c r="X19" s="46">
        <f t="shared" si="4"/>
        <v>795</v>
      </c>
    </row>
    <row r="20" spans="1:24" s="57" customFormat="1" ht="14.25" customHeight="1">
      <c r="A20" s="50"/>
      <c r="B20" s="58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50"/>
      <c r="N20" s="50" t="s">
        <v>28</v>
      </c>
      <c r="O20" s="45">
        <v>397</v>
      </c>
      <c r="P20" s="46">
        <v>1003</v>
      </c>
      <c r="Q20" s="46">
        <v>65</v>
      </c>
      <c r="R20" s="46">
        <v>598</v>
      </c>
      <c r="S20" s="46">
        <v>1</v>
      </c>
      <c r="T20" s="51" t="s">
        <v>29</v>
      </c>
      <c r="U20" s="46">
        <v>25</v>
      </c>
      <c r="V20" s="46">
        <v>262</v>
      </c>
      <c r="W20" s="46">
        <v>6</v>
      </c>
      <c r="X20" s="46">
        <v>78</v>
      </c>
    </row>
    <row r="21" spans="1:24" s="57" customFormat="1" ht="14.25" customHeight="1">
      <c r="A21" s="43" t="s">
        <v>30</v>
      </c>
      <c r="B21" s="44"/>
      <c r="C21" s="45">
        <v>1895</v>
      </c>
      <c r="D21" s="46">
        <v>5967</v>
      </c>
      <c r="E21" s="46">
        <v>471</v>
      </c>
      <c r="F21" s="46">
        <v>12148</v>
      </c>
      <c r="G21" s="46">
        <v>8</v>
      </c>
      <c r="H21" s="46">
        <v>23</v>
      </c>
      <c r="I21" s="46">
        <v>43</v>
      </c>
      <c r="J21" s="46">
        <v>804</v>
      </c>
      <c r="K21" s="46">
        <v>27</v>
      </c>
      <c r="L21" s="46">
        <v>898</v>
      </c>
      <c r="M21" s="50"/>
      <c r="N21" s="50" t="s">
        <v>31</v>
      </c>
      <c r="O21" s="45">
        <v>578</v>
      </c>
      <c r="P21" s="46">
        <v>1492</v>
      </c>
      <c r="Q21" s="46">
        <v>146</v>
      </c>
      <c r="R21" s="46">
        <v>1533</v>
      </c>
      <c r="S21" s="46">
        <v>5</v>
      </c>
      <c r="T21" s="46">
        <v>26</v>
      </c>
      <c r="U21" s="46">
        <v>30</v>
      </c>
      <c r="V21" s="46">
        <v>531</v>
      </c>
      <c r="W21" s="46">
        <v>11</v>
      </c>
      <c r="X21" s="46">
        <v>342</v>
      </c>
    </row>
    <row r="22" spans="1:24" s="57" customFormat="1" ht="14.25" customHeight="1">
      <c r="A22" s="50"/>
      <c r="B22" s="58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50"/>
      <c r="N22" s="50" t="s">
        <v>32</v>
      </c>
      <c r="O22" s="45">
        <v>170</v>
      </c>
      <c r="P22" s="46">
        <v>322</v>
      </c>
      <c r="Q22" s="46">
        <v>14</v>
      </c>
      <c r="R22" s="46">
        <v>103</v>
      </c>
      <c r="S22" s="51">
        <v>0</v>
      </c>
      <c r="T22" s="51">
        <v>0</v>
      </c>
      <c r="U22" s="46">
        <v>11</v>
      </c>
      <c r="V22" s="46">
        <v>83</v>
      </c>
      <c r="W22" s="46">
        <v>4</v>
      </c>
      <c r="X22" s="46">
        <v>38</v>
      </c>
    </row>
    <row r="23" spans="1:24" s="57" customFormat="1" ht="14.25" customHeight="1">
      <c r="A23" s="43" t="s">
        <v>33</v>
      </c>
      <c r="B23" s="44"/>
      <c r="C23" s="45">
        <v>1352</v>
      </c>
      <c r="D23" s="46">
        <v>4037</v>
      </c>
      <c r="E23" s="46">
        <v>332</v>
      </c>
      <c r="F23" s="46">
        <v>5514</v>
      </c>
      <c r="G23" s="46">
        <v>6</v>
      </c>
      <c r="H23" s="46">
        <v>25</v>
      </c>
      <c r="I23" s="46">
        <v>44</v>
      </c>
      <c r="J23" s="46">
        <v>778</v>
      </c>
      <c r="K23" s="46">
        <v>18</v>
      </c>
      <c r="L23" s="46">
        <v>922</v>
      </c>
      <c r="M23" s="50"/>
      <c r="N23" s="50"/>
      <c r="O23" s="45"/>
      <c r="P23" s="46"/>
      <c r="Q23" s="46"/>
      <c r="R23" s="46"/>
      <c r="S23" s="46"/>
      <c r="T23" s="46"/>
      <c r="U23" s="46"/>
      <c r="V23" s="46"/>
      <c r="W23" s="46"/>
      <c r="X23" s="46"/>
    </row>
    <row r="24" spans="1:24" s="57" customFormat="1" ht="14.25" customHeight="1">
      <c r="A24" s="50"/>
      <c r="B24" s="58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50"/>
      <c r="N24" s="50" t="s">
        <v>34</v>
      </c>
      <c r="O24" s="45">
        <v>359</v>
      </c>
      <c r="P24" s="46">
        <v>855</v>
      </c>
      <c r="Q24" s="46">
        <v>61</v>
      </c>
      <c r="R24" s="46">
        <v>554</v>
      </c>
      <c r="S24" s="46">
        <v>6</v>
      </c>
      <c r="T24" s="46">
        <v>18</v>
      </c>
      <c r="U24" s="46">
        <v>22</v>
      </c>
      <c r="V24" s="46">
        <v>307</v>
      </c>
      <c r="W24" s="46">
        <v>8</v>
      </c>
      <c r="X24" s="46">
        <v>147</v>
      </c>
    </row>
    <row r="25" spans="1:24" s="57" customFormat="1" ht="14.25" customHeight="1">
      <c r="A25" s="43" t="s">
        <v>35</v>
      </c>
      <c r="B25" s="44"/>
      <c r="C25" s="45">
        <v>1125</v>
      </c>
      <c r="D25" s="46">
        <v>3859</v>
      </c>
      <c r="E25" s="46">
        <v>233</v>
      </c>
      <c r="F25" s="46">
        <v>5461</v>
      </c>
      <c r="G25" s="46">
        <v>12</v>
      </c>
      <c r="H25" s="46">
        <v>22</v>
      </c>
      <c r="I25" s="46">
        <v>36</v>
      </c>
      <c r="J25" s="46">
        <v>562</v>
      </c>
      <c r="K25" s="46">
        <v>10</v>
      </c>
      <c r="L25" s="46">
        <v>164</v>
      </c>
      <c r="M25" s="50"/>
      <c r="N25" s="50" t="s">
        <v>36</v>
      </c>
      <c r="O25" s="45">
        <v>135</v>
      </c>
      <c r="P25" s="46">
        <v>319</v>
      </c>
      <c r="Q25" s="46">
        <v>25</v>
      </c>
      <c r="R25" s="46">
        <v>140</v>
      </c>
      <c r="S25" s="46">
        <v>4</v>
      </c>
      <c r="T25" s="46">
        <v>14</v>
      </c>
      <c r="U25" s="46">
        <v>8</v>
      </c>
      <c r="V25" s="46">
        <v>91</v>
      </c>
      <c r="W25" s="46">
        <v>6</v>
      </c>
      <c r="X25" s="46">
        <v>75</v>
      </c>
    </row>
    <row r="26" spans="1:24" s="57" customFormat="1" ht="14.25" customHeight="1">
      <c r="A26" s="50"/>
      <c r="B26" s="58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50"/>
      <c r="N26" s="50" t="s">
        <v>37</v>
      </c>
      <c r="O26" s="45">
        <v>355</v>
      </c>
      <c r="P26" s="46">
        <v>740</v>
      </c>
      <c r="Q26" s="46">
        <v>42</v>
      </c>
      <c r="R26" s="46">
        <v>364</v>
      </c>
      <c r="S26" s="46">
        <v>3</v>
      </c>
      <c r="T26" s="46">
        <v>12</v>
      </c>
      <c r="U26" s="46">
        <v>15</v>
      </c>
      <c r="V26" s="46">
        <v>243</v>
      </c>
      <c r="W26" s="46">
        <v>4</v>
      </c>
      <c r="X26" s="46">
        <v>54</v>
      </c>
    </row>
    <row r="27" spans="1:24" s="57" customFormat="1" ht="14.25" customHeight="1">
      <c r="A27" s="43" t="s">
        <v>38</v>
      </c>
      <c r="B27" s="44"/>
      <c r="C27" s="45">
        <v>1041</v>
      </c>
      <c r="D27" s="46">
        <v>2892</v>
      </c>
      <c r="E27" s="46">
        <v>250</v>
      </c>
      <c r="F27" s="46">
        <v>2440</v>
      </c>
      <c r="G27" s="46">
        <v>20</v>
      </c>
      <c r="H27" s="46">
        <v>30</v>
      </c>
      <c r="I27" s="46">
        <v>40</v>
      </c>
      <c r="J27" s="46">
        <v>610</v>
      </c>
      <c r="K27" s="46">
        <v>19</v>
      </c>
      <c r="L27" s="46">
        <v>490</v>
      </c>
      <c r="M27" s="50"/>
      <c r="N27" s="50"/>
      <c r="O27" s="45"/>
      <c r="P27" s="46"/>
      <c r="Q27" s="46"/>
      <c r="R27" s="46"/>
      <c r="S27" s="46"/>
      <c r="T27" s="46"/>
      <c r="U27" s="46"/>
      <c r="V27" s="46"/>
      <c r="W27" s="46"/>
      <c r="X27" s="46"/>
    </row>
    <row r="28" spans="1:24" s="57" customFormat="1" ht="14.25" customHeight="1">
      <c r="A28" s="50"/>
      <c r="B28" s="58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50"/>
      <c r="N28" s="50" t="s">
        <v>39</v>
      </c>
      <c r="O28" s="45">
        <v>87</v>
      </c>
      <c r="P28" s="46">
        <v>166</v>
      </c>
      <c r="Q28" s="46">
        <v>10</v>
      </c>
      <c r="R28" s="46">
        <v>59</v>
      </c>
      <c r="S28" s="51">
        <v>0</v>
      </c>
      <c r="T28" s="51">
        <v>0</v>
      </c>
      <c r="U28" s="46">
        <v>4</v>
      </c>
      <c r="V28" s="46">
        <v>45</v>
      </c>
      <c r="W28" s="46">
        <v>1</v>
      </c>
      <c r="X28" s="46">
        <v>16</v>
      </c>
    </row>
    <row r="29" spans="1:24" s="57" customFormat="1" ht="14.25" customHeight="1">
      <c r="A29" s="43" t="s">
        <v>40</v>
      </c>
      <c r="B29" s="44"/>
      <c r="C29" s="45">
        <v>1045</v>
      </c>
      <c r="D29" s="46">
        <v>2754</v>
      </c>
      <c r="E29" s="46">
        <v>218</v>
      </c>
      <c r="F29" s="46">
        <v>3034</v>
      </c>
      <c r="G29" s="46">
        <v>8</v>
      </c>
      <c r="H29" s="46">
        <v>14</v>
      </c>
      <c r="I29" s="46">
        <v>50</v>
      </c>
      <c r="J29" s="46">
        <v>439</v>
      </c>
      <c r="K29" s="46">
        <v>11</v>
      </c>
      <c r="L29" s="46">
        <v>263</v>
      </c>
      <c r="M29" s="50"/>
      <c r="N29" s="50" t="s">
        <v>41</v>
      </c>
      <c r="O29" s="45">
        <v>230</v>
      </c>
      <c r="P29" s="46">
        <v>559</v>
      </c>
      <c r="Q29" s="46">
        <v>37</v>
      </c>
      <c r="R29" s="46">
        <v>193</v>
      </c>
      <c r="S29" s="46">
        <v>1</v>
      </c>
      <c r="T29" s="51" t="s">
        <v>29</v>
      </c>
      <c r="U29" s="46">
        <v>12</v>
      </c>
      <c r="V29" s="46">
        <v>123</v>
      </c>
      <c r="W29" s="46">
        <v>3</v>
      </c>
      <c r="X29" s="46">
        <v>45</v>
      </c>
    </row>
    <row r="30" spans="1:24" s="57" customFormat="1" ht="14.25" customHeight="1">
      <c r="A30" s="50"/>
      <c r="B30" s="58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50"/>
      <c r="N30" s="50"/>
      <c r="O30" s="45"/>
      <c r="P30" s="46"/>
      <c r="Q30" s="46"/>
      <c r="R30" s="46"/>
      <c r="S30" s="46"/>
      <c r="T30" s="46"/>
      <c r="U30" s="46"/>
      <c r="V30" s="46"/>
      <c r="W30" s="46"/>
      <c r="X30" s="46"/>
    </row>
    <row r="31" spans="1:24" s="57" customFormat="1" ht="14.25" customHeight="1">
      <c r="A31" s="43" t="s">
        <v>42</v>
      </c>
      <c r="B31" s="44"/>
      <c r="C31" s="45">
        <v>687</v>
      </c>
      <c r="D31" s="46">
        <v>1804</v>
      </c>
      <c r="E31" s="46">
        <v>214</v>
      </c>
      <c r="F31" s="46">
        <v>2376</v>
      </c>
      <c r="G31" s="46">
        <v>21</v>
      </c>
      <c r="H31" s="46">
        <v>49</v>
      </c>
      <c r="I31" s="46">
        <v>28</v>
      </c>
      <c r="J31" s="46">
        <v>340</v>
      </c>
      <c r="K31" s="46">
        <v>7</v>
      </c>
      <c r="L31" s="46">
        <v>214</v>
      </c>
      <c r="M31" s="43" t="s">
        <v>43</v>
      </c>
      <c r="N31" s="44"/>
      <c r="O31" s="45">
        <f aca="true" t="shared" si="5" ref="O31:X31">SUM(O32:O34)</f>
        <v>626</v>
      </c>
      <c r="P31" s="46">
        <f t="shared" si="5"/>
        <v>1116</v>
      </c>
      <c r="Q31" s="46">
        <f t="shared" si="5"/>
        <v>90</v>
      </c>
      <c r="R31" s="46">
        <f t="shared" si="5"/>
        <v>433</v>
      </c>
      <c r="S31" s="46">
        <f t="shared" si="5"/>
        <v>8</v>
      </c>
      <c r="T31" s="46">
        <f t="shared" si="5"/>
        <v>27</v>
      </c>
      <c r="U31" s="46">
        <f t="shared" si="5"/>
        <v>35</v>
      </c>
      <c r="V31" s="46">
        <f t="shared" si="5"/>
        <v>355</v>
      </c>
      <c r="W31" s="46">
        <f t="shared" si="5"/>
        <v>9</v>
      </c>
      <c r="X31" s="46">
        <f t="shared" si="5"/>
        <v>103</v>
      </c>
    </row>
    <row r="32" spans="1:24" s="57" customFormat="1" ht="14.25" customHeight="1">
      <c r="A32" s="55"/>
      <c r="B32" s="50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50"/>
      <c r="N32" s="50" t="s">
        <v>44</v>
      </c>
      <c r="O32" s="45">
        <v>153</v>
      </c>
      <c r="P32" s="46">
        <v>270</v>
      </c>
      <c r="Q32" s="46">
        <v>21</v>
      </c>
      <c r="R32" s="46">
        <v>101</v>
      </c>
      <c r="S32" s="51">
        <v>0</v>
      </c>
      <c r="T32" s="51">
        <v>0</v>
      </c>
      <c r="U32" s="46">
        <v>10</v>
      </c>
      <c r="V32" s="46">
        <v>90</v>
      </c>
      <c r="W32" s="46">
        <v>3</v>
      </c>
      <c r="X32" s="46">
        <v>33</v>
      </c>
    </row>
    <row r="33" spans="1:24" s="57" customFormat="1" ht="14.25" customHeight="1">
      <c r="A33" s="43" t="s">
        <v>45</v>
      </c>
      <c r="B33" s="44"/>
      <c r="C33" s="45">
        <f aca="true" t="shared" si="6" ref="C33:L33">SUM(C35:C37)</f>
        <v>572</v>
      </c>
      <c r="D33" s="46">
        <f t="shared" si="6"/>
        <v>1270</v>
      </c>
      <c r="E33" s="46">
        <f t="shared" si="6"/>
        <v>72</v>
      </c>
      <c r="F33" s="46">
        <f t="shared" si="6"/>
        <v>403</v>
      </c>
      <c r="G33" s="46">
        <f t="shared" si="6"/>
        <v>5</v>
      </c>
      <c r="H33" s="46">
        <v>9</v>
      </c>
      <c r="I33" s="46">
        <f t="shared" si="6"/>
        <v>30</v>
      </c>
      <c r="J33" s="46">
        <f t="shared" si="6"/>
        <v>251</v>
      </c>
      <c r="K33" s="46">
        <f t="shared" si="6"/>
        <v>8</v>
      </c>
      <c r="L33" s="46">
        <f t="shared" si="6"/>
        <v>82</v>
      </c>
      <c r="M33" s="50"/>
      <c r="N33" s="50" t="s">
        <v>46</v>
      </c>
      <c r="O33" s="45">
        <v>264</v>
      </c>
      <c r="P33" s="46">
        <v>440</v>
      </c>
      <c r="Q33" s="46">
        <v>41</v>
      </c>
      <c r="R33" s="46">
        <v>187</v>
      </c>
      <c r="S33" s="46">
        <v>4</v>
      </c>
      <c r="T33" s="46">
        <v>10</v>
      </c>
      <c r="U33" s="46">
        <v>17</v>
      </c>
      <c r="V33" s="46">
        <v>196</v>
      </c>
      <c r="W33" s="46">
        <v>4</v>
      </c>
      <c r="X33" s="46">
        <v>47</v>
      </c>
    </row>
    <row r="34" spans="1:24" s="57" customFormat="1" ht="14.25" customHeight="1">
      <c r="A34" s="50"/>
      <c r="B34" s="59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50"/>
      <c r="N34" s="50" t="s">
        <v>47</v>
      </c>
      <c r="O34" s="45">
        <v>209</v>
      </c>
      <c r="P34" s="46">
        <v>406</v>
      </c>
      <c r="Q34" s="46">
        <v>28</v>
      </c>
      <c r="R34" s="46">
        <v>145</v>
      </c>
      <c r="S34" s="46">
        <v>4</v>
      </c>
      <c r="T34" s="46">
        <v>17</v>
      </c>
      <c r="U34" s="46">
        <v>8</v>
      </c>
      <c r="V34" s="46">
        <v>69</v>
      </c>
      <c r="W34" s="46">
        <v>2</v>
      </c>
      <c r="X34" s="46">
        <v>23</v>
      </c>
    </row>
    <row r="35" spans="1:24" s="57" customFormat="1" ht="14.25" customHeight="1">
      <c r="A35" s="55"/>
      <c r="B35" s="50" t="s">
        <v>48</v>
      </c>
      <c r="C35" s="45">
        <v>102</v>
      </c>
      <c r="D35" s="46">
        <v>220</v>
      </c>
      <c r="E35" s="46">
        <v>10</v>
      </c>
      <c r="F35" s="46">
        <v>74</v>
      </c>
      <c r="G35" s="46">
        <v>1</v>
      </c>
      <c r="H35" s="51" t="s">
        <v>29</v>
      </c>
      <c r="I35" s="46">
        <v>9</v>
      </c>
      <c r="J35" s="46">
        <v>70</v>
      </c>
      <c r="K35" s="46">
        <v>2</v>
      </c>
      <c r="L35" s="46">
        <v>21</v>
      </c>
      <c r="M35" s="50"/>
      <c r="N35" s="50"/>
      <c r="O35" s="45"/>
      <c r="P35" s="46"/>
      <c r="Q35" s="46"/>
      <c r="R35" s="46"/>
      <c r="S35" s="46"/>
      <c r="T35" s="46"/>
      <c r="U35" s="46"/>
      <c r="V35" s="46"/>
      <c r="W35" s="46"/>
      <c r="X35" s="46"/>
    </row>
    <row r="36" spans="1:24" s="57" customFormat="1" ht="14.25" customHeight="1">
      <c r="A36" s="55"/>
      <c r="B36" s="50" t="s">
        <v>49</v>
      </c>
      <c r="C36" s="45">
        <v>234</v>
      </c>
      <c r="D36" s="46">
        <v>491</v>
      </c>
      <c r="E36" s="46">
        <v>30</v>
      </c>
      <c r="F36" s="46">
        <v>94</v>
      </c>
      <c r="G36" s="51">
        <v>0</v>
      </c>
      <c r="H36" s="51">
        <v>0</v>
      </c>
      <c r="I36" s="46">
        <v>10</v>
      </c>
      <c r="J36" s="46">
        <v>81</v>
      </c>
      <c r="K36" s="46">
        <v>3</v>
      </c>
      <c r="L36" s="46">
        <v>31</v>
      </c>
      <c r="M36" s="43" t="s">
        <v>50</v>
      </c>
      <c r="N36" s="44"/>
      <c r="O36" s="45">
        <f>SUM(O37:O38)</f>
        <v>1539</v>
      </c>
      <c r="P36" s="46">
        <f aca="true" t="shared" si="7" ref="P36:U36">SUM(P37:P38)</f>
        <v>4165</v>
      </c>
      <c r="Q36" s="46">
        <f t="shared" si="7"/>
        <v>297</v>
      </c>
      <c r="R36" s="46">
        <f t="shared" si="7"/>
        <v>3341</v>
      </c>
      <c r="S36" s="46">
        <f t="shared" si="7"/>
        <v>11</v>
      </c>
      <c r="T36" s="46">
        <f t="shared" si="7"/>
        <v>28</v>
      </c>
      <c r="U36" s="46">
        <f t="shared" si="7"/>
        <v>81</v>
      </c>
      <c r="V36" s="46">
        <f>SUM(V37:V38)</f>
        <v>800</v>
      </c>
      <c r="W36" s="46">
        <f>SUM(W37:W38)</f>
        <v>30</v>
      </c>
      <c r="X36" s="46">
        <f>SUM(X37:X38)</f>
        <v>725</v>
      </c>
    </row>
    <row r="37" spans="1:24" s="57" customFormat="1" ht="14.25" customHeight="1">
      <c r="A37" s="55"/>
      <c r="B37" s="50" t="s">
        <v>51</v>
      </c>
      <c r="C37" s="45">
        <v>236</v>
      </c>
      <c r="D37" s="46">
        <v>559</v>
      </c>
      <c r="E37" s="46">
        <v>32</v>
      </c>
      <c r="F37" s="46">
        <v>235</v>
      </c>
      <c r="G37" s="46">
        <v>4</v>
      </c>
      <c r="H37" s="46">
        <v>8</v>
      </c>
      <c r="I37" s="46">
        <v>11</v>
      </c>
      <c r="J37" s="46">
        <v>100</v>
      </c>
      <c r="K37" s="46">
        <v>3</v>
      </c>
      <c r="L37" s="46">
        <v>30</v>
      </c>
      <c r="M37" s="50"/>
      <c r="N37" s="50" t="s">
        <v>52</v>
      </c>
      <c r="O37" s="45">
        <v>616</v>
      </c>
      <c r="P37" s="46">
        <v>1800</v>
      </c>
      <c r="Q37" s="46">
        <v>118</v>
      </c>
      <c r="R37" s="46">
        <v>1734</v>
      </c>
      <c r="S37" s="46">
        <v>5</v>
      </c>
      <c r="T37" s="46">
        <v>9</v>
      </c>
      <c r="U37" s="46">
        <v>25</v>
      </c>
      <c r="V37" s="46">
        <v>213</v>
      </c>
      <c r="W37" s="46">
        <v>14</v>
      </c>
      <c r="X37" s="46">
        <v>162</v>
      </c>
    </row>
    <row r="38" spans="1:24" s="57" customFormat="1" ht="14.25" customHeight="1">
      <c r="A38" s="55"/>
      <c r="B38" s="50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50"/>
      <c r="N38" s="50" t="s">
        <v>53</v>
      </c>
      <c r="O38" s="45">
        <v>923</v>
      </c>
      <c r="P38" s="46">
        <v>2365</v>
      </c>
      <c r="Q38" s="46">
        <v>179</v>
      </c>
      <c r="R38" s="46">
        <v>1607</v>
      </c>
      <c r="S38" s="46">
        <v>6</v>
      </c>
      <c r="T38" s="46">
        <v>19</v>
      </c>
      <c r="U38" s="46">
        <v>56</v>
      </c>
      <c r="V38" s="46">
        <v>587</v>
      </c>
      <c r="W38" s="46">
        <v>16</v>
      </c>
      <c r="X38" s="46">
        <v>563</v>
      </c>
    </row>
    <row r="39" spans="1:24" s="57" customFormat="1" ht="14.25" customHeight="1">
      <c r="A39" s="43" t="s">
        <v>54</v>
      </c>
      <c r="B39" s="44"/>
      <c r="C39" s="45">
        <f>SUM(C41:C46)</f>
        <v>2046</v>
      </c>
      <c r="D39" s="46">
        <f aca="true" t="shared" si="8" ref="D39:L39">SUM(D41:D46)</f>
        <v>5242</v>
      </c>
      <c r="E39" s="46">
        <f t="shared" si="8"/>
        <v>299</v>
      </c>
      <c r="F39" s="46">
        <f t="shared" si="8"/>
        <v>2403</v>
      </c>
      <c r="G39" s="46">
        <f t="shared" si="8"/>
        <v>19</v>
      </c>
      <c r="H39" s="46">
        <v>27</v>
      </c>
      <c r="I39" s="46">
        <f t="shared" si="8"/>
        <v>94</v>
      </c>
      <c r="J39" s="46">
        <f>SUM(J41:J46)</f>
        <v>1153</v>
      </c>
      <c r="K39" s="46">
        <f t="shared" si="8"/>
        <v>20</v>
      </c>
      <c r="L39" s="46">
        <f t="shared" si="8"/>
        <v>310</v>
      </c>
      <c r="M39" s="50"/>
      <c r="N39" s="50"/>
      <c r="O39" s="45"/>
      <c r="P39" s="46"/>
      <c r="Q39" s="46"/>
      <c r="R39" s="46"/>
      <c r="S39" s="46"/>
      <c r="T39" s="46"/>
      <c r="U39" s="46"/>
      <c r="V39" s="46"/>
      <c r="W39" s="46"/>
      <c r="X39" s="46"/>
    </row>
    <row r="40" spans="1:24" s="57" customFormat="1" ht="14.25" customHeight="1">
      <c r="A40" s="50"/>
      <c r="B40" s="59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3" t="s">
        <v>55</v>
      </c>
      <c r="N40" s="44"/>
      <c r="O40" s="45">
        <f>SUM(O41:O46)</f>
        <v>699</v>
      </c>
      <c r="P40" s="46">
        <f>SUM(P41:P46)</f>
        <v>1802</v>
      </c>
      <c r="Q40" s="46">
        <f aca="true" t="shared" si="9" ref="Q40:X40">SUM(Q41:Q47)</f>
        <v>112</v>
      </c>
      <c r="R40" s="46">
        <f t="shared" si="9"/>
        <v>1574</v>
      </c>
      <c r="S40" s="46">
        <f t="shared" si="9"/>
        <v>2</v>
      </c>
      <c r="T40" s="46">
        <f t="shared" si="9"/>
        <v>7</v>
      </c>
      <c r="U40" s="46">
        <f t="shared" si="9"/>
        <v>41</v>
      </c>
      <c r="V40" s="46">
        <f t="shared" si="9"/>
        <v>341</v>
      </c>
      <c r="W40" s="46">
        <f t="shared" si="9"/>
        <v>18</v>
      </c>
      <c r="X40" s="46">
        <f t="shared" si="9"/>
        <v>356</v>
      </c>
    </row>
    <row r="41" spans="1:24" s="57" customFormat="1" ht="14.25" customHeight="1">
      <c r="A41" s="55"/>
      <c r="B41" s="50" t="s">
        <v>56</v>
      </c>
      <c r="C41" s="45">
        <v>372</v>
      </c>
      <c r="D41" s="46">
        <v>889</v>
      </c>
      <c r="E41" s="46">
        <v>55</v>
      </c>
      <c r="F41" s="46">
        <v>315</v>
      </c>
      <c r="G41" s="46">
        <v>9</v>
      </c>
      <c r="H41" s="46">
        <v>12</v>
      </c>
      <c r="I41" s="46">
        <v>18</v>
      </c>
      <c r="J41" s="46">
        <v>187</v>
      </c>
      <c r="K41" s="46">
        <v>2</v>
      </c>
      <c r="L41" s="46">
        <v>16</v>
      </c>
      <c r="M41" s="50"/>
      <c r="N41" s="50" t="s">
        <v>57</v>
      </c>
      <c r="O41" s="45">
        <v>41</v>
      </c>
      <c r="P41" s="46">
        <v>80</v>
      </c>
      <c r="Q41" s="46">
        <v>7</v>
      </c>
      <c r="R41" s="46">
        <v>23</v>
      </c>
      <c r="S41" s="51">
        <v>0</v>
      </c>
      <c r="T41" s="51">
        <v>0</v>
      </c>
      <c r="U41" s="46">
        <v>6</v>
      </c>
      <c r="V41" s="46">
        <v>44</v>
      </c>
      <c r="W41" s="46">
        <v>1</v>
      </c>
      <c r="X41" s="46">
        <v>7</v>
      </c>
    </row>
    <row r="42" spans="1:24" s="57" customFormat="1" ht="14.25" customHeight="1">
      <c r="A42" s="55"/>
      <c r="B42" s="50" t="s">
        <v>58</v>
      </c>
      <c r="C42" s="45">
        <v>167</v>
      </c>
      <c r="D42" s="46">
        <v>427</v>
      </c>
      <c r="E42" s="46">
        <v>17</v>
      </c>
      <c r="F42" s="46">
        <v>236</v>
      </c>
      <c r="G42" s="51">
        <v>0</v>
      </c>
      <c r="H42" s="51">
        <v>0</v>
      </c>
      <c r="I42" s="46">
        <v>10</v>
      </c>
      <c r="J42" s="46">
        <v>80</v>
      </c>
      <c r="K42" s="46">
        <v>8</v>
      </c>
      <c r="L42" s="46">
        <v>138</v>
      </c>
      <c r="M42" s="50"/>
      <c r="N42" s="50" t="s">
        <v>59</v>
      </c>
      <c r="O42" s="45">
        <v>109</v>
      </c>
      <c r="P42" s="46">
        <v>280</v>
      </c>
      <c r="Q42" s="46">
        <v>17</v>
      </c>
      <c r="R42" s="46">
        <v>419</v>
      </c>
      <c r="S42" s="51">
        <v>0</v>
      </c>
      <c r="T42" s="51">
        <v>0</v>
      </c>
      <c r="U42" s="46">
        <v>8</v>
      </c>
      <c r="V42" s="46">
        <v>57</v>
      </c>
      <c r="W42" s="46">
        <v>5</v>
      </c>
      <c r="X42" s="46">
        <v>73</v>
      </c>
    </row>
    <row r="43" spans="1:24" s="60" customFormat="1" ht="14.25" customHeight="1">
      <c r="A43" s="55"/>
      <c r="B43" s="50" t="s">
        <v>60</v>
      </c>
      <c r="C43" s="45">
        <v>906</v>
      </c>
      <c r="D43" s="46">
        <v>2423</v>
      </c>
      <c r="E43" s="46">
        <v>142</v>
      </c>
      <c r="F43" s="46">
        <v>1280</v>
      </c>
      <c r="G43" s="46">
        <v>8</v>
      </c>
      <c r="H43" s="46">
        <v>13</v>
      </c>
      <c r="I43" s="46">
        <v>38</v>
      </c>
      <c r="J43" s="46">
        <v>519</v>
      </c>
      <c r="K43" s="46">
        <v>2</v>
      </c>
      <c r="L43" s="46">
        <v>33</v>
      </c>
      <c r="M43" s="50"/>
      <c r="N43" s="50" t="s">
        <v>61</v>
      </c>
      <c r="O43" s="45">
        <v>73</v>
      </c>
      <c r="P43" s="46">
        <v>212</v>
      </c>
      <c r="Q43" s="46">
        <v>13</v>
      </c>
      <c r="R43" s="46">
        <v>39</v>
      </c>
      <c r="S43" s="51">
        <v>0</v>
      </c>
      <c r="T43" s="51">
        <v>0</v>
      </c>
      <c r="U43" s="46">
        <v>7</v>
      </c>
      <c r="V43" s="46">
        <v>54</v>
      </c>
      <c r="W43" s="46">
        <v>1</v>
      </c>
      <c r="X43" s="46">
        <v>6</v>
      </c>
    </row>
    <row r="44" spans="1:24" s="60" customFormat="1" ht="14.25" customHeight="1">
      <c r="A44" s="55"/>
      <c r="B44" s="50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50"/>
      <c r="N44" s="50"/>
      <c r="O44" s="45"/>
      <c r="P44" s="46"/>
      <c r="Q44" s="46"/>
      <c r="R44" s="46"/>
      <c r="S44" s="46"/>
      <c r="T44" s="46"/>
      <c r="U44" s="46"/>
      <c r="V44" s="46"/>
      <c r="W44" s="46"/>
      <c r="X44" s="46"/>
    </row>
    <row r="45" spans="1:24" s="57" customFormat="1" ht="14.25" customHeight="1">
      <c r="A45" s="55"/>
      <c r="B45" s="50" t="s">
        <v>62</v>
      </c>
      <c r="C45" s="45">
        <v>217</v>
      </c>
      <c r="D45" s="46">
        <v>531</v>
      </c>
      <c r="E45" s="46">
        <v>29</v>
      </c>
      <c r="F45" s="46">
        <v>104</v>
      </c>
      <c r="G45" s="46">
        <v>1</v>
      </c>
      <c r="H45" s="51" t="s">
        <v>29</v>
      </c>
      <c r="I45" s="46">
        <v>8</v>
      </c>
      <c r="J45" s="46">
        <v>81</v>
      </c>
      <c r="K45" s="46">
        <v>5</v>
      </c>
      <c r="L45" s="46">
        <v>72</v>
      </c>
      <c r="M45" s="50"/>
      <c r="N45" s="50" t="s">
        <v>63</v>
      </c>
      <c r="O45" s="45">
        <v>158</v>
      </c>
      <c r="P45" s="46">
        <v>409</v>
      </c>
      <c r="Q45" s="46">
        <v>21</v>
      </c>
      <c r="R45" s="46">
        <v>489</v>
      </c>
      <c r="S45" s="51">
        <v>0</v>
      </c>
      <c r="T45" s="51">
        <v>0</v>
      </c>
      <c r="U45" s="46">
        <v>9</v>
      </c>
      <c r="V45" s="46">
        <v>80</v>
      </c>
      <c r="W45" s="46">
        <v>5</v>
      </c>
      <c r="X45" s="46">
        <v>195</v>
      </c>
    </row>
    <row r="46" spans="1:24" s="57" customFormat="1" ht="14.25" customHeight="1">
      <c r="A46" s="55"/>
      <c r="B46" s="50" t="s">
        <v>64</v>
      </c>
      <c r="C46" s="45">
        <v>384</v>
      </c>
      <c r="D46" s="46">
        <v>972</v>
      </c>
      <c r="E46" s="46">
        <v>56</v>
      </c>
      <c r="F46" s="46">
        <v>468</v>
      </c>
      <c r="G46" s="46">
        <v>1</v>
      </c>
      <c r="H46" s="51" t="s">
        <v>29</v>
      </c>
      <c r="I46" s="46">
        <v>20</v>
      </c>
      <c r="J46" s="46">
        <v>286</v>
      </c>
      <c r="K46" s="46">
        <v>3</v>
      </c>
      <c r="L46" s="46">
        <v>51</v>
      </c>
      <c r="M46" s="50"/>
      <c r="N46" s="50" t="s">
        <v>65</v>
      </c>
      <c r="O46" s="45">
        <v>318</v>
      </c>
      <c r="P46" s="46">
        <v>821</v>
      </c>
      <c r="Q46" s="46">
        <v>54</v>
      </c>
      <c r="R46" s="46">
        <v>604</v>
      </c>
      <c r="S46" s="46">
        <v>2</v>
      </c>
      <c r="T46" s="46">
        <v>7</v>
      </c>
      <c r="U46" s="46">
        <v>11</v>
      </c>
      <c r="V46" s="46">
        <v>106</v>
      </c>
      <c r="W46" s="46">
        <v>6</v>
      </c>
      <c r="X46" s="46">
        <v>75</v>
      </c>
    </row>
    <row r="47" spans="1:24" s="57" customFormat="1" ht="14.25" customHeight="1">
      <c r="A47" s="55"/>
      <c r="B47" s="50"/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50"/>
      <c r="N47" s="50"/>
      <c r="O47" s="45"/>
      <c r="P47" s="46"/>
      <c r="Q47" s="46"/>
      <c r="R47" s="46"/>
      <c r="S47" s="46"/>
      <c r="T47" s="46"/>
      <c r="U47" s="46"/>
      <c r="V47" s="46"/>
      <c r="W47" s="46"/>
      <c r="X47" s="46"/>
    </row>
    <row r="48" spans="1:24" s="57" customFormat="1" ht="14.25" customHeight="1">
      <c r="A48" s="43" t="s">
        <v>66</v>
      </c>
      <c r="B48" s="44"/>
      <c r="C48" s="45">
        <f>SUM(C50:C51)</f>
        <v>902</v>
      </c>
      <c r="D48" s="46">
        <f aca="true" t="shared" si="10" ref="D48:L48">SUM(D50:D51)</f>
        <v>2071</v>
      </c>
      <c r="E48" s="46">
        <f t="shared" si="10"/>
        <v>177</v>
      </c>
      <c r="F48" s="46">
        <f t="shared" si="10"/>
        <v>1318</v>
      </c>
      <c r="G48" s="46">
        <f t="shared" si="10"/>
        <v>12</v>
      </c>
      <c r="H48" s="46">
        <f t="shared" si="10"/>
        <v>19</v>
      </c>
      <c r="I48" s="46">
        <f t="shared" si="10"/>
        <v>46</v>
      </c>
      <c r="J48" s="46">
        <f t="shared" si="10"/>
        <v>625</v>
      </c>
      <c r="K48" s="46">
        <f t="shared" si="10"/>
        <v>18</v>
      </c>
      <c r="L48" s="46">
        <f t="shared" si="10"/>
        <v>215</v>
      </c>
      <c r="M48" s="43" t="s">
        <v>67</v>
      </c>
      <c r="N48" s="44"/>
      <c r="O48" s="45">
        <f aca="true" t="shared" si="11" ref="O48:X48">SUM(O49:O53)</f>
        <v>967</v>
      </c>
      <c r="P48" s="46">
        <f t="shared" si="11"/>
        <v>2020</v>
      </c>
      <c r="Q48" s="46">
        <f t="shared" si="11"/>
        <v>156</v>
      </c>
      <c r="R48" s="46">
        <f t="shared" si="11"/>
        <v>991</v>
      </c>
      <c r="S48" s="46">
        <f t="shared" si="11"/>
        <v>7</v>
      </c>
      <c r="T48" s="46">
        <f t="shared" si="11"/>
        <v>22</v>
      </c>
      <c r="U48" s="46">
        <f t="shared" si="11"/>
        <v>59</v>
      </c>
      <c r="V48" s="46">
        <f t="shared" si="11"/>
        <v>477</v>
      </c>
      <c r="W48" s="46">
        <f t="shared" si="11"/>
        <v>21</v>
      </c>
      <c r="X48" s="46">
        <f t="shared" si="11"/>
        <v>257</v>
      </c>
    </row>
    <row r="49" spans="1:24" s="57" customFormat="1" ht="14.25" customHeight="1">
      <c r="A49" s="50"/>
      <c r="B49" s="59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50"/>
      <c r="N49" s="50" t="s">
        <v>68</v>
      </c>
      <c r="O49" s="45">
        <v>183</v>
      </c>
      <c r="P49" s="46">
        <v>291</v>
      </c>
      <c r="Q49" s="46">
        <v>28</v>
      </c>
      <c r="R49" s="46">
        <v>85</v>
      </c>
      <c r="S49" s="46">
        <v>4</v>
      </c>
      <c r="T49" s="46">
        <v>6</v>
      </c>
      <c r="U49" s="46">
        <v>9</v>
      </c>
      <c r="V49" s="46">
        <v>74</v>
      </c>
      <c r="W49" s="46">
        <v>3</v>
      </c>
      <c r="X49" s="46">
        <v>17</v>
      </c>
    </row>
    <row r="50" spans="1:24" s="57" customFormat="1" ht="14.25" customHeight="1">
      <c r="A50" s="55"/>
      <c r="B50" s="50" t="s">
        <v>69</v>
      </c>
      <c r="C50" s="45">
        <v>526</v>
      </c>
      <c r="D50" s="46">
        <v>1150</v>
      </c>
      <c r="E50" s="46">
        <v>110</v>
      </c>
      <c r="F50" s="46">
        <v>836</v>
      </c>
      <c r="G50" s="46">
        <v>8</v>
      </c>
      <c r="H50" s="46">
        <v>13</v>
      </c>
      <c r="I50" s="46">
        <v>28</v>
      </c>
      <c r="J50" s="46">
        <v>325</v>
      </c>
      <c r="K50" s="46">
        <v>9</v>
      </c>
      <c r="L50" s="46">
        <v>104</v>
      </c>
      <c r="M50" s="59"/>
      <c r="N50" s="61" t="s">
        <v>70</v>
      </c>
      <c r="O50" s="45">
        <v>247</v>
      </c>
      <c r="P50" s="46">
        <v>635</v>
      </c>
      <c r="Q50" s="46">
        <v>41</v>
      </c>
      <c r="R50" s="46">
        <v>291</v>
      </c>
      <c r="S50" s="46">
        <v>3</v>
      </c>
      <c r="T50" s="46">
        <v>16</v>
      </c>
      <c r="U50" s="46">
        <v>14</v>
      </c>
      <c r="V50" s="46">
        <v>116</v>
      </c>
      <c r="W50" s="46">
        <v>5</v>
      </c>
      <c r="X50" s="46">
        <v>40</v>
      </c>
    </row>
    <row r="51" spans="1:24" s="57" customFormat="1" ht="14.25" customHeight="1">
      <c r="A51" s="55"/>
      <c r="B51" s="50" t="s">
        <v>71</v>
      </c>
      <c r="C51" s="45">
        <v>376</v>
      </c>
      <c r="D51" s="46">
        <v>921</v>
      </c>
      <c r="E51" s="46">
        <v>67</v>
      </c>
      <c r="F51" s="46">
        <v>482</v>
      </c>
      <c r="G51" s="46">
        <v>4</v>
      </c>
      <c r="H51" s="46">
        <v>6</v>
      </c>
      <c r="I51" s="46">
        <v>18</v>
      </c>
      <c r="J51" s="46">
        <v>300</v>
      </c>
      <c r="K51" s="46">
        <v>9</v>
      </c>
      <c r="L51" s="46">
        <v>111</v>
      </c>
      <c r="M51" s="59"/>
      <c r="N51" s="61" t="s">
        <v>72</v>
      </c>
      <c r="O51" s="45">
        <v>314</v>
      </c>
      <c r="P51" s="46">
        <v>612</v>
      </c>
      <c r="Q51" s="46">
        <v>45</v>
      </c>
      <c r="R51" s="46">
        <v>305</v>
      </c>
      <c r="S51" s="51">
        <v>0</v>
      </c>
      <c r="T51" s="51">
        <v>0</v>
      </c>
      <c r="U51" s="46">
        <v>22</v>
      </c>
      <c r="V51" s="46">
        <v>200</v>
      </c>
      <c r="W51" s="46">
        <v>7</v>
      </c>
      <c r="X51" s="46">
        <v>84</v>
      </c>
    </row>
    <row r="52" spans="1:24" s="57" customFormat="1" ht="14.25" customHeight="1">
      <c r="A52" s="55"/>
      <c r="B52" s="50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59"/>
      <c r="N52" s="50"/>
      <c r="O52" s="45"/>
      <c r="P52" s="46"/>
      <c r="Q52" s="46"/>
      <c r="R52" s="46"/>
      <c r="S52" s="46"/>
      <c r="T52" s="46"/>
      <c r="U52" s="46"/>
      <c r="V52" s="46"/>
      <c r="W52" s="46"/>
      <c r="X52" s="46"/>
    </row>
    <row r="53" spans="1:24" ht="14.25" customHeight="1">
      <c r="A53" s="43" t="s">
        <v>73</v>
      </c>
      <c r="B53" s="44"/>
      <c r="C53" s="45">
        <f aca="true" t="shared" si="12" ref="C53:L53">SUM(C55:C59)</f>
        <v>1179</v>
      </c>
      <c r="D53" s="46">
        <f t="shared" si="12"/>
        <v>2964</v>
      </c>
      <c r="E53" s="46">
        <f t="shared" si="12"/>
        <v>251</v>
      </c>
      <c r="F53" s="46">
        <f t="shared" si="12"/>
        <v>2194</v>
      </c>
      <c r="G53" s="46">
        <f t="shared" si="12"/>
        <v>8</v>
      </c>
      <c r="H53" s="46">
        <f t="shared" si="12"/>
        <v>25</v>
      </c>
      <c r="I53" s="46">
        <f t="shared" si="12"/>
        <v>66</v>
      </c>
      <c r="J53" s="46">
        <f t="shared" si="12"/>
        <v>742</v>
      </c>
      <c r="K53" s="46">
        <f t="shared" si="12"/>
        <v>21</v>
      </c>
      <c r="L53" s="46">
        <f t="shared" si="12"/>
        <v>295</v>
      </c>
      <c r="M53" s="61"/>
      <c r="N53" s="50" t="s">
        <v>74</v>
      </c>
      <c r="O53" s="45">
        <v>223</v>
      </c>
      <c r="P53" s="46">
        <v>482</v>
      </c>
      <c r="Q53" s="46">
        <v>42</v>
      </c>
      <c r="R53" s="46">
        <v>310</v>
      </c>
      <c r="S53" s="51">
        <v>0</v>
      </c>
      <c r="T53" s="51">
        <v>0</v>
      </c>
      <c r="U53" s="46">
        <v>14</v>
      </c>
      <c r="V53" s="46">
        <v>87</v>
      </c>
      <c r="W53" s="46">
        <v>6</v>
      </c>
      <c r="X53" s="46">
        <v>116</v>
      </c>
    </row>
    <row r="54" spans="1:24" ht="14.25" customHeight="1">
      <c r="A54" s="50"/>
      <c r="B54" s="59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61"/>
      <c r="N54" s="50"/>
      <c r="O54" s="45"/>
      <c r="P54" s="46"/>
      <c r="Q54" s="46"/>
      <c r="R54" s="46"/>
      <c r="S54" s="46"/>
      <c r="T54" s="46"/>
      <c r="U54" s="46"/>
      <c r="V54" s="46"/>
      <c r="W54" s="46"/>
      <c r="X54" s="46"/>
    </row>
    <row r="55" spans="1:24" ht="14.25" customHeight="1">
      <c r="A55" s="55"/>
      <c r="B55" s="50" t="s">
        <v>75</v>
      </c>
      <c r="C55" s="45">
        <v>203</v>
      </c>
      <c r="D55" s="46">
        <v>393</v>
      </c>
      <c r="E55" s="46">
        <v>36</v>
      </c>
      <c r="F55" s="46">
        <v>149</v>
      </c>
      <c r="G55" s="46">
        <v>4</v>
      </c>
      <c r="H55" s="46">
        <v>7</v>
      </c>
      <c r="I55" s="46">
        <v>11</v>
      </c>
      <c r="J55" s="46">
        <v>120</v>
      </c>
      <c r="K55" s="46">
        <v>3</v>
      </c>
      <c r="L55" s="46">
        <v>29</v>
      </c>
      <c r="M55" s="43" t="s">
        <v>76</v>
      </c>
      <c r="N55" s="44"/>
      <c r="O55" s="45">
        <f>SUM(O57:O63)</f>
        <v>2702</v>
      </c>
      <c r="P55" s="46">
        <v>7288</v>
      </c>
      <c r="Q55" s="46">
        <f aca="true" t="shared" si="13" ref="Q55:X55">SUM(Q57:Q63)</f>
        <v>547</v>
      </c>
      <c r="R55" s="46">
        <f t="shared" si="13"/>
        <v>5198</v>
      </c>
      <c r="S55" s="46">
        <f t="shared" si="13"/>
        <v>20</v>
      </c>
      <c r="T55" s="46">
        <f t="shared" si="13"/>
        <v>74</v>
      </c>
      <c r="U55" s="46">
        <f t="shared" si="13"/>
        <v>110</v>
      </c>
      <c r="V55" s="46">
        <f t="shared" si="13"/>
        <v>1704</v>
      </c>
      <c r="W55" s="46">
        <f t="shared" si="13"/>
        <v>41</v>
      </c>
      <c r="X55" s="46">
        <f t="shared" si="13"/>
        <v>1006</v>
      </c>
    </row>
    <row r="56" spans="1:24" ht="14.25" customHeight="1">
      <c r="A56" s="61"/>
      <c r="B56" s="50" t="s">
        <v>77</v>
      </c>
      <c r="C56" s="45">
        <v>174</v>
      </c>
      <c r="D56" s="46">
        <v>437</v>
      </c>
      <c r="E56" s="46">
        <v>47</v>
      </c>
      <c r="F56" s="46">
        <v>266</v>
      </c>
      <c r="G56" s="51">
        <v>0</v>
      </c>
      <c r="H56" s="51">
        <v>0</v>
      </c>
      <c r="I56" s="46">
        <v>17</v>
      </c>
      <c r="J56" s="46">
        <v>147</v>
      </c>
      <c r="K56" s="46">
        <v>4</v>
      </c>
      <c r="L56" s="46">
        <v>44</v>
      </c>
      <c r="M56" s="61"/>
      <c r="N56" s="59"/>
      <c r="O56" s="45"/>
      <c r="P56" s="62"/>
      <c r="Q56" s="62"/>
      <c r="R56" s="62"/>
      <c r="S56" s="62"/>
      <c r="T56" s="62"/>
      <c r="U56" s="62"/>
      <c r="V56" s="62"/>
      <c r="W56" s="62"/>
      <c r="X56" s="62"/>
    </row>
    <row r="57" spans="1:24" ht="14.25" customHeight="1">
      <c r="A57" s="61"/>
      <c r="B57" s="50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61"/>
      <c r="N57" s="59" t="s">
        <v>78</v>
      </c>
      <c r="O57" s="45">
        <v>256</v>
      </c>
      <c r="P57" s="62">
        <v>535</v>
      </c>
      <c r="Q57" s="62">
        <v>49</v>
      </c>
      <c r="R57" s="62">
        <v>236</v>
      </c>
      <c r="S57" s="51">
        <v>0</v>
      </c>
      <c r="T57" s="51">
        <v>0</v>
      </c>
      <c r="U57" s="62">
        <v>22</v>
      </c>
      <c r="V57" s="62">
        <v>140</v>
      </c>
      <c r="W57" s="62">
        <v>6</v>
      </c>
      <c r="X57" s="62">
        <v>60</v>
      </c>
    </row>
    <row r="58" spans="1:24" ht="14.25" customHeight="1">
      <c r="A58" s="55"/>
      <c r="B58" s="50" t="s">
        <v>79</v>
      </c>
      <c r="C58" s="45">
        <v>324</v>
      </c>
      <c r="D58" s="46">
        <v>751</v>
      </c>
      <c r="E58" s="46">
        <v>68</v>
      </c>
      <c r="F58" s="46">
        <v>310</v>
      </c>
      <c r="G58" s="51">
        <v>0</v>
      </c>
      <c r="H58" s="51">
        <v>0</v>
      </c>
      <c r="I58" s="46">
        <v>27</v>
      </c>
      <c r="J58" s="46">
        <v>311</v>
      </c>
      <c r="K58" s="46">
        <v>6</v>
      </c>
      <c r="L58" s="46">
        <v>71</v>
      </c>
      <c r="M58" s="61"/>
      <c r="N58" s="58" t="s">
        <v>80</v>
      </c>
      <c r="O58" s="45">
        <v>412</v>
      </c>
      <c r="P58" s="62">
        <v>1009</v>
      </c>
      <c r="Q58" s="62">
        <v>77</v>
      </c>
      <c r="R58" s="62">
        <v>362</v>
      </c>
      <c r="S58" s="62">
        <v>5</v>
      </c>
      <c r="T58" s="62">
        <v>6</v>
      </c>
      <c r="U58" s="62">
        <v>24</v>
      </c>
      <c r="V58" s="62">
        <v>252</v>
      </c>
      <c r="W58" s="62">
        <v>6</v>
      </c>
      <c r="X58" s="62">
        <v>110</v>
      </c>
    </row>
    <row r="59" spans="1:24" ht="14.25" customHeight="1">
      <c r="A59" s="55"/>
      <c r="B59" s="50" t="s">
        <v>81</v>
      </c>
      <c r="C59" s="45">
        <v>478</v>
      </c>
      <c r="D59" s="46">
        <v>1383</v>
      </c>
      <c r="E59" s="46">
        <v>100</v>
      </c>
      <c r="F59" s="46">
        <v>1469</v>
      </c>
      <c r="G59" s="46">
        <v>4</v>
      </c>
      <c r="H59" s="46">
        <v>18</v>
      </c>
      <c r="I59" s="46">
        <v>11</v>
      </c>
      <c r="J59" s="46">
        <v>164</v>
      </c>
      <c r="K59" s="46">
        <v>8</v>
      </c>
      <c r="L59" s="46">
        <v>151</v>
      </c>
      <c r="M59" s="61"/>
      <c r="N59" s="63" t="s">
        <v>82</v>
      </c>
      <c r="O59" s="45">
        <v>241</v>
      </c>
      <c r="P59" s="62">
        <v>7381</v>
      </c>
      <c r="Q59" s="62">
        <v>59</v>
      </c>
      <c r="R59" s="62">
        <v>932</v>
      </c>
      <c r="S59" s="62">
        <v>3</v>
      </c>
      <c r="T59" s="62">
        <v>17</v>
      </c>
      <c r="U59" s="62">
        <v>11</v>
      </c>
      <c r="V59" s="62">
        <v>133</v>
      </c>
      <c r="W59" s="62">
        <v>4</v>
      </c>
      <c r="X59" s="62">
        <v>39</v>
      </c>
    </row>
    <row r="60" spans="1:24" ht="14.25" customHeight="1">
      <c r="A60" s="55"/>
      <c r="B60" s="50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61"/>
      <c r="N60" s="63"/>
      <c r="O60" s="45"/>
      <c r="P60" s="62"/>
      <c r="Q60" s="62"/>
      <c r="R60" s="62"/>
      <c r="S60" s="62"/>
      <c r="T60" s="62"/>
      <c r="U60" s="62"/>
      <c r="V60" s="62"/>
      <c r="W60" s="62"/>
      <c r="X60" s="62"/>
    </row>
    <row r="61" spans="1:24" ht="14.25" customHeight="1">
      <c r="A61" s="43" t="s">
        <v>83</v>
      </c>
      <c r="B61" s="44"/>
      <c r="C61" s="45">
        <f aca="true" t="shared" si="14" ref="C61:L61">SUM(C63)</f>
        <v>575</v>
      </c>
      <c r="D61" s="46">
        <f t="shared" si="14"/>
        <v>1369</v>
      </c>
      <c r="E61" s="46">
        <f t="shared" si="14"/>
        <v>112</v>
      </c>
      <c r="F61" s="46">
        <f t="shared" si="14"/>
        <v>3539</v>
      </c>
      <c r="G61" s="46">
        <f t="shared" si="14"/>
        <v>12</v>
      </c>
      <c r="H61" s="46">
        <f t="shared" si="14"/>
        <v>125</v>
      </c>
      <c r="I61" s="46">
        <f t="shared" si="14"/>
        <v>25</v>
      </c>
      <c r="J61" s="46">
        <f t="shared" si="14"/>
        <v>355</v>
      </c>
      <c r="K61" s="46">
        <f t="shared" si="14"/>
        <v>6</v>
      </c>
      <c r="L61" s="46">
        <f t="shared" si="14"/>
        <v>93</v>
      </c>
      <c r="M61" s="61"/>
      <c r="N61" s="63" t="s">
        <v>84</v>
      </c>
      <c r="O61" s="45">
        <v>725</v>
      </c>
      <c r="P61" s="62">
        <v>1852</v>
      </c>
      <c r="Q61" s="62">
        <v>170</v>
      </c>
      <c r="R61" s="62">
        <v>1367</v>
      </c>
      <c r="S61" s="62">
        <v>2</v>
      </c>
      <c r="T61" s="62">
        <v>3</v>
      </c>
      <c r="U61" s="62">
        <v>23</v>
      </c>
      <c r="V61" s="62">
        <v>659</v>
      </c>
      <c r="W61" s="62">
        <v>12</v>
      </c>
      <c r="X61" s="62">
        <v>265</v>
      </c>
    </row>
    <row r="62" spans="1:24" ht="14.25" customHeight="1">
      <c r="A62" s="50"/>
      <c r="B62" s="59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61"/>
      <c r="N62" s="63" t="s">
        <v>85</v>
      </c>
      <c r="O62" s="45">
        <v>751</v>
      </c>
      <c r="P62" s="62">
        <v>2310</v>
      </c>
      <c r="Q62" s="62">
        <v>125</v>
      </c>
      <c r="R62" s="62">
        <v>1472</v>
      </c>
      <c r="S62" s="62">
        <v>2</v>
      </c>
      <c r="T62" s="62">
        <v>3</v>
      </c>
      <c r="U62" s="62">
        <v>14</v>
      </c>
      <c r="V62" s="62">
        <v>316</v>
      </c>
      <c r="W62" s="62">
        <v>6</v>
      </c>
      <c r="X62" s="62">
        <v>418</v>
      </c>
    </row>
    <row r="63" spans="1:24" ht="14.25" customHeight="1">
      <c r="A63" s="55"/>
      <c r="B63" s="59" t="s">
        <v>86</v>
      </c>
      <c r="C63" s="45">
        <v>575</v>
      </c>
      <c r="D63" s="62">
        <v>1369</v>
      </c>
      <c r="E63" s="62">
        <v>112</v>
      </c>
      <c r="F63" s="62">
        <v>3539</v>
      </c>
      <c r="G63" s="62">
        <v>12</v>
      </c>
      <c r="H63" s="62">
        <v>125</v>
      </c>
      <c r="I63" s="62">
        <v>25</v>
      </c>
      <c r="J63" s="62">
        <v>355</v>
      </c>
      <c r="K63" s="62">
        <v>6</v>
      </c>
      <c r="L63" s="62">
        <v>93</v>
      </c>
      <c r="M63" s="61"/>
      <c r="N63" s="63" t="s">
        <v>87</v>
      </c>
      <c r="O63" s="45">
        <v>317</v>
      </c>
      <c r="P63" s="62">
        <v>844</v>
      </c>
      <c r="Q63" s="62">
        <v>67</v>
      </c>
      <c r="R63" s="62">
        <v>829</v>
      </c>
      <c r="S63" s="62">
        <v>8</v>
      </c>
      <c r="T63" s="62">
        <v>45</v>
      </c>
      <c r="U63" s="62">
        <v>16</v>
      </c>
      <c r="V63" s="62">
        <v>204</v>
      </c>
      <c r="W63" s="62">
        <v>7</v>
      </c>
      <c r="X63" s="62">
        <v>114</v>
      </c>
    </row>
    <row r="64" spans="1:24" ht="14.25" customHeight="1">
      <c r="A64" s="64"/>
      <c r="B64" s="6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7"/>
      <c r="N64" s="68"/>
      <c r="O64" s="69"/>
      <c r="P64" s="68"/>
      <c r="Q64" s="68"/>
      <c r="R64" s="68"/>
      <c r="S64" s="68"/>
      <c r="T64" s="68"/>
      <c r="U64" s="68"/>
      <c r="V64" s="68"/>
      <c r="W64" s="68"/>
      <c r="X64" s="68"/>
    </row>
    <row r="65" spans="1:12" ht="14.25" customHeight="1">
      <c r="A65" s="57"/>
      <c r="B65" s="70"/>
      <c r="C65" s="71"/>
      <c r="D65" s="72"/>
      <c r="E65" s="72"/>
      <c r="F65" s="72"/>
      <c r="G65" s="72"/>
      <c r="H65" s="72"/>
      <c r="I65" s="72"/>
      <c r="J65" s="72"/>
      <c r="K65" s="72"/>
      <c r="L65" s="72"/>
    </row>
    <row r="66" ht="13.5">
      <c r="A66" s="57"/>
    </row>
  </sheetData>
  <sheetProtection/>
  <mergeCells count="39">
    <mergeCell ref="A48:B48"/>
    <mergeCell ref="M48:N48"/>
    <mergeCell ref="A53:B53"/>
    <mergeCell ref="M55:N55"/>
    <mergeCell ref="A61:B61"/>
    <mergeCell ref="A31:B31"/>
    <mergeCell ref="M31:N31"/>
    <mergeCell ref="A33:B33"/>
    <mergeCell ref="M36:N36"/>
    <mergeCell ref="A39:B39"/>
    <mergeCell ref="M40:N40"/>
    <mergeCell ref="M19:N19"/>
    <mergeCell ref="A21:B21"/>
    <mergeCell ref="A23:B23"/>
    <mergeCell ref="A25:B25"/>
    <mergeCell ref="A27:B27"/>
    <mergeCell ref="A29:B29"/>
    <mergeCell ref="A9:B9"/>
    <mergeCell ref="A11:B11"/>
    <mergeCell ref="A13:B13"/>
    <mergeCell ref="A15:B15"/>
    <mergeCell ref="A17:B17"/>
    <mergeCell ref="A19:B19"/>
    <mergeCell ref="Q4:R4"/>
    <mergeCell ref="S4:T4"/>
    <mergeCell ref="U4:V4"/>
    <mergeCell ref="W4:X4"/>
    <mergeCell ref="A7:B7"/>
    <mergeCell ref="M7:N7"/>
    <mergeCell ref="C3:L3"/>
    <mergeCell ref="O3:X3"/>
    <mergeCell ref="A4:B4"/>
    <mergeCell ref="C4:D4"/>
    <mergeCell ref="E4:F4"/>
    <mergeCell ref="G4:H4"/>
    <mergeCell ref="I4:J4"/>
    <mergeCell ref="K4:L4"/>
    <mergeCell ref="M4:N4"/>
    <mergeCell ref="O4:P4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geOrder="overThenDown" paperSize="9" scale="83" r:id="rId1"/>
  <colBreaks count="1" manualBreakCount="1">
    <brk id="12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2009-05-25T05:00:15Z</dcterms:created>
  <dcterms:modified xsi:type="dcterms:W3CDTF">2009-05-25T05:00:34Z</dcterms:modified>
  <cp:category/>
  <cp:version/>
  <cp:contentType/>
  <cp:contentStatus/>
</cp:coreProperties>
</file>