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'6'!$C$2:$Y$60</definedName>
    <definedName name="Print_Area_MI" localSheetId="0">'6'!$C$2:$L$58</definedName>
  </definedNames>
  <calcPr fullCalcOnLoad="1"/>
</workbook>
</file>

<file path=xl/sharedStrings.xml><?xml version="1.0" encoding="utf-8"?>
<sst xmlns="http://schemas.openxmlformats.org/spreadsheetml/2006/main" count="109" uniqueCount="89">
  <si>
    <t>６．市 町 村 地 目 別 面 積</t>
  </si>
  <si>
    <t xml:space="preserve"> (単位  ヘクタール)</t>
  </si>
  <si>
    <t>昭和40年4月1日現在</t>
  </si>
  <si>
    <t>市郡</t>
  </si>
  <si>
    <t>総数</t>
  </si>
  <si>
    <t>耕地</t>
  </si>
  <si>
    <t>牧野</t>
  </si>
  <si>
    <t>山林</t>
  </si>
  <si>
    <t>原野</t>
  </si>
  <si>
    <t>宅地</t>
  </si>
  <si>
    <t>その他</t>
  </si>
  <si>
    <t>大分市</t>
  </si>
  <si>
    <t xml:space="preserve"> 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</si>
  <si>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</si>
  <si>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</si>
  <si>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</si>
  <si>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</si>
  <si>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</si>
  <si>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</si>
  <si>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</si>
  <si>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</si>
  <si>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</si>
  <si>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</si>
  <si>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</si>
  <si>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</si>
  <si>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香ヶ地町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</si>
  <si>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</si>
  <si>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</si>
  <si>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</si>
  <si>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</si>
  <si>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</si>
  <si>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</si>
  <si>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</si>
  <si>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</si>
  <si>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</si>
  <si>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</si>
  <si>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</si>
  <si>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狭間町</t>
  </si>
  <si>
    <t>庄内町</t>
  </si>
  <si>
    <t>湯布院町</t>
  </si>
  <si>
    <t>北海部郡</t>
  </si>
  <si>
    <t>佐賀関町</t>
  </si>
  <si>
    <t>資料：各市町村</t>
  </si>
  <si>
    <t>市 町 村 地 目 別 面 積</t>
  </si>
  <si>
    <t>(続き）</t>
  </si>
  <si>
    <t>市町村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</si>
  <si>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</si>
  <si>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</si>
  <si>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</si>
  <si>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</si>
  <si>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</si>
  <si>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</si>
  <si>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</si>
  <si>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</si>
  <si>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</si>
  <si>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</si>
  <si>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</si>
  <si>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</si>
  <si>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</si>
  <si>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</si>
  <si>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</si>
  <si>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</si>
  <si>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</si>
  <si>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</si>
  <si>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</si>
  <si>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</si>
  <si>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</si>
  <si>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</si>
  <si>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</si>
  <si>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</si>
  <si>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</si>
  <si>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</si>
  <si>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</si>
  <si>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</si>
  <si>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</si>
  <si>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大山村</t>
  </si>
  <si>
    <t>栄村</t>
  </si>
  <si>
    <t>下 毛 郡</t>
  </si>
  <si>
    <t>三光村</t>
  </si>
  <si>
    <t>本耶馬溪町</t>
  </si>
  <si>
    <t>耶馬溪町</t>
  </si>
  <si>
    <t>山国町</t>
  </si>
  <si>
    <t>宇 佐 郡</t>
  </si>
  <si>
    <t>院  内  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</si>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</sst>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60" applyFont="1" applyAlignment="1">
      <alignment vertical="center"/>
      <protection/>
    </xf>
    <xf numFmtId="0" fontId="18" fillId="0" borderId="0" xfId="60" applyFont="1" applyAlignment="1" applyProtection="1">
      <alignment horizontal="centerContinuous" vertical="center"/>
      <protection locked="0"/>
    </xf>
    <xf numFmtId="41" fontId="18" fillId="0" borderId="0" xfId="60" applyNumberFormat="1" applyFont="1" applyAlignment="1" applyProtection="1">
      <alignment horizontal="centerContinuous" vertical="center"/>
      <protection locked="0"/>
    </xf>
    <xf numFmtId="41" fontId="18" fillId="0" borderId="0" xfId="60" applyNumberFormat="1" applyFont="1" applyAlignment="1">
      <alignment vertical="center"/>
      <protection/>
    </xf>
    <xf numFmtId="0" fontId="20" fillId="0" borderId="10" xfId="60" applyFont="1" applyBorder="1" applyAlignment="1">
      <alignment vertical="center"/>
      <protection/>
    </xf>
    <xf numFmtId="0" fontId="20" fillId="0" borderId="10" xfId="60" applyFont="1" applyBorder="1" applyAlignment="1" applyProtection="1">
      <alignment vertical="center"/>
      <protection locked="0"/>
    </xf>
    <xf numFmtId="0" fontId="20" fillId="0" borderId="10" xfId="60" applyFont="1" applyBorder="1" applyAlignment="1" applyProtection="1">
      <alignment vertical="center"/>
      <protection locked="0"/>
    </xf>
    <xf numFmtId="41" fontId="20" fillId="0" borderId="10" xfId="60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 applyProtection="1">
      <alignment vertical="center"/>
      <protection locked="0"/>
    </xf>
    <xf numFmtId="41" fontId="21" fillId="0" borderId="10" xfId="60" applyNumberFormat="1" applyFont="1" applyBorder="1" applyAlignment="1" applyProtection="1">
      <alignment vertical="center"/>
      <protection locked="0"/>
    </xf>
    <xf numFmtId="0" fontId="20" fillId="0" borderId="10" xfId="60" applyFont="1" applyBorder="1" applyAlignment="1" applyProtection="1">
      <alignment horizontal="center" vertical="center"/>
      <protection locked="0"/>
    </xf>
    <xf numFmtId="0" fontId="20" fillId="0" borderId="0" xfId="60" applyFont="1" applyBorder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20" fillId="0" borderId="11" xfId="60" applyFont="1" applyBorder="1" applyAlignment="1">
      <alignment vertical="center"/>
      <protection/>
    </xf>
    <xf numFmtId="0" fontId="20" fillId="0" borderId="11" xfId="60" applyFont="1" applyBorder="1" applyAlignment="1">
      <alignment horizontal="distributed" vertical="center"/>
      <protection/>
    </xf>
    <xf numFmtId="0" fontId="20" fillId="0" borderId="11" xfId="60" applyFont="1" applyBorder="1" applyAlignment="1">
      <alignment horizontal="distributed" vertical="center"/>
      <protection/>
    </xf>
    <xf numFmtId="49" fontId="20" fillId="0" borderId="12" xfId="60" applyNumberFormat="1" applyFont="1" applyBorder="1" applyAlignment="1">
      <alignment horizontal="distributed" vertical="center"/>
      <protection/>
    </xf>
    <xf numFmtId="49" fontId="20" fillId="0" borderId="13" xfId="60" applyNumberFormat="1" applyFont="1" applyBorder="1" applyAlignment="1">
      <alignment horizontal="distributed" vertical="center"/>
      <protection/>
    </xf>
    <xf numFmtId="0" fontId="20" fillId="0" borderId="14" xfId="60" applyFont="1" applyBorder="1" applyAlignment="1">
      <alignment vertical="center"/>
      <protection/>
    </xf>
    <xf numFmtId="0" fontId="20" fillId="0" borderId="14" xfId="60" applyFont="1" applyBorder="1" applyAlignment="1">
      <alignment horizontal="distributed" vertical="center"/>
      <protection/>
    </xf>
    <xf numFmtId="0" fontId="20" fillId="0" borderId="14" xfId="60" applyFont="1" applyBorder="1" applyAlignment="1">
      <alignment horizontal="distributed" vertical="center"/>
      <protection/>
    </xf>
    <xf numFmtId="0" fontId="20" fillId="0" borderId="15" xfId="0" applyFont="1" applyBorder="1" applyAlignment="1">
      <alignment horizontal="distributed" vertical="center"/>
    </xf>
    <xf numFmtId="49" fontId="20" fillId="0" borderId="15" xfId="0" applyNumberFormat="1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2" fontId="20" fillId="0" borderId="0" xfId="60" applyNumberFormat="1" applyFont="1" applyAlignment="1" applyProtection="1">
      <alignment vertical="center"/>
      <protection/>
    </xf>
    <xf numFmtId="0" fontId="20" fillId="0" borderId="17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41" fontId="20" fillId="0" borderId="18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41" fontId="22" fillId="0" borderId="18" xfId="60" applyNumberFormat="1" applyFont="1" applyBorder="1" applyAlignment="1" applyProtection="1">
      <alignment horizontal="right" vertical="center"/>
      <protection/>
    </xf>
    <xf numFmtId="41" fontId="22" fillId="0" borderId="0" xfId="6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distributed" vertical="center"/>
    </xf>
    <xf numFmtId="0" fontId="20" fillId="0" borderId="0" xfId="60" applyFont="1" applyBorder="1" applyAlignment="1">
      <alignment horizontal="distributed" vertical="center"/>
      <protection/>
    </xf>
    <xf numFmtId="0" fontId="20" fillId="0" borderId="0" xfId="60" applyFont="1" applyBorder="1" applyAlignment="1">
      <alignment horizontal="distributed" vertical="center"/>
      <protection/>
    </xf>
    <xf numFmtId="41" fontId="20" fillId="0" borderId="18" xfId="60" applyNumberFormat="1" applyFont="1" applyBorder="1" applyAlignment="1">
      <alignment horizontal="right" vertical="center"/>
      <protection/>
    </xf>
    <xf numFmtId="41" fontId="20" fillId="0" borderId="0" xfId="60" applyNumberFormat="1" applyFont="1" applyBorder="1" applyAlignment="1">
      <alignment horizontal="right" vertical="center"/>
      <protection/>
    </xf>
    <xf numFmtId="176" fontId="20" fillId="0" borderId="0" xfId="60" applyNumberFormat="1" applyFont="1" applyBorder="1" applyAlignment="1">
      <alignment horizontal="right" vertical="center"/>
      <protection/>
    </xf>
    <xf numFmtId="41" fontId="20" fillId="0" borderId="18" xfId="60" applyNumberFormat="1" applyFont="1" applyBorder="1" applyAlignment="1" applyProtection="1">
      <alignment horizontal="right" vertical="center"/>
      <protection locked="0"/>
    </xf>
    <xf numFmtId="41" fontId="20" fillId="0" borderId="0" xfId="60" applyNumberFormat="1" applyFont="1" applyBorder="1" applyAlignment="1" applyProtection="1">
      <alignment horizontal="right" vertical="center"/>
      <protection locked="0"/>
    </xf>
    <xf numFmtId="1" fontId="20" fillId="0" borderId="0" xfId="60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distributed" vertical="center"/>
    </xf>
    <xf numFmtId="37" fontId="20" fillId="0" borderId="0" xfId="60" applyNumberFormat="1" applyFont="1" applyBorder="1" applyAlignment="1" applyProtection="1">
      <alignment vertical="center"/>
      <protection locked="0"/>
    </xf>
    <xf numFmtId="41" fontId="20" fillId="0" borderId="18" xfId="48" applyNumberFormat="1" applyFont="1" applyBorder="1" applyAlignment="1" applyProtection="1">
      <alignment horizontal="right" vertical="center"/>
      <protection locked="0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18" fillId="0" borderId="14" xfId="60" applyFont="1" applyBorder="1" applyAlignment="1">
      <alignment vertical="center"/>
      <protection/>
    </xf>
    <xf numFmtId="0" fontId="24" fillId="0" borderId="14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41" fontId="20" fillId="0" borderId="16" xfId="60" applyNumberFormat="1" applyFont="1" applyBorder="1" applyAlignment="1" applyProtection="1">
      <alignment vertical="center"/>
      <protection locked="0"/>
    </xf>
    <xf numFmtId="0" fontId="18" fillId="0" borderId="14" xfId="60" applyFont="1" applyBorder="1" applyAlignment="1" applyProtection="1">
      <alignment vertical="center"/>
      <protection locked="0"/>
    </xf>
    <xf numFmtId="41" fontId="18" fillId="0" borderId="14" xfId="60" applyNumberFormat="1" applyFont="1" applyBorder="1" applyAlignment="1" applyProtection="1">
      <alignment vertical="center"/>
      <protection/>
    </xf>
    <xf numFmtId="0" fontId="20" fillId="0" borderId="17" xfId="60" applyFont="1" applyBorder="1" applyAlignment="1" applyProtection="1">
      <alignment horizontal="right" vertical="center"/>
      <protection/>
    </xf>
    <xf numFmtId="0" fontId="20" fillId="0" borderId="0" xfId="60" applyFont="1" applyBorder="1" applyAlignment="1" applyProtection="1">
      <alignment horizontal="right" vertical="center"/>
      <protection/>
    </xf>
    <xf numFmtId="41" fontId="18" fillId="0" borderId="0" xfId="60" applyNumberFormat="1" applyFont="1" applyAlignment="1" applyProtection="1">
      <alignment vertical="center"/>
      <protection locked="0"/>
    </xf>
    <xf numFmtId="0" fontId="18" fillId="0" borderId="0" xfId="60" applyFont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/>
    </xf>
    <xf numFmtId="0" fontId="18" fillId="0" borderId="0" xfId="60" applyFont="1" applyAlignment="1" applyProtection="1">
      <alignment horizontal="center" vertical="center"/>
      <protection/>
    </xf>
    <xf numFmtId="0" fontId="18" fillId="0" borderId="0" xfId="60" applyFont="1" applyAlignment="1" applyProtection="1">
      <alignment horizontal="center" vertical="center"/>
      <protection locked="0"/>
    </xf>
    <xf numFmtId="0" fontId="20" fillId="0" borderId="10" xfId="60" applyFont="1" applyBorder="1" applyAlignment="1" applyProtection="1">
      <alignment horizontal="distributed" vertical="center"/>
      <protection locked="0"/>
    </xf>
    <xf numFmtId="0" fontId="20" fillId="0" borderId="10" xfId="60" applyFont="1" applyBorder="1" applyAlignment="1" applyProtection="1">
      <alignment horizontal="distributed" vertical="center"/>
      <protection locked="0"/>
    </xf>
    <xf numFmtId="0" fontId="20" fillId="0" borderId="19" xfId="60" applyFont="1" applyBorder="1" applyAlignment="1">
      <alignment horizontal="distributed" vertical="center"/>
      <protection/>
    </xf>
    <xf numFmtId="49" fontId="20" fillId="0" borderId="19" xfId="60" applyNumberFormat="1" applyFont="1" applyBorder="1" applyAlignment="1">
      <alignment horizontal="distributed" vertical="center"/>
      <protection/>
    </xf>
    <xf numFmtId="0" fontId="20" fillId="0" borderId="20" xfId="60" applyFont="1" applyBorder="1" applyAlignment="1">
      <alignment horizontal="distributed" vertical="center"/>
      <protection/>
    </xf>
    <xf numFmtId="0" fontId="20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49" fontId="20" fillId="0" borderId="0" xfId="0" applyNumberFormat="1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41" fontId="20" fillId="0" borderId="18" xfId="60" applyNumberFormat="1" applyFont="1" applyBorder="1" applyAlignment="1">
      <alignment vertical="center"/>
      <protection/>
    </xf>
    <xf numFmtId="41" fontId="20" fillId="0" borderId="0" xfId="60" applyNumberFormat="1" applyFont="1" applyAlignment="1">
      <alignment vertical="center"/>
      <protection/>
    </xf>
    <xf numFmtId="41" fontId="20" fillId="0" borderId="0" xfId="60" applyNumberFormat="1" applyFont="1" applyBorder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0" fontId="20" fillId="0" borderId="14" xfId="0" applyFont="1" applyBorder="1" applyAlignment="1">
      <alignment horizontal="distributed" vertical="center"/>
    </xf>
    <xf numFmtId="41" fontId="20" fillId="0" borderId="16" xfId="60" applyNumberFormat="1" applyFont="1" applyBorder="1" applyAlignment="1">
      <alignment vertical="center"/>
      <protection/>
    </xf>
    <xf numFmtId="41" fontId="20" fillId="0" borderId="14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0</xdr:rowOff>
    </xdr:from>
    <xdr:to>
      <xdr:col>5</xdr:col>
      <xdr:colOff>609600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0" y="5810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11</xdr:col>
      <xdr:colOff>542925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91225" y="5810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4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10325" y="581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447675</xdr:colOff>
      <xdr:row>64</xdr:row>
      <xdr:rowOff>0</xdr:rowOff>
    </xdr:from>
    <xdr:to>
      <xdr:col>5</xdr:col>
      <xdr:colOff>609600</xdr:colOff>
      <xdr:row>65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00" y="9801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361950</xdr:colOff>
      <xdr:row>64</xdr:row>
      <xdr:rowOff>0</xdr:rowOff>
    </xdr:from>
    <xdr:to>
      <xdr:col>11</xdr:col>
      <xdr:colOff>542925</xdr:colOff>
      <xdr:row>65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91225" y="9801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447675</xdr:colOff>
      <xdr:row>130</xdr:row>
      <xdr:rowOff>0</xdr:rowOff>
    </xdr:from>
    <xdr:to>
      <xdr:col>5</xdr:col>
      <xdr:colOff>609600</xdr:colOff>
      <xdr:row>130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05000" y="19516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361950</xdr:colOff>
      <xdr:row>130</xdr:row>
      <xdr:rowOff>0</xdr:rowOff>
    </xdr:from>
    <xdr:to>
      <xdr:col>11</xdr:col>
      <xdr:colOff>542925</xdr:colOff>
      <xdr:row>130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991225" y="195167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447675</xdr:colOff>
      <xdr:row>130</xdr:row>
      <xdr:rowOff>0</xdr:rowOff>
    </xdr:from>
    <xdr:to>
      <xdr:col>6</xdr:col>
      <xdr:colOff>609600</xdr:colOff>
      <xdr:row>130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28900" y="19516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447675</xdr:colOff>
      <xdr:row>130</xdr:row>
      <xdr:rowOff>0</xdr:rowOff>
    </xdr:from>
    <xdr:to>
      <xdr:col>7</xdr:col>
      <xdr:colOff>609600</xdr:colOff>
      <xdr:row>130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333750" y="19516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447675</xdr:colOff>
      <xdr:row>130</xdr:row>
      <xdr:rowOff>0</xdr:rowOff>
    </xdr:from>
    <xdr:to>
      <xdr:col>8</xdr:col>
      <xdr:colOff>609600</xdr:colOff>
      <xdr:row>130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990975" y="19516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447675</xdr:colOff>
      <xdr:row>130</xdr:row>
      <xdr:rowOff>0</xdr:rowOff>
    </xdr:from>
    <xdr:to>
      <xdr:col>9</xdr:col>
      <xdr:colOff>609600</xdr:colOff>
      <xdr:row>130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724400" y="19516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447675</xdr:colOff>
      <xdr:row>130</xdr:row>
      <xdr:rowOff>0</xdr:rowOff>
    </xdr:from>
    <xdr:to>
      <xdr:col>10</xdr:col>
      <xdr:colOff>609600</xdr:colOff>
      <xdr:row>130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419725" y="19516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130</xdr:row>
      <xdr:rowOff>0</xdr:rowOff>
    </xdr:from>
    <xdr:to>
      <xdr:col>11</xdr:col>
      <xdr:colOff>609600</xdr:colOff>
      <xdr:row>130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076950" y="19516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1&#22303;&#22320;1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K134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2.125" style="1" customWidth="1"/>
    <col min="2" max="2" width="1.37890625" style="1" customWidth="1"/>
    <col min="3" max="4" width="7.125" style="1" customWidth="1"/>
    <col min="5" max="5" width="1.37890625" style="1" customWidth="1"/>
    <col min="6" max="6" width="9.50390625" style="4" customWidth="1"/>
    <col min="7" max="7" width="9.25390625" style="1" customWidth="1"/>
    <col min="8" max="8" width="8.625" style="4" customWidth="1"/>
    <col min="9" max="9" width="9.625" style="1" customWidth="1"/>
    <col min="10" max="10" width="9.125" style="1" customWidth="1"/>
    <col min="11" max="11" width="8.625" style="1" customWidth="1"/>
    <col min="12" max="12" width="10.25390625" style="1" customWidth="1"/>
    <col min="13" max="13" width="8.625" style="1" customWidth="1"/>
    <col min="14" max="14" width="2.125" style="1" customWidth="1"/>
    <col min="15" max="15" width="1.37890625" style="1" customWidth="1"/>
    <col min="16" max="17" width="7.125" style="1" customWidth="1"/>
    <col min="18" max="18" width="1.37890625" style="1" customWidth="1"/>
    <col min="19" max="19" width="9.125" style="1" customWidth="1"/>
    <col min="20" max="20" width="8.625" style="1" customWidth="1"/>
    <col min="21" max="21" width="8.625" style="4" customWidth="1"/>
    <col min="22" max="22" width="9.125" style="1" customWidth="1"/>
    <col min="23" max="33" width="8.625" style="1" customWidth="1"/>
    <col min="34" max="16384" width="14.125" style="1" customWidth="1"/>
  </cols>
  <sheetData>
    <row r="2" spans="3:12" ht="15.75" customHeight="1">
      <c r="C2" s="2" t="s">
        <v>0</v>
      </c>
      <c r="D2" s="2"/>
      <c r="E2" s="2"/>
      <c r="F2" s="3"/>
      <c r="G2" s="2"/>
      <c r="H2" s="3"/>
      <c r="I2" s="2"/>
      <c r="J2" s="2"/>
      <c r="K2" s="2"/>
      <c r="L2" s="2"/>
    </row>
    <row r="3" spans="1:13" s="13" customFormat="1" ht="12" customHeight="1" thickBot="1">
      <c r="A3" s="5"/>
      <c r="B3" s="5"/>
      <c r="C3" s="6" t="s">
        <v>1</v>
      </c>
      <c r="D3" s="6"/>
      <c r="E3" s="7"/>
      <c r="F3" s="8"/>
      <c r="G3" s="9"/>
      <c r="H3" s="10"/>
      <c r="I3" s="7"/>
      <c r="J3" s="7"/>
      <c r="K3" s="11" t="s">
        <v>2</v>
      </c>
      <c r="L3" s="11"/>
      <c r="M3" s="12"/>
    </row>
    <row r="4" spans="2:13" s="13" customFormat="1" ht="12" customHeight="1" thickTop="1">
      <c r="B4" s="14"/>
      <c r="C4" s="15" t="s">
        <v>3</v>
      </c>
      <c r="D4" s="15"/>
      <c r="E4" s="16"/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8" t="s">
        <v>10</v>
      </c>
      <c r="M4" s="12"/>
    </row>
    <row r="5" spans="1:37" s="13" customFormat="1" ht="12" customHeight="1">
      <c r="A5" s="19"/>
      <c r="B5" s="19"/>
      <c r="C5" s="20"/>
      <c r="D5" s="20"/>
      <c r="E5" s="21"/>
      <c r="F5" s="22"/>
      <c r="G5" s="22"/>
      <c r="H5" s="23"/>
      <c r="I5" s="22"/>
      <c r="J5" s="22"/>
      <c r="K5" s="22"/>
      <c r="L5" s="24"/>
      <c r="M5" s="12"/>
      <c r="AH5" s="25"/>
      <c r="AI5" s="25"/>
      <c r="AJ5" s="25"/>
      <c r="AK5" s="25"/>
    </row>
    <row r="6" spans="2:37" s="13" customFormat="1" ht="9.75" customHeight="1">
      <c r="B6" s="12"/>
      <c r="C6" s="26"/>
      <c r="D6" s="26"/>
      <c r="E6" s="27"/>
      <c r="F6" s="28"/>
      <c r="G6" s="29"/>
      <c r="H6" s="30"/>
      <c r="I6" s="29"/>
      <c r="J6" s="29"/>
      <c r="K6" s="29"/>
      <c r="L6" s="29"/>
      <c r="M6" s="12"/>
      <c r="AH6" s="25"/>
      <c r="AI6" s="25"/>
      <c r="AJ6" s="25"/>
      <c r="AK6" s="25"/>
    </row>
    <row r="7" spans="2:37" s="13" customFormat="1" ht="12" customHeight="1">
      <c r="B7" s="12"/>
      <c r="C7" s="31" t="s">
        <v>4</v>
      </c>
      <c r="D7" s="32"/>
      <c r="E7" s="33"/>
      <c r="F7" s="34">
        <f>SUM(F9:F27)+F29+F35+F44+F49+F56+F68+F82+F96+F102+F107+F116+F124</f>
        <v>631243</v>
      </c>
      <c r="G7" s="35">
        <f>SUM(G9:G27)+G29+G35+G44+G49+G56+G68+G82+G96+G102+G107+G116+G124</f>
        <v>86940</v>
      </c>
      <c r="H7" s="35">
        <f>SUM(H9:H27)+H29+H35+H44+H49+H56+H68+H82+H96+H102+H107+H116+H124</f>
        <v>20838</v>
      </c>
      <c r="I7" s="35">
        <v>342829</v>
      </c>
      <c r="J7" s="35">
        <f>SUM(J9:J27)+J29+J35+J44+J49+J56+J68+J82+J96+J102+J107+J116+J124</f>
        <v>52666</v>
      </c>
      <c r="K7" s="35">
        <v>10493</v>
      </c>
      <c r="L7" s="35">
        <v>117477</v>
      </c>
      <c r="M7" s="12"/>
      <c r="AH7" s="25"/>
      <c r="AI7" s="25"/>
      <c r="AJ7" s="25"/>
      <c r="AK7" s="25"/>
    </row>
    <row r="8" spans="2:37" s="13" customFormat="1" ht="9.75" customHeight="1">
      <c r="B8" s="12"/>
      <c r="C8" s="36"/>
      <c r="D8" s="36"/>
      <c r="E8" s="36"/>
      <c r="F8" s="28"/>
      <c r="G8" s="30"/>
      <c r="H8" s="30"/>
      <c r="I8" s="30"/>
      <c r="J8" s="30"/>
      <c r="K8" s="30"/>
      <c r="L8" s="30"/>
      <c r="M8" s="12"/>
      <c r="AH8" s="25"/>
      <c r="AI8" s="25"/>
      <c r="AJ8" s="25"/>
      <c r="AK8" s="25"/>
    </row>
    <row r="9" spans="2:13" s="13" customFormat="1" ht="12" customHeight="1">
      <c r="B9" s="37" t="s">
        <v>11</v>
      </c>
      <c r="C9" s="37"/>
      <c r="D9" s="37"/>
      <c r="E9" s="38"/>
      <c r="F9" s="39">
        <v>34566</v>
      </c>
      <c r="G9" s="40">
        <v>8500</v>
      </c>
      <c r="H9" s="41">
        <v>0</v>
      </c>
      <c r="I9" s="40">
        <v>7250</v>
      </c>
      <c r="J9" s="40">
        <v>2484</v>
      </c>
      <c r="K9" s="40">
        <v>2002</v>
      </c>
      <c r="L9" s="40">
        <v>14310</v>
      </c>
      <c r="M9" s="12"/>
    </row>
    <row r="10" spans="2:37" s="13" customFormat="1" ht="9.75" customHeight="1">
      <c r="B10" s="12"/>
      <c r="C10" s="38" t="s">
        <v>12</v>
      </c>
      <c r="D10" s="27"/>
      <c r="E10" s="27"/>
      <c r="F10" s="42"/>
      <c r="G10" s="43"/>
      <c r="H10" s="43" t="s">
        <v>12</v>
      </c>
      <c r="I10" s="43" t="s">
        <v>12</v>
      </c>
      <c r="J10" s="43"/>
      <c r="K10" s="43"/>
      <c r="L10" s="43"/>
      <c r="M10" s="44"/>
      <c r="AH10" s="25"/>
      <c r="AI10" s="25"/>
      <c r="AJ10" s="25"/>
      <c r="AK10" s="25"/>
    </row>
    <row r="11" spans="2:37" s="13" customFormat="1" ht="12" customHeight="1">
      <c r="B11" s="37" t="s">
        <v>13</v>
      </c>
      <c r="C11" s="37"/>
      <c r="D11" s="37"/>
      <c r="E11" s="38"/>
      <c r="F11" s="42">
        <v>12464</v>
      </c>
      <c r="G11" s="43">
        <v>1311</v>
      </c>
      <c r="H11" s="43">
        <v>347</v>
      </c>
      <c r="I11" s="43">
        <v>1286</v>
      </c>
      <c r="J11" s="43">
        <v>4136</v>
      </c>
      <c r="K11" s="43">
        <v>775</v>
      </c>
      <c r="L11" s="43">
        <v>4609</v>
      </c>
      <c r="M11" s="44"/>
      <c r="AH11" s="25"/>
      <c r="AI11" s="25"/>
      <c r="AJ11" s="25"/>
      <c r="AK11" s="25"/>
    </row>
    <row r="12" spans="2:37" s="13" customFormat="1" ht="9.75" customHeight="1">
      <c r="B12" s="12"/>
      <c r="C12" s="37" t="s">
        <v>12</v>
      </c>
      <c r="D12" s="45"/>
      <c r="E12" s="36"/>
      <c r="F12" s="42"/>
      <c r="G12" s="43"/>
      <c r="H12" s="43"/>
      <c r="I12" s="43"/>
      <c r="J12" s="43"/>
      <c r="K12" s="43"/>
      <c r="L12" s="43"/>
      <c r="M12" s="44"/>
      <c r="AH12" s="25"/>
      <c r="AI12" s="25"/>
      <c r="AJ12" s="25"/>
      <c r="AK12" s="25"/>
    </row>
    <row r="13" spans="2:37" s="13" customFormat="1" ht="12" customHeight="1">
      <c r="B13" s="37" t="s">
        <v>14</v>
      </c>
      <c r="C13" s="37"/>
      <c r="D13" s="37"/>
      <c r="E13" s="38"/>
      <c r="F13" s="42">
        <v>5395</v>
      </c>
      <c r="G13" s="43">
        <v>2844</v>
      </c>
      <c r="H13" s="43">
        <v>0</v>
      </c>
      <c r="I13" s="43">
        <v>301</v>
      </c>
      <c r="J13" s="43">
        <v>8</v>
      </c>
      <c r="K13" s="43">
        <v>1076</v>
      </c>
      <c r="L13" s="43">
        <v>1165</v>
      </c>
      <c r="M13" s="44"/>
      <c r="AH13" s="25"/>
      <c r="AI13" s="25"/>
      <c r="AJ13" s="25"/>
      <c r="AK13" s="25"/>
    </row>
    <row r="14" spans="2:37" s="13" customFormat="1" ht="9.75" customHeight="1">
      <c r="B14" s="12"/>
      <c r="C14" s="37" t="s">
        <v>12</v>
      </c>
      <c r="D14" s="45"/>
      <c r="E14" s="36"/>
      <c r="F14" s="42"/>
      <c r="G14" s="43"/>
      <c r="H14" s="43"/>
      <c r="I14" s="43"/>
      <c r="J14" s="43"/>
      <c r="K14" s="43"/>
      <c r="L14" s="43"/>
      <c r="M14" s="44"/>
      <c r="AH14" s="25"/>
      <c r="AI14" s="25"/>
      <c r="AJ14" s="25"/>
      <c r="AK14" s="25"/>
    </row>
    <row r="15" spans="2:37" s="13" customFormat="1" ht="12" customHeight="1">
      <c r="B15" s="37" t="s">
        <v>15</v>
      </c>
      <c r="C15" s="37"/>
      <c r="D15" s="37"/>
      <c r="E15" s="38"/>
      <c r="F15" s="42">
        <v>27078</v>
      </c>
      <c r="G15" s="43">
        <v>2562</v>
      </c>
      <c r="H15" s="43">
        <v>119</v>
      </c>
      <c r="I15" s="43">
        <v>19620</v>
      </c>
      <c r="J15" s="43">
        <v>1050</v>
      </c>
      <c r="K15" s="43">
        <v>443</v>
      </c>
      <c r="L15" s="43">
        <v>3284</v>
      </c>
      <c r="M15" s="44"/>
      <c r="AH15" s="25"/>
      <c r="AI15" s="25"/>
      <c r="AJ15" s="25"/>
      <c r="AK15" s="25"/>
    </row>
    <row r="16" spans="2:37" s="13" customFormat="1" ht="9.75" customHeight="1">
      <c r="B16" s="12"/>
      <c r="C16" s="37" t="s">
        <v>12</v>
      </c>
      <c r="D16" s="45"/>
      <c r="E16" s="36"/>
      <c r="F16" s="42"/>
      <c r="G16" s="43"/>
      <c r="H16" s="43"/>
      <c r="I16" s="43"/>
      <c r="J16" s="43"/>
      <c r="K16" s="43"/>
      <c r="L16" s="43"/>
      <c r="M16" s="44"/>
      <c r="AH16" s="25"/>
      <c r="AI16" s="25"/>
      <c r="AJ16" s="25"/>
      <c r="AK16" s="25"/>
    </row>
    <row r="17" spans="2:37" s="13" customFormat="1" ht="12" customHeight="1">
      <c r="B17" s="37" t="s">
        <v>16</v>
      </c>
      <c r="C17" s="37"/>
      <c r="D17" s="37"/>
      <c r="E17" s="38"/>
      <c r="F17" s="42">
        <v>19692</v>
      </c>
      <c r="G17" s="43">
        <v>1816</v>
      </c>
      <c r="H17" s="43">
        <v>0</v>
      </c>
      <c r="I17" s="43">
        <v>15135</v>
      </c>
      <c r="J17" s="43">
        <v>20</v>
      </c>
      <c r="K17" s="43">
        <v>265</v>
      </c>
      <c r="L17" s="43">
        <v>2456</v>
      </c>
      <c r="M17" s="44"/>
      <c r="AH17" s="25"/>
      <c r="AI17" s="25"/>
      <c r="AJ17" s="25"/>
      <c r="AK17" s="25"/>
    </row>
    <row r="18" spans="2:37" s="13" customFormat="1" ht="9.75" customHeight="1">
      <c r="B18" s="12"/>
      <c r="C18" s="37" t="s">
        <v>12</v>
      </c>
      <c r="D18" s="45"/>
      <c r="E18" s="36"/>
      <c r="F18" s="42"/>
      <c r="G18" s="43"/>
      <c r="H18" s="43"/>
      <c r="I18" s="43"/>
      <c r="J18" s="43"/>
      <c r="K18" s="43"/>
      <c r="L18" s="43"/>
      <c r="M18" s="44"/>
      <c r="AH18" s="25"/>
      <c r="AI18" s="25"/>
      <c r="AJ18" s="25"/>
      <c r="AK18" s="25"/>
    </row>
    <row r="19" spans="2:37" s="13" customFormat="1" ht="12" customHeight="1">
      <c r="B19" s="37" t="s">
        <v>17</v>
      </c>
      <c r="C19" s="37"/>
      <c r="D19" s="37"/>
      <c r="E19" s="38"/>
      <c r="F19" s="42">
        <v>15181</v>
      </c>
      <c r="G19" s="43">
        <v>2549</v>
      </c>
      <c r="H19" s="43">
        <v>49</v>
      </c>
      <c r="I19" s="43">
        <v>2984</v>
      </c>
      <c r="J19" s="43">
        <v>541</v>
      </c>
      <c r="K19" s="43">
        <v>306</v>
      </c>
      <c r="L19" s="43">
        <v>8752</v>
      </c>
      <c r="M19" s="44"/>
      <c r="AH19" s="25"/>
      <c r="AI19" s="25"/>
      <c r="AJ19" s="25"/>
      <c r="AK19" s="25"/>
    </row>
    <row r="20" spans="2:13" s="13" customFormat="1" ht="9.75" customHeight="1">
      <c r="B20" s="12"/>
      <c r="C20" s="37"/>
      <c r="D20" s="45"/>
      <c r="E20" s="36"/>
      <c r="F20" s="39"/>
      <c r="G20" s="40"/>
      <c r="H20" s="40"/>
      <c r="I20" s="40"/>
      <c r="J20" s="40"/>
      <c r="K20" s="40"/>
      <c r="L20" s="40"/>
      <c r="M20" s="12"/>
    </row>
    <row r="21" spans="2:37" s="13" customFormat="1" ht="12" customHeight="1">
      <c r="B21" s="37" t="s">
        <v>18</v>
      </c>
      <c r="C21" s="37"/>
      <c r="D21" s="37"/>
      <c r="E21" s="38"/>
      <c r="F21" s="42">
        <v>7769</v>
      </c>
      <c r="G21" s="43">
        <v>1119</v>
      </c>
      <c r="H21" s="43">
        <v>0</v>
      </c>
      <c r="I21" s="43">
        <v>642</v>
      </c>
      <c r="J21" s="43">
        <v>847</v>
      </c>
      <c r="K21" s="43">
        <v>172</v>
      </c>
      <c r="L21" s="43">
        <v>4989</v>
      </c>
      <c r="M21" s="12"/>
      <c r="AH21" s="25"/>
      <c r="AI21" s="25"/>
      <c r="AJ21" s="25"/>
      <c r="AK21" s="25"/>
    </row>
    <row r="22" spans="2:37" s="13" customFormat="1" ht="9.75" customHeight="1">
      <c r="B22" s="12"/>
      <c r="C22" s="37" t="s">
        <v>12</v>
      </c>
      <c r="D22" s="45"/>
      <c r="E22" s="36"/>
      <c r="F22" s="42"/>
      <c r="G22" s="43"/>
      <c r="H22" s="43"/>
      <c r="I22" s="43"/>
      <c r="J22" s="43"/>
      <c r="K22" s="43"/>
      <c r="L22" s="43"/>
      <c r="M22" s="44"/>
      <c r="AH22" s="25"/>
      <c r="AI22" s="25"/>
      <c r="AJ22" s="25"/>
      <c r="AK22" s="25"/>
    </row>
    <row r="23" spans="2:37" s="13" customFormat="1" ht="12" customHeight="1">
      <c r="B23" s="37" t="s">
        <v>19</v>
      </c>
      <c r="C23" s="37"/>
      <c r="D23" s="37"/>
      <c r="E23" s="38"/>
      <c r="F23" s="42">
        <v>20045</v>
      </c>
      <c r="G23" s="43">
        <v>4277</v>
      </c>
      <c r="H23" s="43">
        <v>0</v>
      </c>
      <c r="I23" s="43">
        <v>13794</v>
      </c>
      <c r="J23" s="43">
        <v>1058</v>
      </c>
      <c r="K23" s="43">
        <v>243</v>
      </c>
      <c r="L23" s="43">
        <v>673</v>
      </c>
      <c r="M23" s="44"/>
      <c r="AH23" s="25"/>
      <c r="AI23" s="25"/>
      <c r="AJ23" s="25"/>
      <c r="AK23" s="25"/>
    </row>
    <row r="24" spans="2:37" s="13" customFormat="1" ht="9.75" customHeight="1">
      <c r="B24" s="12"/>
      <c r="C24" s="37" t="s">
        <v>12</v>
      </c>
      <c r="D24" s="45"/>
      <c r="E24" s="36"/>
      <c r="F24" s="42"/>
      <c r="G24" s="43"/>
      <c r="H24" s="43"/>
      <c r="I24" s="43"/>
      <c r="J24" s="43"/>
      <c r="K24" s="43"/>
      <c r="L24" s="43"/>
      <c r="M24" s="44"/>
      <c r="AH24" s="25"/>
      <c r="AI24" s="25"/>
      <c r="AJ24" s="25"/>
      <c r="AK24" s="25"/>
    </row>
    <row r="25" spans="2:13" s="13" customFormat="1" ht="12" customHeight="1">
      <c r="B25" s="37" t="s">
        <v>20</v>
      </c>
      <c r="C25" s="37"/>
      <c r="D25" s="37"/>
      <c r="E25" s="38"/>
      <c r="F25" s="39">
        <v>12114</v>
      </c>
      <c r="G25" s="40">
        <v>3024</v>
      </c>
      <c r="H25" s="40">
        <v>5</v>
      </c>
      <c r="I25" s="40">
        <v>8129</v>
      </c>
      <c r="J25" s="40">
        <v>522</v>
      </c>
      <c r="K25" s="40">
        <v>259</v>
      </c>
      <c r="L25" s="40">
        <v>175</v>
      </c>
      <c r="M25" s="12"/>
    </row>
    <row r="26" spans="2:37" s="13" customFormat="1" ht="9.75" customHeight="1">
      <c r="B26" s="12"/>
      <c r="C26" s="37" t="s">
        <v>12</v>
      </c>
      <c r="D26" s="45"/>
      <c r="E26" s="36"/>
      <c r="F26" s="42"/>
      <c r="G26" s="43"/>
      <c r="H26" s="43"/>
      <c r="I26" s="43"/>
      <c r="J26" s="43"/>
      <c r="K26" s="43"/>
      <c r="L26" s="43"/>
      <c r="M26" s="46"/>
      <c r="AH26" s="25"/>
      <c r="AI26" s="25"/>
      <c r="AJ26" s="25"/>
      <c r="AK26" s="25"/>
    </row>
    <row r="27" spans="2:37" s="13" customFormat="1" ht="12" customHeight="1">
      <c r="B27" s="37" t="s">
        <v>21</v>
      </c>
      <c r="C27" s="37"/>
      <c r="D27" s="37"/>
      <c r="E27" s="38"/>
      <c r="F27" s="42">
        <v>9082</v>
      </c>
      <c r="G27" s="43">
        <v>2604</v>
      </c>
      <c r="H27" s="43">
        <v>39</v>
      </c>
      <c r="I27" s="43">
        <v>2881</v>
      </c>
      <c r="J27" s="43">
        <v>32</v>
      </c>
      <c r="K27" s="43">
        <v>214</v>
      </c>
      <c r="L27" s="43">
        <v>3312</v>
      </c>
      <c r="M27" s="44"/>
      <c r="AH27" s="25"/>
      <c r="AI27" s="25"/>
      <c r="AJ27" s="25"/>
      <c r="AK27" s="25"/>
    </row>
    <row r="28" spans="2:37" s="13" customFormat="1" ht="22.5" customHeight="1">
      <c r="B28" s="12"/>
      <c r="C28" s="37" t="s">
        <v>12</v>
      </c>
      <c r="D28" s="45"/>
      <c r="E28" s="36"/>
      <c r="F28" s="42"/>
      <c r="G28" s="43"/>
      <c r="H28" s="43"/>
      <c r="I28" s="43"/>
      <c r="J28" s="43"/>
      <c r="K28" s="43"/>
      <c r="L28" s="43"/>
      <c r="M28" s="44"/>
      <c r="AH28" s="25"/>
      <c r="AI28" s="25"/>
      <c r="AJ28" s="25"/>
      <c r="AK28" s="25"/>
    </row>
    <row r="29" spans="1:37" s="13" customFormat="1" ht="12" customHeight="1">
      <c r="A29" s="37" t="s">
        <v>22</v>
      </c>
      <c r="B29" s="37"/>
      <c r="C29" s="37"/>
      <c r="D29" s="37"/>
      <c r="E29" s="36"/>
      <c r="F29" s="42">
        <f>SUM(F31:F33)</f>
        <v>12574</v>
      </c>
      <c r="G29" s="43">
        <f aca="true" t="shared" si="0" ref="G29:L29">SUM(G31:G33)</f>
        <v>2312</v>
      </c>
      <c r="H29" s="43">
        <f t="shared" si="0"/>
        <v>10</v>
      </c>
      <c r="I29" s="43">
        <f t="shared" si="0"/>
        <v>5713</v>
      </c>
      <c r="J29" s="43">
        <f t="shared" si="0"/>
        <v>1104</v>
      </c>
      <c r="K29" s="43">
        <f t="shared" si="0"/>
        <v>198</v>
      </c>
      <c r="L29" s="43">
        <f t="shared" si="0"/>
        <v>3237</v>
      </c>
      <c r="M29" s="44"/>
      <c r="AH29" s="25"/>
      <c r="AI29" s="25"/>
      <c r="AJ29" s="25"/>
      <c r="AK29" s="25"/>
    </row>
    <row r="30" spans="1:37" s="13" customFormat="1" ht="9.75" customHeight="1">
      <c r="A30" s="38"/>
      <c r="B30" s="38"/>
      <c r="C30" s="38"/>
      <c r="D30" s="38"/>
      <c r="E30" s="36"/>
      <c r="F30" s="42"/>
      <c r="G30" s="43"/>
      <c r="H30" s="43"/>
      <c r="I30" s="43"/>
      <c r="J30" s="43"/>
      <c r="K30" s="43"/>
      <c r="L30" s="43"/>
      <c r="M30" s="44"/>
      <c r="AH30" s="25"/>
      <c r="AI30" s="25"/>
      <c r="AJ30" s="25"/>
      <c r="AK30" s="25"/>
    </row>
    <row r="31" spans="2:37" s="13" customFormat="1" ht="12" customHeight="1">
      <c r="B31" s="37" t="s">
        <v>23</v>
      </c>
      <c r="C31" s="37"/>
      <c r="D31" s="37"/>
      <c r="E31" s="36"/>
      <c r="F31" s="42">
        <v>4633</v>
      </c>
      <c r="G31" s="43">
        <v>689</v>
      </c>
      <c r="H31" s="43">
        <v>0</v>
      </c>
      <c r="I31" s="43">
        <v>2487</v>
      </c>
      <c r="J31" s="43">
        <v>764</v>
      </c>
      <c r="K31" s="43">
        <v>61</v>
      </c>
      <c r="L31" s="43">
        <v>632</v>
      </c>
      <c r="M31" s="44"/>
      <c r="AH31" s="25"/>
      <c r="AI31" s="25"/>
      <c r="AJ31" s="25"/>
      <c r="AK31" s="25"/>
    </row>
    <row r="32" spans="2:37" s="13" customFormat="1" ht="12" customHeight="1">
      <c r="B32" s="37" t="s">
        <v>24</v>
      </c>
      <c r="C32" s="37"/>
      <c r="D32" s="37"/>
      <c r="E32" s="36"/>
      <c r="F32" s="42">
        <v>4159</v>
      </c>
      <c r="G32" s="43">
        <v>905</v>
      </c>
      <c r="H32" s="43">
        <v>10</v>
      </c>
      <c r="I32" s="43">
        <v>2599</v>
      </c>
      <c r="J32" s="43">
        <v>316</v>
      </c>
      <c r="K32" s="43">
        <v>66</v>
      </c>
      <c r="L32" s="43">
        <v>263</v>
      </c>
      <c r="M32" s="44"/>
      <c r="AH32" s="25"/>
      <c r="AI32" s="25"/>
      <c r="AJ32" s="25"/>
      <c r="AK32" s="25"/>
    </row>
    <row r="33" spans="2:13" s="13" customFormat="1" ht="12" customHeight="1">
      <c r="B33" s="37" t="s">
        <v>25</v>
      </c>
      <c r="C33" s="37"/>
      <c r="D33" s="37"/>
      <c r="E33" s="36"/>
      <c r="F33" s="39">
        <v>3782</v>
      </c>
      <c r="G33" s="40">
        <v>718</v>
      </c>
      <c r="H33" s="40">
        <v>0</v>
      </c>
      <c r="I33" s="40">
        <v>627</v>
      </c>
      <c r="J33" s="40">
        <v>24</v>
      </c>
      <c r="K33" s="40">
        <v>71</v>
      </c>
      <c r="L33" s="40">
        <v>2342</v>
      </c>
      <c r="M33" s="12"/>
    </row>
    <row r="34" spans="2:37" s="13" customFormat="1" ht="12" customHeight="1">
      <c r="B34" s="12"/>
      <c r="C34" s="37"/>
      <c r="D34" s="45"/>
      <c r="E34" s="36"/>
      <c r="F34" s="42"/>
      <c r="G34" s="43"/>
      <c r="H34" s="43"/>
      <c r="I34" s="43"/>
      <c r="J34" s="43"/>
      <c r="K34" s="43" t="s">
        <v>12</v>
      </c>
      <c r="L34" s="43"/>
      <c r="M34" s="12"/>
      <c r="AH34" s="25"/>
      <c r="AI34" s="25"/>
      <c r="AJ34" s="25"/>
      <c r="AK34" s="25"/>
    </row>
    <row r="35" spans="1:37" s="13" customFormat="1" ht="12" customHeight="1">
      <c r="A35" s="37" t="s">
        <v>26</v>
      </c>
      <c r="B35" s="37"/>
      <c r="C35" s="37"/>
      <c r="D35" s="37"/>
      <c r="E35" s="36"/>
      <c r="F35" s="42">
        <f>SUM(F37:F42)</f>
        <v>32261</v>
      </c>
      <c r="G35" s="43">
        <f aca="true" t="shared" si="1" ref="G35:L35">SUM(G37:G42)</f>
        <v>6137</v>
      </c>
      <c r="H35" s="43">
        <f t="shared" si="1"/>
        <v>236</v>
      </c>
      <c r="I35" s="43">
        <f t="shared" si="1"/>
        <v>19560</v>
      </c>
      <c r="J35" s="43">
        <f t="shared" si="1"/>
        <v>863</v>
      </c>
      <c r="K35" s="43">
        <f t="shared" si="1"/>
        <v>550</v>
      </c>
      <c r="L35" s="43">
        <f t="shared" si="1"/>
        <v>4915</v>
      </c>
      <c r="M35" s="44"/>
      <c r="AH35" s="25"/>
      <c r="AI35" s="25"/>
      <c r="AJ35" s="25"/>
      <c r="AK35" s="25"/>
    </row>
    <row r="36" spans="1:37" s="13" customFormat="1" ht="9.75" customHeight="1">
      <c r="A36" s="38"/>
      <c r="B36" s="38"/>
      <c r="C36" s="38"/>
      <c r="D36" s="38"/>
      <c r="E36" s="36"/>
      <c r="F36" s="42"/>
      <c r="G36" s="43"/>
      <c r="H36" s="43"/>
      <c r="I36" s="43"/>
      <c r="J36" s="43"/>
      <c r="K36" s="43"/>
      <c r="L36" s="43"/>
      <c r="M36" s="44"/>
      <c r="AH36" s="25"/>
      <c r="AI36" s="25"/>
      <c r="AJ36" s="25"/>
      <c r="AK36" s="25"/>
    </row>
    <row r="37" spans="2:37" s="13" customFormat="1" ht="12" customHeight="1">
      <c r="B37" s="37" t="s">
        <v>27</v>
      </c>
      <c r="C37" s="37"/>
      <c r="D37" s="37"/>
      <c r="E37" s="36"/>
      <c r="F37" s="42">
        <v>7254</v>
      </c>
      <c r="G37" s="43">
        <v>1223</v>
      </c>
      <c r="H37" s="43">
        <v>0</v>
      </c>
      <c r="I37" s="43">
        <v>4886</v>
      </c>
      <c r="J37" s="43">
        <v>41</v>
      </c>
      <c r="K37" s="43">
        <v>130</v>
      </c>
      <c r="L37" s="43">
        <v>974</v>
      </c>
      <c r="M37" s="44"/>
      <c r="AH37" s="25"/>
      <c r="AI37" s="25"/>
      <c r="AJ37" s="25"/>
      <c r="AK37" s="25"/>
    </row>
    <row r="38" spans="2:13" s="13" customFormat="1" ht="12" customHeight="1">
      <c r="B38" s="37" t="s">
        <v>28</v>
      </c>
      <c r="C38" s="37"/>
      <c r="D38" s="37"/>
      <c r="E38" s="36"/>
      <c r="F38" s="39">
        <v>703</v>
      </c>
      <c r="G38" s="40">
        <v>178</v>
      </c>
      <c r="H38" s="40">
        <v>0</v>
      </c>
      <c r="I38" s="40">
        <v>243</v>
      </c>
      <c r="J38" s="40">
        <v>0</v>
      </c>
      <c r="K38" s="40">
        <v>20</v>
      </c>
      <c r="L38" s="40">
        <v>262</v>
      </c>
      <c r="M38" s="12"/>
    </row>
    <row r="39" spans="2:37" s="13" customFormat="1" ht="12" customHeight="1">
      <c r="B39" s="37" t="s">
        <v>29</v>
      </c>
      <c r="C39" s="37"/>
      <c r="D39" s="37"/>
      <c r="E39" s="36"/>
      <c r="F39" s="42">
        <v>11238</v>
      </c>
      <c r="G39" s="43">
        <v>2124</v>
      </c>
      <c r="H39" s="43">
        <v>22</v>
      </c>
      <c r="I39" s="43">
        <v>6923</v>
      </c>
      <c r="J39" s="43">
        <v>156</v>
      </c>
      <c r="K39" s="43">
        <v>185</v>
      </c>
      <c r="L39" s="43">
        <v>1828</v>
      </c>
      <c r="M39" s="12"/>
      <c r="AH39" s="25"/>
      <c r="AI39" s="25"/>
      <c r="AJ39" s="25"/>
      <c r="AK39" s="25"/>
    </row>
    <row r="40" spans="2:37" s="13" customFormat="1" ht="9.75" customHeight="1">
      <c r="B40" s="38"/>
      <c r="C40" s="38"/>
      <c r="D40" s="38"/>
      <c r="E40" s="36"/>
      <c r="F40" s="42"/>
      <c r="G40" s="43"/>
      <c r="H40" s="43"/>
      <c r="I40" s="43"/>
      <c r="J40" s="43"/>
      <c r="K40" s="43"/>
      <c r="L40" s="43"/>
      <c r="M40" s="12"/>
      <c r="AH40" s="25"/>
      <c r="AI40" s="25"/>
      <c r="AJ40" s="25"/>
      <c r="AK40" s="25"/>
    </row>
    <row r="41" spans="2:37" s="13" customFormat="1" ht="12" customHeight="1">
      <c r="B41" s="37" t="s">
        <v>30</v>
      </c>
      <c r="C41" s="37"/>
      <c r="D41" s="37"/>
      <c r="E41" s="36"/>
      <c r="F41" s="42">
        <v>4063</v>
      </c>
      <c r="G41" s="43">
        <v>856</v>
      </c>
      <c r="H41" s="43">
        <v>15</v>
      </c>
      <c r="I41" s="43">
        <v>2361</v>
      </c>
      <c r="J41" s="43">
        <v>127</v>
      </c>
      <c r="K41" s="43">
        <v>63</v>
      </c>
      <c r="L41" s="43">
        <v>641</v>
      </c>
      <c r="M41" s="44"/>
      <c r="AH41" s="25"/>
      <c r="AI41" s="25"/>
      <c r="AJ41" s="25"/>
      <c r="AK41" s="25"/>
    </row>
    <row r="42" spans="2:37" s="13" customFormat="1" ht="12" customHeight="1">
      <c r="B42" s="37" t="s">
        <v>31</v>
      </c>
      <c r="C42" s="37"/>
      <c r="D42" s="37"/>
      <c r="E42" s="36"/>
      <c r="F42" s="42">
        <v>9003</v>
      </c>
      <c r="G42" s="43">
        <v>1756</v>
      </c>
      <c r="H42" s="43">
        <v>199</v>
      </c>
      <c r="I42" s="43">
        <v>5147</v>
      </c>
      <c r="J42" s="43">
        <v>539</v>
      </c>
      <c r="K42" s="43">
        <v>152</v>
      </c>
      <c r="L42" s="43">
        <v>1210</v>
      </c>
      <c r="M42" s="44"/>
      <c r="AH42" s="25"/>
      <c r="AI42" s="25"/>
      <c r="AJ42" s="25"/>
      <c r="AK42" s="25"/>
    </row>
    <row r="43" spans="2:37" s="13" customFormat="1" ht="12" customHeight="1">
      <c r="B43" s="12"/>
      <c r="C43" s="37" t="s">
        <v>12</v>
      </c>
      <c r="D43" s="45"/>
      <c r="E43" s="36"/>
      <c r="F43" s="42"/>
      <c r="G43" s="43"/>
      <c r="H43" s="43"/>
      <c r="I43" s="43"/>
      <c r="J43" s="43"/>
      <c r="K43" s="43"/>
      <c r="L43" s="43"/>
      <c r="M43" s="44"/>
      <c r="AH43" s="25"/>
      <c r="AI43" s="25"/>
      <c r="AJ43" s="25"/>
      <c r="AK43" s="25"/>
    </row>
    <row r="44" spans="1:37" s="13" customFormat="1" ht="12" customHeight="1">
      <c r="A44" s="37" t="s">
        <v>32</v>
      </c>
      <c r="B44" s="37"/>
      <c r="C44" s="37"/>
      <c r="D44" s="37"/>
      <c r="E44" s="36"/>
      <c r="F44" s="47">
        <f>SUM(F46:F47)</f>
        <v>21744</v>
      </c>
      <c r="G44" s="48">
        <f aca="true" t="shared" si="2" ref="G44:L44">SUM(G46:G47)</f>
        <v>4202</v>
      </c>
      <c r="H44" s="48">
        <f t="shared" si="2"/>
        <v>105</v>
      </c>
      <c r="I44" s="48">
        <f t="shared" si="2"/>
        <v>10455</v>
      </c>
      <c r="J44" s="48">
        <f t="shared" si="2"/>
        <v>1052</v>
      </c>
      <c r="K44" s="48">
        <f t="shared" si="2"/>
        <v>312</v>
      </c>
      <c r="L44" s="48">
        <f t="shared" si="2"/>
        <v>5618</v>
      </c>
      <c r="M44" s="44"/>
      <c r="AH44" s="25"/>
      <c r="AI44" s="25"/>
      <c r="AJ44" s="25"/>
      <c r="AK44" s="25"/>
    </row>
    <row r="45" spans="1:37" s="13" customFormat="1" ht="9.75" customHeight="1">
      <c r="A45" s="38"/>
      <c r="B45" s="38"/>
      <c r="C45" s="38"/>
      <c r="D45" s="38"/>
      <c r="E45" s="36"/>
      <c r="F45" s="47"/>
      <c r="G45" s="48"/>
      <c r="H45" s="48"/>
      <c r="I45" s="48"/>
      <c r="J45" s="48"/>
      <c r="K45" s="48"/>
      <c r="L45" s="48"/>
      <c r="M45" s="44"/>
      <c r="AH45" s="25"/>
      <c r="AI45" s="25"/>
      <c r="AJ45" s="25"/>
      <c r="AK45" s="25"/>
    </row>
    <row r="46" spans="2:13" s="13" customFormat="1" ht="12" customHeight="1">
      <c r="B46" s="37" t="s">
        <v>33</v>
      </c>
      <c r="C46" s="37"/>
      <c r="D46" s="37"/>
      <c r="E46" s="36"/>
      <c r="F46" s="39">
        <v>7394</v>
      </c>
      <c r="G46" s="40">
        <v>2126</v>
      </c>
      <c r="H46" s="40">
        <v>43</v>
      </c>
      <c r="I46" s="40">
        <v>1263</v>
      </c>
      <c r="J46" s="40">
        <v>474</v>
      </c>
      <c r="K46" s="40">
        <v>177</v>
      </c>
      <c r="L46" s="40">
        <v>3311</v>
      </c>
      <c r="M46" s="12"/>
    </row>
    <row r="47" spans="2:37" s="13" customFormat="1" ht="12" customHeight="1">
      <c r="B47" s="37" t="s">
        <v>34</v>
      </c>
      <c r="C47" s="37"/>
      <c r="D47" s="37"/>
      <c r="E47" s="36"/>
      <c r="F47" s="42">
        <v>14350</v>
      </c>
      <c r="G47" s="43">
        <v>2076</v>
      </c>
      <c r="H47" s="43">
        <v>62</v>
      </c>
      <c r="I47" s="43">
        <v>9192</v>
      </c>
      <c r="J47" s="43">
        <v>578</v>
      </c>
      <c r="K47" s="43">
        <v>135</v>
      </c>
      <c r="L47" s="43">
        <v>2307</v>
      </c>
      <c r="M47" s="44"/>
      <c r="AH47" s="25"/>
      <c r="AI47" s="25"/>
      <c r="AJ47" s="25"/>
      <c r="AK47" s="25"/>
    </row>
    <row r="48" spans="2:37" s="13" customFormat="1" ht="12" customHeight="1">
      <c r="B48" s="12"/>
      <c r="C48" s="37"/>
      <c r="D48" s="45"/>
      <c r="E48" s="36"/>
      <c r="F48" s="42"/>
      <c r="G48" s="43"/>
      <c r="H48" s="43"/>
      <c r="I48" s="43"/>
      <c r="J48" s="43"/>
      <c r="K48" s="43"/>
      <c r="L48" s="43"/>
      <c r="M48" s="44"/>
      <c r="AH48" s="25"/>
      <c r="AI48" s="25"/>
      <c r="AJ48" s="25"/>
      <c r="AK48" s="25"/>
    </row>
    <row r="49" spans="1:13" s="13" customFormat="1" ht="12" customHeight="1">
      <c r="A49" s="37" t="s">
        <v>35</v>
      </c>
      <c r="B49" s="37"/>
      <c r="C49" s="37"/>
      <c r="D49" s="37"/>
      <c r="E49" s="36"/>
      <c r="F49" s="39">
        <f>SUM(F51:F54)</f>
        <v>41004</v>
      </c>
      <c r="G49" s="40">
        <f aca="true" t="shared" si="3" ref="G49:L49">SUM(G51:G54)</f>
        <v>4931</v>
      </c>
      <c r="H49" s="40">
        <f t="shared" si="3"/>
        <v>5471</v>
      </c>
      <c r="I49" s="40">
        <f t="shared" si="3"/>
        <v>11444</v>
      </c>
      <c r="J49" s="40">
        <f t="shared" si="3"/>
        <v>3299</v>
      </c>
      <c r="K49" s="40">
        <f t="shared" si="3"/>
        <v>427</v>
      </c>
      <c r="L49" s="40">
        <f t="shared" si="3"/>
        <v>15432</v>
      </c>
      <c r="M49" s="12"/>
    </row>
    <row r="50" spans="1:13" s="13" customFormat="1" ht="9.75" customHeight="1">
      <c r="A50" s="38"/>
      <c r="B50" s="38"/>
      <c r="C50" s="38"/>
      <c r="D50" s="38"/>
      <c r="E50" s="36"/>
      <c r="F50" s="39"/>
      <c r="G50" s="40"/>
      <c r="H50" s="40"/>
      <c r="I50" s="40"/>
      <c r="J50" s="40"/>
      <c r="K50" s="40"/>
      <c r="L50" s="40"/>
      <c r="M50" s="12"/>
    </row>
    <row r="51" spans="2:37" s="13" customFormat="1" ht="12" customHeight="1">
      <c r="B51" s="37" t="s">
        <v>36</v>
      </c>
      <c r="C51" s="37"/>
      <c r="D51" s="37"/>
      <c r="E51" s="36"/>
      <c r="F51" s="47">
        <v>9170</v>
      </c>
      <c r="G51" s="48">
        <v>1026</v>
      </c>
      <c r="H51" s="48">
        <v>1750</v>
      </c>
      <c r="I51" s="48">
        <v>5431</v>
      </c>
      <c r="J51" s="48">
        <v>721</v>
      </c>
      <c r="K51" s="48">
        <v>58</v>
      </c>
      <c r="L51" s="48">
        <v>184</v>
      </c>
      <c r="M51" s="49"/>
      <c r="AH51" s="25"/>
      <c r="AI51" s="25"/>
      <c r="AJ51" s="25"/>
      <c r="AK51" s="25"/>
    </row>
    <row r="52" spans="2:37" s="13" customFormat="1" ht="12" customHeight="1">
      <c r="B52" s="37" t="s">
        <v>37</v>
      </c>
      <c r="C52" s="37"/>
      <c r="D52" s="37"/>
      <c r="E52" s="36"/>
      <c r="F52" s="42">
        <v>5100</v>
      </c>
      <c r="G52" s="43">
        <v>1118</v>
      </c>
      <c r="H52" s="43">
        <v>5</v>
      </c>
      <c r="I52" s="43">
        <v>2568</v>
      </c>
      <c r="J52" s="43">
        <v>18</v>
      </c>
      <c r="K52" s="43">
        <v>80</v>
      </c>
      <c r="L52" s="43">
        <v>1311</v>
      </c>
      <c r="M52" s="44"/>
      <c r="AH52" s="25"/>
      <c r="AI52" s="25"/>
      <c r="AJ52" s="25"/>
      <c r="AK52" s="25"/>
    </row>
    <row r="53" spans="2:37" s="13" customFormat="1" ht="12" customHeight="1">
      <c r="B53" s="37" t="s">
        <v>38</v>
      </c>
      <c r="C53" s="37"/>
      <c r="D53" s="37"/>
      <c r="E53" s="36"/>
      <c r="F53" s="42">
        <v>13941</v>
      </c>
      <c r="G53" s="43">
        <v>1947</v>
      </c>
      <c r="H53" s="43">
        <v>146</v>
      </c>
      <c r="I53" s="43">
        <v>2821</v>
      </c>
      <c r="J53" s="43">
        <v>1790</v>
      </c>
      <c r="K53" s="43">
        <v>167</v>
      </c>
      <c r="L53" s="43">
        <v>7070</v>
      </c>
      <c r="M53" s="44"/>
      <c r="AH53" s="25"/>
      <c r="AI53" s="25"/>
      <c r="AJ53" s="25"/>
      <c r="AK53" s="25"/>
    </row>
    <row r="54" spans="2:37" s="13" customFormat="1" ht="12" customHeight="1">
      <c r="B54" s="37" t="s">
        <v>39</v>
      </c>
      <c r="C54" s="37"/>
      <c r="D54" s="37"/>
      <c r="E54" s="36"/>
      <c r="F54" s="42">
        <v>12793</v>
      </c>
      <c r="G54" s="43">
        <v>840</v>
      </c>
      <c r="H54" s="43">
        <v>3570</v>
      </c>
      <c r="I54" s="43">
        <v>624</v>
      </c>
      <c r="J54" s="43">
        <v>770</v>
      </c>
      <c r="K54" s="43">
        <v>122</v>
      </c>
      <c r="L54" s="43">
        <v>6867</v>
      </c>
      <c r="M54" s="44"/>
      <c r="AH54" s="25"/>
      <c r="AI54" s="25"/>
      <c r="AJ54" s="25"/>
      <c r="AK54" s="25"/>
    </row>
    <row r="55" spans="2:37" s="13" customFormat="1" ht="12" customHeight="1">
      <c r="B55" s="12"/>
      <c r="C55" s="37"/>
      <c r="D55" s="45"/>
      <c r="E55" s="36"/>
      <c r="F55" s="42"/>
      <c r="G55" s="43"/>
      <c r="H55" s="43"/>
      <c r="I55" s="43"/>
      <c r="J55" s="43"/>
      <c r="K55" s="43"/>
      <c r="L55" s="43"/>
      <c r="M55" s="44"/>
      <c r="AH55" s="25"/>
      <c r="AI55" s="25"/>
      <c r="AJ55" s="25"/>
      <c r="AK55" s="25"/>
    </row>
    <row r="56" spans="1:37" s="13" customFormat="1" ht="12" customHeight="1">
      <c r="A56" s="37" t="s">
        <v>40</v>
      </c>
      <c r="B56" s="37"/>
      <c r="C56" s="37"/>
      <c r="D56" s="37"/>
      <c r="E56" s="36"/>
      <c r="F56" s="42">
        <f>SUM(F58)</f>
        <v>4949</v>
      </c>
      <c r="G56" s="43">
        <f aca="true" t="shared" si="4" ref="G56:L56">SUM(G58)</f>
        <v>720</v>
      </c>
      <c r="H56" s="43">
        <f t="shared" si="4"/>
        <v>0</v>
      </c>
      <c r="I56" s="43">
        <f t="shared" si="4"/>
        <v>1802</v>
      </c>
      <c r="J56" s="43">
        <f t="shared" si="4"/>
        <v>245</v>
      </c>
      <c r="K56" s="43">
        <f t="shared" si="4"/>
        <v>129</v>
      </c>
      <c r="L56" s="43">
        <f t="shared" si="4"/>
        <v>2053</v>
      </c>
      <c r="M56" s="44"/>
      <c r="AH56" s="25"/>
      <c r="AI56" s="25"/>
      <c r="AJ56" s="25"/>
      <c r="AK56" s="25"/>
    </row>
    <row r="57" spans="1:37" s="13" customFormat="1" ht="9.75" customHeight="1">
      <c r="A57" s="38"/>
      <c r="B57" s="38"/>
      <c r="C57" s="38"/>
      <c r="D57" s="38"/>
      <c r="E57" s="36"/>
      <c r="F57" s="42"/>
      <c r="G57" s="43"/>
      <c r="H57" s="43"/>
      <c r="I57" s="43"/>
      <c r="J57" s="43"/>
      <c r="K57" s="43"/>
      <c r="L57" s="43"/>
      <c r="M57" s="44"/>
      <c r="AH57" s="25"/>
      <c r="AI57" s="25"/>
      <c r="AJ57" s="25"/>
      <c r="AK57" s="25"/>
    </row>
    <row r="58" spans="2:37" s="13" customFormat="1" ht="12" customHeight="1">
      <c r="B58" s="37" t="s">
        <v>41</v>
      </c>
      <c r="C58" s="37"/>
      <c r="D58" s="37"/>
      <c r="E58" s="36"/>
      <c r="F58" s="42">
        <v>4949</v>
      </c>
      <c r="G58" s="43">
        <v>720</v>
      </c>
      <c r="H58" s="43">
        <v>0</v>
      </c>
      <c r="I58" s="43">
        <v>1802</v>
      </c>
      <c r="J58" s="43">
        <v>245</v>
      </c>
      <c r="K58" s="43">
        <v>129</v>
      </c>
      <c r="L58" s="43">
        <v>2053</v>
      </c>
      <c r="M58" s="44"/>
      <c r="AH58" s="25"/>
      <c r="AI58" s="25"/>
      <c r="AJ58" s="25"/>
      <c r="AK58" s="25"/>
    </row>
    <row r="59" spans="1:12" ht="12" customHeight="1">
      <c r="A59" s="50"/>
      <c r="B59" s="50"/>
      <c r="C59" s="20"/>
      <c r="D59" s="51"/>
      <c r="E59" s="52"/>
      <c r="F59" s="53"/>
      <c r="G59" s="54"/>
      <c r="H59" s="55"/>
      <c r="I59" s="50"/>
      <c r="J59" s="50"/>
      <c r="K59" s="50"/>
      <c r="L59" s="50"/>
    </row>
    <row r="60" spans="3:8" ht="12" customHeight="1">
      <c r="C60" s="56" t="s">
        <v>42</v>
      </c>
      <c r="D60" s="56"/>
      <c r="E60" s="57"/>
      <c r="F60" s="58"/>
      <c r="G60" s="59"/>
      <c r="H60" s="60"/>
    </row>
    <row r="61" spans="3:8" ht="17.25">
      <c r="C61" s="61"/>
      <c r="D61" s="61"/>
      <c r="E61" s="61"/>
      <c r="F61" s="58"/>
      <c r="G61" s="59"/>
      <c r="H61" s="60"/>
    </row>
    <row r="62" spans="3:8" ht="17.25">
      <c r="C62" s="61"/>
      <c r="D62" s="61"/>
      <c r="E62" s="61"/>
      <c r="F62" s="58"/>
      <c r="G62" s="59"/>
      <c r="H62" s="60"/>
    </row>
    <row r="63" spans="3:12" ht="17.25">
      <c r="C63" s="2"/>
      <c r="F63" s="62" t="s">
        <v>43</v>
      </c>
      <c r="G63" s="62"/>
      <c r="H63" s="62"/>
      <c r="I63" s="62"/>
      <c r="J63" s="62"/>
      <c r="K63" s="62"/>
      <c r="L63" s="13" t="s">
        <v>44</v>
      </c>
    </row>
    <row r="64" spans="1:12" ht="18" thickBot="1">
      <c r="A64" s="5"/>
      <c r="B64" s="5"/>
      <c r="C64" s="63"/>
      <c r="D64" s="63"/>
      <c r="E64" s="64"/>
      <c r="F64" s="7"/>
      <c r="G64" s="9"/>
      <c r="H64" s="10"/>
      <c r="I64" s="7"/>
      <c r="J64" s="7"/>
      <c r="K64" s="7"/>
      <c r="L64" s="7"/>
    </row>
    <row r="65" spans="1:12" ht="18" thickTop="1">
      <c r="A65" s="15" t="s">
        <v>45</v>
      </c>
      <c r="B65" s="15"/>
      <c r="C65" s="15"/>
      <c r="D65" s="15"/>
      <c r="E65" s="65"/>
      <c r="F65" s="66" t="s">
        <v>4</v>
      </c>
      <c r="G65" s="17" t="s">
        <v>5</v>
      </c>
      <c r="H65" s="17" t="s">
        <v>6</v>
      </c>
      <c r="I65" s="17" t="s">
        <v>7</v>
      </c>
      <c r="J65" s="17" t="s">
        <v>8</v>
      </c>
      <c r="K65" s="17" t="s">
        <v>9</v>
      </c>
      <c r="L65" s="18" t="s">
        <v>10</v>
      </c>
    </row>
    <row r="66" spans="1:12" ht="17.25">
      <c r="A66" s="20"/>
      <c r="B66" s="20"/>
      <c r="C66" s="20"/>
      <c r="D66" s="20"/>
      <c r="E66" s="67"/>
      <c r="F66" s="68"/>
      <c r="G66" s="22"/>
      <c r="H66" s="23"/>
      <c r="I66" s="22"/>
      <c r="J66" s="22"/>
      <c r="K66" s="22"/>
      <c r="L66" s="24"/>
    </row>
    <row r="67" spans="1:12" ht="9.75" customHeight="1">
      <c r="A67" s="38"/>
      <c r="B67" s="38"/>
      <c r="C67" s="38"/>
      <c r="D67" s="38"/>
      <c r="E67" s="38"/>
      <c r="F67" s="69"/>
      <c r="G67" s="27"/>
      <c r="H67" s="70"/>
      <c r="I67" s="27"/>
      <c r="J67" s="27"/>
      <c r="K67" s="27"/>
      <c r="L67" s="27"/>
    </row>
    <row r="68" spans="1:12" ht="12" customHeight="1">
      <c r="A68" s="37" t="s">
        <v>46</v>
      </c>
      <c r="B68" s="37"/>
      <c r="C68" s="37"/>
      <c r="D68" s="37"/>
      <c r="E68" s="27"/>
      <c r="F68" s="47">
        <f>SUM(F70:F80)</f>
        <v>70715</v>
      </c>
      <c r="G68" s="48">
        <f aca="true" t="shared" si="5" ref="G68:L68">SUM(G70:G80)</f>
        <v>2933</v>
      </c>
      <c r="H68" s="48">
        <f t="shared" si="5"/>
        <v>506</v>
      </c>
      <c r="I68" s="48">
        <f t="shared" si="5"/>
        <v>59756</v>
      </c>
      <c r="J68" s="48">
        <f t="shared" si="5"/>
        <v>1835</v>
      </c>
      <c r="K68" s="48">
        <f t="shared" si="5"/>
        <v>265</v>
      </c>
      <c r="L68" s="48">
        <f t="shared" si="5"/>
        <v>5420</v>
      </c>
    </row>
    <row r="69" spans="1:12" ht="9.75" customHeight="1">
      <c r="A69" s="38"/>
      <c r="B69" s="38"/>
      <c r="C69" s="38"/>
      <c r="D69" s="38"/>
      <c r="E69" s="27"/>
      <c r="F69" s="47"/>
      <c r="G69" s="48"/>
      <c r="H69" s="48"/>
      <c r="I69" s="48"/>
      <c r="J69" s="48"/>
      <c r="K69" s="48"/>
      <c r="L69" s="48"/>
    </row>
    <row r="70" spans="1:12" ht="12" customHeight="1">
      <c r="A70" s="12"/>
      <c r="B70" s="37" t="s">
        <v>47</v>
      </c>
      <c r="C70" s="37"/>
      <c r="D70" s="37"/>
      <c r="E70" s="27"/>
      <c r="F70" s="42">
        <v>1577</v>
      </c>
      <c r="G70" s="43">
        <v>178</v>
      </c>
      <c r="H70" s="43">
        <v>0</v>
      </c>
      <c r="I70" s="43">
        <v>223</v>
      </c>
      <c r="J70" s="43">
        <v>65</v>
      </c>
      <c r="K70" s="43">
        <v>25</v>
      </c>
      <c r="L70" s="43">
        <v>1086</v>
      </c>
    </row>
    <row r="71" spans="1:12" ht="12" customHeight="1">
      <c r="A71" s="12"/>
      <c r="B71" s="37" t="s">
        <v>48</v>
      </c>
      <c r="C71" s="37"/>
      <c r="D71" s="37"/>
      <c r="E71" s="27"/>
      <c r="F71" s="42">
        <v>8336</v>
      </c>
      <c r="G71" s="43">
        <v>561</v>
      </c>
      <c r="H71" s="43">
        <v>12</v>
      </c>
      <c r="I71" s="43">
        <v>7057</v>
      </c>
      <c r="J71" s="43">
        <v>223</v>
      </c>
      <c r="K71" s="43">
        <v>51</v>
      </c>
      <c r="L71" s="43">
        <v>432</v>
      </c>
    </row>
    <row r="72" spans="1:12" ht="9.75" customHeight="1">
      <c r="A72" s="12"/>
      <c r="B72" s="38"/>
      <c r="C72" s="38"/>
      <c r="D72" s="38"/>
      <c r="E72" s="27"/>
      <c r="F72" s="42"/>
      <c r="G72" s="43"/>
      <c r="H72" s="43"/>
      <c r="I72" s="43"/>
      <c r="J72" s="43"/>
      <c r="K72" s="43"/>
      <c r="L72" s="43"/>
    </row>
    <row r="73" spans="1:12" ht="12" customHeight="1">
      <c r="A73" s="12"/>
      <c r="B73" s="37" t="s">
        <v>49</v>
      </c>
      <c r="C73" s="37"/>
      <c r="D73" s="37"/>
      <c r="E73" s="27"/>
      <c r="F73" s="42">
        <v>12344</v>
      </c>
      <c r="G73" s="43">
        <v>214</v>
      </c>
      <c r="H73" s="43">
        <v>0</v>
      </c>
      <c r="I73" s="43">
        <v>10423</v>
      </c>
      <c r="J73" s="43">
        <v>1042</v>
      </c>
      <c r="K73" s="43">
        <v>18</v>
      </c>
      <c r="L73" s="43">
        <v>647</v>
      </c>
    </row>
    <row r="74" spans="1:12" ht="12" customHeight="1">
      <c r="A74" s="44"/>
      <c r="B74" s="37" t="s">
        <v>50</v>
      </c>
      <c r="C74" s="37"/>
      <c r="D74" s="37"/>
      <c r="E74" s="27"/>
      <c r="F74" s="42">
        <v>26614</v>
      </c>
      <c r="G74" s="43">
        <v>729</v>
      </c>
      <c r="H74" s="43">
        <v>16</v>
      </c>
      <c r="I74" s="43">
        <v>24849</v>
      </c>
      <c r="J74" s="43">
        <v>112</v>
      </c>
      <c r="K74" s="43">
        <v>42</v>
      </c>
      <c r="L74" s="43">
        <v>866</v>
      </c>
    </row>
    <row r="75" spans="1:12" ht="9.75" customHeight="1">
      <c r="A75" s="44"/>
      <c r="B75" s="38"/>
      <c r="C75" s="38"/>
      <c r="D75" s="38"/>
      <c r="E75" s="27"/>
      <c r="F75" s="42"/>
      <c r="G75" s="43"/>
      <c r="H75" s="43"/>
      <c r="I75" s="43"/>
      <c r="J75" s="43"/>
      <c r="K75" s="43"/>
      <c r="L75" s="43"/>
    </row>
    <row r="76" spans="1:12" ht="12" customHeight="1">
      <c r="A76" s="44"/>
      <c r="B76" s="37" t="s">
        <v>51</v>
      </c>
      <c r="C76" s="37"/>
      <c r="D76" s="37"/>
      <c r="E76" s="27"/>
      <c r="F76" s="42">
        <v>8145</v>
      </c>
      <c r="G76" s="43">
        <v>345</v>
      </c>
      <c r="H76" s="43">
        <v>5</v>
      </c>
      <c r="I76" s="43">
        <v>6738</v>
      </c>
      <c r="J76" s="43">
        <v>26</v>
      </c>
      <c r="K76" s="43">
        <v>28</v>
      </c>
      <c r="L76" s="43">
        <v>1003</v>
      </c>
    </row>
    <row r="77" spans="1:12" ht="12" customHeight="1">
      <c r="A77" s="44"/>
      <c r="B77" s="37" t="s">
        <v>52</v>
      </c>
      <c r="C77" s="37"/>
      <c r="D77" s="37"/>
      <c r="E77" s="27"/>
      <c r="F77" s="42">
        <v>2012</v>
      </c>
      <c r="G77" s="43">
        <v>143</v>
      </c>
      <c r="H77" s="43">
        <v>0</v>
      </c>
      <c r="I77" s="43">
        <v>1341</v>
      </c>
      <c r="J77" s="43">
        <v>7</v>
      </c>
      <c r="K77" s="43">
        <v>31</v>
      </c>
      <c r="L77" s="43">
        <v>490</v>
      </c>
    </row>
    <row r="78" spans="1:12" ht="9.75" customHeight="1">
      <c r="A78" s="44"/>
      <c r="B78" s="38"/>
      <c r="C78" s="38"/>
      <c r="D78" s="38"/>
      <c r="E78" s="27"/>
      <c r="F78" s="42"/>
      <c r="G78" s="43"/>
      <c r="H78" s="43"/>
      <c r="I78" s="43"/>
      <c r="J78" s="43"/>
      <c r="K78" s="43"/>
      <c r="L78" s="43"/>
    </row>
    <row r="79" spans="1:12" ht="12" customHeight="1">
      <c r="A79" s="44"/>
      <c r="B79" s="37" t="s">
        <v>53</v>
      </c>
      <c r="C79" s="37"/>
      <c r="D79" s="37"/>
      <c r="E79" s="27"/>
      <c r="F79" s="42">
        <v>2530</v>
      </c>
      <c r="G79" s="43">
        <v>181</v>
      </c>
      <c r="H79" s="43">
        <v>0</v>
      </c>
      <c r="I79" s="43">
        <v>2181</v>
      </c>
      <c r="J79" s="43">
        <v>61</v>
      </c>
      <c r="K79" s="43">
        <v>18</v>
      </c>
      <c r="L79" s="43">
        <v>89</v>
      </c>
    </row>
    <row r="80" spans="1:12" ht="12" customHeight="1">
      <c r="A80" s="44"/>
      <c r="B80" s="37" t="s">
        <v>54</v>
      </c>
      <c r="C80" s="37"/>
      <c r="D80" s="37"/>
      <c r="E80" s="27"/>
      <c r="F80" s="42">
        <v>9157</v>
      </c>
      <c r="G80" s="43">
        <v>582</v>
      </c>
      <c r="H80" s="43">
        <v>473</v>
      </c>
      <c r="I80" s="43">
        <v>6944</v>
      </c>
      <c r="J80" s="43">
        <v>299</v>
      </c>
      <c r="K80" s="43">
        <v>52</v>
      </c>
      <c r="L80" s="43">
        <v>807</v>
      </c>
    </row>
    <row r="81" spans="1:12" ht="12" customHeight="1">
      <c r="A81" s="44"/>
      <c r="B81" s="44"/>
      <c r="C81" s="37"/>
      <c r="D81" s="71"/>
      <c r="E81" s="27"/>
      <c r="F81" s="39"/>
      <c r="G81" s="40"/>
      <c r="H81" s="40"/>
      <c r="I81" s="40"/>
      <c r="J81" s="40"/>
      <c r="K81" s="40"/>
      <c r="L81" s="40"/>
    </row>
    <row r="82" spans="1:12" ht="12" customHeight="1">
      <c r="A82" s="37" t="s">
        <v>55</v>
      </c>
      <c r="B82" s="37"/>
      <c r="C82" s="37"/>
      <c r="D82" s="37"/>
      <c r="E82" s="27"/>
      <c r="F82" s="42">
        <f>SUM(F84:F94)</f>
        <v>74218</v>
      </c>
      <c r="G82" s="43">
        <f aca="true" t="shared" si="6" ref="G82:L82">SUM(G84:G94)</f>
        <v>11457</v>
      </c>
      <c r="H82" s="43">
        <f t="shared" si="6"/>
        <v>567</v>
      </c>
      <c r="I82" s="43">
        <f t="shared" si="6"/>
        <v>33072</v>
      </c>
      <c r="J82" s="43">
        <f t="shared" si="6"/>
        <v>12497</v>
      </c>
      <c r="K82" s="43">
        <f t="shared" si="6"/>
        <v>791</v>
      </c>
      <c r="L82" s="43">
        <f t="shared" si="6"/>
        <v>15834</v>
      </c>
    </row>
    <row r="83" spans="1:12" ht="9.75" customHeight="1">
      <c r="A83" s="38"/>
      <c r="B83" s="38"/>
      <c r="C83" s="38"/>
      <c r="D83" s="38"/>
      <c r="E83" s="27"/>
      <c r="F83" s="42"/>
      <c r="G83" s="43"/>
      <c r="H83" s="43"/>
      <c r="I83" s="43"/>
      <c r="J83" s="43"/>
      <c r="K83" s="43"/>
      <c r="L83" s="43"/>
    </row>
    <row r="84" spans="1:12" ht="12" customHeight="1">
      <c r="A84" s="44"/>
      <c r="B84" s="37" t="s">
        <v>56</v>
      </c>
      <c r="C84" s="37"/>
      <c r="D84" s="37"/>
      <c r="E84" s="27"/>
      <c r="F84" s="42">
        <v>13878</v>
      </c>
      <c r="G84" s="43">
        <v>2192</v>
      </c>
      <c r="H84" s="43">
        <v>0</v>
      </c>
      <c r="I84" s="43">
        <v>2351</v>
      </c>
      <c r="J84" s="43">
        <v>9204</v>
      </c>
      <c r="K84" s="43">
        <v>127</v>
      </c>
      <c r="L84" s="43">
        <v>4</v>
      </c>
    </row>
    <row r="85" spans="1:12" ht="12" customHeight="1">
      <c r="A85" s="44"/>
      <c r="B85" s="37" t="s">
        <v>57</v>
      </c>
      <c r="C85" s="37"/>
      <c r="D85" s="37"/>
      <c r="E85" s="27"/>
      <c r="F85" s="42">
        <v>16152</v>
      </c>
      <c r="G85" s="43">
        <v>2086</v>
      </c>
      <c r="H85" s="43">
        <v>7</v>
      </c>
      <c r="I85" s="43">
        <v>1577</v>
      </c>
      <c r="J85" s="43">
        <v>1338</v>
      </c>
      <c r="K85" s="43">
        <v>187</v>
      </c>
      <c r="L85" s="43">
        <v>10957</v>
      </c>
    </row>
    <row r="86" spans="1:12" ht="9.75" customHeight="1">
      <c r="A86" s="44"/>
      <c r="B86" s="38"/>
      <c r="C86" s="38"/>
      <c r="D86" s="38"/>
      <c r="E86" s="27"/>
      <c r="F86" s="42"/>
      <c r="G86" s="43"/>
      <c r="H86" s="43"/>
      <c r="I86" s="43"/>
      <c r="J86" s="43"/>
      <c r="K86" s="43"/>
      <c r="L86" s="43"/>
    </row>
    <row r="87" spans="1:12" ht="12" customHeight="1">
      <c r="A87" s="44"/>
      <c r="B87" s="37" t="s">
        <v>58</v>
      </c>
      <c r="C87" s="37"/>
      <c r="D87" s="37"/>
      <c r="E87" s="27"/>
      <c r="F87" s="42">
        <v>4710</v>
      </c>
      <c r="G87" s="43">
        <v>703</v>
      </c>
      <c r="H87" s="43">
        <v>0</v>
      </c>
      <c r="I87" s="43">
        <v>3416</v>
      </c>
      <c r="J87" s="43">
        <v>423</v>
      </c>
      <c r="K87" s="43">
        <v>53</v>
      </c>
      <c r="L87" s="43">
        <v>115</v>
      </c>
    </row>
    <row r="88" spans="1:12" ht="12" customHeight="1">
      <c r="A88" s="12"/>
      <c r="B88" s="37" t="s">
        <v>59</v>
      </c>
      <c r="C88" s="37"/>
      <c r="D88" s="37"/>
      <c r="E88" s="27"/>
      <c r="F88" s="42">
        <v>14819</v>
      </c>
      <c r="G88" s="43">
        <v>2092</v>
      </c>
      <c r="H88" s="43">
        <v>175</v>
      </c>
      <c r="I88" s="43">
        <v>10766</v>
      </c>
      <c r="J88" s="43">
        <v>524</v>
      </c>
      <c r="K88" s="43">
        <v>148</v>
      </c>
      <c r="L88" s="43">
        <v>1114</v>
      </c>
    </row>
    <row r="89" spans="1:12" ht="9.75" customHeight="1">
      <c r="A89" s="12"/>
      <c r="B89" s="38"/>
      <c r="C89" s="38"/>
      <c r="D89" s="38"/>
      <c r="E89" s="27"/>
      <c r="F89" s="42"/>
      <c r="G89" s="43"/>
      <c r="H89" s="43"/>
      <c r="I89" s="43"/>
      <c r="J89" s="43"/>
      <c r="K89" s="43"/>
      <c r="L89" s="43"/>
    </row>
    <row r="90" spans="1:12" ht="12" customHeight="1">
      <c r="A90" s="12"/>
      <c r="B90" s="37" t="s">
        <v>60</v>
      </c>
      <c r="C90" s="37"/>
      <c r="D90" s="37"/>
      <c r="E90" s="27"/>
      <c r="F90" s="42">
        <v>6865</v>
      </c>
      <c r="G90" s="43">
        <v>1110</v>
      </c>
      <c r="H90" s="43">
        <v>246</v>
      </c>
      <c r="I90" s="43">
        <v>4562</v>
      </c>
      <c r="J90" s="43">
        <v>183</v>
      </c>
      <c r="K90" s="43">
        <v>59</v>
      </c>
      <c r="L90" s="43">
        <v>705</v>
      </c>
    </row>
    <row r="91" spans="1:12" ht="12" customHeight="1">
      <c r="A91" s="44"/>
      <c r="B91" s="37" t="s">
        <v>61</v>
      </c>
      <c r="C91" s="37"/>
      <c r="D91" s="37"/>
      <c r="E91" s="27"/>
      <c r="F91" s="42">
        <v>10936</v>
      </c>
      <c r="G91" s="43">
        <v>1941</v>
      </c>
      <c r="H91" s="43">
        <v>22</v>
      </c>
      <c r="I91" s="43">
        <v>6819</v>
      </c>
      <c r="J91" s="43">
        <v>205</v>
      </c>
      <c r="K91" s="43">
        <v>111</v>
      </c>
      <c r="L91" s="43">
        <v>1838</v>
      </c>
    </row>
    <row r="92" spans="1:12" ht="9.75" customHeight="1">
      <c r="A92" s="44"/>
      <c r="B92" s="38"/>
      <c r="C92" s="38"/>
      <c r="D92" s="38"/>
      <c r="E92" s="27"/>
      <c r="F92" s="42"/>
      <c r="G92" s="43"/>
      <c r="H92" s="43"/>
      <c r="I92" s="43"/>
      <c r="J92" s="43"/>
      <c r="K92" s="43"/>
      <c r="L92" s="43"/>
    </row>
    <row r="93" spans="1:12" ht="12" customHeight="1">
      <c r="A93" s="44"/>
      <c r="B93" s="37" t="s">
        <v>62</v>
      </c>
      <c r="C93" s="37"/>
      <c r="D93" s="37"/>
      <c r="E93" s="27"/>
      <c r="F93" s="42">
        <v>2201</v>
      </c>
      <c r="G93" s="43">
        <v>593</v>
      </c>
      <c r="H93" s="43">
        <v>20</v>
      </c>
      <c r="I93" s="43">
        <v>431</v>
      </c>
      <c r="J93" s="43">
        <v>240</v>
      </c>
      <c r="K93" s="43">
        <v>42</v>
      </c>
      <c r="L93" s="43">
        <v>875</v>
      </c>
    </row>
    <row r="94" spans="1:12" ht="12" customHeight="1">
      <c r="A94" s="44"/>
      <c r="B94" s="37" t="s">
        <v>63</v>
      </c>
      <c r="C94" s="37"/>
      <c r="D94" s="37"/>
      <c r="E94" s="27"/>
      <c r="F94" s="42">
        <v>4657</v>
      </c>
      <c r="G94" s="43">
        <v>740</v>
      </c>
      <c r="H94" s="43">
        <v>97</v>
      </c>
      <c r="I94" s="43">
        <v>3150</v>
      </c>
      <c r="J94" s="43">
        <v>380</v>
      </c>
      <c r="K94" s="43">
        <v>64</v>
      </c>
      <c r="L94" s="43">
        <v>226</v>
      </c>
    </row>
    <row r="95" spans="1:12" ht="12" customHeight="1">
      <c r="A95" s="12"/>
      <c r="B95" s="12"/>
      <c r="C95" s="37"/>
      <c r="D95" s="71"/>
      <c r="E95" s="27"/>
      <c r="F95" s="42"/>
      <c r="G95" s="43"/>
      <c r="H95" s="43"/>
      <c r="I95" s="43"/>
      <c r="J95" s="43"/>
      <c r="K95" s="43"/>
      <c r="L95" s="43"/>
    </row>
    <row r="96" spans="1:12" ht="12" customHeight="1">
      <c r="A96" s="37" t="s">
        <v>64</v>
      </c>
      <c r="B96" s="37"/>
      <c r="C96" s="37"/>
      <c r="D96" s="37"/>
      <c r="E96" s="27"/>
      <c r="F96" s="42">
        <f>SUM(F98:F100)</f>
        <v>27662</v>
      </c>
      <c r="G96" s="43">
        <f aca="true" t="shared" si="7" ref="G96:L96">SUM(G98:G100)</f>
        <v>3853</v>
      </c>
      <c r="H96" s="43">
        <f t="shared" si="7"/>
        <v>4891</v>
      </c>
      <c r="I96" s="43">
        <f t="shared" si="7"/>
        <v>11124</v>
      </c>
      <c r="J96" s="43">
        <f t="shared" si="7"/>
        <v>2102</v>
      </c>
      <c r="K96" s="43">
        <f t="shared" si="7"/>
        <v>189</v>
      </c>
      <c r="L96" s="43">
        <f t="shared" si="7"/>
        <v>5503</v>
      </c>
    </row>
    <row r="97" spans="1:12" ht="9.75" customHeight="1">
      <c r="A97" s="38"/>
      <c r="B97" s="38"/>
      <c r="C97" s="38"/>
      <c r="D97" s="38"/>
      <c r="E97" s="27"/>
      <c r="F97" s="42"/>
      <c r="G97" s="43"/>
      <c r="H97" s="43"/>
      <c r="I97" s="43"/>
      <c r="J97" s="43"/>
      <c r="K97" s="43"/>
      <c r="L97" s="43"/>
    </row>
    <row r="98" spans="1:12" ht="12" customHeight="1">
      <c r="A98" s="44"/>
      <c r="B98" s="37" t="s">
        <v>65</v>
      </c>
      <c r="C98" s="37"/>
      <c r="D98" s="37"/>
      <c r="E98" s="27"/>
      <c r="F98" s="42">
        <v>4974</v>
      </c>
      <c r="G98" s="43">
        <v>1381</v>
      </c>
      <c r="H98" s="43">
        <v>65</v>
      </c>
      <c r="I98" s="43">
        <v>1253</v>
      </c>
      <c r="J98" s="43">
        <v>315</v>
      </c>
      <c r="K98" s="43">
        <v>67</v>
      </c>
      <c r="L98" s="43">
        <v>1893</v>
      </c>
    </row>
    <row r="99" spans="1:12" ht="12" customHeight="1">
      <c r="A99" s="44"/>
      <c r="B99" s="37" t="s">
        <v>66</v>
      </c>
      <c r="C99" s="37"/>
      <c r="D99" s="37"/>
      <c r="E99" s="27"/>
      <c r="F99" s="42">
        <v>14258</v>
      </c>
      <c r="G99" s="43">
        <v>1608</v>
      </c>
      <c r="H99" s="43">
        <v>4811</v>
      </c>
      <c r="I99" s="43">
        <v>3837</v>
      </c>
      <c r="J99" s="43">
        <v>499</v>
      </c>
      <c r="K99" s="43">
        <v>72</v>
      </c>
      <c r="L99" s="43">
        <v>3431</v>
      </c>
    </row>
    <row r="100" spans="1:12" ht="12" customHeight="1">
      <c r="A100" s="44"/>
      <c r="B100" s="37" t="s">
        <v>67</v>
      </c>
      <c r="C100" s="37"/>
      <c r="D100" s="37"/>
      <c r="E100" s="27"/>
      <c r="F100" s="42">
        <v>8430</v>
      </c>
      <c r="G100" s="43">
        <v>864</v>
      </c>
      <c r="H100" s="43">
        <v>15</v>
      </c>
      <c r="I100" s="43">
        <v>6034</v>
      </c>
      <c r="J100" s="43">
        <v>1288</v>
      </c>
      <c r="K100" s="43">
        <v>50</v>
      </c>
      <c r="L100" s="43">
        <v>179</v>
      </c>
    </row>
    <row r="101" spans="1:12" ht="12" customHeight="1">
      <c r="A101" s="44"/>
      <c r="B101" s="44"/>
      <c r="C101" s="37"/>
      <c r="D101" s="71"/>
      <c r="E101" s="27"/>
      <c r="F101" s="42"/>
      <c r="G101" s="43"/>
      <c r="H101" s="43"/>
      <c r="I101" s="43"/>
      <c r="J101" s="43"/>
      <c r="K101" s="43"/>
      <c r="L101" s="43"/>
    </row>
    <row r="102" spans="1:12" ht="12" customHeight="1">
      <c r="A102" s="37" t="s">
        <v>68</v>
      </c>
      <c r="B102" s="37"/>
      <c r="C102" s="37"/>
      <c r="D102" s="37"/>
      <c r="E102" s="27"/>
      <c r="F102" s="42">
        <f>SUM(F104:F105)</f>
        <v>55916</v>
      </c>
      <c r="G102" s="43">
        <f aca="true" t="shared" si="8" ref="G102:L102">SUM(G104:G105)</f>
        <v>4372</v>
      </c>
      <c r="H102" s="43">
        <f t="shared" si="8"/>
        <v>6918</v>
      </c>
      <c r="I102" s="43">
        <f t="shared" si="8"/>
        <v>28064</v>
      </c>
      <c r="J102" s="43">
        <f t="shared" si="8"/>
        <v>12754</v>
      </c>
      <c r="K102" s="43">
        <f t="shared" si="8"/>
        <v>360</v>
      </c>
      <c r="L102" s="43">
        <f t="shared" si="8"/>
        <v>3448</v>
      </c>
    </row>
    <row r="103" spans="1:12" ht="9.75" customHeight="1">
      <c r="A103" s="38"/>
      <c r="B103" s="38"/>
      <c r="C103" s="38"/>
      <c r="D103" s="38"/>
      <c r="E103" s="27"/>
      <c r="F103" s="42"/>
      <c r="G103" s="43"/>
      <c r="H103" s="43"/>
      <c r="I103" s="43"/>
      <c r="J103" s="43"/>
      <c r="K103" s="43"/>
      <c r="L103" s="43"/>
    </row>
    <row r="104" spans="1:12" ht="12" customHeight="1">
      <c r="A104" s="12"/>
      <c r="B104" s="37" t="s">
        <v>69</v>
      </c>
      <c r="C104" s="37"/>
      <c r="D104" s="37"/>
      <c r="E104" s="27"/>
      <c r="F104" s="42">
        <v>27155</v>
      </c>
      <c r="G104" s="43">
        <v>1875</v>
      </c>
      <c r="H104" s="43">
        <v>6858</v>
      </c>
      <c r="I104" s="43">
        <v>13189</v>
      </c>
      <c r="J104" s="43">
        <v>4617</v>
      </c>
      <c r="K104" s="43">
        <v>162</v>
      </c>
      <c r="L104" s="43">
        <v>453</v>
      </c>
    </row>
    <row r="105" spans="1:12" ht="12" customHeight="1">
      <c r="A105" s="12"/>
      <c r="B105" s="37" t="s">
        <v>70</v>
      </c>
      <c r="C105" s="37"/>
      <c r="D105" s="37"/>
      <c r="E105" s="27"/>
      <c r="F105" s="42">
        <v>28761</v>
      </c>
      <c r="G105" s="43">
        <v>2497</v>
      </c>
      <c r="H105" s="43">
        <v>60</v>
      </c>
      <c r="I105" s="43">
        <v>14875</v>
      </c>
      <c r="J105" s="43">
        <v>8137</v>
      </c>
      <c r="K105" s="43">
        <v>198</v>
      </c>
      <c r="L105" s="43">
        <v>2995</v>
      </c>
    </row>
    <row r="106" spans="1:12" ht="12" customHeight="1">
      <c r="A106" s="44"/>
      <c r="B106" s="44"/>
      <c r="C106" s="37"/>
      <c r="D106" s="71"/>
      <c r="E106" s="27"/>
      <c r="F106" s="42"/>
      <c r="G106" s="43"/>
      <c r="H106" s="43"/>
      <c r="I106" s="43"/>
      <c r="J106" s="43"/>
      <c r="K106" s="43"/>
      <c r="L106" s="43"/>
    </row>
    <row r="107" spans="1:12" ht="12" customHeight="1">
      <c r="A107" s="37" t="s">
        <v>71</v>
      </c>
      <c r="B107" s="37"/>
      <c r="C107" s="37"/>
      <c r="D107" s="37"/>
      <c r="E107" s="27"/>
      <c r="F107" s="47">
        <f>SUM(F109:F114)</f>
        <v>39532</v>
      </c>
      <c r="G107" s="48">
        <f aca="true" t="shared" si="9" ref="G107:L107">SUM(G109:G114)</f>
        <v>2027</v>
      </c>
      <c r="H107" s="48">
        <f t="shared" si="9"/>
        <v>793</v>
      </c>
      <c r="I107" s="48">
        <f t="shared" si="9"/>
        <v>30607</v>
      </c>
      <c r="J107" s="48">
        <f t="shared" si="9"/>
        <v>2862</v>
      </c>
      <c r="K107" s="48">
        <f t="shared" si="9"/>
        <v>278</v>
      </c>
      <c r="L107" s="48">
        <f t="shared" si="9"/>
        <v>2965</v>
      </c>
    </row>
    <row r="108" spans="1:12" ht="9.75" customHeight="1">
      <c r="A108" s="38"/>
      <c r="B108" s="38"/>
      <c r="C108" s="38"/>
      <c r="D108" s="38"/>
      <c r="E108" s="27"/>
      <c r="F108" s="47"/>
      <c r="G108" s="48"/>
      <c r="H108" s="48"/>
      <c r="I108" s="48"/>
      <c r="J108" s="48"/>
      <c r="K108" s="48"/>
      <c r="L108" s="48"/>
    </row>
    <row r="109" spans="1:12" ht="12" customHeight="1">
      <c r="A109" s="12"/>
      <c r="B109" s="37" t="s">
        <v>72</v>
      </c>
      <c r="C109" s="37"/>
      <c r="D109" s="37"/>
      <c r="E109" s="27"/>
      <c r="F109" s="42">
        <v>7673</v>
      </c>
      <c r="G109" s="43">
        <v>215</v>
      </c>
      <c r="H109" s="43">
        <v>58</v>
      </c>
      <c r="I109" s="43">
        <v>6962</v>
      </c>
      <c r="J109" s="43">
        <v>269</v>
      </c>
      <c r="K109" s="43">
        <v>20</v>
      </c>
      <c r="L109" s="43">
        <v>149</v>
      </c>
    </row>
    <row r="110" spans="1:12" ht="12" customHeight="1">
      <c r="A110" s="12"/>
      <c r="B110" s="37" t="s">
        <v>73</v>
      </c>
      <c r="C110" s="37"/>
      <c r="D110" s="37"/>
      <c r="E110" s="27"/>
      <c r="F110" s="42">
        <v>8386</v>
      </c>
      <c r="G110" s="43">
        <v>246</v>
      </c>
      <c r="H110" s="43">
        <v>157</v>
      </c>
      <c r="I110" s="43">
        <v>7454</v>
      </c>
      <c r="J110" s="43">
        <v>35</v>
      </c>
      <c r="K110" s="43">
        <v>26</v>
      </c>
      <c r="L110" s="43">
        <v>468</v>
      </c>
    </row>
    <row r="111" spans="1:12" ht="9.75" customHeight="1">
      <c r="A111" s="12"/>
      <c r="B111" s="38"/>
      <c r="C111" s="38"/>
      <c r="D111" s="38"/>
      <c r="E111" s="27"/>
      <c r="F111" s="42"/>
      <c r="G111" s="43"/>
      <c r="H111" s="43"/>
      <c r="I111" s="43"/>
      <c r="J111" s="43"/>
      <c r="K111" s="43"/>
      <c r="L111" s="43"/>
    </row>
    <row r="112" spans="1:12" ht="12" customHeight="1">
      <c r="A112" s="44"/>
      <c r="B112" s="37" t="s">
        <v>74</v>
      </c>
      <c r="C112" s="37"/>
      <c r="D112" s="37"/>
      <c r="E112" s="27"/>
      <c r="F112" s="42">
        <v>8764</v>
      </c>
      <c r="G112" s="43">
        <v>209</v>
      </c>
      <c r="H112" s="43">
        <v>315</v>
      </c>
      <c r="I112" s="43">
        <v>6922</v>
      </c>
      <c r="J112" s="43">
        <v>5</v>
      </c>
      <c r="K112" s="43">
        <v>43</v>
      </c>
      <c r="L112" s="43">
        <v>1270</v>
      </c>
    </row>
    <row r="113" spans="1:12" ht="12" customHeight="1">
      <c r="A113" s="44"/>
      <c r="B113" s="37" t="s">
        <v>75</v>
      </c>
      <c r="C113" s="37"/>
      <c r="D113" s="37"/>
      <c r="E113" s="27"/>
      <c r="F113" s="42">
        <v>4564</v>
      </c>
      <c r="G113" s="43">
        <v>397</v>
      </c>
      <c r="H113" s="43">
        <v>0</v>
      </c>
      <c r="I113" s="43">
        <v>3409</v>
      </c>
      <c r="J113" s="43">
        <v>156</v>
      </c>
      <c r="K113" s="43">
        <v>39</v>
      </c>
      <c r="L113" s="43">
        <v>563</v>
      </c>
    </row>
    <row r="114" spans="1:12" ht="12" customHeight="1">
      <c r="A114" s="44"/>
      <c r="B114" s="37" t="s">
        <v>76</v>
      </c>
      <c r="C114" s="37"/>
      <c r="D114" s="37"/>
      <c r="E114" s="27"/>
      <c r="F114" s="42">
        <v>10145</v>
      </c>
      <c r="G114" s="43">
        <v>960</v>
      </c>
      <c r="H114" s="43">
        <v>263</v>
      </c>
      <c r="I114" s="43">
        <v>5860</v>
      </c>
      <c r="J114" s="43">
        <v>2397</v>
      </c>
      <c r="K114" s="43">
        <v>150</v>
      </c>
      <c r="L114" s="43">
        <v>515</v>
      </c>
    </row>
    <row r="115" spans="1:12" ht="12" customHeight="1">
      <c r="A115" s="44"/>
      <c r="B115" s="44"/>
      <c r="C115" s="37"/>
      <c r="D115" s="71"/>
      <c r="E115" s="27"/>
      <c r="F115" s="42"/>
      <c r="G115" s="43"/>
      <c r="H115" s="43"/>
      <c r="I115" s="43"/>
      <c r="J115" s="43"/>
      <c r="K115" s="43"/>
      <c r="L115" s="43"/>
    </row>
    <row r="116" spans="1:12" ht="12" customHeight="1">
      <c r="A116" s="37" t="s">
        <v>77</v>
      </c>
      <c r="B116" s="37"/>
      <c r="C116" s="37"/>
      <c r="D116" s="37"/>
      <c r="E116" s="27"/>
      <c r="F116" s="42">
        <f>SUM(F118:F122)</f>
        <v>43526</v>
      </c>
      <c r="G116" s="43">
        <f aca="true" t="shared" si="10" ref="G116:L116">SUM(G118:G122)</f>
        <v>3515</v>
      </c>
      <c r="H116" s="43">
        <f t="shared" si="10"/>
        <v>168</v>
      </c>
      <c r="I116" s="43">
        <f t="shared" si="10"/>
        <v>35958</v>
      </c>
      <c r="J116" s="43">
        <f t="shared" si="10"/>
        <v>1195</v>
      </c>
      <c r="K116" s="43">
        <f t="shared" si="10"/>
        <v>359</v>
      </c>
      <c r="L116" s="43">
        <f t="shared" si="10"/>
        <v>2331</v>
      </c>
    </row>
    <row r="117" spans="1:12" ht="9.75" customHeight="1">
      <c r="A117" s="38"/>
      <c r="B117" s="38"/>
      <c r="C117" s="38"/>
      <c r="D117" s="38"/>
      <c r="E117" s="27"/>
      <c r="F117" s="42"/>
      <c r="G117" s="43"/>
      <c r="H117" s="43"/>
      <c r="I117" s="43"/>
      <c r="J117" s="43"/>
      <c r="K117" s="43"/>
      <c r="L117" s="43"/>
    </row>
    <row r="118" spans="1:12" ht="12" customHeight="1">
      <c r="A118" s="44"/>
      <c r="B118" s="37" t="s">
        <v>78</v>
      </c>
      <c r="C118" s="37"/>
      <c r="D118" s="37"/>
      <c r="E118" s="27"/>
      <c r="F118" s="42">
        <v>4605</v>
      </c>
      <c r="G118" s="43">
        <v>1085</v>
      </c>
      <c r="H118" s="43">
        <v>0</v>
      </c>
      <c r="I118" s="43">
        <v>2791</v>
      </c>
      <c r="J118" s="43">
        <v>77</v>
      </c>
      <c r="K118" s="43">
        <v>108</v>
      </c>
      <c r="L118" s="43">
        <v>544</v>
      </c>
    </row>
    <row r="119" spans="1:12" ht="12" customHeight="1">
      <c r="A119" s="44"/>
      <c r="B119" s="37" t="s">
        <v>79</v>
      </c>
      <c r="C119" s="37"/>
      <c r="D119" s="37"/>
      <c r="E119" s="27"/>
      <c r="F119" s="42">
        <v>8504</v>
      </c>
      <c r="G119" s="43">
        <v>784</v>
      </c>
      <c r="H119" s="43">
        <v>79</v>
      </c>
      <c r="I119" s="43">
        <v>6831</v>
      </c>
      <c r="J119" s="43">
        <v>179</v>
      </c>
      <c r="K119" s="43">
        <v>79</v>
      </c>
      <c r="L119" s="43">
        <v>552</v>
      </c>
    </row>
    <row r="120" spans="1:12" ht="9.75" customHeight="1">
      <c r="A120" s="44"/>
      <c r="B120" s="38"/>
      <c r="C120" s="38"/>
      <c r="D120" s="38"/>
      <c r="E120" s="27"/>
      <c r="F120" s="42"/>
      <c r="G120" s="43"/>
      <c r="H120" s="43"/>
      <c r="I120" s="43"/>
      <c r="J120" s="43"/>
      <c r="K120" s="43"/>
      <c r="L120" s="43"/>
    </row>
    <row r="121" spans="1:12" ht="12" customHeight="1">
      <c r="A121" s="12"/>
      <c r="B121" s="37" t="s">
        <v>80</v>
      </c>
      <c r="C121" s="37"/>
      <c r="D121" s="37"/>
      <c r="E121" s="27"/>
      <c r="F121" s="42">
        <v>18457</v>
      </c>
      <c r="G121" s="43">
        <v>980</v>
      </c>
      <c r="H121" s="43">
        <v>89</v>
      </c>
      <c r="I121" s="43">
        <v>15857</v>
      </c>
      <c r="J121" s="43">
        <v>228</v>
      </c>
      <c r="K121" s="43">
        <v>100</v>
      </c>
      <c r="L121" s="43">
        <v>1203</v>
      </c>
    </row>
    <row r="122" spans="1:12" ht="12" customHeight="1">
      <c r="A122" s="49"/>
      <c r="B122" s="37" t="s">
        <v>81</v>
      </c>
      <c r="C122" s="37"/>
      <c r="D122" s="37"/>
      <c r="E122" s="27"/>
      <c r="F122" s="42">
        <v>11960</v>
      </c>
      <c r="G122" s="43">
        <v>666</v>
      </c>
      <c r="H122" s="43">
        <v>0</v>
      </c>
      <c r="I122" s="43">
        <v>10479</v>
      </c>
      <c r="J122" s="43">
        <v>711</v>
      </c>
      <c r="K122" s="43">
        <v>72</v>
      </c>
      <c r="L122" s="43">
        <v>32</v>
      </c>
    </row>
    <row r="123" spans="1:12" ht="12" customHeight="1">
      <c r="A123" s="44"/>
      <c r="B123" s="44"/>
      <c r="C123" s="37"/>
      <c r="D123" s="71"/>
      <c r="E123" s="27"/>
      <c r="F123" s="42"/>
      <c r="G123" s="43"/>
      <c r="H123" s="43"/>
      <c r="I123" s="43"/>
      <c r="J123" s="43"/>
      <c r="K123" s="43"/>
      <c r="L123" s="43"/>
    </row>
    <row r="124" spans="1:12" ht="12" customHeight="1">
      <c r="A124" s="37" t="s">
        <v>82</v>
      </c>
      <c r="B124" s="37"/>
      <c r="C124" s="37"/>
      <c r="D124" s="37"/>
      <c r="E124" s="27"/>
      <c r="F124" s="42">
        <f>SUM(F126:F134)</f>
        <v>43756</v>
      </c>
      <c r="G124" s="43">
        <f aca="true" t="shared" si="11" ref="G124:L124">SUM(G126:G134)</f>
        <v>9875</v>
      </c>
      <c r="H124" s="43">
        <f t="shared" si="11"/>
        <v>614</v>
      </c>
      <c r="I124" s="43">
        <f t="shared" si="11"/>
        <v>23252</v>
      </c>
      <c r="J124" s="43">
        <f t="shared" si="11"/>
        <v>2160</v>
      </c>
      <c r="K124" s="43">
        <f t="shared" si="11"/>
        <v>860</v>
      </c>
      <c r="L124" s="43">
        <f t="shared" si="11"/>
        <v>6995</v>
      </c>
    </row>
    <row r="125" spans="1:12" ht="9.75" customHeight="1">
      <c r="A125" s="38"/>
      <c r="B125" s="38"/>
      <c r="C125" s="38"/>
      <c r="D125" s="38"/>
      <c r="E125" s="27"/>
      <c r="F125" s="42"/>
      <c r="G125" s="43"/>
      <c r="H125" s="43"/>
      <c r="I125" s="43"/>
      <c r="J125" s="43"/>
      <c r="K125" s="43"/>
      <c r="L125" s="43"/>
    </row>
    <row r="126" spans="1:12" ht="12" customHeight="1">
      <c r="A126" s="44"/>
      <c r="B126" s="37" t="s">
        <v>83</v>
      </c>
      <c r="C126" s="37"/>
      <c r="D126" s="37"/>
      <c r="E126" s="27"/>
      <c r="F126" s="42">
        <v>11466</v>
      </c>
      <c r="G126" s="43">
        <v>1242</v>
      </c>
      <c r="H126" s="43">
        <v>332</v>
      </c>
      <c r="I126" s="43">
        <v>8639</v>
      </c>
      <c r="J126" s="43">
        <v>382</v>
      </c>
      <c r="K126" s="43">
        <v>98</v>
      </c>
      <c r="L126" s="43">
        <v>773</v>
      </c>
    </row>
    <row r="127" spans="1:12" ht="12" customHeight="1">
      <c r="A127" s="44"/>
      <c r="B127" s="37" t="s">
        <v>84</v>
      </c>
      <c r="C127" s="37"/>
      <c r="D127" s="37"/>
      <c r="E127" s="27"/>
      <c r="F127" s="42">
        <v>14523</v>
      </c>
      <c r="G127" s="43">
        <v>2344</v>
      </c>
      <c r="H127" s="43">
        <v>273</v>
      </c>
      <c r="I127" s="43">
        <v>8773</v>
      </c>
      <c r="J127" s="43">
        <v>1623</v>
      </c>
      <c r="K127" s="43">
        <v>145</v>
      </c>
      <c r="L127" s="43">
        <v>1365</v>
      </c>
    </row>
    <row r="128" spans="1:12" ht="9.75" customHeight="1">
      <c r="A128" s="44"/>
      <c r="B128" s="38"/>
      <c r="C128" s="38"/>
      <c r="D128" s="38"/>
      <c r="E128" s="27"/>
      <c r="F128" s="42"/>
      <c r="G128" s="43"/>
      <c r="H128" s="43"/>
      <c r="I128" s="43"/>
      <c r="J128" s="43"/>
      <c r="K128" s="43"/>
      <c r="L128" s="43"/>
    </row>
    <row r="129" spans="1:12" ht="12" customHeight="1">
      <c r="A129" s="44"/>
      <c r="B129" s="37" t="s">
        <v>85</v>
      </c>
      <c r="C129" s="37"/>
      <c r="D129" s="37"/>
      <c r="E129" s="27"/>
      <c r="F129" s="42">
        <v>3916</v>
      </c>
      <c r="G129" s="43">
        <v>970</v>
      </c>
      <c r="H129" s="43">
        <v>9</v>
      </c>
      <c r="I129" s="43">
        <v>1305</v>
      </c>
      <c r="J129" s="43">
        <v>38</v>
      </c>
      <c r="K129" s="43">
        <v>87</v>
      </c>
      <c r="L129" s="43">
        <v>1507</v>
      </c>
    </row>
    <row r="130" spans="1:12" ht="12" customHeight="1">
      <c r="A130" s="44"/>
      <c r="B130" s="37" t="s">
        <v>86</v>
      </c>
      <c r="C130" s="37"/>
      <c r="D130" s="37"/>
      <c r="E130" s="27"/>
      <c r="F130" s="42">
        <v>8400</v>
      </c>
      <c r="G130" s="43">
        <v>3028</v>
      </c>
      <c r="H130" s="43">
        <v>0</v>
      </c>
      <c r="I130" s="43">
        <v>3410</v>
      </c>
      <c r="J130" s="43">
        <v>33</v>
      </c>
      <c r="K130" s="43">
        <v>248</v>
      </c>
      <c r="L130" s="43">
        <v>1681</v>
      </c>
    </row>
    <row r="131" spans="1:12" ht="9.75" customHeight="1">
      <c r="A131" s="44"/>
      <c r="B131" s="38"/>
      <c r="C131" s="38"/>
      <c r="D131" s="38"/>
      <c r="E131" s="27"/>
      <c r="F131" s="42"/>
      <c r="G131" s="43"/>
      <c r="H131" s="43"/>
      <c r="I131" s="43"/>
      <c r="J131" s="43"/>
      <c r="K131" s="43"/>
      <c r="L131" s="43"/>
    </row>
    <row r="132" spans="2:12" ht="12" customHeight="1">
      <c r="B132" s="37" t="s">
        <v>87</v>
      </c>
      <c r="C132" s="37"/>
      <c r="D132" s="37"/>
      <c r="E132" s="27"/>
      <c r="F132" s="72">
        <v>1996</v>
      </c>
      <c r="G132" s="73">
        <v>1178</v>
      </c>
      <c r="H132" s="73">
        <v>0</v>
      </c>
      <c r="I132" s="73">
        <v>31</v>
      </c>
      <c r="J132" s="73">
        <v>33</v>
      </c>
      <c r="K132" s="73">
        <v>185</v>
      </c>
      <c r="L132" s="73">
        <v>569</v>
      </c>
    </row>
    <row r="133" spans="2:13" ht="12" customHeight="1">
      <c r="B133" s="37" t="s">
        <v>88</v>
      </c>
      <c r="C133" s="37"/>
      <c r="D133" s="37"/>
      <c r="E133" s="27"/>
      <c r="F133" s="72">
        <v>3455</v>
      </c>
      <c r="G133" s="74">
        <v>1113</v>
      </c>
      <c r="H133" s="74">
        <v>0</v>
      </c>
      <c r="I133" s="74">
        <v>1094</v>
      </c>
      <c r="J133" s="74">
        <v>51</v>
      </c>
      <c r="K133" s="74">
        <v>97</v>
      </c>
      <c r="L133" s="74">
        <v>1100</v>
      </c>
      <c r="M133" s="75"/>
    </row>
    <row r="134" spans="1:12" ht="12" customHeight="1">
      <c r="A134" s="50"/>
      <c r="B134" s="20"/>
      <c r="C134" s="20"/>
      <c r="D134" s="20"/>
      <c r="E134" s="76"/>
      <c r="F134" s="77"/>
      <c r="G134" s="78"/>
      <c r="H134" s="78"/>
      <c r="I134" s="78"/>
      <c r="J134" s="78"/>
      <c r="K134" s="78"/>
      <c r="L134" s="78"/>
    </row>
  </sheetData>
  <sheetProtection/>
  <mergeCells count="117">
    <mergeCell ref="B129:D129"/>
    <mergeCell ref="B130:D130"/>
    <mergeCell ref="B132:D132"/>
    <mergeCell ref="B133:D133"/>
    <mergeCell ref="B134:D134"/>
    <mergeCell ref="B121:D121"/>
    <mergeCell ref="B122:D122"/>
    <mergeCell ref="C123:D123"/>
    <mergeCell ref="A124:D124"/>
    <mergeCell ref="B126:D126"/>
    <mergeCell ref="B127:D127"/>
    <mergeCell ref="B113:D113"/>
    <mergeCell ref="B114:D114"/>
    <mergeCell ref="C115:D115"/>
    <mergeCell ref="A116:D116"/>
    <mergeCell ref="B118:D118"/>
    <mergeCell ref="B119:D119"/>
    <mergeCell ref="B105:D105"/>
    <mergeCell ref="C106:D106"/>
    <mergeCell ref="A107:D107"/>
    <mergeCell ref="B109:D109"/>
    <mergeCell ref="B110:D110"/>
    <mergeCell ref="B112:D112"/>
    <mergeCell ref="B98:D98"/>
    <mergeCell ref="B99:D99"/>
    <mergeCell ref="B100:D100"/>
    <mergeCell ref="C101:D101"/>
    <mergeCell ref="A102:D102"/>
    <mergeCell ref="B104:D104"/>
    <mergeCell ref="B90:D90"/>
    <mergeCell ref="B91:D91"/>
    <mergeCell ref="B93:D93"/>
    <mergeCell ref="B94:D94"/>
    <mergeCell ref="C95:D95"/>
    <mergeCell ref="A96:D96"/>
    <mergeCell ref="C81:D81"/>
    <mergeCell ref="A82:D82"/>
    <mergeCell ref="B84:D84"/>
    <mergeCell ref="B85:D85"/>
    <mergeCell ref="B87:D87"/>
    <mergeCell ref="B88:D88"/>
    <mergeCell ref="B73:D73"/>
    <mergeCell ref="B74:D74"/>
    <mergeCell ref="B76:D76"/>
    <mergeCell ref="B77:D77"/>
    <mergeCell ref="B79:D79"/>
    <mergeCell ref="B80:D80"/>
    <mergeCell ref="J65:J66"/>
    <mergeCell ref="K65:K66"/>
    <mergeCell ref="L65:L66"/>
    <mergeCell ref="A68:D68"/>
    <mergeCell ref="B70:D70"/>
    <mergeCell ref="B71:D71"/>
    <mergeCell ref="C64:D64"/>
    <mergeCell ref="A65:E66"/>
    <mergeCell ref="F65:F66"/>
    <mergeCell ref="G65:G66"/>
    <mergeCell ref="H65:H66"/>
    <mergeCell ref="I65:I66"/>
    <mergeCell ref="C55:D55"/>
    <mergeCell ref="A56:D56"/>
    <mergeCell ref="B58:D58"/>
    <mergeCell ref="C59:D59"/>
    <mergeCell ref="C60:D60"/>
    <mergeCell ref="F63:K63"/>
    <mergeCell ref="C48:D48"/>
    <mergeCell ref="A49:D49"/>
    <mergeCell ref="B51:D51"/>
    <mergeCell ref="B52:D52"/>
    <mergeCell ref="B53:D53"/>
    <mergeCell ref="B54:D54"/>
    <mergeCell ref="B41:D41"/>
    <mergeCell ref="B42:D42"/>
    <mergeCell ref="C43:D43"/>
    <mergeCell ref="A44:D44"/>
    <mergeCell ref="B46:D46"/>
    <mergeCell ref="B47:D47"/>
    <mergeCell ref="B33:D33"/>
    <mergeCell ref="C34:D34"/>
    <mergeCell ref="A35:D35"/>
    <mergeCell ref="B37:D37"/>
    <mergeCell ref="B38:D38"/>
    <mergeCell ref="B39:D39"/>
    <mergeCell ref="C26:D26"/>
    <mergeCell ref="B27:D27"/>
    <mergeCell ref="C28:D28"/>
    <mergeCell ref="A29:D29"/>
    <mergeCell ref="B31:D31"/>
    <mergeCell ref="B32:D32"/>
    <mergeCell ref="C20:D20"/>
    <mergeCell ref="B21:D21"/>
    <mergeCell ref="C22:D22"/>
    <mergeCell ref="B23:D23"/>
    <mergeCell ref="C24:D24"/>
    <mergeCell ref="B25:D25"/>
    <mergeCell ref="C14:D14"/>
    <mergeCell ref="B15:D15"/>
    <mergeCell ref="C16:D16"/>
    <mergeCell ref="B17:D17"/>
    <mergeCell ref="C18:D18"/>
    <mergeCell ref="B19:D19"/>
    <mergeCell ref="C6:D6"/>
    <mergeCell ref="C7:D7"/>
    <mergeCell ref="B9:D9"/>
    <mergeCell ref="B11:D11"/>
    <mergeCell ref="C12:D12"/>
    <mergeCell ref="B13:D13"/>
    <mergeCell ref="C3:D3"/>
    <mergeCell ref="K3:L3"/>
    <mergeCell ref="C4:D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2"/>
  <colBreaks count="1" manualBreakCount="1">
    <brk id="15" min="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2009-05-28T02:32:49Z</dcterms:created>
  <dcterms:modified xsi:type="dcterms:W3CDTF">2009-05-28T02:32:55Z</dcterms:modified>
  <cp:category/>
  <cp:version/>
  <cp:contentType/>
  <cp:contentStatus/>
</cp:coreProperties>
</file>