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0(1)" sheetId="1" r:id="rId1"/>
    <sheet name="70(2)" sheetId="2" r:id="rId2"/>
    <sheet name="70(3)" sheetId="3" r:id="rId3"/>
  </sheets>
  <externalReferences>
    <externalReference r:id="rId6"/>
  </externalReferences>
  <definedNames>
    <definedName name="_88_7.水__________産__________業" localSheetId="2">#REF!</definedName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xlnm.Print_Area" localSheetId="0">'70(1)'!$A$1:$U$22</definedName>
  </definedNames>
  <calcPr fullCalcOnLoad="1"/>
</workbook>
</file>

<file path=xl/sharedStrings.xml><?xml version="1.0" encoding="utf-8"?>
<sst xmlns="http://schemas.openxmlformats.org/spreadsheetml/2006/main" count="184" uniqueCount="120">
  <si>
    <t xml:space="preserve">                                 70.   漁        業        漁        獲        数        量</t>
  </si>
  <si>
    <t xml:space="preserve">                                                  漁          獲          物          種          類          別</t>
  </si>
  <si>
    <t>(累年比較）</t>
  </si>
  <si>
    <t xml:space="preserve">  （単位  瓲）</t>
  </si>
  <si>
    <t>年  次  別</t>
  </si>
  <si>
    <t>総漁獲高</t>
  </si>
  <si>
    <t xml:space="preserve">                            魚                                                                                                          類</t>
  </si>
  <si>
    <t>総  数</t>
  </si>
  <si>
    <t>タ  イ</t>
  </si>
  <si>
    <t>カレイ    ヒラメ</t>
  </si>
  <si>
    <t>イワシ</t>
  </si>
  <si>
    <t>カツオ</t>
  </si>
  <si>
    <t>サ  バ</t>
  </si>
  <si>
    <t>イサキ</t>
  </si>
  <si>
    <t>ブ  リ</t>
  </si>
  <si>
    <t>サ  メ</t>
  </si>
  <si>
    <t>クロダイ  を 含 む</t>
  </si>
  <si>
    <t>ア  ジ</t>
  </si>
  <si>
    <t>サワラ</t>
  </si>
  <si>
    <t>フ  グ</t>
  </si>
  <si>
    <t>エ  ソ</t>
  </si>
  <si>
    <t>シラス</t>
  </si>
  <si>
    <t>タチウオ</t>
  </si>
  <si>
    <t>グ  チ</t>
  </si>
  <si>
    <t>その他</t>
  </si>
  <si>
    <t>昭和34年</t>
  </si>
  <si>
    <t>…</t>
  </si>
  <si>
    <t xml:space="preserve">   35</t>
  </si>
  <si>
    <t xml:space="preserve">   36</t>
  </si>
  <si>
    <t xml:space="preserve">   37</t>
  </si>
  <si>
    <t xml:space="preserve">   38</t>
  </si>
  <si>
    <t xml:space="preserve">            貝                         類</t>
  </si>
  <si>
    <t xml:space="preserve">       そ       の       他       の       水       産       動       物</t>
  </si>
  <si>
    <t xml:space="preserve">         藻                             類</t>
  </si>
  <si>
    <t>エ      ビ</t>
  </si>
  <si>
    <t>カ  ニ</t>
  </si>
  <si>
    <t>アオノリ</t>
  </si>
  <si>
    <t>総    数</t>
  </si>
  <si>
    <t>アワビ</t>
  </si>
  <si>
    <t>サザコ</t>
  </si>
  <si>
    <t>ハマグリ</t>
  </si>
  <si>
    <t>総   数</t>
  </si>
  <si>
    <t>イ    カ</t>
  </si>
  <si>
    <t>タ  コ</t>
  </si>
  <si>
    <t>イセエビクル</t>
  </si>
  <si>
    <t>タラバカ</t>
  </si>
  <si>
    <t>ワカメ</t>
  </si>
  <si>
    <t>アオサ</t>
  </si>
  <si>
    <t>おごのり</t>
  </si>
  <si>
    <t>マエビを含む</t>
  </si>
  <si>
    <t>ニを含む</t>
  </si>
  <si>
    <t>を含む</t>
  </si>
  <si>
    <t xml:space="preserve">   資料：水  産  課</t>
  </si>
  <si>
    <t xml:space="preserve">                                    漁             獲             物             種             類             別        </t>
  </si>
  <si>
    <t>（続き）</t>
  </si>
  <si>
    <t xml:space="preserve">  （単位  瓩）</t>
  </si>
  <si>
    <t>年   月   次</t>
  </si>
  <si>
    <t xml:space="preserve">                                  魚                                                                       類</t>
  </si>
  <si>
    <t>マイワシ</t>
  </si>
  <si>
    <t>カタクチイワシ</t>
  </si>
  <si>
    <t>ウルメイワシ</t>
  </si>
  <si>
    <t>アジ</t>
  </si>
  <si>
    <t>サバ</t>
  </si>
  <si>
    <t>ブリ</t>
  </si>
  <si>
    <t>スズキ</t>
  </si>
  <si>
    <t>トビウオ</t>
  </si>
  <si>
    <t>タイ</t>
  </si>
  <si>
    <t>総数</t>
  </si>
  <si>
    <r>
      <t>昭和3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１月</t>
    </r>
  </si>
  <si>
    <t xml:space="preserve">         ２</t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</si>
  <si>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３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</si>
  <si>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４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</si>
  <si>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５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</si>
  <si>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６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</si>
  <si>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７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</si>
  <si>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８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</si>
  <si>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９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</si>
  <si>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10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</si>
  <si>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11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</si>
  <si>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12</t>
    </r>
  </si>
  <si>
    <t xml:space="preserve">                        魚                                                                                    類</t>
  </si>
  <si>
    <t>フグ</t>
  </si>
  <si>
    <t>サメ</t>
  </si>
  <si>
    <t>アナゴ</t>
  </si>
  <si>
    <t>ハモ</t>
  </si>
  <si>
    <t>カレイ、ヒラメ</t>
  </si>
  <si>
    <t>エソ</t>
  </si>
  <si>
    <t>コチ</t>
  </si>
  <si>
    <t>エイ</t>
  </si>
  <si>
    <t>ホウボウ、</t>
  </si>
  <si>
    <t>その他の魚類</t>
  </si>
  <si>
    <t>カナガシラ</t>
  </si>
  <si>
    <t xml:space="preserve">     資料：水  産  課</t>
  </si>
  <si>
    <t xml:space="preserve">                                  漁             獲             物             種             類             別        </t>
  </si>
  <si>
    <t>（続き）</t>
  </si>
  <si>
    <t>年   月   次</t>
  </si>
  <si>
    <t xml:space="preserve">              そ            の            他            の            水            産            動            物</t>
  </si>
  <si>
    <t>総    数</t>
  </si>
  <si>
    <t>コウイカ</t>
  </si>
  <si>
    <t>スルメイカ</t>
  </si>
  <si>
    <t>その他のイカ</t>
  </si>
  <si>
    <t>タコ</t>
  </si>
  <si>
    <t>イセエビ</t>
  </si>
  <si>
    <t>クルマエビ</t>
  </si>
  <si>
    <t>その他のエビ</t>
  </si>
  <si>
    <t>カニ</t>
  </si>
  <si>
    <t>ナマコ</t>
  </si>
  <si>
    <t>ウニ</t>
  </si>
  <si>
    <t>その他の水産動物</t>
  </si>
  <si>
    <t xml:space="preserve">            藻                                     類</t>
  </si>
  <si>
    <t>貝                                                 類</t>
  </si>
  <si>
    <t>総数</t>
  </si>
  <si>
    <t>テングサ</t>
  </si>
  <si>
    <t>フノリ</t>
  </si>
  <si>
    <t>その他の藻類</t>
  </si>
  <si>
    <t>カキ</t>
  </si>
  <si>
    <t>アサリ</t>
  </si>
  <si>
    <t>サザエ</t>
  </si>
  <si>
    <t>モガイ</t>
  </si>
  <si>
    <t>その他貝類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</si>
</sst>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);[Red]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58" fontId="0" fillId="0" borderId="10" xfId="0" applyNumberFormat="1" applyBorder="1" applyAlignment="1" quotePrefix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0" fontId="0" fillId="0" borderId="21" xfId="0" applyBorder="1" applyAlignment="1">
      <alignment horizontal="left" vertical="center"/>
    </xf>
    <xf numFmtId="58" fontId="0" fillId="0" borderId="17" xfId="0" applyNumberFormat="1" applyBorder="1" applyAlignment="1" quotePrefix="1">
      <alignment horizontal="center" vertical="center"/>
    </xf>
    <xf numFmtId="176" fontId="0" fillId="0" borderId="19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58" fontId="0" fillId="0" borderId="10" xfId="0" applyNumberFormat="1" applyFont="1" applyBorder="1" applyAlignment="1" quotePrefix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58" fontId="0" fillId="0" borderId="10" xfId="0" applyNumberForma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177" fontId="0" fillId="0" borderId="0" xfId="0" applyNumberFormat="1" applyFont="1" applyAlignment="1">
      <alignment vertical="center"/>
    </xf>
    <xf numFmtId="49" fontId="0" fillId="0" borderId="23" xfId="0" applyNumberFormat="1" applyFont="1" applyBorder="1" applyAlignment="1">
      <alignment horizontal="left" vertical="center"/>
    </xf>
    <xf numFmtId="176" fontId="0" fillId="0" borderId="24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vertical="center"/>
    </xf>
    <xf numFmtId="0" fontId="0" fillId="0" borderId="10" xfId="0" applyNumberFormat="1" applyFont="1" applyBorder="1" applyAlignment="1" quotePrefix="1">
      <alignment horizontal="distributed" vertical="center"/>
    </xf>
    <xf numFmtId="49" fontId="0" fillId="0" borderId="10" xfId="0" applyNumberFormat="1" applyBorder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/>
    </xf>
    <xf numFmtId="176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0" xfId="0" applyNumberFormat="1" applyFont="1" applyBorder="1" applyAlignment="1">
      <alignment horizontal="center"/>
    </xf>
    <xf numFmtId="176" fontId="0" fillId="0" borderId="20" xfId="0" applyNumberFormat="1" applyFont="1" applyBorder="1" applyAlignment="1">
      <alignment/>
    </xf>
    <xf numFmtId="176" fontId="5" fillId="0" borderId="20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5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5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0" fillId="0" borderId="2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28575</xdr:rowOff>
    </xdr:from>
    <xdr:to>
      <xdr:col>11</xdr:col>
      <xdr:colOff>762000</xdr:colOff>
      <xdr:row>6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7734300" y="1009650"/>
          <a:ext cx="666750" cy="342900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14</xdr:row>
      <xdr:rowOff>9525</xdr:rowOff>
    </xdr:from>
    <xdr:to>
      <xdr:col>13</xdr:col>
      <xdr:colOff>495300</xdr:colOff>
      <xdr:row>15</xdr:row>
      <xdr:rowOff>180975</xdr:rowOff>
    </xdr:to>
    <xdr:sp>
      <xdr:nvSpPr>
        <xdr:cNvPr id="2" name="AutoShape 7"/>
        <xdr:cNvSpPr>
          <a:spLocks/>
        </xdr:cNvSpPr>
      </xdr:nvSpPr>
      <xdr:spPr>
        <a:xfrm>
          <a:off x="8743950" y="2895600"/>
          <a:ext cx="952500" cy="3619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14</xdr:row>
      <xdr:rowOff>47625</xdr:rowOff>
    </xdr:from>
    <xdr:to>
      <xdr:col>14</xdr:col>
      <xdr:colOff>762000</xdr:colOff>
      <xdr:row>16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9991725" y="2933700"/>
          <a:ext cx="723900" cy="333375"/>
        </a:xfrm>
        <a:prstGeom prst="bracketPair">
          <a:avLst>
            <a:gd name="adj" fmla="val -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133350</xdr:colOff>
      <xdr:row>14</xdr:row>
      <xdr:rowOff>9525</xdr:rowOff>
    </xdr:from>
    <xdr:to>
      <xdr:col>18</xdr:col>
      <xdr:colOff>733425</xdr:colOff>
      <xdr:row>16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3506450" y="2895600"/>
          <a:ext cx="600075" cy="371475"/>
        </a:xfrm>
        <a:prstGeom prst="bracketPair">
          <a:avLst>
            <a:gd name="adj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161925</xdr:rowOff>
    </xdr:from>
    <xdr:to>
      <xdr:col>17</xdr:col>
      <xdr:colOff>304800</xdr:colOff>
      <xdr:row>16</xdr:row>
      <xdr:rowOff>161925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1601450" y="3238500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(44,821,940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800100</xdr:colOff>
      <xdr:row>15</xdr:row>
      <xdr:rowOff>171450</xdr:rowOff>
    </xdr:from>
    <xdr:to>
      <xdr:col>21</xdr:col>
      <xdr:colOff>333375</xdr:colOff>
      <xdr:row>16</xdr:row>
      <xdr:rowOff>171450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14992350" y="3248025"/>
          <a:ext cx="1247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(44,821,940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  <sheetDataSet>
      <sheetData sheetId="5">
        <row r="8">
          <cell r="B8">
            <v>201946</v>
          </cell>
        </row>
        <row r="9">
          <cell r="B9">
            <v>254071</v>
          </cell>
        </row>
        <row r="10">
          <cell r="B10">
            <v>192910</v>
          </cell>
        </row>
        <row r="11">
          <cell r="B11">
            <v>135309</v>
          </cell>
        </row>
        <row r="13">
          <cell r="B13">
            <v>409979</v>
          </cell>
        </row>
        <row r="14">
          <cell r="B14">
            <v>651996</v>
          </cell>
        </row>
        <row r="15">
          <cell r="B15">
            <v>677009</v>
          </cell>
        </row>
        <row r="17">
          <cell r="B17">
            <v>462853</v>
          </cell>
        </row>
        <row r="18">
          <cell r="B18">
            <v>561444</v>
          </cell>
        </row>
        <row r="25">
          <cell r="B25">
            <v>8362</v>
          </cell>
          <cell r="G25">
            <v>302852</v>
          </cell>
        </row>
        <row r="26">
          <cell r="B26">
            <v>9971</v>
          </cell>
          <cell r="G26">
            <v>370342</v>
          </cell>
        </row>
        <row r="27">
          <cell r="B27">
            <v>16334</v>
          </cell>
          <cell r="G27">
            <v>241616</v>
          </cell>
        </row>
        <row r="28">
          <cell r="B28">
            <v>71177</v>
          </cell>
          <cell r="G28">
            <v>154181</v>
          </cell>
        </row>
        <row r="30">
          <cell r="B30">
            <v>41036</v>
          </cell>
          <cell r="G30">
            <v>850901</v>
          </cell>
        </row>
        <row r="31">
          <cell r="B31">
            <v>29206</v>
          </cell>
          <cell r="G31">
            <v>53208</v>
          </cell>
        </row>
        <row r="32">
          <cell r="B32">
            <v>40610</v>
          </cell>
          <cell r="G32">
            <v>37687</v>
          </cell>
        </row>
        <row r="34">
          <cell r="B34">
            <v>0</v>
          </cell>
          <cell r="G34">
            <v>203360</v>
          </cell>
        </row>
        <row r="35">
          <cell r="B35">
            <v>0</v>
          </cell>
          <cell r="G35">
            <v>131003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12.375" style="0" customWidth="1"/>
    <col min="2" max="2" width="11.25390625" style="0" customWidth="1"/>
    <col min="3" max="6" width="10.75390625" style="0" customWidth="1"/>
    <col min="7" max="7" width="5.75390625" style="0" customWidth="1"/>
    <col min="8" max="8" width="5.625" style="0" customWidth="1"/>
    <col min="9" max="10" width="5.75390625" style="0" customWidth="1"/>
    <col min="11" max="12" width="10.75390625" style="0" customWidth="1"/>
    <col min="13" max="14" width="9.75390625" style="0" customWidth="1"/>
    <col min="15" max="16" width="10.75390625" style="0" customWidth="1"/>
    <col min="17" max="17" width="12.75390625" style="0" customWidth="1"/>
    <col min="18" max="20" width="10.75390625" style="0" customWidth="1"/>
    <col min="21" max="21" width="11.75390625" style="0" customWidth="1"/>
  </cols>
  <sheetData>
    <row r="1" spans="1:23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  <c r="Q1" s="2"/>
      <c r="R1" s="2"/>
      <c r="S1" s="2"/>
      <c r="T1" s="2"/>
      <c r="U1" s="2"/>
      <c r="V1" s="2"/>
      <c r="W1" s="2"/>
    </row>
    <row r="2" spans="1:23" ht="16.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P2" s="2" t="s">
        <v>2</v>
      </c>
      <c r="R2" s="2"/>
      <c r="S2" s="2"/>
      <c r="T2" s="2"/>
      <c r="U2" s="2"/>
      <c r="V2" s="2"/>
      <c r="W2" s="2"/>
    </row>
    <row r="3" spans="1:23" ht="12.75" thickBot="1">
      <c r="A3" s="3" t="s">
        <v>3</v>
      </c>
      <c r="B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2"/>
    </row>
    <row r="4" spans="1:23" ht="15" customHeight="1" thickTop="1">
      <c r="A4" s="74" t="s">
        <v>4</v>
      </c>
      <c r="B4" s="82" t="s">
        <v>5</v>
      </c>
      <c r="C4" s="85" t="s">
        <v>6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3"/>
      <c r="W4" s="2"/>
    </row>
    <row r="5" spans="1:21" ht="15" customHeight="1">
      <c r="A5" s="68"/>
      <c r="B5" s="83"/>
      <c r="C5" s="87" t="s">
        <v>7</v>
      </c>
      <c r="D5" s="6"/>
      <c r="E5" s="6"/>
      <c r="F5" s="6"/>
      <c r="G5" s="7"/>
      <c r="H5" s="8"/>
      <c r="I5" s="7"/>
      <c r="J5" s="8"/>
      <c r="K5" s="6"/>
      <c r="L5" s="6" t="s">
        <v>8</v>
      </c>
      <c r="M5" s="88" t="s">
        <v>9</v>
      </c>
      <c r="N5" s="6"/>
      <c r="O5" s="6"/>
      <c r="P5" s="8"/>
      <c r="Q5" s="6"/>
      <c r="R5" s="6"/>
      <c r="S5" s="6"/>
      <c r="T5" s="6"/>
      <c r="U5" s="10"/>
    </row>
    <row r="6" spans="1:21" ht="15" customHeight="1">
      <c r="A6" s="68"/>
      <c r="B6" s="83"/>
      <c r="C6" s="83"/>
      <c r="D6" s="5" t="s">
        <v>10</v>
      </c>
      <c r="E6" s="5" t="s">
        <v>11</v>
      </c>
      <c r="F6" s="5" t="s">
        <v>12</v>
      </c>
      <c r="G6" s="69" t="s">
        <v>13</v>
      </c>
      <c r="H6" s="68"/>
      <c r="I6" s="69" t="s">
        <v>14</v>
      </c>
      <c r="J6" s="68"/>
      <c r="K6" s="5" t="s">
        <v>15</v>
      </c>
      <c r="L6" s="89" t="s">
        <v>16</v>
      </c>
      <c r="M6" s="89"/>
      <c r="N6" s="5" t="s">
        <v>17</v>
      </c>
      <c r="O6" s="5" t="s">
        <v>18</v>
      </c>
      <c r="P6" s="4" t="s">
        <v>19</v>
      </c>
      <c r="Q6" s="5" t="s">
        <v>20</v>
      </c>
      <c r="R6" s="5" t="s">
        <v>21</v>
      </c>
      <c r="S6" s="5" t="s">
        <v>22</v>
      </c>
      <c r="T6" s="5" t="s">
        <v>23</v>
      </c>
      <c r="U6" s="13" t="s">
        <v>24</v>
      </c>
    </row>
    <row r="7" spans="1:21" ht="15" customHeight="1">
      <c r="A7" s="75"/>
      <c r="B7" s="84"/>
      <c r="C7" s="84"/>
      <c r="D7" s="15"/>
      <c r="E7" s="15"/>
      <c r="F7" s="15"/>
      <c r="G7" s="16"/>
      <c r="H7" s="14"/>
      <c r="I7" s="17"/>
      <c r="J7" s="17"/>
      <c r="K7" s="15"/>
      <c r="L7" s="90"/>
      <c r="M7" s="90"/>
      <c r="N7" s="15"/>
      <c r="O7" s="15"/>
      <c r="P7" s="14"/>
      <c r="Q7" s="15"/>
      <c r="R7" s="15"/>
      <c r="S7" s="15"/>
      <c r="T7" s="15"/>
      <c r="U7" s="17"/>
    </row>
    <row r="8" spans="1:21" s="21" customFormat="1" ht="18" customHeight="1">
      <c r="A8" s="18" t="s">
        <v>25</v>
      </c>
      <c r="B8" s="19">
        <f>C8+B17+H17+Q17</f>
        <v>25183</v>
      </c>
      <c r="C8" s="19">
        <f>SUM(D8:U8)</f>
        <v>15737</v>
      </c>
      <c r="D8" s="19">
        <v>8084</v>
      </c>
      <c r="E8" s="19">
        <v>23</v>
      </c>
      <c r="F8" s="19">
        <v>176</v>
      </c>
      <c r="G8" s="78" t="s">
        <v>26</v>
      </c>
      <c r="H8" s="78"/>
      <c r="I8" s="79">
        <v>183</v>
      </c>
      <c r="J8" s="79"/>
      <c r="K8" s="19">
        <v>59</v>
      </c>
      <c r="L8" s="19">
        <v>437</v>
      </c>
      <c r="M8" s="19">
        <v>329</v>
      </c>
      <c r="N8" s="19">
        <v>2289</v>
      </c>
      <c r="O8" s="19">
        <v>101</v>
      </c>
      <c r="P8" s="20" t="s">
        <v>26</v>
      </c>
      <c r="Q8" s="20" t="s">
        <v>26</v>
      </c>
      <c r="R8" s="20" t="s">
        <v>26</v>
      </c>
      <c r="S8" s="19">
        <v>14</v>
      </c>
      <c r="T8" s="19">
        <v>81</v>
      </c>
      <c r="U8" s="19">
        <v>3961</v>
      </c>
    </row>
    <row r="9" spans="1:21" s="23" customFormat="1" ht="18" customHeight="1">
      <c r="A9" s="22" t="s">
        <v>27</v>
      </c>
      <c r="B9" s="19">
        <f>C9+B18+H18+Q18</f>
        <v>30126</v>
      </c>
      <c r="C9" s="19">
        <v>23699</v>
      </c>
      <c r="D9" s="19">
        <v>7916</v>
      </c>
      <c r="E9" s="19">
        <v>74</v>
      </c>
      <c r="F9" s="19">
        <v>224</v>
      </c>
      <c r="G9" s="64">
        <v>155</v>
      </c>
      <c r="H9" s="71"/>
      <c r="I9" s="64">
        <v>311</v>
      </c>
      <c r="J9" s="64"/>
      <c r="K9" s="19">
        <v>57</v>
      </c>
      <c r="L9" s="19">
        <v>366</v>
      </c>
      <c r="M9" s="19">
        <v>215</v>
      </c>
      <c r="N9" s="19">
        <v>4991</v>
      </c>
      <c r="O9" s="19">
        <v>103</v>
      </c>
      <c r="P9" s="19">
        <v>231</v>
      </c>
      <c r="Q9" s="19">
        <v>286</v>
      </c>
      <c r="R9" s="19">
        <v>244</v>
      </c>
      <c r="S9" s="19">
        <v>16</v>
      </c>
      <c r="T9" s="19">
        <v>67</v>
      </c>
      <c r="U9" s="19">
        <v>8449</v>
      </c>
    </row>
    <row r="10" spans="1:21" s="23" customFormat="1" ht="18" customHeight="1">
      <c r="A10" s="22" t="s">
        <v>28</v>
      </c>
      <c r="B10" s="19">
        <f>C10+B19+H19+Q19</f>
        <v>26955</v>
      </c>
      <c r="C10" s="19">
        <f>SUM(D10:U10)</f>
        <v>17416</v>
      </c>
      <c r="D10" s="19">
        <v>9103</v>
      </c>
      <c r="E10" s="19">
        <v>60</v>
      </c>
      <c r="F10" s="19">
        <v>23</v>
      </c>
      <c r="G10" s="64">
        <v>139</v>
      </c>
      <c r="H10" s="71"/>
      <c r="I10" s="64">
        <v>709</v>
      </c>
      <c r="J10" s="64"/>
      <c r="K10" s="19">
        <v>41</v>
      </c>
      <c r="L10" s="19">
        <v>577</v>
      </c>
      <c r="M10" s="19">
        <v>316</v>
      </c>
      <c r="N10" s="19">
        <v>1838</v>
      </c>
      <c r="O10" s="19">
        <v>72</v>
      </c>
      <c r="P10" s="19">
        <v>152</v>
      </c>
      <c r="Q10" s="19">
        <v>314</v>
      </c>
      <c r="R10" s="19">
        <v>268</v>
      </c>
      <c r="S10" s="19">
        <v>6</v>
      </c>
      <c r="T10" s="19">
        <v>84</v>
      </c>
      <c r="U10" s="19">
        <v>3714</v>
      </c>
    </row>
    <row r="11" spans="1:21" s="23" customFormat="1" ht="18" customHeight="1">
      <c r="A11" s="22" t="s">
        <v>29</v>
      </c>
      <c r="B11" s="19">
        <f>C11+B20+H20+Q20</f>
        <v>27806</v>
      </c>
      <c r="C11" s="19">
        <f>SUM(D11:U11)</f>
        <v>19292</v>
      </c>
      <c r="D11" s="19">
        <v>4757</v>
      </c>
      <c r="E11" s="19">
        <v>32</v>
      </c>
      <c r="F11" s="19">
        <v>18</v>
      </c>
      <c r="G11" s="64">
        <v>192</v>
      </c>
      <c r="H11" s="71"/>
      <c r="I11" s="64">
        <v>882</v>
      </c>
      <c r="J11" s="64"/>
      <c r="K11" s="19">
        <v>42</v>
      </c>
      <c r="L11" s="19">
        <v>854</v>
      </c>
      <c r="M11" s="19">
        <v>136</v>
      </c>
      <c r="N11" s="19">
        <v>3621</v>
      </c>
      <c r="O11" s="19">
        <v>151</v>
      </c>
      <c r="P11" s="19">
        <v>31</v>
      </c>
      <c r="Q11" s="19">
        <v>349</v>
      </c>
      <c r="R11" s="19">
        <v>143</v>
      </c>
      <c r="S11" s="19">
        <v>19</v>
      </c>
      <c r="T11" s="19">
        <v>61</v>
      </c>
      <c r="U11" s="19">
        <v>8004</v>
      </c>
    </row>
    <row r="12" spans="1:21" s="23" customFormat="1" ht="18" customHeight="1" thickBot="1">
      <c r="A12" s="22" t="s">
        <v>30</v>
      </c>
      <c r="B12" s="19">
        <f>C12+B21+H21+Q21</f>
        <v>33444</v>
      </c>
      <c r="C12" s="19">
        <v>25242</v>
      </c>
      <c r="D12" s="19">
        <v>8276</v>
      </c>
      <c r="E12" s="19">
        <v>70</v>
      </c>
      <c r="F12" s="19">
        <v>355</v>
      </c>
      <c r="G12" s="72">
        <v>233</v>
      </c>
      <c r="H12" s="73"/>
      <c r="I12" s="72">
        <v>837</v>
      </c>
      <c r="J12" s="72"/>
      <c r="K12" s="19">
        <v>0</v>
      </c>
      <c r="L12" s="24">
        <v>393</v>
      </c>
      <c r="M12" s="24">
        <v>235</v>
      </c>
      <c r="N12" s="24">
        <v>9859</v>
      </c>
      <c r="O12" s="24">
        <v>119</v>
      </c>
      <c r="P12" s="24">
        <v>20</v>
      </c>
      <c r="Q12" s="24">
        <v>391</v>
      </c>
      <c r="R12" s="24">
        <v>131</v>
      </c>
      <c r="S12" s="24">
        <v>98</v>
      </c>
      <c r="T12" s="24">
        <v>0</v>
      </c>
      <c r="U12" s="24">
        <v>4230</v>
      </c>
    </row>
    <row r="13" spans="1:21" ht="15" customHeight="1" thickTop="1">
      <c r="A13" s="74" t="s">
        <v>4</v>
      </c>
      <c r="B13" s="65" t="s">
        <v>31</v>
      </c>
      <c r="C13" s="66"/>
      <c r="D13" s="66"/>
      <c r="E13" s="66"/>
      <c r="F13" s="66"/>
      <c r="G13" s="76"/>
      <c r="H13" s="65" t="s">
        <v>32</v>
      </c>
      <c r="I13" s="66"/>
      <c r="J13" s="66"/>
      <c r="K13" s="66"/>
      <c r="L13" s="66"/>
      <c r="M13" s="66"/>
      <c r="N13" s="66"/>
      <c r="O13" s="66"/>
      <c r="P13" s="76"/>
      <c r="Q13" s="65" t="s">
        <v>33</v>
      </c>
      <c r="R13" s="66"/>
      <c r="S13" s="66"/>
      <c r="T13" s="66"/>
      <c r="U13" s="66"/>
    </row>
    <row r="14" spans="1:21" ht="15" customHeight="1">
      <c r="A14" s="68"/>
      <c r="B14" s="5"/>
      <c r="C14" s="5"/>
      <c r="D14" s="5"/>
      <c r="E14" s="5"/>
      <c r="F14" s="13"/>
      <c r="G14" s="4"/>
      <c r="H14" s="11"/>
      <c r="I14" s="13"/>
      <c r="J14" s="11"/>
      <c r="K14" s="4"/>
      <c r="L14" s="9"/>
      <c r="M14" s="67" t="s">
        <v>34</v>
      </c>
      <c r="N14" s="68"/>
      <c r="O14" s="5" t="s">
        <v>35</v>
      </c>
      <c r="P14" s="6"/>
      <c r="Q14" s="8"/>
      <c r="R14" s="6"/>
      <c r="S14" s="6" t="s">
        <v>36</v>
      </c>
      <c r="T14" s="7"/>
      <c r="U14" s="7"/>
    </row>
    <row r="15" spans="1:21" ht="15" customHeight="1">
      <c r="A15" s="68"/>
      <c r="B15" s="5" t="s">
        <v>37</v>
      </c>
      <c r="C15" s="5" t="s">
        <v>38</v>
      </c>
      <c r="D15" s="5" t="s">
        <v>39</v>
      </c>
      <c r="E15" s="5" t="s">
        <v>40</v>
      </c>
      <c r="F15" s="69" t="s">
        <v>24</v>
      </c>
      <c r="G15" s="68"/>
      <c r="H15" s="69" t="s">
        <v>41</v>
      </c>
      <c r="I15" s="70"/>
      <c r="J15" s="69" t="s">
        <v>42</v>
      </c>
      <c r="K15" s="68"/>
      <c r="L15" s="12" t="s">
        <v>43</v>
      </c>
      <c r="M15" s="67" t="s">
        <v>44</v>
      </c>
      <c r="N15" s="68"/>
      <c r="O15" s="5" t="s">
        <v>45</v>
      </c>
      <c r="P15" s="5" t="s">
        <v>24</v>
      </c>
      <c r="Q15" s="4" t="s">
        <v>41</v>
      </c>
      <c r="R15" s="5" t="s">
        <v>46</v>
      </c>
      <c r="S15" s="5" t="s">
        <v>47</v>
      </c>
      <c r="T15" s="5" t="s">
        <v>48</v>
      </c>
      <c r="U15" s="11" t="s">
        <v>24</v>
      </c>
    </row>
    <row r="16" spans="1:21" ht="15" customHeight="1">
      <c r="A16" s="75"/>
      <c r="B16" s="15"/>
      <c r="C16" s="15"/>
      <c r="D16" s="15"/>
      <c r="E16" s="15"/>
      <c r="F16" s="17"/>
      <c r="G16" s="14"/>
      <c r="H16" s="16"/>
      <c r="I16" s="17"/>
      <c r="J16" s="16"/>
      <c r="K16" s="14"/>
      <c r="L16" s="15"/>
      <c r="M16" s="77" t="s">
        <v>49</v>
      </c>
      <c r="N16" s="75"/>
      <c r="O16" s="15" t="s">
        <v>50</v>
      </c>
      <c r="P16" s="15"/>
      <c r="Q16" s="14"/>
      <c r="R16" s="15"/>
      <c r="S16" s="15" t="s">
        <v>51</v>
      </c>
      <c r="T16" s="15"/>
      <c r="U16" s="16"/>
    </row>
    <row r="17" spans="1:21" ht="18" customHeight="1">
      <c r="A17" s="18" t="s">
        <v>25</v>
      </c>
      <c r="B17" s="19">
        <f>SUM(C17:G17)</f>
        <v>2963</v>
      </c>
      <c r="C17" s="19">
        <v>50</v>
      </c>
      <c r="D17" s="19">
        <v>140</v>
      </c>
      <c r="E17" s="19">
        <v>213</v>
      </c>
      <c r="F17" s="63">
        <v>2560</v>
      </c>
      <c r="G17" s="63"/>
      <c r="H17" s="63">
        <f>SUM(J17:P17)</f>
        <v>4893</v>
      </c>
      <c r="I17" s="63"/>
      <c r="J17" s="63">
        <v>1399</v>
      </c>
      <c r="K17" s="63"/>
      <c r="L17" s="19">
        <v>929</v>
      </c>
      <c r="M17" s="63">
        <v>2090</v>
      </c>
      <c r="N17" s="63"/>
      <c r="O17" s="19">
        <v>30</v>
      </c>
      <c r="P17" s="19">
        <v>445</v>
      </c>
      <c r="Q17" s="19">
        <f>SUM(R17:U17)</f>
        <v>1590</v>
      </c>
      <c r="R17" s="19">
        <v>14</v>
      </c>
      <c r="S17" s="19">
        <v>0</v>
      </c>
      <c r="T17" s="19">
        <v>0</v>
      </c>
      <c r="U17" s="19">
        <v>1576</v>
      </c>
    </row>
    <row r="18" spans="1:21" ht="18" customHeight="1">
      <c r="A18" s="22" t="s">
        <v>27</v>
      </c>
      <c r="B18" s="19">
        <f>SUM(C18:G18)</f>
        <v>1191</v>
      </c>
      <c r="C18" s="19">
        <v>73</v>
      </c>
      <c r="D18" s="19">
        <v>147</v>
      </c>
      <c r="E18" s="19">
        <v>226</v>
      </c>
      <c r="F18" s="62">
        <v>745</v>
      </c>
      <c r="G18" s="62"/>
      <c r="H18" s="63">
        <f>SUM(J18:P18)</f>
        <v>4604</v>
      </c>
      <c r="I18" s="63"/>
      <c r="J18" s="64">
        <v>1207</v>
      </c>
      <c r="K18" s="64"/>
      <c r="L18" s="19">
        <v>1204</v>
      </c>
      <c r="M18" s="62">
        <v>1748</v>
      </c>
      <c r="N18" s="62"/>
      <c r="O18" s="19">
        <v>1</v>
      </c>
      <c r="P18" s="19">
        <v>444</v>
      </c>
      <c r="Q18" s="19">
        <f>SUM(R18:U18)</f>
        <v>632</v>
      </c>
      <c r="R18" s="19">
        <v>18</v>
      </c>
      <c r="S18" s="19">
        <v>0</v>
      </c>
      <c r="T18" s="19">
        <v>0</v>
      </c>
      <c r="U18" s="19">
        <v>614</v>
      </c>
    </row>
    <row r="19" spans="1:21" ht="18" customHeight="1">
      <c r="A19" s="22" t="s">
        <v>28</v>
      </c>
      <c r="B19" s="19">
        <f>SUM(C19:G19)</f>
        <v>3880</v>
      </c>
      <c r="C19" s="19">
        <v>65</v>
      </c>
      <c r="D19" s="19">
        <v>117</v>
      </c>
      <c r="E19" s="19">
        <v>109</v>
      </c>
      <c r="F19" s="62">
        <v>3589</v>
      </c>
      <c r="G19" s="62"/>
      <c r="H19" s="63">
        <f>SUM(J19:P19)</f>
        <v>5094</v>
      </c>
      <c r="I19" s="63"/>
      <c r="J19" s="64">
        <v>1259</v>
      </c>
      <c r="K19" s="64"/>
      <c r="L19" s="19">
        <v>1410</v>
      </c>
      <c r="M19" s="62">
        <v>1656</v>
      </c>
      <c r="N19" s="62"/>
      <c r="O19" s="19">
        <v>32</v>
      </c>
      <c r="P19" s="19">
        <v>737</v>
      </c>
      <c r="Q19" s="19">
        <f>SUM(R19:U19)</f>
        <v>565</v>
      </c>
      <c r="R19" s="19">
        <v>62</v>
      </c>
      <c r="S19" s="19">
        <v>0</v>
      </c>
      <c r="T19" s="19">
        <v>0</v>
      </c>
      <c r="U19" s="19">
        <v>503</v>
      </c>
    </row>
    <row r="20" spans="1:21" ht="18" customHeight="1">
      <c r="A20" s="22" t="s">
        <v>29</v>
      </c>
      <c r="B20" s="19">
        <f>SUM(C20:G20)</f>
        <v>2753</v>
      </c>
      <c r="C20" s="19">
        <v>55</v>
      </c>
      <c r="D20" s="19">
        <v>139</v>
      </c>
      <c r="E20" s="19">
        <v>282</v>
      </c>
      <c r="F20" s="62">
        <v>2277</v>
      </c>
      <c r="G20" s="62"/>
      <c r="H20" s="63">
        <f>SUM(J20:P20)</f>
        <v>5438</v>
      </c>
      <c r="I20" s="63"/>
      <c r="J20" s="64">
        <v>1202</v>
      </c>
      <c r="K20" s="64"/>
      <c r="L20" s="19">
        <v>1367</v>
      </c>
      <c r="M20" s="62">
        <v>2458</v>
      </c>
      <c r="N20" s="62"/>
      <c r="O20" s="19">
        <v>25</v>
      </c>
      <c r="P20" s="19">
        <v>386</v>
      </c>
      <c r="Q20" s="19">
        <f>SUM(R20:U20)</f>
        <v>323</v>
      </c>
      <c r="R20" s="19">
        <v>72</v>
      </c>
      <c r="S20" s="19">
        <v>113</v>
      </c>
      <c r="T20" s="19">
        <v>0</v>
      </c>
      <c r="U20" s="19">
        <v>138</v>
      </c>
    </row>
    <row r="21" spans="1:21" ht="18" customHeight="1">
      <c r="A21" s="26" t="s">
        <v>30</v>
      </c>
      <c r="B21" s="27">
        <f>SUM(C21:G21)</f>
        <v>3217</v>
      </c>
      <c r="C21" s="28">
        <v>56</v>
      </c>
      <c r="D21" s="28">
        <v>124</v>
      </c>
      <c r="E21" s="28">
        <v>291</v>
      </c>
      <c r="F21" s="59">
        <v>2746</v>
      </c>
      <c r="G21" s="59"/>
      <c r="H21" s="59">
        <f>SUM(J21:P21)</f>
        <v>4740</v>
      </c>
      <c r="I21" s="59"/>
      <c r="J21" s="60">
        <v>644</v>
      </c>
      <c r="K21" s="60"/>
      <c r="L21" s="29">
        <v>1441</v>
      </c>
      <c r="M21" s="61">
        <v>2312</v>
      </c>
      <c r="N21" s="61"/>
      <c r="O21" s="29">
        <v>7</v>
      </c>
      <c r="P21" s="29">
        <v>336</v>
      </c>
      <c r="Q21" s="29">
        <f>SUM(R21:U21)</f>
        <v>245</v>
      </c>
      <c r="R21" s="29">
        <v>48</v>
      </c>
      <c r="S21" s="29">
        <v>55</v>
      </c>
      <c r="T21" s="29">
        <v>18</v>
      </c>
      <c r="U21" s="29">
        <v>124</v>
      </c>
    </row>
    <row r="22" ht="12">
      <c r="A22" s="3" t="s">
        <v>52</v>
      </c>
    </row>
    <row r="23" ht="12" customHeight="1">
      <c r="M23" s="30"/>
    </row>
  </sheetData>
  <sheetProtection/>
  <mergeCells count="50">
    <mergeCell ref="A1:O1"/>
    <mergeCell ref="A2:N2"/>
    <mergeCell ref="A4:A7"/>
    <mergeCell ref="B4:B7"/>
    <mergeCell ref="C4:U4"/>
    <mergeCell ref="C5:C7"/>
    <mergeCell ref="M5:M7"/>
    <mergeCell ref="G6:H6"/>
    <mergeCell ref="I6:J6"/>
    <mergeCell ref="L6:L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A13:A16"/>
    <mergeCell ref="B13:G13"/>
    <mergeCell ref="H13:P13"/>
    <mergeCell ref="M16:N16"/>
    <mergeCell ref="Q13:U13"/>
    <mergeCell ref="M14:N14"/>
    <mergeCell ref="F15:G15"/>
    <mergeCell ref="H15:I15"/>
    <mergeCell ref="J15:K15"/>
    <mergeCell ref="M15:N15"/>
    <mergeCell ref="J20:K20"/>
    <mergeCell ref="M20:N20"/>
    <mergeCell ref="F17:G17"/>
    <mergeCell ref="H17:I17"/>
    <mergeCell ref="J17:K17"/>
    <mergeCell ref="M17:N17"/>
    <mergeCell ref="F18:G18"/>
    <mergeCell ref="H18:I18"/>
    <mergeCell ref="J18:K18"/>
    <mergeCell ref="M18:N18"/>
    <mergeCell ref="F21:G21"/>
    <mergeCell ref="H21:I21"/>
    <mergeCell ref="J21:K21"/>
    <mergeCell ref="M21:N21"/>
    <mergeCell ref="F19:G19"/>
    <mergeCell ref="H19:I19"/>
    <mergeCell ref="J19:K19"/>
    <mergeCell ref="M19:N19"/>
    <mergeCell ref="F20:G20"/>
    <mergeCell ref="H20:I20"/>
  </mergeCells>
  <printOptions/>
  <pageMargins left="0.787" right="0.787" top="0.984" bottom="0.984" header="0.512" footer="0.512"/>
  <pageSetup orientation="landscape" paperSize="12" scale="87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13.75390625" style="0" customWidth="1"/>
    <col min="2" max="3" width="12.75390625" style="0" customWidth="1"/>
    <col min="4" max="4" width="14.25390625" style="0" bestFit="1" customWidth="1"/>
    <col min="5" max="5" width="12.75390625" style="0" customWidth="1"/>
    <col min="6" max="6" width="14.25390625" style="0" bestFit="1" customWidth="1"/>
    <col min="7" max="10" width="12.75390625" style="0" customWidth="1"/>
    <col min="11" max="11" width="10.75390625" style="0" customWidth="1"/>
    <col min="12" max="13" width="6.75390625" style="0" customWidth="1"/>
    <col min="14" max="15" width="12.75390625" style="0" customWidth="1"/>
    <col min="16" max="16" width="5.75390625" style="0" customWidth="1"/>
    <col min="20" max="20" width="10.375" style="0" customWidth="1"/>
  </cols>
  <sheetData>
    <row r="1" spans="1:15" ht="16.5" customHeight="1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2" t="s">
        <v>54</v>
      </c>
      <c r="N1" s="2"/>
      <c r="O1" s="2"/>
    </row>
    <row r="2" spans="1:15" ht="12.75" thickBot="1">
      <c r="A2" s="3" t="s">
        <v>55</v>
      </c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thickTop="1">
      <c r="A3" s="74" t="s">
        <v>56</v>
      </c>
      <c r="B3" s="31"/>
      <c r="C3" s="86" t="s">
        <v>57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2">
      <c r="A4" s="68"/>
      <c r="B4" s="32" t="s">
        <v>37</v>
      </c>
      <c r="C4" s="116" t="s">
        <v>58</v>
      </c>
      <c r="D4" s="87" t="s">
        <v>59</v>
      </c>
      <c r="E4" s="87" t="s">
        <v>60</v>
      </c>
      <c r="F4" s="114" t="s">
        <v>61</v>
      </c>
      <c r="G4" s="114" t="s">
        <v>62</v>
      </c>
      <c r="H4" s="114" t="s">
        <v>63</v>
      </c>
      <c r="I4" s="114" t="s">
        <v>11</v>
      </c>
      <c r="J4" s="114" t="s">
        <v>18</v>
      </c>
      <c r="K4" s="114" t="s">
        <v>64</v>
      </c>
      <c r="L4" s="115" t="s">
        <v>65</v>
      </c>
      <c r="M4" s="116"/>
      <c r="N4" s="115" t="s">
        <v>22</v>
      </c>
      <c r="O4" s="115" t="s">
        <v>66</v>
      </c>
    </row>
    <row r="5" spans="1:15" ht="12">
      <c r="A5" s="75"/>
      <c r="B5" s="33"/>
      <c r="C5" s="104"/>
      <c r="D5" s="84"/>
      <c r="E5" s="84"/>
      <c r="F5" s="100"/>
      <c r="G5" s="100"/>
      <c r="H5" s="100"/>
      <c r="I5" s="100"/>
      <c r="J5" s="100"/>
      <c r="K5" s="100"/>
      <c r="L5" s="103"/>
      <c r="M5" s="104"/>
      <c r="N5" s="103"/>
      <c r="O5" s="103"/>
    </row>
    <row r="6" spans="1:15" ht="9.75" customHeight="1">
      <c r="A6" s="4"/>
      <c r="B6" s="34"/>
      <c r="C6" s="13"/>
      <c r="D6" s="13"/>
      <c r="E6" s="13"/>
      <c r="F6" s="13"/>
      <c r="G6" s="13"/>
      <c r="H6" s="13"/>
      <c r="I6" s="13"/>
      <c r="J6" s="13"/>
      <c r="K6" s="13"/>
      <c r="L6" s="106"/>
      <c r="M6" s="106"/>
      <c r="N6" s="13"/>
      <c r="O6" s="35"/>
    </row>
    <row r="7" spans="1:15" s="21" customFormat="1" ht="15" customHeight="1">
      <c r="A7" s="36" t="s">
        <v>67</v>
      </c>
      <c r="B7" s="37">
        <v>33443610</v>
      </c>
      <c r="C7" s="37">
        <f>SUM(C8:C19)</f>
        <v>1405</v>
      </c>
      <c r="D7" s="37">
        <f aca="true" t="shared" si="0" ref="D7:N7">SUM(D8:D19)</f>
        <v>8068945</v>
      </c>
      <c r="E7" s="37">
        <f t="shared" si="0"/>
        <v>205702</v>
      </c>
      <c r="F7" s="37">
        <f t="shared" si="0"/>
        <v>9796169</v>
      </c>
      <c r="G7" s="37">
        <f t="shared" si="0"/>
        <v>355252</v>
      </c>
      <c r="H7" s="37">
        <f t="shared" si="0"/>
        <v>837188</v>
      </c>
      <c r="I7" s="37">
        <f t="shared" si="0"/>
        <v>70435</v>
      </c>
      <c r="J7" s="37">
        <f t="shared" si="0"/>
        <v>118559</v>
      </c>
      <c r="K7" s="37">
        <f t="shared" si="0"/>
        <v>60188</v>
      </c>
      <c r="L7" s="97">
        <f t="shared" si="0"/>
        <v>5203</v>
      </c>
      <c r="M7" s="112">
        <f t="shared" si="0"/>
        <v>0</v>
      </c>
      <c r="N7" s="37">
        <f t="shared" si="0"/>
        <v>97745</v>
      </c>
      <c r="O7" s="38">
        <v>393150</v>
      </c>
    </row>
    <row r="8" spans="1:15" s="23" customFormat="1" ht="15" customHeight="1">
      <c r="A8" s="39" t="s">
        <v>68</v>
      </c>
      <c r="B8" s="40">
        <f>SUM(C8:O8,B25:O25,'[1]70(3)'!B8+'[1]70(3)'!B25+'[1]70(3)'!G25)</f>
        <v>2307371</v>
      </c>
      <c r="C8" s="40">
        <v>0</v>
      </c>
      <c r="D8" s="40">
        <v>1336374</v>
      </c>
      <c r="E8" s="40">
        <v>2030</v>
      </c>
      <c r="F8" s="40">
        <v>200024</v>
      </c>
      <c r="G8" s="40">
        <v>0</v>
      </c>
      <c r="H8" s="40">
        <v>41591</v>
      </c>
      <c r="I8" s="40">
        <v>0</v>
      </c>
      <c r="J8" s="40">
        <v>13550</v>
      </c>
      <c r="K8" s="40">
        <v>1115</v>
      </c>
      <c r="L8" s="91">
        <v>0</v>
      </c>
      <c r="M8" s="110"/>
      <c r="N8" s="40">
        <v>252</v>
      </c>
      <c r="O8" s="41">
        <v>11293</v>
      </c>
    </row>
    <row r="9" spans="1:15" s="23" customFormat="1" ht="15" customHeight="1">
      <c r="A9" s="42" t="s">
        <v>69</v>
      </c>
      <c r="B9" s="40">
        <f>SUM(C9:O9,B26:O26,'[1]70(3)'!B9+'[1]70(3)'!B26+'[1]70(3)'!G26)</f>
        <v>3815339</v>
      </c>
      <c r="C9" s="40">
        <v>0</v>
      </c>
      <c r="D9" s="40">
        <v>2491538</v>
      </c>
      <c r="E9" s="40">
        <v>0</v>
      </c>
      <c r="F9" s="40">
        <v>162742</v>
      </c>
      <c r="G9" s="40">
        <v>0</v>
      </c>
      <c r="H9" s="40">
        <v>36763</v>
      </c>
      <c r="I9" s="40">
        <v>0</v>
      </c>
      <c r="J9" s="40">
        <v>13598</v>
      </c>
      <c r="K9" s="40">
        <v>2293</v>
      </c>
      <c r="L9" s="91">
        <v>0</v>
      </c>
      <c r="M9" s="113"/>
      <c r="N9" s="40">
        <v>189</v>
      </c>
      <c r="O9" s="41">
        <v>13707</v>
      </c>
    </row>
    <row r="10" spans="1:15" s="23" customFormat="1" ht="15" customHeight="1">
      <c r="A10" s="44" t="s">
        <v>70</v>
      </c>
      <c r="B10" s="40">
        <f>SUM(C10:O10,B27:O27,'[1]70(3)'!B10+'[1]70(3)'!B27+'[1]70(3)'!G27)</f>
        <v>3478720</v>
      </c>
      <c r="C10" s="40">
        <v>0</v>
      </c>
      <c r="D10" s="45">
        <v>2209700</v>
      </c>
      <c r="E10" s="40">
        <v>3531</v>
      </c>
      <c r="F10" s="40">
        <v>99075</v>
      </c>
      <c r="G10" s="40">
        <v>0</v>
      </c>
      <c r="H10" s="45">
        <v>75401</v>
      </c>
      <c r="I10" s="40">
        <v>0</v>
      </c>
      <c r="J10" s="40">
        <v>13918</v>
      </c>
      <c r="K10" s="40">
        <v>4106</v>
      </c>
      <c r="L10" s="91">
        <v>0</v>
      </c>
      <c r="M10" s="113"/>
      <c r="N10" s="40">
        <v>11672</v>
      </c>
      <c r="O10" s="41">
        <v>26683</v>
      </c>
    </row>
    <row r="11" spans="1:15" s="23" customFormat="1" ht="15" customHeight="1">
      <c r="A11" s="44" t="s">
        <v>71</v>
      </c>
      <c r="B11" s="40">
        <f>SUM(C11:O11,B28:O28,'[1]70(3)'!B11+'[1]70(3)'!B28+'[1]70(3)'!G28)</f>
        <v>1344116</v>
      </c>
      <c r="C11" s="40">
        <v>0</v>
      </c>
      <c r="D11" s="40">
        <v>298532</v>
      </c>
      <c r="E11" s="40">
        <v>0</v>
      </c>
      <c r="F11" s="40">
        <v>137205</v>
      </c>
      <c r="G11" s="40">
        <v>2430</v>
      </c>
      <c r="H11" s="45">
        <v>38388</v>
      </c>
      <c r="I11" s="40">
        <v>0</v>
      </c>
      <c r="J11" s="45">
        <v>3649</v>
      </c>
      <c r="K11" s="40">
        <v>4229</v>
      </c>
      <c r="L11" s="91">
        <v>0</v>
      </c>
      <c r="M11" s="110"/>
      <c r="N11" s="45">
        <v>9290</v>
      </c>
      <c r="O11" s="41">
        <v>42005</v>
      </c>
    </row>
    <row r="12" spans="1:15" s="23" customFormat="1" ht="15" customHeight="1">
      <c r="A12" s="44" t="s">
        <v>72</v>
      </c>
      <c r="B12" s="40">
        <v>1808358</v>
      </c>
      <c r="C12" s="40">
        <v>0</v>
      </c>
      <c r="D12" s="45">
        <v>4815</v>
      </c>
      <c r="E12" s="40">
        <v>0</v>
      </c>
      <c r="F12" s="40">
        <v>348709</v>
      </c>
      <c r="G12" s="40">
        <v>5595</v>
      </c>
      <c r="H12" s="40">
        <v>14515</v>
      </c>
      <c r="I12" s="40">
        <v>0</v>
      </c>
      <c r="J12" s="40">
        <v>0</v>
      </c>
      <c r="K12" s="40">
        <v>8224</v>
      </c>
      <c r="L12" s="91">
        <v>0</v>
      </c>
      <c r="M12" s="110"/>
      <c r="N12" s="45">
        <v>321</v>
      </c>
      <c r="O12" s="41">
        <v>64247</v>
      </c>
    </row>
    <row r="13" spans="1:15" s="23" customFormat="1" ht="15" customHeight="1">
      <c r="A13" s="44" t="s">
        <v>73</v>
      </c>
      <c r="B13" s="40">
        <f>SUM(C13:O13,B30:O30,'[1]70(3)'!B13+'[1]70(3)'!B30+'[1]70(3)'!G30)</f>
        <v>2551127</v>
      </c>
      <c r="C13" s="40">
        <v>500</v>
      </c>
      <c r="D13" s="40">
        <v>36551</v>
      </c>
      <c r="E13" s="40">
        <v>21340</v>
      </c>
      <c r="F13" s="40">
        <v>632001</v>
      </c>
      <c r="G13" s="40">
        <v>0</v>
      </c>
      <c r="H13" s="45">
        <v>5134</v>
      </c>
      <c r="I13" s="40">
        <v>1215</v>
      </c>
      <c r="J13" s="40">
        <v>0</v>
      </c>
      <c r="K13" s="40">
        <v>7971</v>
      </c>
      <c r="L13" s="91">
        <v>5137</v>
      </c>
      <c r="M13" s="110"/>
      <c r="N13" s="45">
        <v>325</v>
      </c>
      <c r="O13" s="41">
        <v>91374</v>
      </c>
    </row>
    <row r="14" spans="1:15" s="23" customFormat="1" ht="15" customHeight="1">
      <c r="A14" s="44" t="s">
        <v>74</v>
      </c>
      <c r="B14" s="40">
        <f>SUM(C14:O14,B31:O31,'[1]70(3)'!B14+'[1]70(3)'!B31+'[1]70(3)'!G31)</f>
        <v>2840060</v>
      </c>
      <c r="C14" s="40">
        <v>0</v>
      </c>
      <c r="D14" s="40">
        <v>27539</v>
      </c>
      <c r="E14" s="40">
        <v>33118</v>
      </c>
      <c r="F14" s="40">
        <v>1423800</v>
      </c>
      <c r="G14" s="40">
        <v>92256</v>
      </c>
      <c r="H14" s="40">
        <v>53160</v>
      </c>
      <c r="I14" s="40">
        <v>880</v>
      </c>
      <c r="J14" s="40">
        <v>0</v>
      </c>
      <c r="K14" s="40">
        <v>7598</v>
      </c>
      <c r="L14" s="91">
        <v>66</v>
      </c>
      <c r="M14" s="110"/>
      <c r="N14" s="40">
        <v>1930</v>
      </c>
      <c r="O14" s="41">
        <v>51889</v>
      </c>
    </row>
    <row r="15" spans="1:15" s="23" customFormat="1" ht="15" customHeight="1">
      <c r="A15" s="44" t="s">
        <v>75</v>
      </c>
      <c r="B15" s="40">
        <f>SUM(C15:O15,B32:O32,'[1]70(3)'!B15+'[1]70(3)'!B32+'[1]70(3)'!G32)</f>
        <v>3447223</v>
      </c>
      <c r="C15" s="40">
        <v>0</v>
      </c>
      <c r="D15" s="40">
        <v>114698</v>
      </c>
      <c r="E15" s="40">
        <v>23300</v>
      </c>
      <c r="F15" s="40">
        <v>1834232</v>
      </c>
      <c r="G15" s="40">
        <v>190615</v>
      </c>
      <c r="H15" s="40">
        <v>46922</v>
      </c>
      <c r="I15" s="40">
        <v>38800</v>
      </c>
      <c r="J15" s="40">
        <v>2549</v>
      </c>
      <c r="K15" s="40">
        <v>6673</v>
      </c>
      <c r="L15" s="91">
        <v>0</v>
      </c>
      <c r="M15" s="110"/>
      <c r="N15" s="40">
        <v>1764</v>
      </c>
      <c r="O15" s="41">
        <v>41075</v>
      </c>
    </row>
    <row r="16" spans="1:15" s="23" customFormat="1" ht="15" customHeight="1">
      <c r="A16" s="44" t="s">
        <v>76</v>
      </c>
      <c r="B16" s="40">
        <v>2657643</v>
      </c>
      <c r="C16" s="40">
        <v>673</v>
      </c>
      <c r="D16" s="40">
        <v>200730</v>
      </c>
      <c r="E16" s="40">
        <v>110080</v>
      </c>
      <c r="F16" s="40">
        <v>1252263</v>
      </c>
      <c r="G16" s="40">
        <v>49531</v>
      </c>
      <c r="H16" s="40">
        <v>106231</v>
      </c>
      <c r="I16" s="40">
        <v>13055</v>
      </c>
      <c r="J16" s="45">
        <v>8828</v>
      </c>
      <c r="K16" s="40">
        <v>3986</v>
      </c>
      <c r="L16" s="91">
        <v>0</v>
      </c>
      <c r="M16" s="110"/>
      <c r="N16" s="40">
        <v>3017</v>
      </c>
      <c r="O16" s="41">
        <v>41281</v>
      </c>
    </row>
    <row r="17" spans="1:15" s="23" customFormat="1" ht="15" customHeight="1">
      <c r="A17" s="44" t="s">
        <v>77</v>
      </c>
      <c r="B17" s="40">
        <f>SUM(C17:O17,B34:O34,'[1]70(3)'!B17+'[1]70(3)'!B34+'[1]70(3)'!G34)</f>
        <v>3269240</v>
      </c>
      <c r="C17" s="40">
        <v>182</v>
      </c>
      <c r="D17" s="45">
        <v>510753</v>
      </c>
      <c r="E17" s="40">
        <v>5841</v>
      </c>
      <c r="F17" s="40">
        <v>1351598</v>
      </c>
      <c r="G17" s="40">
        <v>9941</v>
      </c>
      <c r="H17" s="40">
        <v>107816</v>
      </c>
      <c r="I17" s="40">
        <v>15550</v>
      </c>
      <c r="J17" s="45">
        <v>24678</v>
      </c>
      <c r="K17" s="45">
        <v>6768</v>
      </c>
      <c r="L17" s="91">
        <v>0</v>
      </c>
      <c r="M17" s="111"/>
      <c r="N17" s="45">
        <v>12142</v>
      </c>
      <c r="O17" s="41">
        <v>45163</v>
      </c>
    </row>
    <row r="18" spans="1:15" s="23" customFormat="1" ht="15" customHeight="1">
      <c r="A18" s="44" t="s">
        <v>78</v>
      </c>
      <c r="B18" s="40">
        <f>SUM(C18:O18,B35:O35,'[1]70(3)'!B18+'[1]70(3)'!B35+'[1]70(3)'!G35)</f>
        <v>3126023</v>
      </c>
      <c r="C18" s="40">
        <v>0</v>
      </c>
      <c r="D18" s="40">
        <v>312330</v>
      </c>
      <c r="E18" s="40">
        <v>6462</v>
      </c>
      <c r="F18" s="40">
        <v>1399381</v>
      </c>
      <c r="G18" s="40">
        <v>4884</v>
      </c>
      <c r="H18" s="40">
        <v>86420</v>
      </c>
      <c r="I18" s="40">
        <v>60</v>
      </c>
      <c r="J18" s="45">
        <v>18328</v>
      </c>
      <c r="K18" s="40">
        <v>5224</v>
      </c>
      <c r="L18" s="91">
        <v>0</v>
      </c>
      <c r="M18" s="110"/>
      <c r="N18" s="45">
        <v>37059</v>
      </c>
      <c r="O18" s="41">
        <v>46727</v>
      </c>
    </row>
    <row r="19" spans="1:15" s="23" customFormat="1" ht="15" customHeight="1" thickBot="1">
      <c r="A19" s="46" t="s">
        <v>79</v>
      </c>
      <c r="B19" s="40">
        <v>2798390</v>
      </c>
      <c r="C19" s="47">
        <v>50</v>
      </c>
      <c r="D19" s="47">
        <v>525385</v>
      </c>
      <c r="E19" s="47">
        <v>0</v>
      </c>
      <c r="F19" s="47">
        <v>955139</v>
      </c>
      <c r="G19" s="47">
        <v>0</v>
      </c>
      <c r="H19" s="47">
        <v>224847</v>
      </c>
      <c r="I19" s="47">
        <v>875</v>
      </c>
      <c r="J19" s="48">
        <v>19461</v>
      </c>
      <c r="K19" s="47">
        <v>2001</v>
      </c>
      <c r="L19" s="108">
        <v>0</v>
      </c>
      <c r="M19" s="109"/>
      <c r="N19" s="47">
        <v>19784</v>
      </c>
      <c r="O19" s="47">
        <v>17706</v>
      </c>
    </row>
    <row r="20" spans="1:15" ht="12.75" thickTop="1">
      <c r="A20" s="74" t="s">
        <v>56</v>
      </c>
      <c r="B20" s="65" t="s">
        <v>80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ht="12">
      <c r="A21" s="68"/>
      <c r="B21" s="99" t="s">
        <v>81</v>
      </c>
      <c r="C21" s="99" t="s">
        <v>82</v>
      </c>
      <c r="D21" s="99" t="s">
        <v>83</v>
      </c>
      <c r="E21" s="99" t="s">
        <v>84</v>
      </c>
      <c r="F21" s="87" t="s">
        <v>85</v>
      </c>
      <c r="G21" s="99" t="s">
        <v>86</v>
      </c>
      <c r="H21" s="99" t="s">
        <v>13</v>
      </c>
      <c r="I21" s="99" t="s">
        <v>87</v>
      </c>
      <c r="J21" s="99" t="s">
        <v>88</v>
      </c>
      <c r="K21" s="101" t="s">
        <v>21</v>
      </c>
      <c r="L21" s="102"/>
      <c r="M21" s="105" t="s">
        <v>89</v>
      </c>
      <c r="N21" s="106"/>
      <c r="O21" s="105" t="s">
        <v>90</v>
      </c>
    </row>
    <row r="22" spans="1:15" ht="12">
      <c r="A22" s="75"/>
      <c r="B22" s="100"/>
      <c r="C22" s="100"/>
      <c r="D22" s="100"/>
      <c r="E22" s="100"/>
      <c r="F22" s="84"/>
      <c r="G22" s="100"/>
      <c r="H22" s="100"/>
      <c r="I22" s="100"/>
      <c r="J22" s="100"/>
      <c r="K22" s="103"/>
      <c r="L22" s="104"/>
      <c r="M22" s="107" t="s">
        <v>91</v>
      </c>
      <c r="N22" s="77"/>
      <c r="O22" s="107"/>
    </row>
    <row r="23" spans="1:15" ht="9.75" customHeight="1">
      <c r="A23" s="4"/>
      <c r="B23" s="49"/>
      <c r="C23" s="49"/>
      <c r="D23" s="49"/>
      <c r="E23" s="49"/>
      <c r="F23" s="49"/>
      <c r="G23" s="49"/>
      <c r="H23" s="49"/>
      <c r="I23" s="49"/>
      <c r="J23" s="49"/>
      <c r="K23" s="95"/>
      <c r="L23" s="95"/>
      <c r="M23" s="96"/>
      <c r="N23" s="96"/>
      <c r="O23" s="35"/>
    </row>
    <row r="24" spans="1:15" s="21" customFormat="1" ht="15" customHeight="1">
      <c r="A24" s="36" t="s">
        <v>67</v>
      </c>
      <c r="B24" s="37">
        <f>SUM(B25:B36)</f>
        <v>19975</v>
      </c>
      <c r="C24" s="37">
        <f>SUM(C25:C36)</f>
        <v>21715</v>
      </c>
      <c r="D24" s="37">
        <f>SUM(D25:D36)</f>
        <v>83967</v>
      </c>
      <c r="E24" s="37">
        <v>57861</v>
      </c>
      <c r="F24" s="37">
        <v>234651</v>
      </c>
      <c r="G24" s="37">
        <f>SUM(G25:G36)</f>
        <v>390843</v>
      </c>
      <c r="H24" s="37">
        <f>SUM(H25:H36)</f>
        <v>233333</v>
      </c>
      <c r="I24" s="37">
        <f>SUM(I25:I36)</f>
        <v>70254</v>
      </c>
      <c r="J24" s="37">
        <v>16834</v>
      </c>
      <c r="K24" s="97">
        <f>SUM(K25:K36)</f>
        <v>130606</v>
      </c>
      <c r="L24" s="97">
        <f>SUM(L25:L36)</f>
        <v>0</v>
      </c>
      <c r="M24" s="98">
        <f>SUM(M25:M36)</f>
        <v>9587</v>
      </c>
      <c r="N24" s="98">
        <f>SUM(N25:N36)</f>
        <v>0</v>
      </c>
      <c r="O24" s="37">
        <f>SUM(O25:O36)</f>
        <v>3861976</v>
      </c>
    </row>
    <row r="25" spans="1:15" ht="15" customHeight="1">
      <c r="A25" s="52" t="s">
        <v>68</v>
      </c>
      <c r="B25" s="40">
        <v>163</v>
      </c>
      <c r="C25" s="40">
        <v>2278</v>
      </c>
      <c r="D25" s="40">
        <v>3378</v>
      </c>
      <c r="E25" s="40">
        <v>1739</v>
      </c>
      <c r="F25" s="37">
        <v>3860</v>
      </c>
      <c r="G25" s="40">
        <v>10600</v>
      </c>
      <c r="H25" s="40">
        <v>2321</v>
      </c>
      <c r="I25" s="40">
        <v>593</v>
      </c>
      <c r="J25" s="40">
        <v>500</v>
      </c>
      <c r="K25" s="91">
        <v>28530</v>
      </c>
      <c r="L25" s="91"/>
      <c r="M25" s="92">
        <v>0</v>
      </c>
      <c r="N25" s="92"/>
      <c r="O25" s="43">
        <v>134020</v>
      </c>
    </row>
    <row r="26" spans="1:15" ht="15" customHeight="1">
      <c r="A26" s="53" t="s">
        <v>69</v>
      </c>
      <c r="B26" s="40">
        <v>2114</v>
      </c>
      <c r="C26" s="45">
        <v>5809</v>
      </c>
      <c r="D26" s="40">
        <v>3509</v>
      </c>
      <c r="E26" s="40">
        <v>1682</v>
      </c>
      <c r="F26" s="40">
        <v>16447</v>
      </c>
      <c r="G26" s="40">
        <v>116488</v>
      </c>
      <c r="H26" s="40">
        <v>9113</v>
      </c>
      <c r="I26" s="40">
        <v>1464</v>
      </c>
      <c r="J26" s="45">
        <v>728</v>
      </c>
      <c r="K26" s="91">
        <v>22704</v>
      </c>
      <c r="L26" s="91"/>
      <c r="M26" s="92">
        <v>0</v>
      </c>
      <c r="N26" s="92"/>
      <c r="O26" s="43">
        <v>280067</v>
      </c>
    </row>
    <row r="27" spans="1:15" ht="15" customHeight="1">
      <c r="A27" s="44" t="s">
        <v>70</v>
      </c>
      <c r="B27" s="40">
        <v>4038</v>
      </c>
      <c r="C27" s="40">
        <v>4317</v>
      </c>
      <c r="D27" s="40">
        <v>29973</v>
      </c>
      <c r="E27" s="45">
        <v>1583</v>
      </c>
      <c r="F27" s="40">
        <v>44228</v>
      </c>
      <c r="G27" s="45">
        <v>123055</v>
      </c>
      <c r="H27" s="45">
        <v>12426</v>
      </c>
      <c r="I27" s="40">
        <v>4650</v>
      </c>
      <c r="J27" s="40">
        <v>1178</v>
      </c>
      <c r="K27" s="91">
        <v>16136</v>
      </c>
      <c r="L27" s="91"/>
      <c r="M27" s="92">
        <v>0</v>
      </c>
      <c r="N27" s="92"/>
      <c r="O27" s="43">
        <v>342190</v>
      </c>
    </row>
    <row r="28" spans="1:15" ht="15" customHeight="1">
      <c r="A28" s="44" t="s">
        <v>71</v>
      </c>
      <c r="B28" s="40">
        <v>5</v>
      </c>
      <c r="C28" s="45">
        <v>2070</v>
      </c>
      <c r="D28" s="40">
        <v>6580</v>
      </c>
      <c r="E28" s="40">
        <v>1835</v>
      </c>
      <c r="F28" s="40">
        <v>17617</v>
      </c>
      <c r="G28" s="45">
        <v>38959</v>
      </c>
      <c r="H28" s="45">
        <v>19769</v>
      </c>
      <c r="I28" s="40">
        <v>9822</v>
      </c>
      <c r="J28" s="40">
        <v>1168</v>
      </c>
      <c r="K28" s="91">
        <v>0</v>
      </c>
      <c r="L28" s="91"/>
      <c r="M28" s="92">
        <v>168</v>
      </c>
      <c r="N28" s="92"/>
      <c r="O28" s="43">
        <v>349728</v>
      </c>
    </row>
    <row r="29" spans="1:15" ht="15" customHeight="1">
      <c r="A29" s="44" t="s">
        <v>72</v>
      </c>
      <c r="B29" s="40">
        <v>352</v>
      </c>
      <c r="C29" s="40">
        <v>733</v>
      </c>
      <c r="D29" s="40">
        <v>6206</v>
      </c>
      <c r="E29" s="54">
        <v>2380</v>
      </c>
      <c r="F29" s="40">
        <v>28146</v>
      </c>
      <c r="G29" s="40">
        <v>9164</v>
      </c>
      <c r="H29" s="40">
        <v>35431</v>
      </c>
      <c r="I29" s="40">
        <v>4718</v>
      </c>
      <c r="J29" s="45">
        <v>2243</v>
      </c>
      <c r="K29" s="91">
        <v>0</v>
      </c>
      <c r="L29" s="91"/>
      <c r="M29" s="92">
        <v>2804</v>
      </c>
      <c r="N29" s="92"/>
      <c r="O29" s="43">
        <v>354775</v>
      </c>
    </row>
    <row r="30" spans="1:15" ht="15" customHeight="1">
      <c r="A30" s="44" t="s">
        <v>73</v>
      </c>
      <c r="B30" s="40">
        <v>344</v>
      </c>
      <c r="C30" s="40">
        <v>559</v>
      </c>
      <c r="D30" s="40">
        <v>5115</v>
      </c>
      <c r="E30" s="45">
        <v>5001</v>
      </c>
      <c r="F30" s="45">
        <v>21727</v>
      </c>
      <c r="G30" s="40">
        <v>1189</v>
      </c>
      <c r="H30" s="40">
        <v>57890</v>
      </c>
      <c r="I30" s="40">
        <v>17427</v>
      </c>
      <c r="J30" s="45">
        <v>1561</v>
      </c>
      <c r="K30" s="91">
        <v>0</v>
      </c>
      <c r="L30" s="91"/>
      <c r="M30" s="92">
        <v>6555</v>
      </c>
      <c r="N30" s="92"/>
      <c r="O30" s="43">
        <v>330295</v>
      </c>
    </row>
    <row r="31" spans="1:15" ht="15" customHeight="1">
      <c r="A31" s="44" t="s">
        <v>74</v>
      </c>
      <c r="B31" s="40">
        <v>2006</v>
      </c>
      <c r="C31" s="40">
        <v>1488</v>
      </c>
      <c r="D31" s="40">
        <v>2166</v>
      </c>
      <c r="E31" s="45">
        <v>6983</v>
      </c>
      <c r="F31" s="40">
        <v>24547</v>
      </c>
      <c r="G31" s="40">
        <v>4087</v>
      </c>
      <c r="H31" s="40">
        <v>33192</v>
      </c>
      <c r="I31" s="40">
        <v>10910</v>
      </c>
      <c r="J31" s="40">
        <v>1402</v>
      </c>
      <c r="K31" s="91">
        <v>400</v>
      </c>
      <c r="L31" s="91"/>
      <c r="M31" s="92">
        <v>0</v>
      </c>
      <c r="N31" s="92"/>
      <c r="O31" s="43">
        <v>326233</v>
      </c>
    </row>
    <row r="32" spans="1:15" ht="15" customHeight="1">
      <c r="A32" s="44" t="s">
        <v>75</v>
      </c>
      <c r="B32" s="45">
        <v>2004</v>
      </c>
      <c r="C32" s="40">
        <v>1071</v>
      </c>
      <c r="D32" s="40">
        <v>1979</v>
      </c>
      <c r="E32" s="40">
        <v>10459</v>
      </c>
      <c r="F32" s="40">
        <v>15050</v>
      </c>
      <c r="G32" s="40">
        <v>2762</v>
      </c>
      <c r="H32" s="40">
        <v>33994</v>
      </c>
      <c r="I32" s="40">
        <v>5612</v>
      </c>
      <c r="J32" s="40">
        <v>1002</v>
      </c>
      <c r="K32" s="91">
        <v>225</v>
      </c>
      <c r="L32" s="91"/>
      <c r="M32" s="92">
        <v>0</v>
      </c>
      <c r="N32" s="92"/>
      <c r="O32" s="43">
        <v>317131</v>
      </c>
    </row>
    <row r="33" spans="1:15" ht="15" customHeight="1">
      <c r="A33" s="44" t="s">
        <v>76</v>
      </c>
      <c r="B33" s="40">
        <v>1633</v>
      </c>
      <c r="C33" s="40">
        <v>1002</v>
      </c>
      <c r="D33" s="40">
        <v>2039</v>
      </c>
      <c r="E33" s="40">
        <v>8776</v>
      </c>
      <c r="F33" s="40">
        <v>11060</v>
      </c>
      <c r="G33" s="40">
        <v>13224</v>
      </c>
      <c r="H33" s="40">
        <v>14435</v>
      </c>
      <c r="I33" s="40">
        <v>4081</v>
      </c>
      <c r="J33" s="40">
        <v>593</v>
      </c>
      <c r="K33" s="91">
        <v>17768</v>
      </c>
      <c r="L33" s="91"/>
      <c r="M33" s="92">
        <v>60</v>
      </c>
      <c r="N33" s="92"/>
      <c r="O33" s="43">
        <v>217262</v>
      </c>
    </row>
    <row r="34" spans="1:15" ht="15" customHeight="1">
      <c r="A34" s="44" t="s">
        <v>77</v>
      </c>
      <c r="B34" s="40">
        <v>2988</v>
      </c>
      <c r="C34" s="40">
        <v>864</v>
      </c>
      <c r="D34" s="40">
        <v>11490</v>
      </c>
      <c r="E34" s="40">
        <v>7577</v>
      </c>
      <c r="F34" s="40">
        <v>17223</v>
      </c>
      <c r="G34" s="40">
        <v>24757</v>
      </c>
      <c r="H34" s="40">
        <v>4358</v>
      </c>
      <c r="I34" s="40">
        <v>4798</v>
      </c>
      <c r="J34" s="40">
        <v>4498</v>
      </c>
      <c r="K34" s="91">
        <v>7968</v>
      </c>
      <c r="L34" s="91"/>
      <c r="M34" s="92">
        <v>0</v>
      </c>
      <c r="N34" s="92"/>
      <c r="O34" s="43">
        <v>426074</v>
      </c>
    </row>
    <row r="35" spans="1:15" ht="15" customHeight="1">
      <c r="A35" s="44" t="s">
        <v>78</v>
      </c>
      <c r="B35" s="45">
        <v>2678</v>
      </c>
      <c r="C35" s="40">
        <v>614</v>
      </c>
      <c r="D35" s="40">
        <v>2536</v>
      </c>
      <c r="E35" s="40">
        <v>6191</v>
      </c>
      <c r="F35" s="40">
        <v>17485</v>
      </c>
      <c r="G35" s="40">
        <v>26141</v>
      </c>
      <c r="H35" s="40">
        <v>6201</v>
      </c>
      <c r="I35" s="40">
        <v>5075</v>
      </c>
      <c r="J35" s="40">
        <v>1090</v>
      </c>
      <c r="K35" s="91">
        <v>17935</v>
      </c>
      <c r="L35" s="91"/>
      <c r="M35" s="92">
        <v>0</v>
      </c>
      <c r="N35" s="92"/>
      <c r="O35" s="43">
        <v>430755</v>
      </c>
    </row>
    <row r="36" spans="1:15" ht="15" customHeight="1">
      <c r="A36" s="55" t="s">
        <v>79</v>
      </c>
      <c r="B36" s="56">
        <v>1650</v>
      </c>
      <c r="C36" s="56">
        <v>910</v>
      </c>
      <c r="D36" s="56">
        <v>8996</v>
      </c>
      <c r="E36" s="56">
        <v>3655</v>
      </c>
      <c r="F36" s="56">
        <v>17259</v>
      </c>
      <c r="G36" s="57">
        <v>20417</v>
      </c>
      <c r="H36" s="57">
        <v>4203</v>
      </c>
      <c r="I36" s="57">
        <v>1104</v>
      </c>
      <c r="J36" s="56">
        <v>875</v>
      </c>
      <c r="K36" s="93">
        <v>18940</v>
      </c>
      <c r="L36" s="93"/>
      <c r="M36" s="94">
        <v>0</v>
      </c>
      <c r="N36" s="94"/>
      <c r="O36" s="58">
        <v>353446</v>
      </c>
    </row>
    <row r="37" ht="12">
      <c r="A37" s="3" t="s">
        <v>92</v>
      </c>
    </row>
  </sheetData>
  <sheetProtection/>
  <mergeCells count="72">
    <mergeCell ref="A1:K1"/>
    <mergeCell ref="A3:A5"/>
    <mergeCell ref="C3:O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M5"/>
    <mergeCell ref="N4:N5"/>
    <mergeCell ref="O4:O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A20:A22"/>
    <mergeCell ref="B20:O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L22"/>
    <mergeCell ref="M21:N21"/>
    <mergeCell ref="O21:O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5:L35"/>
    <mergeCell ref="M35:N35"/>
    <mergeCell ref="K36:L36"/>
    <mergeCell ref="M36:N36"/>
    <mergeCell ref="K32:L32"/>
    <mergeCell ref="M32:N32"/>
    <mergeCell ref="K33:L33"/>
    <mergeCell ref="M33:N33"/>
    <mergeCell ref="K34:L34"/>
    <mergeCell ref="M34:N34"/>
  </mergeCells>
  <printOptions/>
  <pageMargins left="0.787" right="0.787" top="0.984" bottom="0.984" header="0.512" footer="0.512"/>
  <pageSetup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3.75390625" style="0" customWidth="1"/>
    <col min="2" max="3" width="12.75390625" style="0" customWidth="1"/>
    <col min="4" max="4" width="14.25390625" style="0" bestFit="1" customWidth="1"/>
    <col min="5" max="5" width="12.75390625" style="0" customWidth="1"/>
    <col min="6" max="6" width="14.25390625" style="0" bestFit="1" customWidth="1"/>
    <col min="7" max="10" width="12.75390625" style="0" customWidth="1"/>
    <col min="11" max="11" width="13.25390625" style="0" bestFit="1" customWidth="1"/>
    <col min="12" max="13" width="6.75390625" style="0" customWidth="1"/>
    <col min="14" max="14" width="10.75390625" style="0" customWidth="1"/>
    <col min="15" max="15" width="16.25390625" style="0" bestFit="1" customWidth="1"/>
    <col min="16" max="16" width="5.75390625" style="0" customWidth="1"/>
    <col min="20" max="20" width="10.375" style="0" customWidth="1"/>
  </cols>
  <sheetData>
    <row r="1" spans="1:15" ht="16.5" customHeight="1">
      <c r="A1" s="81" t="s">
        <v>93</v>
      </c>
      <c r="B1" s="81"/>
      <c r="C1" s="81"/>
      <c r="D1" s="81"/>
      <c r="E1" s="81"/>
      <c r="F1" s="81"/>
      <c r="G1" s="81"/>
      <c r="H1" s="81"/>
      <c r="I1" s="81"/>
      <c r="J1" s="81"/>
      <c r="K1" s="2" t="s">
        <v>94</v>
      </c>
      <c r="N1" s="2"/>
      <c r="O1" s="2"/>
    </row>
    <row r="2" spans="1:15" ht="12.75" thickBot="1">
      <c r="A2" s="3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thickTop="1">
      <c r="A3" s="74" t="s">
        <v>95</v>
      </c>
      <c r="B3" s="85" t="s">
        <v>96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2">
      <c r="A4" s="68"/>
      <c r="B4" s="114" t="s">
        <v>97</v>
      </c>
      <c r="C4" s="116" t="s">
        <v>98</v>
      </c>
      <c r="D4" s="114" t="s">
        <v>99</v>
      </c>
      <c r="E4" s="87" t="s">
        <v>100</v>
      </c>
      <c r="F4" s="114" t="s">
        <v>101</v>
      </c>
      <c r="G4" s="114" t="s">
        <v>102</v>
      </c>
      <c r="H4" s="114" t="s">
        <v>103</v>
      </c>
      <c r="I4" s="114" t="s">
        <v>104</v>
      </c>
      <c r="J4" s="114" t="s">
        <v>105</v>
      </c>
      <c r="K4" s="114" t="s">
        <v>106</v>
      </c>
      <c r="L4" s="114"/>
      <c r="M4" s="114" t="s">
        <v>107</v>
      </c>
      <c r="N4" s="114"/>
      <c r="O4" s="105" t="s">
        <v>108</v>
      </c>
    </row>
    <row r="5" spans="1:15" ht="12">
      <c r="A5" s="75"/>
      <c r="B5" s="100"/>
      <c r="C5" s="104"/>
      <c r="D5" s="100"/>
      <c r="E5" s="84"/>
      <c r="F5" s="100"/>
      <c r="G5" s="100"/>
      <c r="H5" s="100"/>
      <c r="I5" s="100"/>
      <c r="J5" s="100"/>
      <c r="K5" s="100"/>
      <c r="L5" s="100"/>
      <c r="M5" s="100"/>
      <c r="N5" s="100"/>
      <c r="O5" s="107"/>
    </row>
    <row r="6" spans="1:15" ht="9.75" customHeight="1">
      <c r="A6" s="4"/>
      <c r="B6" s="34"/>
      <c r="C6" s="13"/>
      <c r="D6" s="13"/>
      <c r="E6" s="13"/>
      <c r="F6" s="13"/>
      <c r="G6" s="13"/>
      <c r="H6" s="13"/>
      <c r="I6" s="13"/>
      <c r="J6" s="13"/>
      <c r="K6" s="13"/>
      <c r="L6" s="10"/>
      <c r="M6" s="106"/>
      <c r="N6" s="106"/>
      <c r="O6" s="35"/>
    </row>
    <row r="7" spans="1:15" s="21" customFormat="1" ht="15" customHeight="1">
      <c r="A7" s="36" t="s">
        <v>67</v>
      </c>
      <c r="B7" s="37">
        <f>SUM(C7:O7)</f>
        <v>4740124</v>
      </c>
      <c r="C7" s="37">
        <f aca="true" t="shared" si="0" ref="C7:O7">SUM(C8:C19)</f>
        <v>479238</v>
      </c>
      <c r="D7" s="37">
        <f t="shared" si="0"/>
        <v>54856</v>
      </c>
      <c r="E7" s="37">
        <f t="shared" si="0"/>
        <v>109871</v>
      </c>
      <c r="F7" s="37">
        <f t="shared" si="0"/>
        <v>1440689</v>
      </c>
      <c r="G7" s="37">
        <f t="shared" si="0"/>
        <v>32860</v>
      </c>
      <c r="H7" s="37">
        <f t="shared" si="0"/>
        <v>176821</v>
      </c>
      <c r="I7" s="37">
        <f t="shared" si="0"/>
        <v>2102628</v>
      </c>
      <c r="J7" s="37">
        <f t="shared" si="0"/>
        <v>6678</v>
      </c>
      <c r="K7" s="117">
        <f t="shared" si="0"/>
        <v>243602</v>
      </c>
      <c r="L7" s="117"/>
      <c r="M7" s="97">
        <v>17602</v>
      </c>
      <c r="N7" s="111"/>
      <c r="O7" s="37">
        <f t="shared" si="0"/>
        <v>75279</v>
      </c>
    </row>
    <row r="8" spans="1:15" s="23" customFormat="1" ht="15" customHeight="1">
      <c r="A8" s="39" t="s">
        <v>68</v>
      </c>
      <c r="B8" s="40">
        <f aca="true" t="shared" si="1" ref="B8:B18">SUM(C8:O8)</f>
        <v>201946</v>
      </c>
      <c r="C8" s="40">
        <v>71453</v>
      </c>
      <c r="D8" s="40">
        <v>509</v>
      </c>
      <c r="E8" s="40">
        <v>1890</v>
      </c>
      <c r="F8" s="40">
        <v>34056</v>
      </c>
      <c r="G8" s="40">
        <v>2336</v>
      </c>
      <c r="H8" s="40">
        <v>3483</v>
      </c>
      <c r="I8" s="40">
        <v>22778</v>
      </c>
      <c r="J8" s="40">
        <v>0</v>
      </c>
      <c r="K8" s="91">
        <v>60492</v>
      </c>
      <c r="L8" s="91"/>
      <c r="M8" s="91">
        <v>2149</v>
      </c>
      <c r="N8" s="113"/>
      <c r="O8" s="41">
        <v>2800</v>
      </c>
    </row>
    <row r="9" spans="1:15" s="23" customFormat="1" ht="15" customHeight="1">
      <c r="A9" s="42" t="s">
        <v>69</v>
      </c>
      <c r="B9" s="40">
        <f t="shared" si="1"/>
        <v>254071</v>
      </c>
      <c r="C9" s="40">
        <v>96513</v>
      </c>
      <c r="D9" s="40">
        <v>1688</v>
      </c>
      <c r="E9" s="40">
        <v>1875</v>
      </c>
      <c r="F9" s="40">
        <v>32335</v>
      </c>
      <c r="G9" s="40">
        <v>2112</v>
      </c>
      <c r="H9" s="40">
        <v>3972</v>
      </c>
      <c r="I9" s="40">
        <v>28704</v>
      </c>
      <c r="J9" s="40">
        <v>0</v>
      </c>
      <c r="K9" s="91">
        <v>80562</v>
      </c>
      <c r="L9" s="91"/>
      <c r="M9" s="91">
        <v>1910</v>
      </c>
      <c r="N9" s="113"/>
      <c r="O9" s="41">
        <v>4400</v>
      </c>
    </row>
    <row r="10" spans="1:15" s="23" customFormat="1" ht="15" customHeight="1">
      <c r="A10" s="44" t="s">
        <v>70</v>
      </c>
      <c r="B10" s="40">
        <f t="shared" si="1"/>
        <v>192910</v>
      </c>
      <c r="C10" s="40">
        <v>78540</v>
      </c>
      <c r="D10" s="40">
        <v>0</v>
      </c>
      <c r="E10" s="40">
        <v>3099</v>
      </c>
      <c r="F10" s="40">
        <v>32191</v>
      </c>
      <c r="G10" s="40">
        <v>2096</v>
      </c>
      <c r="H10" s="45">
        <v>4417</v>
      </c>
      <c r="I10" s="40">
        <v>31345</v>
      </c>
      <c r="J10" s="40">
        <v>494</v>
      </c>
      <c r="K10" s="91">
        <v>38943</v>
      </c>
      <c r="L10" s="91"/>
      <c r="M10" s="91">
        <v>1785</v>
      </c>
      <c r="N10" s="113"/>
      <c r="O10" s="41">
        <v>0</v>
      </c>
    </row>
    <row r="11" spans="1:15" s="23" customFormat="1" ht="15" customHeight="1">
      <c r="A11" s="44" t="s">
        <v>71</v>
      </c>
      <c r="B11" s="40">
        <f t="shared" si="1"/>
        <v>135309</v>
      </c>
      <c r="C11" s="40">
        <v>48447</v>
      </c>
      <c r="D11" s="40">
        <v>0</v>
      </c>
      <c r="E11" s="40">
        <v>7400</v>
      </c>
      <c r="F11" s="40">
        <v>37257</v>
      </c>
      <c r="G11" s="40">
        <v>2103</v>
      </c>
      <c r="H11" s="45">
        <v>6058</v>
      </c>
      <c r="I11" s="40">
        <v>30470</v>
      </c>
      <c r="J11" s="45">
        <v>247</v>
      </c>
      <c r="K11" s="91">
        <v>27</v>
      </c>
      <c r="L11" s="91"/>
      <c r="M11" s="91">
        <v>3300</v>
      </c>
      <c r="N11" s="113"/>
      <c r="O11" s="41">
        <v>0</v>
      </c>
    </row>
    <row r="12" spans="1:15" s="23" customFormat="1" ht="15" customHeight="1">
      <c r="A12" s="44" t="s">
        <v>72</v>
      </c>
      <c r="B12" s="40">
        <f t="shared" si="1"/>
        <v>291813</v>
      </c>
      <c r="C12" s="40">
        <v>59635</v>
      </c>
      <c r="D12" s="45">
        <v>64</v>
      </c>
      <c r="E12" s="40">
        <v>20027</v>
      </c>
      <c r="F12" s="40">
        <v>60059</v>
      </c>
      <c r="G12" s="40">
        <v>2900</v>
      </c>
      <c r="H12" s="40">
        <v>14666</v>
      </c>
      <c r="I12" s="40">
        <v>123644</v>
      </c>
      <c r="J12" s="40">
        <v>538</v>
      </c>
      <c r="K12" s="91">
        <v>0</v>
      </c>
      <c r="L12" s="91"/>
      <c r="M12" s="91">
        <v>1640</v>
      </c>
      <c r="N12" s="113"/>
      <c r="O12" s="41">
        <v>8640</v>
      </c>
    </row>
    <row r="13" spans="1:15" s="23" customFormat="1" ht="15" customHeight="1">
      <c r="A13" s="44" t="s">
        <v>73</v>
      </c>
      <c r="B13" s="40">
        <f t="shared" si="1"/>
        <v>409979</v>
      </c>
      <c r="C13" s="40">
        <v>21097</v>
      </c>
      <c r="D13" s="40">
        <v>4858</v>
      </c>
      <c r="E13" s="40">
        <v>17601</v>
      </c>
      <c r="F13" s="40">
        <v>95590</v>
      </c>
      <c r="G13" s="40">
        <v>1568</v>
      </c>
      <c r="H13" s="45">
        <v>24884</v>
      </c>
      <c r="I13" s="40">
        <v>225930</v>
      </c>
      <c r="J13" s="40">
        <v>572</v>
      </c>
      <c r="K13" s="91">
        <v>0</v>
      </c>
      <c r="L13" s="91"/>
      <c r="M13" s="91">
        <v>0</v>
      </c>
      <c r="N13" s="113"/>
      <c r="O13" s="41">
        <v>17879</v>
      </c>
    </row>
    <row r="14" spans="1:15" s="23" customFormat="1" ht="15" customHeight="1">
      <c r="A14" s="44" t="s">
        <v>74</v>
      </c>
      <c r="B14" s="40">
        <f t="shared" si="1"/>
        <v>651996</v>
      </c>
      <c r="C14" s="40">
        <v>3170</v>
      </c>
      <c r="D14" s="40">
        <v>18632</v>
      </c>
      <c r="E14" s="40">
        <v>7773</v>
      </c>
      <c r="F14" s="40">
        <v>225823</v>
      </c>
      <c r="G14" s="40">
        <v>1745</v>
      </c>
      <c r="H14" s="40">
        <v>27485</v>
      </c>
      <c r="I14" s="40">
        <v>354480</v>
      </c>
      <c r="J14" s="40">
        <v>741</v>
      </c>
      <c r="K14" s="91">
        <v>0</v>
      </c>
      <c r="L14" s="91"/>
      <c r="M14" s="91">
        <v>1960</v>
      </c>
      <c r="N14" s="113"/>
      <c r="O14" s="41">
        <v>10187</v>
      </c>
    </row>
    <row r="15" spans="1:15" s="23" customFormat="1" ht="15" customHeight="1">
      <c r="A15" s="44" t="s">
        <v>75</v>
      </c>
      <c r="B15" s="40">
        <f t="shared" si="1"/>
        <v>677009</v>
      </c>
      <c r="C15" s="40">
        <v>3060</v>
      </c>
      <c r="D15" s="40">
        <v>26540</v>
      </c>
      <c r="E15" s="40">
        <v>10347</v>
      </c>
      <c r="F15" s="40">
        <v>300022</v>
      </c>
      <c r="G15" s="40">
        <v>2016</v>
      </c>
      <c r="H15" s="40">
        <v>20175</v>
      </c>
      <c r="I15" s="40">
        <v>304916</v>
      </c>
      <c r="J15" s="40">
        <v>2536</v>
      </c>
      <c r="K15" s="91">
        <v>0</v>
      </c>
      <c r="L15" s="91"/>
      <c r="M15" s="91">
        <v>1350</v>
      </c>
      <c r="N15" s="113"/>
      <c r="O15" s="41">
        <v>6047</v>
      </c>
    </row>
    <row r="16" spans="1:15" s="23" customFormat="1" ht="15" customHeight="1">
      <c r="A16" s="44" t="s">
        <v>76</v>
      </c>
      <c r="B16" s="40">
        <f t="shared" si="1"/>
        <v>393143</v>
      </c>
      <c r="C16" s="40">
        <v>2955</v>
      </c>
      <c r="D16" s="40">
        <v>1849</v>
      </c>
      <c r="E16" s="40">
        <v>14070</v>
      </c>
      <c r="F16" s="40">
        <v>160693</v>
      </c>
      <c r="G16" s="40">
        <v>4598</v>
      </c>
      <c r="H16" s="40">
        <v>23567</v>
      </c>
      <c r="I16" s="40">
        <v>180298</v>
      </c>
      <c r="J16" s="45">
        <v>903</v>
      </c>
      <c r="K16" s="91">
        <v>0</v>
      </c>
      <c r="L16" s="91"/>
      <c r="M16" s="91">
        <v>900</v>
      </c>
      <c r="N16" s="113"/>
      <c r="O16" s="41">
        <v>3310</v>
      </c>
    </row>
    <row r="17" spans="1:15" s="23" customFormat="1" ht="15" customHeight="1">
      <c r="A17" s="44" t="s">
        <v>77</v>
      </c>
      <c r="B17" s="40">
        <f t="shared" si="1"/>
        <v>462853</v>
      </c>
      <c r="C17" s="40">
        <v>7241</v>
      </c>
      <c r="D17" s="45">
        <v>716</v>
      </c>
      <c r="E17" s="40">
        <v>8031</v>
      </c>
      <c r="F17" s="40">
        <v>76637</v>
      </c>
      <c r="G17" s="40">
        <v>3487</v>
      </c>
      <c r="H17" s="40">
        <v>21971</v>
      </c>
      <c r="I17" s="40">
        <v>334188</v>
      </c>
      <c r="J17" s="45">
        <v>427</v>
      </c>
      <c r="K17" s="91">
        <v>311</v>
      </c>
      <c r="L17" s="91"/>
      <c r="M17" s="91">
        <v>390</v>
      </c>
      <c r="N17" s="113"/>
      <c r="O17" s="41">
        <v>9454</v>
      </c>
    </row>
    <row r="18" spans="1:15" s="23" customFormat="1" ht="15" customHeight="1">
      <c r="A18" s="44" t="s">
        <v>78</v>
      </c>
      <c r="B18" s="40">
        <f t="shared" si="1"/>
        <v>561444</v>
      </c>
      <c r="C18" s="40">
        <v>25949</v>
      </c>
      <c r="D18" s="40">
        <v>0</v>
      </c>
      <c r="E18" s="40">
        <v>9955</v>
      </c>
      <c r="F18" s="40">
        <v>155333</v>
      </c>
      <c r="G18" s="40">
        <v>3701</v>
      </c>
      <c r="H18" s="40">
        <v>16560</v>
      </c>
      <c r="I18" s="40">
        <v>335215</v>
      </c>
      <c r="J18" s="45">
        <v>220</v>
      </c>
      <c r="K18" s="91">
        <v>6509</v>
      </c>
      <c r="L18" s="91"/>
      <c r="M18" s="91">
        <v>750</v>
      </c>
      <c r="N18" s="113"/>
      <c r="O18" s="41">
        <v>7252</v>
      </c>
    </row>
    <row r="19" spans="1:15" s="23" customFormat="1" ht="15" customHeight="1" thickBot="1">
      <c r="A19" s="46" t="s">
        <v>79</v>
      </c>
      <c r="B19" s="40">
        <v>507651</v>
      </c>
      <c r="C19" s="47">
        <v>61178</v>
      </c>
      <c r="D19" s="47">
        <v>0</v>
      </c>
      <c r="E19" s="47">
        <v>7803</v>
      </c>
      <c r="F19" s="47">
        <v>230693</v>
      </c>
      <c r="G19" s="47">
        <v>4198</v>
      </c>
      <c r="H19" s="47">
        <v>9583</v>
      </c>
      <c r="I19" s="47">
        <v>130660</v>
      </c>
      <c r="J19" s="40">
        <v>0</v>
      </c>
      <c r="K19" s="91">
        <v>56758</v>
      </c>
      <c r="L19" s="91"/>
      <c r="M19" s="91">
        <v>1469</v>
      </c>
      <c r="N19" s="113"/>
      <c r="O19" s="47">
        <v>5310</v>
      </c>
    </row>
    <row r="20" spans="1:15" ht="12.75" thickTop="1">
      <c r="A20" s="74" t="s">
        <v>95</v>
      </c>
      <c r="B20" s="65" t="s">
        <v>109</v>
      </c>
      <c r="C20" s="66"/>
      <c r="D20" s="66"/>
      <c r="E20" s="66"/>
      <c r="F20" s="66"/>
      <c r="G20" s="25"/>
      <c r="H20" s="118" t="s">
        <v>110</v>
      </c>
      <c r="I20" s="118"/>
      <c r="J20" s="118"/>
      <c r="K20" s="118"/>
      <c r="L20" s="118"/>
      <c r="M20" s="118"/>
      <c r="N20" s="118"/>
      <c r="O20" s="25"/>
    </row>
    <row r="21" spans="1:15" ht="12">
      <c r="A21" s="68"/>
      <c r="B21" s="99" t="s">
        <v>111</v>
      </c>
      <c r="C21" s="99" t="s">
        <v>46</v>
      </c>
      <c r="D21" s="99" t="s">
        <v>112</v>
      </c>
      <c r="E21" s="99" t="s">
        <v>113</v>
      </c>
      <c r="F21" s="87" t="s">
        <v>114</v>
      </c>
      <c r="G21" s="99" t="s">
        <v>111</v>
      </c>
      <c r="H21" s="99" t="s">
        <v>38</v>
      </c>
      <c r="I21" s="99" t="s">
        <v>115</v>
      </c>
      <c r="J21" s="87" t="s">
        <v>40</v>
      </c>
      <c r="K21" s="114" t="s">
        <v>116</v>
      </c>
      <c r="L21" s="114" t="s">
        <v>117</v>
      </c>
      <c r="M21" s="114"/>
      <c r="N21" s="114" t="s">
        <v>118</v>
      </c>
      <c r="O21" s="105" t="s">
        <v>119</v>
      </c>
    </row>
    <row r="22" spans="1:15" ht="12">
      <c r="A22" s="75"/>
      <c r="B22" s="100"/>
      <c r="C22" s="100"/>
      <c r="D22" s="100"/>
      <c r="E22" s="100"/>
      <c r="F22" s="84"/>
      <c r="G22" s="100"/>
      <c r="H22" s="100"/>
      <c r="I22" s="100"/>
      <c r="J22" s="84"/>
      <c r="K22" s="100"/>
      <c r="L22" s="100"/>
      <c r="M22" s="100"/>
      <c r="N22" s="100"/>
      <c r="O22" s="107"/>
    </row>
    <row r="23" spans="1:15" ht="9.75" customHeight="1">
      <c r="A23" s="4"/>
      <c r="B23" s="49"/>
      <c r="C23" s="49"/>
      <c r="D23" s="49"/>
      <c r="E23" s="49"/>
      <c r="F23" s="49"/>
      <c r="G23" s="49"/>
      <c r="H23" s="49"/>
      <c r="I23" s="49"/>
      <c r="J23" s="49"/>
      <c r="K23" s="50"/>
      <c r="L23" s="119"/>
      <c r="M23" s="119"/>
      <c r="N23" s="51"/>
      <c r="O23" s="35"/>
    </row>
    <row r="24" spans="1:15" s="21" customFormat="1" ht="15" customHeight="1">
      <c r="A24" s="36" t="s">
        <v>67</v>
      </c>
      <c r="B24" s="37">
        <f>SUM(C24:F24)</f>
        <v>245081</v>
      </c>
      <c r="C24" s="37">
        <f>SUM(C25:C36)</f>
        <v>47912</v>
      </c>
      <c r="D24" s="37">
        <f>SUM(D25:D36)</f>
        <v>60022</v>
      </c>
      <c r="E24" s="37">
        <f>SUM(E25:E36)</f>
        <v>1207</v>
      </c>
      <c r="F24" s="37">
        <f>SUM(F25:F36)</f>
        <v>135940</v>
      </c>
      <c r="G24" s="37">
        <f>SUM(H24:O24)</f>
        <v>3216862</v>
      </c>
      <c r="H24" s="37">
        <f>SUM(H25:H36)</f>
        <v>56361</v>
      </c>
      <c r="I24" s="37">
        <f>SUM(I25:I36)</f>
        <v>2900</v>
      </c>
      <c r="J24" s="37">
        <f>SUM(J25:J36)</f>
        <v>290658</v>
      </c>
      <c r="K24" s="37">
        <f>SUM(K25:K36)</f>
        <v>1843648</v>
      </c>
      <c r="L24" s="98">
        <v>123599</v>
      </c>
      <c r="M24" s="111"/>
      <c r="N24" s="38">
        <f>SUM(N25:N36)</f>
        <v>36682</v>
      </c>
      <c r="O24" s="37">
        <f>SUM(O25:O36)</f>
        <v>863014</v>
      </c>
    </row>
    <row r="25" spans="1:15" ht="15" customHeight="1">
      <c r="A25" s="52" t="s">
        <v>68</v>
      </c>
      <c r="B25" s="40">
        <f aca="true" t="shared" si="2" ref="B25:B36">SUM(C25:F25)</f>
        <v>8362</v>
      </c>
      <c r="C25" s="40">
        <v>2063</v>
      </c>
      <c r="D25" s="40">
        <v>125</v>
      </c>
      <c r="E25" s="40">
        <v>0</v>
      </c>
      <c r="F25" s="37">
        <v>6174</v>
      </c>
      <c r="G25" s="40">
        <f aca="true" t="shared" si="3" ref="G25:G36">SUM(H25:O25)</f>
        <v>302852</v>
      </c>
      <c r="H25" s="40">
        <v>2236</v>
      </c>
      <c r="I25" s="40">
        <v>900</v>
      </c>
      <c r="J25" s="40">
        <v>13250</v>
      </c>
      <c r="K25" s="40">
        <v>5131</v>
      </c>
      <c r="L25" s="92">
        <v>9208</v>
      </c>
      <c r="M25" s="113"/>
      <c r="N25" s="35">
        <v>13220</v>
      </c>
      <c r="O25" s="43">
        <v>258907</v>
      </c>
    </row>
    <row r="26" spans="1:15" ht="15" customHeight="1">
      <c r="A26" s="53" t="s">
        <v>69</v>
      </c>
      <c r="B26" s="40">
        <f t="shared" si="2"/>
        <v>9971</v>
      </c>
      <c r="C26" s="45">
        <v>4833</v>
      </c>
      <c r="D26" s="40">
        <v>125</v>
      </c>
      <c r="E26" s="40">
        <v>0</v>
      </c>
      <c r="F26" s="40">
        <v>5013</v>
      </c>
      <c r="G26" s="40">
        <f t="shared" si="3"/>
        <v>370342</v>
      </c>
      <c r="H26" s="40">
        <v>2736</v>
      </c>
      <c r="I26" s="40">
        <v>2000</v>
      </c>
      <c r="J26" s="45">
        <v>12750</v>
      </c>
      <c r="K26" s="40">
        <v>12150</v>
      </c>
      <c r="L26" s="92">
        <v>9081</v>
      </c>
      <c r="M26" s="113"/>
      <c r="N26" s="35">
        <v>13190</v>
      </c>
      <c r="O26" s="43">
        <v>318435</v>
      </c>
    </row>
    <row r="27" spans="1:15" ht="15" customHeight="1">
      <c r="A27" s="44" t="s">
        <v>70</v>
      </c>
      <c r="B27" s="40">
        <f t="shared" si="2"/>
        <v>16334</v>
      </c>
      <c r="C27" s="40">
        <v>10114</v>
      </c>
      <c r="D27" s="40">
        <v>945</v>
      </c>
      <c r="E27" s="120">
        <v>0</v>
      </c>
      <c r="F27" s="40">
        <v>5275</v>
      </c>
      <c r="G27" s="45">
        <f t="shared" si="3"/>
        <v>241616</v>
      </c>
      <c r="H27" s="45">
        <v>7631</v>
      </c>
      <c r="I27" s="40">
        <v>0</v>
      </c>
      <c r="J27" s="40">
        <v>16350</v>
      </c>
      <c r="K27" s="40">
        <v>22731</v>
      </c>
      <c r="L27" s="92">
        <v>11428</v>
      </c>
      <c r="M27" s="113"/>
      <c r="N27" s="35">
        <v>6640</v>
      </c>
      <c r="O27" s="43">
        <v>176836</v>
      </c>
    </row>
    <row r="28" spans="1:15" ht="15" customHeight="1">
      <c r="A28" s="44" t="s">
        <v>71</v>
      </c>
      <c r="B28" s="40">
        <f t="shared" si="2"/>
        <v>71177</v>
      </c>
      <c r="C28" s="45">
        <v>12397</v>
      </c>
      <c r="D28" s="40">
        <v>1020</v>
      </c>
      <c r="E28" s="40">
        <v>130</v>
      </c>
      <c r="F28" s="40">
        <v>57630</v>
      </c>
      <c r="G28" s="45">
        <f t="shared" si="3"/>
        <v>154181</v>
      </c>
      <c r="H28" s="45">
        <v>6192</v>
      </c>
      <c r="I28" s="40">
        <v>0</v>
      </c>
      <c r="J28" s="40">
        <v>20650</v>
      </c>
      <c r="K28" s="40">
        <v>27505</v>
      </c>
      <c r="L28" s="92">
        <v>5123</v>
      </c>
      <c r="M28" s="113"/>
      <c r="N28" s="35">
        <v>3632</v>
      </c>
      <c r="O28" s="43">
        <v>91079</v>
      </c>
    </row>
    <row r="29" spans="1:15" ht="15" customHeight="1">
      <c r="A29" s="44" t="s">
        <v>72</v>
      </c>
      <c r="B29" s="40">
        <f t="shared" si="2"/>
        <v>27554</v>
      </c>
      <c r="C29" s="40">
        <v>9655</v>
      </c>
      <c r="D29" s="40">
        <v>12290</v>
      </c>
      <c r="E29" s="54">
        <v>807</v>
      </c>
      <c r="F29" s="40">
        <v>4802</v>
      </c>
      <c r="G29" s="40">
        <f t="shared" si="3"/>
        <v>595613</v>
      </c>
      <c r="H29" s="40">
        <v>6572</v>
      </c>
      <c r="I29" s="40">
        <v>0</v>
      </c>
      <c r="J29" s="45">
        <v>43586</v>
      </c>
      <c r="K29" s="40">
        <v>524833</v>
      </c>
      <c r="L29" s="92">
        <v>6562</v>
      </c>
      <c r="M29" s="113"/>
      <c r="N29" s="35">
        <v>0</v>
      </c>
      <c r="O29" s="43">
        <v>14060</v>
      </c>
    </row>
    <row r="30" spans="1:15" ht="15" customHeight="1">
      <c r="A30" s="44" t="s">
        <v>73</v>
      </c>
      <c r="B30" s="40">
        <f t="shared" si="2"/>
        <v>41036</v>
      </c>
      <c r="C30" s="40">
        <v>8850</v>
      </c>
      <c r="D30" s="40">
        <v>10656</v>
      </c>
      <c r="E30" s="45">
        <v>80</v>
      </c>
      <c r="F30" s="45">
        <v>21450</v>
      </c>
      <c r="G30" s="40">
        <f t="shared" si="3"/>
        <v>850901</v>
      </c>
      <c r="H30" s="40">
        <v>6117</v>
      </c>
      <c r="I30" s="40">
        <v>0</v>
      </c>
      <c r="J30" s="45">
        <v>25672</v>
      </c>
      <c r="K30" s="40">
        <v>812278</v>
      </c>
      <c r="L30" s="92">
        <v>6733</v>
      </c>
      <c r="M30" s="113"/>
      <c r="N30" s="35">
        <v>0</v>
      </c>
      <c r="O30" s="43">
        <v>101</v>
      </c>
    </row>
    <row r="31" spans="1:15" ht="15" customHeight="1">
      <c r="A31" s="44" t="s">
        <v>74</v>
      </c>
      <c r="B31" s="40">
        <f t="shared" si="2"/>
        <v>29206</v>
      </c>
      <c r="C31" s="40">
        <v>0</v>
      </c>
      <c r="D31" s="40">
        <v>28030</v>
      </c>
      <c r="E31" s="45">
        <v>190</v>
      </c>
      <c r="F31" s="40">
        <v>986</v>
      </c>
      <c r="G31" s="40">
        <v>53208</v>
      </c>
      <c r="H31" s="40">
        <v>5771</v>
      </c>
      <c r="I31" s="40">
        <v>0</v>
      </c>
      <c r="J31" s="40">
        <v>20250</v>
      </c>
      <c r="K31" s="40">
        <v>18000</v>
      </c>
      <c r="L31" s="92">
        <v>7408</v>
      </c>
      <c r="M31" s="113"/>
      <c r="N31" s="35">
        <v>0</v>
      </c>
      <c r="O31" s="43">
        <v>2139</v>
      </c>
    </row>
    <row r="32" spans="1:15" ht="15" customHeight="1">
      <c r="A32" s="44" t="s">
        <v>75</v>
      </c>
      <c r="B32" s="45">
        <f t="shared" si="2"/>
        <v>40610</v>
      </c>
      <c r="C32" s="40">
        <v>0</v>
      </c>
      <c r="D32" s="40">
        <v>6000</v>
      </c>
      <c r="E32" s="40">
        <v>0</v>
      </c>
      <c r="F32" s="40">
        <v>34610</v>
      </c>
      <c r="G32" s="40">
        <f t="shared" si="3"/>
        <v>37687</v>
      </c>
      <c r="H32" s="40">
        <v>5170</v>
      </c>
      <c r="I32" s="40">
        <v>0</v>
      </c>
      <c r="J32" s="40">
        <v>15000</v>
      </c>
      <c r="K32" s="40">
        <v>11250</v>
      </c>
      <c r="L32" s="92">
        <v>6047</v>
      </c>
      <c r="M32" s="113"/>
      <c r="N32" s="35">
        <v>0</v>
      </c>
      <c r="O32" s="43">
        <v>220</v>
      </c>
    </row>
    <row r="33" spans="1:15" ht="15" customHeight="1">
      <c r="A33" s="44" t="s">
        <v>76</v>
      </c>
      <c r="B33" s="40">
        <f t="shared" si="2"/>
        <v>831</v>
      </c>
      <c r="C33" s="40">
        <v>0</v>
      </c>
      <c r="D33" s="40">
        <v>831</v>
      </c>
      <c r="E33" s="40">
        <v>0</v>
      </c>
      <c r="F33" s="40">
        <v>0</v>
      </c>
      <c r="G33" s="40">
        <f t="shared" si="3"/>
        <v>182059</v>
      </c>
      <c r="H33" s="40">
        <v>4213</v>
      </c>
      <c r="I33" s="40">
        <v>0</v>
      </c>
      <c r="J33" s="40">
        <v>46250</v>
      </c>
      <c r="K33" s="40">
        <v>124250</v>
      </c>
      <c r="L33" s="92">
        <v>6985</v>
      </c>
      <c r="M33" s="113"/>
      <c r="N33" s="35">
        <v>0</v>
      </c>
      <c r="O33" s="43">
        <v>361</v>
      </c>
    </row>
    <row r="34" spans="1:15" ht="15" customHeight="1">
      <c r="A34" s="44" t="s">
        <v>77</v>
      </c>
      <c r="B34" s="40">
        <f t="shared" si="2"/>
        <v>0</v>
      </c>
      <c r="C34" s="40">
        <v>0</v>
      </c>
      <c r="D34" s="40">
        <v>0</v>
      </c>
      <c r="E34" s="40">
        <v>0</v>
      </c>
      <c r="F34" s="40">
        <v>0</v>
      </c>
      <c r="G34" s="40">
        <f t="shared" si="3"/>
        <v>203360</v>
      </c>
      <c r="H34" s="40">
        <v>4789</v>
      </c>
      <c r="I34" s="40">
        <v>0</v>
      </c>
      <c r="J34" s="40">
        <v>31000</v>
      </c>
      <c r="K34" s="40">
        <v>148000</v>
      </c>
      <c r="L34" s="92">
        <v>19324</v>
      </c>
      <c r="M34" s="113"/>
      <c r="N34" s="35">
        <v>0</v>
      </c>
      <c r="O34" s="43">
        <v>247</v>
      </c>
    </row>
    <row r="35" spans="1:15" ht="15" customHeight="1">
      <c r="A35" s="44" t="s">
        <v>78</v>
      </c>
      <c r="B35" s="40">
        <f t="shared" si="2"/>
        <v>0</v>
      </c>
      <c r="C35" s="40">
        <v>0</v>
      </c>
      <c r="D35" s="40">
        <v>0</v>
      </c>
      <c r="E35" s="40">
        <v>0</v>
      </c>
      <c r="F35" s="40">
        <v>0</v>
      </c>
      <c r="G35" s="40">
        <f t="shared" si="3"/>
        <v>131003</v>
      </c>
      <c r="H35" s="40">
        <v>3119</v>
      </c>
      <c r="I35" s="40">
        <v>0</v>
      </c>
      <c r="J35" s="40">
        <v>23050</v>
      </c>
      <c r="K35" s="40">
        <v>89270</v>
      </c>
      <c r="L35" s="92">
        <v>15301</v>
      </c>
      <c r="M35" s="113"/>
      <c r="N35" s="35">
        <v>0</v>
      </c>
      <c r="O35" s="43">
        <v>263</v>
      </c>
    </row>
    <row r="36" spans="1:15" ht="15" customHeight="1">
      <c r="A36" s="55" t="s">
        <v>79</v>
      </c>
      <c r="B36" s="56">
        <f t="shared" si="2"/>
        <v>0</v>
      </c>
      <c r="C36" s="56">
        <v>0</v>
      </c>
      <c r="D36" s="56">
        <v>0</v>
      </c>
      <c r="E36" s="56">
        <v>0</v>
      </c>
      <c r="F36" s="56">
        <v>0</v>
      </c>
      <c r="G36" s="57">
        <f t="shared" si="3"/>
        <v>94040</v>
      </c>
      <c r="H36" s="57">
        <v>1815</v>
      </c>
      <c r="I36" s="121">
        <v>0</v>
      </c>
      <c r="J36" s="56">
        <v>22850</v>
      </c>
      <c r="K36" s="56">
        <v>48250</v>
      </c>
      <c r="L36" s="94">
        <v>20759</v>
      </c>
      <c r="M36" s="94"/>
      <c r="N36" s="58">
        <v>0</v>
      </c>
      <c r="O36" s="58">
        <v>366</v>
      </c>
    </row>
    <row r="37" ht="12">
      <c r="A37" s="3"/>
    </row>
  </sheetData>
  <sheetProtection/>
  <mergeCells count="72">
    <mergeCell ref="L33:M33"/>
    <mergeCell ref="L34:M34"/>
    <mergeCell ref="L35:M35"/>
    <mergeCell ref="L36:M36"/>
    <mergeCell ref="L27:M27"/>
    <mergeCell ref="L28:M28"/>
    <mergeCell ref="L29:M29"/>
    <mergeCell ref="L30:M30"/>
    <mergeCell ref="L31:M31"/>
    <mergeCell ref="L32:M32"/>
    <mergeCell ref="N21:N22"/>
    <mergeCell ref="O21:O22"/>
    <mergeCell ref="L23:M23"/>
    <mergeCell ref="L24:M24"/>
    <mergeCell ref="L25:M25"/>
    <mergeCell ref="L26:M26"/>
    <mergeCell ref="G21:G22"/>
    <mergeCell ref="H21:H22"/>
    <mergeCell ref="I21:I22"/>
    <mergeCell ref="J21:J22"/>
    <mergeCell ref="K21:K22"/>
    <mergeCell ref="L21:M22"/>
    <mergeCell ref="K19:L19"/>
    <mergeCell ref="M19:N19"/>
    <mergeCell ref="A20:A22"/>
    <mergeCell ref="B20:F20"/>
    <mergeCell ref="H20:N20"/>
    <mergeCell ref="B21:B22"/>
    <mergeCell ref="C21:C22"/>
    <mergeCell ref="D21:D22"/>
    <mergeCell ref="E21:E22"/>
    <mergeCell ref="F21:F22"/>
    <mergeCell ref="K16:L16"/>
    <mergeCell ref="M16:N16"/>
    <mergeCell ref="K17:L17"/>
    <mergeCell ref="M17:N17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7:L7"/>
    <mergeCell ref="M7:N7"/>
    <mergeCell ref="K8:L8"/>
    <mergeCell ref="M8:N8"/>
    <mergeCell ref="K9:L9"/>
    <mergeCell ref="M9:N9"/>
    <mergeCell ref="I4:I5"/>
    <mergeCell ref="J4:J5"/>
    <mergeCell ref="K4:L5"/>
    <mergeCell ref="M4:N5"/>
    <mergeCell ref="O4:O5"/>
    <mergeCell ref="M6:N6"/>
    <mergeCell ref="A1:J1"/>
    <mergeCell ref="A3:A5"/>
    <mergeCell ref="B3:O3"/>
    <mergeCell ref="B4:B5"/>
    <mergeCell ref="C4:C5"/>
    <mergeCell ref="D4:D5"/>
    <mergeCell ref="E4:E5"/>
    <mergeCell ref="F4:F5"/>
    <mergeCell ref="G4:G5"/>
    <mergeCell ref="H4:H5"/>
  </mergeCells>
  <printOptions/>
  <pageMargins left="0.787" right="0.787" top="0.984" bottom="0.984" header="0.512" footer="0.512"/>
  <pageSetup horizontalDpi="200" verticalDpi="200" orientation="landscape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2009-06-22T04:48:18Z</dcterms:created>
  <dcterms:modified xsi:type="dcterms:W3CDTF">2009-06-22T04:48:45Z</dcterms:modified>
  <cp:category/>
  <cp:version/>
  <cp:contentType/>
  <cp:contentStatus/>
</cp:coreProperties>
</file>