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.15歳以上就業者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<sst xmlns="http://schemas.openxmlformats.org/spreadsheetml/2006/main" count="108" uniqueCount="100">
  <si>
    <t>27.  市部、郡部別職業(中分類)および男女別15才以上就業者</t>
  </si>
  <si>
    <t>職業中分類</t>
  </si>
  <si>
    <t>大   分   県</t>
  </si>
  <si>
    <t>市       部</t>
  </si>
  <si>
    <t>郡       部</t>
  </si>
  <si>
    <t>総   数</t>
  </si>
  <si>
    <t>男</t>
  </si>
  <si>
    <t>女</t>
  </si>
  <si>
    <t>総      数</t>
  </si>
  <si>
    <t>専門的、技術的職業従事者</t>
  </si>
  <si>
    <t>(1)</t>
  </si>
  <si>
    <t>技術者</t>
  </si>
  <si>
    <t>(２)</t>
  </si>
  <si>
    <t>教員</t>
  </si>
  <si>
    <t>(３)</t>
  </si>
  <si>
    <t>医療保険技術者</t>
  </si>
  <si>
    <t>(４)</t>
  </si>
  <si>
    <t>芸術家、芸能家</t>
  </si>
  <si>
    <t>(５)</t>
  </si>
  <si>
    <t>その他の専門的職業従事者</t>
  </si>
  <si>
    <t>管理的職業従事者</t>
  </si>
  <si>
    <t>(６)</t>
  </si>
  <si>
    <t>事務従事者</t>
  </si>
  <si>
    <t>(７)</t>
  </si>
  <si>
    <t>一般事務従事者</t>
  </si>
  <si>
    <t>(８)</t>
  </si>
  <si>
    <t>その他の事務従事者</t>
  </si>
  <si>
    <t>販売従事者</t>
  </si>
  <si>
    <t>(９)</t>
  </si>
  <si>
    <t>商品販売従事者</t>
  </si>
  <si>
    <t>(10）</t>
  </si>
  <si>
    <t>その他の販売及類似職業従事者</t>
  </si>
  <si>
    <t>農林、漁業従事者</t>
  </si>
  <si>
    <t>(11)</t>
  </si>
  <si>
    <t>農林業従事者</t>
  </si>
  <si>
    <t>(12)</t>
  </si>
  <si>
    <t>漁業従事者</t>
  </si>
  <si>
    <t>採鉱、採石従事者</t>
  </si>
  <si>
    <t>(13)</t>
  </si>
  <si>
    <t>採鉱、採石従事者</t>
  </si>
  <si>
    <t>運輸、通信従事者</t>
  </si>
  <si>
    <t>(14)</t>
  </si>
  <si>
    <t>陸上運輸機関運転従事者</t>
  </si>
  <si>
    <t>(15)</t>
  </si>
  <si>
    <t>水上運輸機関運転従事者</t>
  </si>
  <si>
    <t>(16)</t>
  </si>
  <si>
    <t>その他の運転従事者</t>
  </si>
  <si>
    <t>(17)</t>
  </si>
  <si>
    <t>通信従事者</t>
  </si>
  <si>
    <t>技能工、生産工程従事者及単純労働者</t>
  </si>
  <si>
    <t>(18)</t>
  </si>
  <si>
    <t>金属材料製造従事者</t>
  </si>
  <si>
    <t>(19)</t>
  </si>
  <si>
    <t>金属加工及機械組立修理従事者</t>
  </si>
  <si>
    <t>(20)</t>
  </si>
  <si>
    <t>電気機械器具組立、修理従事者</t>
  </si>
  <si>
    <t>(21)</t>
  </si>
  <si>
    <t>運送機械組立修理従事者</t>
  </si>
  <si>
    <t>(22)</t>
  </si>
  <si>
    <t>計器、光学機械器具組立、修理従事者</t>
  </si>
  <si>
    <t>(23)</t>
  </si>
  <si>
    <t>製糸、紡織従事者</t>
  </si>
  <si>
    <t>(24)</t>
  </si>
  <si>
    <t>織物製品製造従事者</t>
  </si>
  <si>
    <t>(25)</t>
  </si>
  <si>
    <t>木、竹、草、つる製品製造従事者</t>
  </si>
  <si>
    <t>(26)</t>
  </si>
  <si>
    <t>パルプ、紙、紙製品製造従事者</t>
  </si>
  <si>
    <t>(27)</t>
  </si>
  <si>
    <t>印刷、製本従事者</t>
  </si>
  <si>
    <t>(28)</t>
  </si>
  <si>
    <t>ゴム、可塑物製品製造従事者</t>
  </si>
  <si>
    <t>(29)</t>
  </si>
  <si>
    <t>皮革、皮革製品製造従事者</t>
  </si>
  <si>
    <t>(30)</t>
  </si>
  <si>
    <t>窯業、土石製品製造従事者</t>
  </si>
  <si>
    <t>(31)</t>
  </si>
  <si>
    <t>飲食料品製造従事者</t>
  </si>
  <si>
    <t>(32)</t>
  </si>
  <si>
    <t>化学製品製造従事者</t>
  </si>
  <si>
    <t>(33)</t>
  </si>
  <si>
    <t>建設従事者</t>
  </si>
  <si>
    <t>(34)</t>
  </si>
  <si>
    <t>据付機関、建設機械運転従事者</t>
  </si>
  <si>
    <t>(35)</t>
  </si>
  <si>
    <t>電気従事者</t>
  </si>
  <si>
    <t>(36)</t>
  </si>
  <si>
    <t>その他の技能工生産工程従事者</t>
  </si>
  <si>
    <t>(37)</t>
  </si>
  <si>
    <t>他の分類されない単純労働者</t>
  </si>
  <si>
    <t>サービス職業従事者</t>
  </si>
  <si>
    <t>(38)</t>
  </si>
  <si>
    <t>保安サービス従事者</t>
  </si>
  <si>
    <t>(39)</t>
  </si>
  <si>
    <t>家事サービス従事者</t>
  </si>
  <si>
    <t>(40)</t>
  </si>
  <si>
    <t>その他のサービス職業従事者</t>
  </si>
  <si>
    <t>分類不能の職業</t>
  </si>
  <si>
    <t>(41)</t>
  </si>
  <si>
    <t>資料 ： 昭和35年国勢調査報告総理府統計局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</si>
</sst>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1" fontId="21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1" fontId="18" fillId="0" borderId="0" xfId="0" applyNumberFormat="1" applyFont="1" applyAlignment="1">
      <alignment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49" fontId="18" fillId="0" borderId="0" xfId="0" applyNumberFormat="1" applyFont="1" applyBorder="1" applyAlignment="1">
      <alignment/>
    </xf>
    <xf numFmtId="0" fontId="22" fillId="0" borderId="19" xfId="0" applyFont="1" applyBorder="1" applyAlignment="1">
      <alignment horizontal="distributed" vertical="center"/>
    </xf>
    <xf numFmtId="0" fontId="22" fillId="0" borderId="19" xfId="0" applyFont="1" applyBorder="1" applyAlignment="1">
      <alignment vertical="center"/>
    </xf>
    <xf numFmtId="0" fontId="18" fillId="0" borderId="19" xfId="0" applyFont="1" applyBorder="1" applyAlignment="1">
      <alignment/>
    </xf>
    <xf numFmtId="49" fontId="18" fillId="0" borderId="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18" fillId="0" borderId="0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41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19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0" fontId="18" fillId="0" borderId="20" xfId="0" applyFont="1" applyBorder="1" applyAlignment="1">
      <alignment horizontal="center"/>
    </xf>
    <xf numFmtId="49" fontId="18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102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20.625" style="1" customWidth="1"/>
    <col min="4" max="16384" width="10.625" style="1" customWidth="1"/>
  </cols>
  <sheetData>
    <row r="1" spans="3:11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1:12" ht="15" customHeight="1" thickBot="1">
      <c r="K2" s="3"/>
      <c r="L2" s="3"/>
    </row>
    <row r="3" spans="1:12" ht="15" customHeight="1" thickTop="1">
      <c r="A3" s="4" t="s">
        <v>1</v>
      </c>
      <c r="B3" s="5"/>
      <c r="C3" s="5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7"/>
    </row>
    <row r="4" spans="1:12" ht="15" customHeight="1">
      <c r="A4" s="8"/>
      <c r="B4" s="9"/>
      <c r="C4" s="9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1" t="s">
        <v>7</v>
      </c>
    </row>
    <row r="5" spans="1:12" ht="15" customHeight="1">
      <c r="A5" s="12" t="s">
        <v>8</v>
      </c>
      <c r="B5" s="12"/>
      <c r="C5" s="13"/>
      <c r="D5" s="14">
        <f>SUM(E5:F5)</f>
        <v>568622</v>
      </c>
      <c r="E5" s="14">
        <v>316200</v>
      </c>
      <c r="F5" s="14">
        <f aca="true" t="shared" si="0" ref="F5:L5">SUM(F7+F14+F17+F21+F25+F29+F32+F38+F63+F68)</f>
        <v>252422</v>
      </c>
      <c r="G5" s="14">
        <f t="shared" si="0"/>
        <v>270793</v>
      </c>
      <c r="H5" s="14">
        <v>156353</v>
      </c>
      <c r="I5" s="14">
        <f t="shared" si="0"/>
        <v>114440</v>
      </c>
      <c r="J5" s="14">
        <f t="shared" si="0"/>
        <v>297829</v>
      </c>
      <c r="K5" s="14">
        <f t="shared" si="0"/>
        <v>159847</v>
      </c>
      <c r="L5" s="14">
        <f t="shared" si="0"/>
        <v>137982</v>
      </c>
    </row>
    <row r="6" spans="1:12" ht="15" customHeight="1">
      <c r="A6" s="15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5">
        <v>1</v>
      </c>
      <c r="B7" s="18" t="s">
        <v>9</v>
      </c>
      <c r="C7" s="19"/>
      <c r="D7" s="17">
        <f aca="true" t="shared" si="1" ref="D7:D12">SUM(E7:F7)</f>
        <v>27112</v>
      </c>
      <c r="E7" s="17">
        <f aca="true" t="shared" si="2" ref="E7:F12">SUM(H7+K7)</f>
        <v>17280</v>
      </c>
      <c r="F7" s="17">
        <f t="shared" si="2"/>
        <v>9832</v>
      </c>
      <c r="G7" s="17">
        <f aca="true" t="shared" si="3" ref="G7:G12">SUM(H7:I7)</f>
        <v>16120</v>
      </c>
      <c r="H7" s="17">
        <f>SUM(H8:H12)</f>
        <v>9930</v>
      </c>
      <c r="I7" s="17">
        <f>SUM(I8:I12)</f>
        <v>6190</v>
      </c>
      <c r="J7" s="17">
        <f aca="true" t="shared" si="4" ref="J7:J12">SUM(K7:L7)</f>
        <v>10992</v>
      </c>
      <c r="K7" s="17">
        <f>SUM(K8:K12)</f>
        <v>7350</v>
      </c>
      <c r="L7" s="17">
        <f>SUM(L8:L12)</f>
        <v>3642</v>
      </c>
    </row>
    <row r="8" spans="1:12" ht="15" customHeight="1">
      <c r="A8" s="15"/>
      <c r="B8" s="20" t="s">
        <v>10</v>
      </c>
      <c r="C8" s="21" t="s">
        <v>11</v>
      </c>
      <c r="D8" s="17">
        <f t="shared" si="1"/>
        <v>2687</v>
      </c>
      <c r="E8" s="17">
        <f t="shared" si="2"/>
        <v>2667</v>
      </c>
      <c r="F8" s="17">
        <f t="shared" si="2"/>
        <v>20</v>
      </c>
      <c r="G8" s="17">
        <f t="shared" si="3"/>
        <v>1625</v>
      </c>
      <c r="H8" s="17">
        <v>1617</v>
      </c>
      <c r="I8" s="17">
        <v>8</v>
      </c>
      <c r="J8" s="17">
        <f t="shared" si="4"/>
        <v>1062</v>
      </c>
      <c r="K8" s="17">
        <v>1050</v>
      </c>
      <c r="L8" s="17">
        <v>12</v>
      </c>
    </row>
    <row r="9" spans="1:12" ht="15" customHeight="1">
      <c r="A9" s="15"/>
      <c r="B9" s="20" t="s">
        <v>12</v>
      </c>
      <c r="C9" s="21" t="s">
        <v>13</v>
      </c>
      <c r="D9" s="17">
        <f t="shared" si="1"/>
        <v>11877</v>
      </c>
      <c r="E9" s="17">
        <f t="shared" si="2"/>
        <v>8091</v>
      </c>
      <c r="F9" s="17">
        <f t="shared" si="2"/>
        <v>3786</v>
      </c>
      <c r="G9" s="17">
        <f t="shared" si="3"/>
        <v>6143</v>
      </c>
      <c r="H9" s="17">
        <v>4106</v>
      </c>
      <c r="I9" s="17">
        <v>2037</v>
      </c>
      <c r="J9" s="17">
        <f t="shared" si="4"/>
        <v>5734</v>
      </c>
      <c r="K9" s="17">
        <v>3985</v>
      </c>
      <c r="L9" s="17">
        <v>1749</v>
      </c>
    </row>
    <row r="10" spans="1:12" ht="15" customHeight="1">
      <c r="A10" s="15"/>
      <c r="B10" s="20" t="s">
        <v>14</v>
      </c>
      <c r="C10" s="21" t="s">
        <v>15</v>
      </c>
      <c r="D10" s="17">
        <f t="shared" si="1"/>
        <v>7272</v>
      </c>
      <c r="E10" s="17">
        <f t="shared" si="2"/>
        <v>2962</v>
      </c>
      <c r="F10" s="17">
        <f t="shared" si="2"/>
        <v>4310</v>
      </c>
      <c r="G10" s="17">
        <f t="shared" si="3"/>
        <v>4973</v>
      </c>
      <c r="H10" s="17">
        <v>1899</v>
      </c>
      <c r="I10" s="17">
        <v>3074</v>
      </c>
      <c r="J10" s="17">
        <f t="shared" si="4"/>
        <v>2299</v>
      </c>
      <c r="K10" s="17">
        <v>1063</v>
      </c>
      <c r="L10" s="17">
        <v>1236</v>
      </c>
    </row>
    <row r="11" spans="1:12" ht="15" customHeight="1">
      <c r="A11" s="15"/>
      <c r="B11" s="20" t="s">
        <v>16</v>
      </c>
      <c r="C11" s="21" t="s">
        <v>17</v>
      </c>
      <c r="D11" s="17">
        <f t="shared" si="1"/>
        <v>449</v>
      </c>
      <c r="E11" s="17">
        <f t="shared" si="2"/>
        <v>258</v>
      </c>
      <c r="F11" s="17">
        <f t="shared" si="2"/>
        <v>191</v>
      </c>
      <c r="G11" s="17">
        <f t="shared" si="3"/>
        <v>410</v>
      </c>
      <c r="H11" s="17">
        <v>233</v>
      </c>
      <c r="I11" s="17">
        <v>177</v>
      </c>
      <c r="J11" s="17">
        <f t="shared" si="4"/>
        <v>39</v>
      </c>
      <c r="K11" s="17">
        <v>25</v>
      </c>
      <c r="L11" s="17">
        <v>14</v>
      </c>
    </row>
    <row r="12" spans="1:12" ht="15" customHeight="1">
      <c r="A12" s="15"/>
      <c r="B12" s="20" t="s">
        <v>18</v>
      </c>
      <c r="C12" s="22" t="s">
        <v>19</v>
      </c>
      <c r="D12" s="17">
        <f t="shared" si="1"/>
        <v>4827</v>
      </c>
      <c r="E12" s="17">
        <f t="shared" si="2"/>
        <v>3302</v>
      </c>
      <c r="F12" s="17">
        <f t="shared" si="2"/>
        <v>1525</v>
      </c>
      <c r="G12" s="17">
        <f t="shared" si="3"/>
        <v>2969</v>
      </c>
      <c r="H12" s="17">
        <v>2075</v>
      </c>
      <c r="I12" s="17">
        <v>894</v>
      </c>
      <c r="J12" s="17">
        <f t="shared" si="4"/>
        <v>1858</v>
      </c>
      <c r="K12" s="17">
        <v>1227</v>
      </c>
      <c r="L12" s="17">
        <v>631</v>
      </c>
    </row>
    <row r="13" spans="1:12" ht="15" customHeight="1">
      <c r="A13" s="15"/>
      <c r="B13" s="20"/>
      <c r="C13" s="23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">
        <v>2</v>
      </c>
      <c r="B14" s="24" t="s">
        <v>20</v>
      </c>
      <c r="C14" s="25"/>
      <c r="D14" s="17">
        <f>SUM(E14:F14)</f>
        <v>8295</v>
      </c>
      <c r="E14" s="17">
        <f>SUM(H14+K14)</f>
        <v>7963</v>
      </c>
      <c r="F14" s="17">
        <f>SUM(I14+L14)</f>
        <v>332</v>
      </c>
      <c r="G14" s="17">
        <f>SUM(H14:I14)</f>
        <v>5864</v>
      </c>
      <c r="H14" s="17">
        <f>SUM(H15)</f>
        <v>5582</v>
      </c>
      <c r="I14" s="17">
        <f>SUM(I15)</f>
        <v>282</v>
      </c>
      <c r="J14" s="17">
        <f>SUM(K14:L14)</f>
        <v>2431</v>
      </c>
      <c r="K14" s="17">
        <f>SUM(K15)</f>
        <v>2381</v>
      </c>
      <c r="L14" s="17">
        <f>SUM(L15)</f>
        <v>50</v>
      </c>
    </row>
    <row r="15" spans="1:12" ht="15" customHeight="1">
      <c r="A15" s="15"/>
      <c r="B15" s="20" t="s">
        <v>21</v>
      </c>
      <c r="C15" s="21" t="s">
        <v>20</v>
      </c>
      <c r="D15" s="17">
        <f>SUM(E15:F15)</f>
        <v>8295</v>
      </c>
      <c r="E15" s="17">
        <f>SUM(H15+K15)</f>
        <v>7963</v>
      </c>
      <c r="F15" s="17">
        <f>SUM(I15+L15)</f>
        <v>332</v>
      </c>
      <c r="G15" s="17">
        <f>SUM(H15:I15)</f>
        <v>5864</v>
      </c>
      <c r="H15" s="17">
        <v>5582</v>
      </c>
      <c r="I15" s="17">
        <v>282</v>
      </c>
      <c r="J15" s="17">
        <f>SUM(K15:L15)</f>
        <v>2431</v>
      </c>
      <c r="K15" s="17">
        <v>2381</v>
      </c>
      <c r="L15" s="17">
        <v>50</v>
      </c>
    </row>
    <row r="16" spans="1:12" ht="15" customHeight="1">
      <c r="A16" s="15"/>
      <c r="B16" s="20"/>
      <c r="C16" s="23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 customHeight="1">
      <c r="A17" s="15">
        <v>3</v>
      </c>
      <c r="B17" s="24" t="s">
        <v>22</v>
      </c>
      <c r="C17" s="25"/>
      <c r="D17" s="17">
        <f>SUM(E17:F17)</f>
        <v>41079</v>
      </c>
      <c r="E17" s="17">
        <f aca="true" t="shared" si="5" ref="E17:F19">SUM(H17+K17)</f>
        <v>27418</v>
      </c>
      <c r="F17" s="17">
        <f t="shared" si="5"/>
        <v>13661</v>
      </c>
      <c r="G17" s="17">
        <f>SUM(H17:I17)</f>
        <v>27547</v>
      </c>
      <c r="H17" s="17">
        <f>SUM(H18:H19)</f>
        <v>17897</v>
      </c>
      <c r="I17" s="17">
        <f>SUM(I18:I19)</f>
        <v>9650</v>
      </c>
      <c r="J17" s="17">
        <f>SUM(K17:L17)</f>
        <v>13532</v>
      </c>
      <c r="K17" s="17">
        <f>SUM(K18:K19)</f>
        <v>9521</v>
      </c>
      <c r="L17" s="17">
        <f>SUM(L18:L19)</f>
        <v>4011</v>
      </c>
    </row>
    <row r="18" spans="1:12" ht="15" customHeight="1">
      <c r="A18" s="15"/>
      <c r="B18" s="20" t="s">
        <v>23</v>
      </c>
      <c r="C18" s="21" t="s">
        <v>24</v>
      </c>
      <c r="D18" s="17">
        <f>SUM(E18:F18)</f>
        <v>38196</v>
      </c>
      <c r="E18" s="17">
        <f t="shared" si="5"/>
        <v>25282</v>
      </c>
      <c r="F18" s="17">
        <f t="shared" si="5"/>
        <v>12914</v>
      </c>
      <c r="G18" s="17">
        <f>SUM(H18:I18)</f>
        <v>25653</v>
      </c>
      <c r="H18" s="17">
        <v>16579</v>
      </c>
      <c r="I18" s="17">
        <v>9074</v>
      </c>
      <c r="J18" s="17">
        <f>SUM(K18:L18)</f>
        <v>12543</v>
      </c>
      <c r="K18" s="17">
        <v>8703</v>
      </c>
      <c r="L18" s="17">
        <v>3840</v>
      </c>
    </row>
    <row r="19" spans="1:12" ht="15" customHeight="1">
      <c r="A19" s="15"/>
      <c r="B19" s="20" t="s">
        <v>25</v>
      </c>
      <c r="C19" s="21" t="s">
        <v>26</v>
      </c>
      <c r="D19" s="17">
        <f>SUM(E19:F19)</f>
        <v>2883</v>
      </c>
      <c r="E19" s="17">
        <f t="shared" si="5"/>
        <v>2136</v>
      </c>
      <c r="F19" s="17">
        <f t="shared" si="5"/>
        <v>747</v>
      </c>
      <c r="G19" s="17">
        <f>SUM(H19:I19)</f>
        <v>1894</v>
      </c>
      <c r="H19" s="17">
        <v>1318</v>
      </c>
      <c r="I19" s="17">
        <v>576</v>
      </c>
      <c r="J19" s="17">
        <f>SUM(K19:L19)</f>
        <v>989</v>
      </c>
      <c r="K19" s="17">
        <v>818</v>
      </c>
      <c r="L19" s="17">
        <v>171</v>
      </c>
    </row>
    <row r="20" spans="1:12" ht="15" customHeight="1">
      <c r="A20" s="15"/>
      <c r="B20" s="20"/>
      <c r="C20" s="23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 customHeight="1">
      <c r="A21" s="15">
        <v>4</v>
      </c>
      <c r="B21" s="24" t="s">
        <v>27</v>
      </c>
      <c r="C21" s="25"/>
      <c r="D21" s="17">
        <f>SUM(E21:F21)</f>
        <v>54728</v>
      </c>
      <c r="E21" s="17">
        <f>SUM(H21+K21)</f>
        <v>27571</v>
      </c>
      <c r="F21" s="17">
        <f>SUM(I21+L21)</f>
        <v>27157</v>
      </c>
      <c r="G21" s="17">
        <f>SUM(H21:I21)</f>
        <v>35514</v>
      </c>
      <c r="H21" s="17">
        <f>SUM(H22:H23)</f>
        <v>18568</v>
      </c>
      <c r="I21" s="17">
        <f>SUM(I22:I23)</f>
        <v>16946</v>
      </c>
      <c r="J21" s="17">
        <f>SUM(K21:L21)</f>
        <v>19214</v>
      </c>
      <c r="K21" s="17">
        <f>SUM(K22:K23)</f>
        <v>9003</v>
      </c>
      <c r="L21" s="17">
        <f>SUM(L22:L23)</f>
        <v>10211</v>
      </c>
    </row>
    <row r="22" spans="1:12" ht="15" customHeight="1">
      <c r="A22" s="15"/>
      <c r="B22" s="20" t="s">
        <v>28</v>
      </c>
      <c r="C22" s="21" t="s">
        <v>29</v>
      </c>
      <c r="D22" s="17">
        <v>50560</v>
      </c>
      <c r="E22" s="17">
        <v>24462</v>
      </c>
      <c r="F22" s="17">
        <f>SUM(I22+L22)</f>
        <v>26098</v>
      </c>
      <c r="G22" s="17">
        <f>SUM(H22:I22)</f>
        <v>32693</v>
      </c>
      <c r="H22" s="17">
        <v>16606</v>
      </c>
      <c r="I22" s="17">
        <v>16087</v>
      </c>
      <c r="J22" s="17">
        <f>SUM(K22:L22)</f>
        <v>17867</v>
      </c>
      <c r="K22" s="17">
        <v>7856</v>
      </c>
      <c r="L22" s="17">
        <v>10011</v>
      </c>
    </row>
    <row r="23" spans="1:12" ht="30" customHeight="1">
      <c r="A23" s="15"/>
      <c r="B23" s="26" t="s">
        <v>30</v>
      </c>
      <c r="C23" s="27" t="s">
        <v>31</v>
      </c>
      <c r="D23" s="28">
        <f>SUM(E23:F23)</f>
        <v>4168</v>
      </c>
      <c r="E23" s="28">
        <f>SUM(H23+K23)</f>
        <v>3109</v>
      </c>
      <c r="F23" s="28">
        <f>SUM(I23+L23)</f>
        <v>1059</v>
      </c>
      <c r="G23" s="28">
        <f>SUM(H23:I23)</f>
        <v>2821</v>
      </c>
      <c r="H23" s="28">
        <v>1962</v>
      </c>
      <c r="I23" s="28">
        <v>859</v>
      </c>
      <c r="J23" s="28">
        <f>SUM(K23:L23)</f>
        <v>1347</v>
      </c>
      <c r="K23" s="28">
        <v>1147</v>
      </c>
      <c r="L23" s="28">
        <v>200</v>
      </c>
    </row>
    <row r="24" spans="1:12" ht="15" customHeight="1">
      <c r="A24" s="15"/>
      <c r="B24" s="20"/>
      <c r="C24" s="23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15">
        <v>5</v>
      </c>
      <c r="B25" s="24" t="s">
        <v>32</v>
      </c>
      <c r="C25" s="25"/>
      <c r="D25" s="17">
        <f>SUM(E25:F25)</f>
        <v>282425</v>
      </c>
      <c r="E25" s="17">
        <f aca="true" t="shared" si="6" ref="E25:F27">SUM(H25+K25)</f>
        <v>133221</v>
      </c>
      <c r="F25" s="17">
        <f t="shared" si="6"/>
        <v>149204</v>
      </c>
      <c r="G25" s="17">
        <f>SUM(H25:I25)</f>
        <v>85877</v>
      </c>
      <c r="H25" s="17">
        <f>SUM(H26:H27)</f>
        <v>40000</v>
      </c>
      <c r="I25" s="17">
        <f>SUM(I26:I27)</f>
        <v>45877</v>
      </c>
      <c r="J25" s="17">
        <f>SUM(K25:L25)</f>
        <v>196548</v>
      </c>
      <c r="K25" s="17">
        <f>SUM(K26:K27)</f>
        <v>93221</v>
      </c>
      <c r="L25" s="17">
        <f>SUM(L26:L27)</f>
        <v>103327</v>
      </c>
    </row>
    <row r="26" spans="1:12" ht="15" customHeight="1">
      <c r="A26" s="15"/>
      <c r="B26" s="20" t="s">
        <v>33</v>
      </c>
      <c r="C26" s="21" t="s">
        <v>34</v>
      </c>
      <c r="D26" s="17">
        <f>SUM(E26:F26)</f>
        <v>269320</v>
      </c>
      <c r="E26" s="17">
        <f t="shared" si="6"/>
        <v>122311</v>
      </c>
      <c r="F26" s="17">
        <f t="shared" si="6"/>
        <v>147009</v>
      </c>
      <c r="G26" s="17">
        <f>SUM(H26:I26)</f>
        <v>80310</v>
      </c>
      <c r="H26" s="17">
        <v>35284</v>
      </c>
      <c r="I26" s="17">
        <v>45026</v>
      </c>
      <c r="J26" s="17">
        <f>SUM(K26:L26)</f>
        <v>189010</v>
      </c>
      <c r="K26" s="17">
        <v>87027</v>
      </c>
      <c r="L26" s="17">
        <v>101983</v>
      </c>
    </row>
    <row r="27" spans="1:12" ht="15" customHeight="1">
      <c r="A27" s="15"/>
      <c r="B27" s="20" t="s">
        <v>35</v>
      </c>
      <c r="C27" s="21" t="s">
        <v>36</v>
      </c>
      <c r="D27" s="17">
        <f>SUM(E27:F27)</f>
        <v>13105</v>
      </c>
      <c r="E27" s="17">
        <f t="shared" si="6"/>
        <v>10910</v>
      </c>
      <c r="F27" s="17">
        <f t="shared" si="6"/>
        <v>2195</v>
      </c>
      <c r="G27" s="17">
        <f>SUM(H27:I27)</f>
        <v>5567</v>
      </c>
      <c r="H27" s="17">
        <v>4716</v>
      </c>
      <c r="I27" s="17">
        <v>851</v>
      </c>
      <c r="J27" s="17">
        <f>SUM(K27:L27)</f>
        <v>7538</v>
      </c>
      <c r="K27" s="17">
        <v>6194</v>
      </c>
      <c r="L27" s="17">
        <v>1344</v>
      </c>
    </row>
    <row r="28" spans="1:12" ht="15" customHeight="1">
      <c r="A28" s="15"/>
      <c r="B28" s="20"/>
      <c r="C28" s="23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" customHeight="1">
      <c r="A29" s="15">
        <v>6</v>
      </c>
      <c r="B29" s="24" t="s">
        <v>37</v>
      </c>
      <c r="C29" s="25"/>
      <c r="D29" s="17">
        <f>SUM(E29:F29)</f>
        <v>3162</v>
      </c>
      <c r="E29" s="17">
        <f>SUM(H29+K29)</f>
        <v>2658</v>
      </c>
      <c r="F29" s="17">
        <f>SUM(I29+L29)</f>
        <v>504</v>
      </c>
      <c r="G29" s="17">
        <f>SUM(H29:I29)</f>
        <v>1587</v>
      </c>
      <c r="H29" s="17">
        <f>SUM(H30)</f>
        <v>1350</v>
      </c>
      <c r="I29" s="17">
        <f>SUM(I30)</f>
        <v>237</v>
      </c>
      <c r="J29" s="17">
        <f>SUM(K29:L29)</f>
        <v>1575</v>
      </c>
      <c r="K29" s="17">
        <f>SUM(K30)</f>
        <v>1308</v>
      </c>
      <c r="L29" s="17">
        <f>SUM(L30)</f>
        <v>267</v>
      </c>
    </row>
    <row r="30" spans="1:12" ht="15" customHeight="1">
      <c r="A30" s="15"/>
      <c r="B30" s="20" t="s">
        <v>38</v>
      </c>
      <c r="C30" s="21" t="s">
        <v>39</v>
      </c>
      <c r="D30" s="17">
        <f>SUM(E30:F30)</f>
        <v>3162</v>
      </c>
      <c r="E30" s="17">
        <f>SUM(H30+K30)</f>
        <v>2658</v>
      </c>
      <c r="F30" s="17">
        <f>SUM(I30+L30)</f>
        <v>504</v>
      </c>
      <c r="G30" s="17">
        <f>SUM(H30:I30)</f>
        <v>1587</v>
      </c>
      <c r="H30" s="17">
        <v>1350</v>
      </c>
      <c r="I30" s="17">
        <v>237</v>
      </c>
      <c r="J30" s="17">
        <f>SUM(K30:L30)</f>
        <v>1575</v>
      </c>
      <c r="K30" s="17">
        <v>1308</v>
      </c>
      <c r="L30" s="17">
        <v>267</v>
      </c>
    </row>
    <row r="31" spans="1:12" ht="15" customHeight="1">
      <c r="A31" s="15"/>
      <c r="B31" s="20"/>
      <c r="C31" s="23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5">
        <v>7</v>
      </c>
      <c r="B32" s="24" t="s">
        <v>40</v>
      </c>
      <c r="C32" s="25"/>
      <c r="D32" s="17">
        <f>SUM(E32:F32)</f>
        <v>17221</v>
      </c>
      <c r="E32" s="17">
        <f aca="true" t="shared" si="7" ref="E32:F36">SUM(H32+K32)</f>
        <v>14820</v>
      </c>
      <c r="F32" s="17">
        <f t="shared" si="7"/>
        <v>2401</v>
      </c>
      <c r="G32" s="17">
        <f>SUM(H32:I32)</f>
        <v>10723</v>
      </c>
      <c r="H32" s="17">
        <f>SUM(H33:H36)</f>
        <v>9069</v>
      </c>
      <c r="I32" s="17">
        <f>SUM(I33:I36)</f>
        <v>1654</v>
      </c>
      <c r="J32" s="17">
        <f>SUM(K32:L32)</f>
        <v>6498</v>
      </c>
      <c r="K32" s="17">
        <f>SUM(K33:K36)</f>
        <v>5751</v>
      </c>
      <c r="L32" s="17">
        <f>SUM(L33:L36)</f>
        <v>747</v>
      </c>
    </row>
    <row r="33" spans="1:12" ht="15" customHeight="1">
      <c r="A33" s="15"/>
      <c r="B33" s="20" t="s">
        <v>41</v>
      </c>
      <c r="C33" s="21" t="s">
        <v>42</v>
      </c>
      <c r="D33" s="17">
        <f>SUM(E33:F33)</f>
        <v>9623</v>
      </c>
      <c r="E33" s="17">
        <f t="shared" si="7"/>
        <v>9593</v>
      </c>
      <c r="F33" s="17">
        <f t="shared" si="7"/>
        <v>30</v>
      </c>
      <c r="G33" s="17">
        <f>SUM(H33:I33)</f>
        <v>6290</v>
      </c>
      <c r="H33" s="17">
        <v>6277</v>
      </c>
      <c r="I33" s="17">
        <v>13</v>
      </c>
      <c r="J33" s="17">
        <f>SUM(K33:L33)</f>
        <v>3333</v>
      </c>
      <c r="K33" s="17">
        <v>3316</v>
      </c>
      <c r="L33" s="17">
        <v>17</v>
      </c>
    </row>
    <row r="34" spans="1:12" ht="15" customHeight="1">
      <c r="A34" s="15"/>
      <c r="B34" s="20" t="s">
        <v>43</v>
      </c>
      <c r="C34" s="21" t="s">
        <v>44</v>
      </c>
      <c r="D34" s="17">
        <f>SUM(E34:F34)</f>
        <v>1214</v>
      </c>
      <c r="E34" s="17">
        <f t="shared" si="7"/>
        <v>1206</v>
      </c>
      <c r="F34" s="17">
        <f t="shared" si="7"/>
        <v>8</v>
      </c>
      <c r="G34" s="17">
        <f>SUM(H34:I34)</f>
        <v>675</v>
      </c>
      <c r="H34" s="17">
        <v>669</v>
      </c>
      <c r="I34" s="17">
        <v>6</v>
      </c>
      <c r="J34" s="17">
        <f>SUM(K34:L34)</f>
        <v>539</v>
      </c>
      <c r="K34" s="17">
        <v>537</v>
      </c>
      <c r="L34" s="17">
        <v>2</v>
      </c>
    </row>
    <row r="35" spans="1:12" ht="15" customHeight="1">
      <c r="A35" s="15"/>
      <c r="B35" s="20" t="s">
        <v>45</v>
      </c>
      <c r="C35" s="21" t="s">
        <v>46</v>
      </c>
      <c r="D35" s="17">
        <f>SUM(E35:F35)</f>
        <v>3020</v>
      </c>
      <c r="E35" s="17">
        <f t="shared" si="7"/>
        <v>2103</v>
      </c>
      <c r="F35" s="17">
        <f t="shared" si="7"/>
        <v>917</v>
      </c>
      <c r="G35" s="17">
        <f>SUM(H35:I35)</f>
        <v>1869</v>
      </c>
      <c r="H35" s="17">
        <v>1234</v>
      </c>
      <c r="I35" s="17">
        <v>635</v>
      </c>
      <c r="J35" s="17">
        <f>SUM(K35:L35)</f>
        <v>1151</v>
      </c>
      <c r="K35" s="17">
        <v>869</v>
      </c>
      <c r="L35" s="17">
        <v>282</v>
      </c>
    </row>
    <row r="36" spans="1:12" ht="15" customHeight="1">
      <c r="A36" s="15"/>
      <c r="B36" s="20" t="s">
        <v>47</v>
      </c>
      <c r="C36" s="21" t="s">
        <v>48</v>
      </c>
      <c r="D36" s="17">
        <f>SUM(E36:F36)</f>
        <v>3364</v>
      </c>
      <c r="E36" s="17">
        <f t="shared" si="7"/>
        <v>1918</v>
      </c>
      <c r="F36" s="17">
        <f t="shared" si="7"/>
        <v>1446</v>
      </c>
      <c r="G36" s="17">
        <f>SUM(H36:I36)</f>
        <v>1889</v>
      </c>
      <c r="H36" s="17">
        <v>889</v>
      </c>
      <c r="I36" s="17">
        <v>1000</v>
      </c>
      <c r="J36" s="17">
        <f>SUM(K36:L36)</f>
        <v>1475</v>
      </c>
      <c r="K36" s="17">
        <v>1029</v>
      </c>
      <c r="L36" s="17">
        <v>446</v>
      </c>
    </row>
    <row r="37" spans="1:12" ht="15" customHeight="1">
      <c r="A37" s="15"/>
      <c r="B37" s="20"/>
      <c r="C37" s="23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29">
        <v>8</v>
      </c>
      <c r="B38" s="30" t="s">
        <v>49</v>
      </c>
      <c r="C38" s="31"/>
      <c r="D38" s="32">
        <v>100688</v>
      </c>
      <c r="E38" s="32">
        <v>73143</v>
      </c>
      <c r="F38" s="32">
        <f aca="true" t="shared" si="8" ref="F38:F61">SUM(I38+L38)</f>
        <v>27545</v>
      </c>
      <c r="G38" s="32">
        <v>62869</v>
      </c>
      <c r="H38" s="32">
        <v>45470</v>
      </c>
      <c r="I38" s="32">
        <f>SUM(I40:I61)</f>
        <v>17399</v>
      </c>
      <c r="J38" s="32">
        <f aca="true" t="shared" si="9" ref="J38:J61">SUM(K38:L38)</f>
        <v>37819</v>
      </c>
      <c r="K38" s="32">
        <v>27673</v>
      </c>
      <c r="L38" s="32">
        <f>SUM(L40:L61)</f>
        <v>10146</v>
      </c>
    </row>
    <row r="39" spans="1:12" ht="15" customHeight="1">
      <c r="A39" s="29"/>
      <c r="B39" s="33"/>
      <c r="C39" s="31"/>
      <c r="D39" s="34">
        <f aca="true" t="shared" si="10" ref="D39:D61">SUM(E39:F39)</f>
        <v>0</v>
      </c>
      <c r="E39" s="34">
        <f aca="true" t="shared" si="11" ref="E39:E61">SUM(H39+K39)</f>
        <v>0</v>
      </c>
      <c r="F39" s="34">
        <f t="shared" si="8"/>
        <v>0</v>
      </c>
      <c r="G39" s="34">
        <f aca="true" t="shared" si="12" ref="G39:G61">SUM(H39:I39)</f>
        <v>0</v>
      </c>
      <c r="H39" s="34"/>
      <c r="I39" s="34"/>
      <c r="J39" s="34">
        <f t="shared" si="9"/>
        <v>0</v>
      </c>
      <c r="K39" s="34"/>
      <c r="L39" s="34"/>
    </row>
    <row r="40" spans="1:12" ht="15" customHeight="1">
      <c r="A40" s="15"/>
      <c r="B40" s="20" t="s">
        <v>50</v>
      </c>
      <c r="C40" s="21" t="s">
        <v>51</v>
      </c>
      <c r="D40" s="17">
        <f t="shared" si="10"/>
        <v>2440</v>
      </c>
      <c r="E40" s="17">
        <f t="shared" si="11"/>
        <v>2364</v>
      </c>
      <c r="F40" s="17">
        <f t="shared" si="8"/>
        <v>76</v>
      </c>
      <c r="G40" s="17">
        <f t="shared" si="12"/>
        <v>985</v>
      </c>
      <c r="H40" s="17">
        <v>942</v>
      </c>
      <c r="I40" s="17">
        <v>43</v>
      </c>
      <c r="J40" s="17">
        <f t="shared" si="9"/>
        <v>1455</v>
      </c>
      <c r="K40" s="17">
        <v>1422</v>
      </c>
      <c r="L40" s="17">
        <v>33</v>
      </c>
    </row>
    <row r="41" spans="1:12" s="38" customFormat="1" ht="15" customHeight="1">
      <c r="A41" s="35"/>
      <c r="B41" s="26" t="s">
        <v>52</v>
      </c>
      <c r="C41" s="36" t="s">
        <v>53</v>
      </c>
      <c r="D41" s="37">
        <f t="shared" si="10"/>
        <v>5878</v>
      </c>
      <c r="E41" s="37">
        <f t="shared" si="11"/>
        <v>5692</v>
      </c>
      <c r="F41" s="37">
        <f t="shared" si="8"/>
        <v>186</v>
      </c>
      <c r="G41" s="37">
        <f t="shared" si="12"/>
        <v>4295</v>
      </c>
      <c r="H41" s="37">
        <v>4151</v>
      </c>
      <c r="I41" s="37">
        <v>144</v>
      </c>
      <c r="J41" s="37">
        <f t="shared" si="9"/>
        <v>1583</v>
      </c>
      <c r="K41" s="37">
        <v>1541</v>
      </c>
      <c r="L41" s="37">
        <v>42</v>
      </c>
    </row>
    <row r="42" spans="1:12" s="38" customFormat="1" ht="15" customHeight="1">
      <c r="A42" s="35"/>
      <c r="B42" s="26" t="s">
        <v>54</v>
      </c>
      <c r="C42" s="36" t="s">
        <v>55</v>
      </c>
      <c r="D42" s="37">
        <f t="shared" si="10"/>
        <v>737</v>
      </c>
      <c r="E42" s="37">
        <f t="shared" si="11"/>
        <v>702</v>
      </c>
      <c r="F42" s="37">
        <f t="shared" si="8"/>
        <v>35</v>
      </c>
      <c r="G42" s="37">
        <f t="shared" si="12"/>
        <v>547</v>
      </c>
      <c r="H42" s="37">
        <v>517</v>
      </c>
      <c r="I42" s="37">
        <v>30</v>
      </c>
      <c r="J42" s="37">
        <f t="shared" si="9"/>
        <v>190</v>
      </c>
      <c r="K42" s="37">
        <v>185</v>
      </c>
      <c r="L42" s="37">
        <v>5</v>
      </c>
    </row>
    <row r="43" spans="1:12" s="38" customFormat="1" ht="15" customHeight="1">
      <c r="A43" s="35"/>
      <c r="B43" s="26" t="s">
        <v>56</v>
      </c>
      <c r="C43" s="39" t="s">
        <v>57</v>
      </c>
      <c r="D43" s="37">
        <f t="shared" si="10"/>
        <v>3079</v>
      </c>
      <c r="E43" s="37">
        <f t="shared" si="11"/>
        <v>3032</v>
      </c>
      <c r="F43" s="37">
        <f t="shared" si="8"/>
        <v>47</v>
      </c>
      <c r="G43" s="37">
        <f t="shared" si="12"/>
        <v>2121</v>
      </c>
      <c r="H43" s="37">
        <v>2100</v>
      </c>
      <c r="I43" s="37">
        <v>21</v>
      </c>
      <c r="J43" s="37">
        <f t="shared" si="9"/>
        <v>958</v>
      </c>
      <c r="K43" s="37">
        <v>932</v>
      </c>
      <c r="L43" s="37">
        <v>26</v>
      </c>
    </row>
    <row r="44" spans="1:12" ht="15" customHeight="1">
      <c r="A44" s="15"/>
      <c r="B44" s="29" t="s">
        <v>58</v>
      </c>
      <c r="C44" s="40" t="s">
        <v>59</v>
      </c>
      <c r="D44" s="32">
        <f t="shared" si="10"/>
        <v>560</v>
      </c>
      <c r="E44" s="32">
        <f t="shared" si="11"/>
        <v>524</v>
      </c>
      <c r="F44" s="32">
        <f t="shared" si="8"/>
        <v>36</v>
      </c>
      <c r="G44" s="32">
        <f t="shared" si="12"/>
        <v>379</v>
      </c>
      <c r="H44" s="32">
        <v>350</v>
      </c>
      <c r="I44" s="32">
        <v>29</v>
      </c>
      <c r="J44" s="32">
        <f t="shared" si="9"/>
        <v>181</v>
      </c>
      <c r="K44" s="32">
        <v>174</v>
      </c>
      <c r="L44" s="32">
        <v>7</v>
      </c>
    </row>
    <row r="45" spans="1:12" ht="15" customHeight="1">
      <c r="A45" s="15"/>
      <c r="B45" s="29"/>
      <c r="C45" s="40"/>
      <c r="D45" s="34">
        <f t="shared" si="10"/>
        <v>0</v>
      </c>
      <c r="E45" s="34">
        <f t="shared" si="11"/>
        <v>0</v>
      </c>
      <c r="F45" s="34">
        <f t="shared" si="8"/>
        <v>0</v>
      </c>
      <c r="G45" s="34">
        <f t="shared" si="12"/>
        <v>0</v>
      </c>
      <c r="H45" s="34"/>
      <c r="I45" s="34"/>
      <c r="J45" s="34">
        <f t="shared" si="9"/>
        <v>0</v>
      </c>
      <c r="K45" s="34"/>
      <c r="L45" s="34"/>
    </row>
    <row r="46" spans="1:12" ht="15" customHeight="1">
      <c r="A46" s="15"/>
      <c r="B46" s="20" t="s">
        <v>60</v>
      </c>
      <c r="C46" s="41" t="s">
        <v>61</v>
      </c>
      <c r="D46" s="17">
        <f t="shared" si="10"/>
        <v>2830</v>
      </c>
      <c r="E46" s="17">
        <v>489</v>
      </c>
      <c r="F46" s="17">
        <f t="shared" si="8"/>
        <v>2341</v>
      </c>
      <c r="G46" s="17">
        <v>2061</v>
      </c>
      <c r="H46" s="17">
        <v>803</v>
      </c>
      <c r="I46" s="17">
        <v>1758</v>
      </c>
      <c r="J46" s="17">
        <f t="shared" si="9"/>
        <v>769</v>
      </c>
      <c r="K46" s="17">
        <v>186</v>
      </c>
      <c r="L46" s="17">
        <v>583</v>
      </c>
    </row>
    <row r="47" spans="1:12" ht="15" customHeight="1">
      <c r="A47" s="15"/>
      <c r="B47" s="20" t="s">
        <v>62</v>
      </c>
      <c r="C47" s="41" t="s">
        <v>63</v>
      </c>
      <c r="D47" s="17">
        <f t="shared" si="10"/>
        <v>5467</v>
      </c>
      <c r="E47" s="17">
        <f t="shared" si="11"/>
        <v>1158</v>
      </c>
      <c r="F47" s="17">
        <f t="shared" si="8"/>
        <v>4309</v>
      </c>
      <c r="G47" s="17">
        <f t="shared" si="12"/>
        <v>3836</v>
      </c>
      <c r="H47" s="17">
        <v>898</v>
      </c>
      <c r="I47" s="17">
        <v>2938</v>
      </c>
      <c r="J47" s="17">
        <f t="shared" si="9"/>
        <v>1631</v>
      </c>
      <c r="K47" s="17">
        <v>260</v>
      </c>
      <c r="L47" s="17">
        <v>1371</v>
      </c>
    </row>
    <row r="48" spans="1:12" ht="15" customHeight="1">
      <c r="A48" s="15"/>
      <c r="B48" s="29" t="s">
        <v>64</v>
      </c>
      <c r="C48" s="40" t="s">
        <v>65</v>
      </c>
      <c r="D48" s="32">
        <f t="shared" si="10"/>
        <v>15277</v>
      </c>
      <c r="E48" s="32">
        <f t="shared" si="11"/>
        <v>10182</v>
      </c>
      <c r="F48" s="32">
        <f t="shared" si="8"/>
        <v>5095</v>
      </c>
      <c r="G48" s="32">
        <f t="shared" si="12"/>
        <v>8163</v>
      </c>
      <c r="H48" s="32">
        <v>5954</v>
      </c>
      <c r="I48" s="32">
        <v>2209</v>
      </c>
      <c r="J48" s="32">
        <f t="shared" si="9"/>
        <v>7114</v>
      </c>
      <c r="K48" s="32">
        <v>4228</v>
      </c>
      <c r="L48" s="32">
        <v>2886</v>
      </c>
    </row>
    <row r="49" spans="1:12" ht="15" customHeight="1">
      <c r="A49" s="15"/>
      <c r="B49" s="29"/>
      <c r="C49" s="40"/>
      <c r="D49" s="34"/>
      <c r="E49" s="34">
        <f t="shared" si="11"/>
        <v>0</v>
      </c>
      <c r="F49" s="34">
        <f t="shared" si="8"/>
        <v>0</v>
      </c>
      <c r="G49" s="34">
        <f t="shared" si="12"/>
        <v>0</v>
      </c>
      <c r="H49" s="34"/>
      <c r="I49" s="34"/>
      <c r="J49" s="34">
        <f t="shared" si="9"/>
        <v>0</v>
      </c>
      <c r="K49" s="34"/>
      <c r="L49" s="34"/>
    </row>
    <row r="50" spans="1:12" s="43" customFormat="1" ht="14.25" customHeight="1">
      <c r="A50" s="42"/>
      <c r="B50" s="26" t="s">
        <v>66</v>
      </c>
      <c r="C50" s="36" t="s">
        <v>67</v>
      </c>
      <c r="D50" s="28">
        <f t="shared" si="10"/>
        <v>1028</v>
      </c>
      <c r="E50" s="28">
        <f t="shared" si="11"/>
        <v>646</v>
      </c>
      <c r="F50" s="28">
        <f t="shared" si="8"/>
        <v>382</v>
      </c>
      <c r="G50" s="28">
        <f t="shared" si="12"/>
        <v>872</v>
      </c>
      <c r="H50" s="28">
        <v>543</v>
      </c>
      <c r="I50" s="28">
        <v>329</v>
      </c>
      <c r="J50" s="28">
        <f t="shared" si="9"/>
        <v>156</v>
      </c>
      <c r="K50" s="28">
        <v>103</v>
      </c>
      <c r="L50" s="28">
        <v>53</v>
      </c>
    </row>
    <row r="51" spans="1:12" ht="15" customHeight="1">
      <c r="A51" s="15"/>
      <c r="B51" s="20" t="s">
        <v>68</v>
      </c>
      <c r="C51" s="41" t="s">
        <v>69</v>
      </c>
      <c r="D51" s="17">
        <f t="shared" si="10"/>
        <v>1336</v>
      </c>
      <c r="E51" s="17">
        <f t="shared" si="11"/>
        <v>973</v>
      </c>
      <c r="F51" s="17">
        <f t="shared" si="8"/>
        <v>363</v>
      </c>
      <c r="G51" s="17">
        <f t="shared" si="12"/>
        <v>1075</v>
      </c>
      <c r="H51" s="17">
        <v>798</v>
      </c>
      <c r="I51" s="17">
        <v>277</v>
      </c>
      <c r="J51" s="17">
        <f t="shared" si="9"/>
        <v>261</v>
      </c>
      <c r="K51" s="17">
        <v>175</v>
      </c>
      <c r="L51" s="17">
        <v>86</v>
      </c>
    </row>
    <row r="52" spans="1:12" ht="15" customHeight="1">
      <c r="A52" s="15"/>
      <c r="B52" s="20" t="s">
        <v>70</v>
      </c>
      <c r="C52" s="44" t="s">
        <v>71</v>
      </c>
      <c r="D52" s="17">
        <f t="shared" si="10"/>
        <v>258</v>
      </c>
      <c r="E52" s="17">
        <f t="shared" si="11"/>
        <v>158</v>
      </c>
      <c r="F52" s="17">
        <f t="shared" si="8"/>
        <v>100</v>
      </c>
      <c r="G52" s="17">
        <f t="shared" si="12"/>
        <v>216</v>
      </c>
      <c r="H52" s="17">
        <v>122</v>
      </c>
      <c r="I52" s="17">
        <v>94</v>
      </c>
      <c r="J52" s="17">
        <f t="shared" si="9"/>
        <v>42</v>
      </c>
      <c r="K52" s="17">
        <v>36</v>
      </c>
      <c r="L52" s="17">
        <v>6</v>
      </c>
    </row>
    <row r="53" spans="1:12" ht="15" customHeight="1">
      <c r="A53" s="15"/>
      <c r="B53" s="20" t="s">
        <v>72</v>
      </c>
      <c r="C53" s="41" t="s">
        <v>73</v>
      </c>
      <c r="D53" s="17">
        <f t="shared" si="10"/>
        <v>383</v>
      </c>
      <c r="E53" s="17">
        <f t="shared" si="11"/>
        <v>359</v>
      </c>
      <c r="F53" s="17">
        <f t="shared" si="8"/>
        <v>24</v>
      </c>
      <c r="G53" s="17">
        <f t="shared" si="12"/>
        <v>324</v>
      </c>
      <c r="H53" s="17">
        <v>302</v>
      </c>
      <c r="I53" s="17">
        <v>22</v>
      </c>
      <c r="J53" s="17">
        <f t="shared" si="9"/>
        <v>59</v>
      </c>
      <c r="K53" s="17">
        <v>57</v>
      </c>
      <c r="L53" s="17">
        <v>2</v>
      </c>
    </row>
    <row r="54" spans="1:12" ht="15" customHeight="1">
      <c r="A54" s="15"/>
      <c r="B54" s="20" t="s">
        <v>74</v>
      </c>
      <c r="C54" s="41" t="s">
        <v>75</v>
      </c>
      <c r="D54" s="17">
        <f t="shared" si="10"/>
        <v>3336</v>
      </c>
      <c r="E54" s="17">
        <f t="shared" si="11"/>
        <v>2802</v>
      </c>
      <c r="F54" s="17">
        <f t="shared" si="8"/>
        <v>534</v>
      </c>
      <c r="G54" s="17">
        <f t="shared" si="12"/>
        <v>1888</v>
      </c>
      <c r="H54" s="17">
        <v>1640</v>
      </c>
      <c r="I54" s="17">
        <v>248</v>
      </c>
      <c r="J54" s="17">
        <f t="shared" si="9"/>
        <v>1448</v>
      </c>
      <c r="K54" s="17">
        <v>1162</v>
      </c>
      <c r="L54" s="17">
        <v>286</v>
      </c>
    </row>
    <row r="55" spans="1:12" ht="15" customHeight="1">
      <c r="A55" s="15"/>
      <c r="B55" s="20" t="s">
        <v>76</v>
      </c>
      <c r="C55" s="41" t="s">
        <v>77</v>
      </c>
      <c r="D55" s="17">
        <f t="shared" si="10"/>
        <v>7813</v>
      </c>
      <c r="E55" s="17">
        <f t="shared" si="11"/>
        <v>4564</v>
      </c>
      <c r="F55" s="17">
        <f t="shared" si="8"/>
        <v>3249</v>
      </c>
      <c r="G55" s="17">
        <f t="shared" si="12"/>
        <v>4595</v>
      </c>
      <c r="H55" s="17">
        <v>2839</v>
      </c>
      <c r="I55" s="17">
        <v>1756</v>
      </c>
      <c r="J55" s="17">
        <f t="shared" si="9"/>
        <v>3218</v>
      </c>
      <c r="K55" s="17">
        <v>1725</v>
      </c>
      <c r="L55" s="17">
        <v>1493</v>
      </c>
    </row>
    <row r="56" spans="1:12" ht="15" customHeight="1">
      <c r="A56" s="15"/>
      <c r="B56" s="20" t="s">
        <v>78</v>
      </c>
      <c r="C56" s="41" t="s">
        <v>79</v>
      </c>
      <c r="D56" s="17">
        <f t="shared" si="10"/>
        <v>1390</v>
      </c>
      <c r="E56" s="17">
        <f t="shared" si="11"/>
        <v>1220</v>
      </c>
      <c r="F56" s="17">
        <f t="shared" si="8"/>
        <v>170</v>
      </c>
      <c r="G56" s="17">
        <f t="shared" si="12"/>
        <v>896</v>
      </c>
      <c r="H56" s="17">
        <v>764</v>
      </c>
      <c r="I56" s="17">
        <v>132</v>
      </c>
      <c r="J56" s="17">
        <f t="shared" si="9"/>
        <v>494</v>
      </c>
      <c r="K56" s="17">
        <v>456</v>
      </c>
      <c r="L56" s="17">
        <v>38</v>
      </c>
    </row>
    <row r="57" spans="1:12" ht="15" customHeight="1">
      <c r="A57" s="15"/>
      <c r="B57" s="20" t="s">
        <v>80</v>
      </c>
      <c r="C57" s="41" t="s">
        <v>81</v>
      </c>
      <c r="D57" s="17">
        <f t="shared" si="10"/>
        <v>13098</v>
      </c>
      <c r="E57" s="17">
        <f t="shared" si="11"/>
        <v>12857</v>
      </c>
      <c r="F57" s="17">
        <f t="shared" si="8"/>
        <v>241</v>
      </c>
      <c r="G57" s="17">
        <f t="shared" si="12"/>
        <v>7220</v>
      </c>
      <c r="H57" s="17">
        <v>7078</v>
      </c>
      <c r="I57" s="17">
        <v>142</v>
      </c>
      <c r="J57" s="17">
        <f t="shared" si="9"/>
        <v>5878</v>
      </c>
      <c r="K57" s="17">
        <v>5779</v>
      </c>
      <c r="L57" s="17">
        <v>99</v>
      </c>
    </row>
    <row r="58" spans="1:12" s="38" customFormat="1" ht="15" customHeight="1">
      <c r="A58" s="35"/>
      <c r="B58" s="45" t="s">
        <v>82</v>
      </c>
      <c r="C58" s="36" t="s">
        <v>83</v>
      </c>
      <c r="D58" s="37">
        <f t="shared" si="10"/>
        <v>1140</v>
      </c>
      <c r="E58" s="37">
        <f t="shared" si="11"/>
        <v>1132</v>
      </c>
      <c r="F58" s="37">
        <f t="shared" si="8"/>
        <v>8</v>
      </c>
      <c r="G58" s="37">
        <f t="shared" si="12"/>
        <v>815</v>
      </c>
      <c r="H58" s="37">
        <v>809</v>
      </c>
      <c r="I58" s="37">
        <v>6</v>
      </c>
      <c r="J58" s="37">
        <f t="shared" si="9"/>
        <v>325</v>
      </c>
      <c r="K58" s="37">
        <v>323</v>
      </c>
      <c r="L58" s="37">
        <v>2</v>
      </c>
    </row>
    <row r="59" spans="1:12" ht="15" customHeight="1">
      <c r="A59" s="15"/>
      <c r="B59" s="20" t="s">
        <v>84</v>
      </c>
      <c r="C59" s="41" t="s">
        <v>85</v>
      </c>
      <c r="D59" s="17">
        <f t="shared" si="10"/>
        <v>2910</v>
      </c>
      <c r="E59" s="17">
        <v>2898</v>
      </c>
      <c r="F59" s="17">
        <f t="shared" si="8"/>
        <v>12</v>
      </c>
      <c r="G59" s="17">
        <f t="shared" si="12"/>
        <v>1807</v>
      </c>
      <c r="H59" s="17">
        <v>1800</v>
      </c>
      <c r="I59" s="17">
        <v>7</v>
      </c>
      <c r="J59" s="17">
        <v>1103</v>
      </c>
      <c r="K59" s="17">
        <v>1698</v>
      </c>
      <c r="L59" s="17">
        <v>5</v>
      </c>
    </row>
    <row r="60" spans="1:12" ht="15" customHeight="1">
      <c r="A60" s="15"/>
      <c r="B60" s="20" t="s">
        <v>86</v>
      </c>
      <c r="C60" s="41" t="s">
        <v>87</v>
      </c>
      <c r="D60" s="17">
        <f t="shared" si="10"/>
        <v>3807</v>
      </c>
      <c r="E60" s="17">
        <f t="shared" si="11"/>
        <v>3104</v>
      </c>
      <c r="F60" s="17">
        <f t="shared" si="8"/>
        <v>703</v>
      </c>
      <c r="G60" s="17">
        <f t="shared" si="12"/>
        <v>2994</v>
      </c>
      <c r="H60" s="17">
        <v>2367</v>
      </c>
      <c r="I60" s="17">
        <v>627</v>
      </c>
      <c r="J60" s="17">
        <f t="shared" si="9"/>
        <v>813</v>
      </c>
      <c r="K60" s="17">
        <v>737</v>
      </c>
      <c r="L60" s="17">
        <v>76</v>
      </c>
    </row>
    <row r="61" spans="1:12" ht="15" customHeight="1">
      <c r="A61" s="15"/>
      <c r="B61" s="20" t="s">
        <v>88</v>
      </c>
      <c r="C61" s="41" t="s">
        <v>89</v>
      </c>
      <c r="D61" s="17">
        <f t="shared" si="10"/>
        <v>27921</v>
      </c>
      <c r="E61" s="17">
        <f t="shared" si="11"/>
        <v>18287</v>
      </c>
      <c r="F61" s="17">
        <f t="shared" si="8"/>
        <v>9634</v>
      </c>
      <c r="G61" s="17">
        <f t="shared" si="12"/>
        <v>17780</v>
      </c>
      <c r="H61" s="17">
        <v>11193</v>
      </c>
      <c r="I61" s="17">
        <v>6587</v>
      </c>
      <c r="J61" s="17">
        <f t="shared" si="9"/>
        <v>10141</v>
      </c>
      <c r="K61" s="17">
        <v>7094</v>
      </c>
      <c r="L61" s="17">
        <v>3047</v>
      </c>
    </row>
    <row r="62" spans="1:12" ht="15" customHeight="1">
      <c r="A62" s="15"/>
      <c r="B62" s="20"/>
      <c r="C62" s="23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5">
        <v>9</v>
      </c>
      <c r="B63" s="24" t="s">
        <v>90</v>
      </c>
      <c r="C63" s="25"/>
      <c r="D63" s="17">
        <f>SUM(E63:F63)</f>
        <v>33855</v>
      </c>
      <c r="E63" s="17">
        <f aca="true" t="shared" si="13" ref="E63:F66">SUM(H63+K63)</f>
        <v>12099</v>
      </c>
      <c r="F63" s="17">
        <f t="shared" si="13"/>
        <v>21756</v>
      </c>
      <c r="G63" s="17">
        <f>SUM(H63:I63)</f>
        <v>24671</v>
      </c>
      <c r="H63" s="17">
        <f>SUM(H64:H66)</f>
        <v>8479</v>
      </c>
      <c r="I63" s="17">
        <f>SUM(I64:I66)</f>
        <v>16192</v>
      </c>
      <c r="J63" s="17">
        <f>SUM(K63:L63)</f>
        <v>9184</v>
      </c>
      <c r="K63" s="17">
        <f>SUM(K64:K66)</f>
        <v>3620</v>
      </c>
      <c r="L63" s="17">
        <v>5564</v>
      </c>
    </row>
    <row r="64" spans="1:12" ht="15" customHeight="1">
      <c r="A64" s="15"/>
      <c r="B64" s="20" t="s">
        <v>91</v>
      </c>
      <c r="C64" s="21" t="s">
        <v>92</v>
      </c>
      <c r="D64" s="17">
        <f>SUM(E64:F64)</f>
        <v>5635</v>
      </c>
      <c r="E64" s="17">
        <f t="shared" si="13"/>
        <v>5588</v>
      </c>
      <c r="F64" s="17">
        <f t="shared" si="13"/>
        <v>47</v>
      </c>
      <c r="G64" s="17">
        <f>SUM(H64:I64)</f>
        <v>3675</v>
      </c>
      <c r="H64" s="17">
        <v>3640</v>
      </c>
      <c r="I64" s="17">
        <v>35</v>
      </c>
      <c r="J64" s="17">
        <f>SUM(K64:L64)</f>
        <v>1960</v>
      </c>
      <c r="K64" s="17">
        <v>1948</v>
      </c>
      <c r="L64" s="17">
        <v>12</v>
      </c>
    </row>
    <row r="65" spans="1:12" ht="15" customHeight="1">
      <c r="A65" s="15"/>
      <c r="B65" s="20" t="s">
        <v>93</v>
      </c>
      <c r="C65" s="21" t="s">
        <v>94</v>
      </c>
      <c r="D65" s="17">
        <v>3247</v>
      </c>
      <c r="E65" s="17">
        <f t="shared" si="13"/>
        <v>72</v>
      </c>
      <c r="F65" s="17">
        <v>3175</v>
      </c>
      <c r="G65" s="17">
        <f>SUM(H65:I65)</f>
        <v>2357</v>
      </c>
      <c r="H65" s="17">
        <v>38</v>
      </c>
      <c r="I65" s="17">
        <v>2319</v>
      </c>
      <c r="J65" s="17">
        <v>890</v>
      </c>
      <c r="K65" s="17">
        <v>34</v>
      </c>
      <c r="L65" s="17">
        <v>852</v>
      </c>
    </row>
    <row r="66" spans="1:12" ht="15" customHeight="1">
      <c r="A66" s="15"/>
      <c r="B66" s="20" t="s">
        <v>95</v>
      </c>
      <c r="C66" s="41" t="s">
        <v>96</v>
      </c>
      <c r="D66" s="17">
        <v>24973</v>
      </c>
      <c r="E66" s="17">
        <f t="shared" si="13"/>
        <v>6439</v>
      </c>
      <c r="F66" s="17">
        <v>18534</v>
      </c>
      <c r="G66" s="17">
        <f>SUM(H66:I66)</f>
        <v>18639</v>
      </c>
      <c r="H66" s="17">
        <v>4801</v>
      </c>
      <c r="I66" s="17">
        <v>13838</v>
      </c>
      <c r="J66" s="17">
        <v>6334</v>
      </c>
      <c r="K66" s="17">
        <v>1638</v>
      </c>
      <c r="L66" s="17">
        <v>4696</v>
      </c>
    </row>
    <row r="67" spans="1:12" ht="15" customHeight="1">
      <c r="A67" s="15"/>
      <c r="B67" s="20"/>
      <c r="C67" s="23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15">
        <v>10</v>
      </c>
      <c r="B68" s="24" t="s">
        <v>97</v>
      </c>
      <c r="C68" s="25"/>
      <c r="D68" s="17">
        <f>SUM(E68:F68)</f>
        <v>57</v>
      </c>
      <c r="E68" s="17">
        <f>SUM(H68+K68)</f>
        <v>27</v>
      </c>
      <c r="F68" s="17">
        <f>SUM(I68+L68)</f>
        <v>30</v>
      </c>
      <c r="G68" s="17">
        <f>SUM(H68:I68)</f>
        <v>21</v>
      </c>
      <c r="H68" s="17">
        <f>SUM(H69)</f>
        <v>8</v>
      </c>
      <c r="I68" s="17">
        <f>SUM(I69)</f>
        <v>13</v>
      </c>
      <c r="J68" s="17">
        <f>SUM(K68:L68)</f>
        <v>36</v>
      </c>
      <c r="K68" s="17">
        <f>SUM(K69)</f>
        <v>19</v>
      </c>
      <c r="L68" s="17">
        <f>SUM(L69)</f>
        <v>17</v>
      </c>
    </row>
    <row r="69" spans="1:12" ht="15" customHeight="1">
      <c r="A69" s="46"/>
      <c r="B69" s="47" t="s">
        <v>98</v>
      </c>
      <c r="C69" s="48" t="s">
        <v>97</v>
      </c>
      <c r="D69" s="49">
        <f>SUM(E69:F69)</f>
        <v>57</v>
      </c>
      <c r="E69" s="49">
        <f>SUM(H69+K69)</f>
        <v>27</v>
      </c>
      <c r="F69" s="49">
        <f>SUM(I69+L69)</f>
        <v>30</v>
      </c>
      <c r="G69" s="49">
        <f>SUM(H69:I69)</f>
        <v>21</v>
      </c>
      <c r="H69" s="49">
        <v>8</v>
      </c>
      <c r="I69" s="49">
        <v>13</v>
      </c>
      <c r="J69" s="49">
        <f>SUM(K69:L69)</f>
        <v>36</v>
      </c>
      <c r="K69" s="49">
        <v>19</v>
      </c>
      <c r="L69" s="49">
        <v>17</v>
      </c>
    </row>
    <row r="70" spans="1:2" ht="15" customHeight="1">
      <c r="A70" s="1" t="s">
        <v>99</v>
      </c>
      <c r="B70" s="50"/>
    </row>
    <row r="71" ht="15" customHeight="1">
      <c r="B71" s="50"/>
    </row>
    <row r="72" ht="15" customHeight="1">
      <c r="B72" s="50"/>
    </row>
    <row r="73" ht="15" customHeight="1">
      <c r="B73" s="50"/>
    </row>
    <row r="74" ht="15" customHeight="1">
      <c r="B74" s="50"/>
    </row>
    <row r="75" ht="15" customHeight="1">
      <c r="B75" s="50"/>
    </row>
    <row r="76" ht="15" customHeight="1">
      <c r="B76" s="50"/>
    </row>
    <row r="77" ht="15" customHeight="1">
      <c r="B77" s="50"/>
    </row>
    <row r="78" ht="15" customHeight="1">
      <c r="B78" s="50"/>
    </row>
    <row r="79" ht="15" customHeight="1">
      <c r="B79" s="50"/>
    </row>
    <row r="80" ht="15" customHeight="1">
      <c r="B80" s="50"/>
    </row>
    <row r="81" ht="15" customHeight="1">
      <c r="B81" s="50"/>
    </row>
    <row r="82" ht="15" customHeight="1">
      <c r="B82" s="50"/>
    </row>
    <row r="83" ht="15" customHeight="1">
      <c r="B83" s="50"/>
    </row>
    <row r="84" ht="15" customHeight="1">
      <c r="B84" s="50"/>
    </row>
    <row r="85" ht="15" customHeight="1">
      <c r="B85" s="50"/>
    </row>
    <row r="86" ht="15" customHeight="1">
      <c r="B86" s="50"/>
    </row>
    <row r="87" ht="15" customHeight="1">
      <c r="B87" s="50"/>
    </row>
    <row r="88" ht="15" customHeight="1">
      <c r="B88" s="50"/>
    </row>
    <row r="89" ht="15" customHeight="1">
      <c r="B89" s="50"/>
    </row>
    <row r="90" ht="15" customHeight="1">
      <c r="B90" s="50"/>
    </row>
    <row r="91" ht="15" customHeight="1">
      <c r="B91" s="50"/>
    </row>
    <row r="92" ht="15" customHeight="1">
      <c r="B92" s="50"/>
    </row>
    <row r="93" ht="15" customHeight="1">
      <c r="B93" s="50"/>
    </row>
    <row r="94" ht="15" customHeight="1">
      <c r="B94" s="50"/>
    </row>
    <row r="95" ht="15" customHeight="1">
      <c r="B95" s="50"/>
    </row>
    <row r="96" ht="15" customHeight="1">
      <c r="B96" s="50"/>
    </row>
    <row r="97" ht="15" customHeight="1">
      <c r="B97" s="50"/>
    </row>
    <row r="98" ht="15" customHeight="1">
      <c r="B98" s="50"/>
    </row>
    <row r="99" ht="15" customHeight="1">
      <c r="B99" s="50"/>
    </row>
    <row r="100" ht="15" customHeight="1">
      <c r="B100" s="50"/>
    </row>
    <row r="101" ht="15" customHeight="1">
      <c r="B101" s="50"/>
    </row>
    <row r="102" ht="15" customHeight="1">
      <c r="B102" s="50"/>
    </row>
  </sheetData>
  <sheetProtection/>
  <mergeCells count="49">
    <mergeCell ref="J48:J49"/>
    <mergeCell ref="K48:K49"/>
    <mergeCell ref="L48:L49"/>
    <mergeCell ref="B63:C63"/>
    <mergeCell ref="B68:C68"/>
    <mergeCell ref="K44:K45"/>
    <mergeCell ref="L44:L45"/>
    <mergeCell ref="B48:B49"/>
    <mergeCell ref="C48:C49"/>
    <mergeCell ref="D48:D49"/>
    <mergeCell ref="E48:E49"/>
    <mergeCell ref="F48:F49"/>
    <mergeCell ref="G48:G49"/>
    <mergeCell ref="H48:H49"/>
    <mergeCell ref="I48:I49"/>
    <mergeCell ref="L38:L39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F38:F39"/>
    <mergeCell ref="G38:G39"/>
    <mergeCell ref="H38:H39"/>
    <mergeCell ref="I38:I39"/>
    <mergeCell ref="J38:J39"/>
    <mergeCell ref="K38:K39"/>
    <mergeCell ref="B29:C29"/>
    <mergeCell ref="B32:C32"/>
    <mergeCell ref="A38:A39"/>
    <mergeCell ref="B38:C39"/>
    <mergeCell ref="D38:D39"/>
    <mergeCell ref="E38:E39"/>
    <mergeCell ref="A5:C5"/>
    <mergeCell ref="B7:C7"/>
    <mergeCell ref="B14:C14"/>
    <mergeCell ref="B17:C17"/>
    <mergeCell ref="B21:C21"/>
    <mergeCell ref="B25:C25"/>
    <mergeCell ref="C1:K1"/>
    <mergeCell ref="K2:L2"/>
    <mergeCell ref="A3:C4"/>
    <mergeCell ref="D3:F3"/>
    <mergeCell ref="G3:I3"/>
    <mergeCell ref="J3:L3"/>
  </mergeCells>
  <printOptions/>
  <pageMargins left="0.787" right="0.787" top="0.984" bottom="0.984" header="0.512" footer="0.512"/>
  <pageSetup orientation="portrait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2009-06-30T05:27:50Z</dcterms:created>
  <dcterms:modified xsi:type="dcterms:W3CDTF">2009-06-30T05:27:57Z</dcterms:modified>
  <cp:category/>
  <cp:version/>
  <cp:contentType/>
  <cp:contentStatus/>
</cp:coreProperties>
</file>