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0(1)" sheetId="1" r:id="rId1"/>
    <sheet name="70(2)" sheetId="2" r:id="rId2"/>
    <sheet name="70(3)" sheetId="3" r:id="rId3"/>
  </sheets>
  <externalReferences>
    <externalReference r:id="rId6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xlnm.Print_Area" localSheetId="0">'70(1)'!$A$1:$U$22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<sst xmlns="http://schemas.openxmlformats.org/spreadsheetml/2006/main" count="190" uniqueCount="128">
  <si>
    <t>70.   漁　　業　　漁　　獲　　数　　量</t>
  </si>
  <si>
    <t>漁　　獲　　物　　種　　類　　　別　(　累　　年　　比　　較　）</t>
  </si>
  <si>
    <t xml:space="preserve">  （単位  瓲）</t>
  </si>
  <si>
    <t>年  次  別</t>
  </si>
  <si>
    <t>総漁獲高</t>
  </si>
  <si>
    <t xml:space="preserve">                            魚                                                                                                          類</t>
  </si>
  <si>
    <t>総  数</t>
  </si>
  <si>
    <t>タ  イ</t>
  </si>
  <si>
    <t>カレイ    ヒラメ</t>
  </si>
  <si>
    <t>イワシ</t>
  </si>
  <si>
    <t>カツオ</t>
  </si>
  <si>
    <t>サ  バ</t>
  </si>
  <si>
    <t>イサキ</t>
  </si>
  <si>
    <t>ブ  リ</t>
  </si>
  <si>
    <t>サ  メ</t>
  </si>
  <si>
    <t>クロダイ  を 含 む</t>
  </si>
  <si>
    <t>ア  ジ</t>
  </si>
  <si>
    <t>サワラ</t>
  </si>
  <si>
    <t>フ  グ</t>
  </si>
  <si>
    <t>エ  ソ</t>
  </si>
  <si>
    <t>シラス</t>
  </si>
  <si>
    <t>タチウオ</t>
  </si>
  <si>
    <t>グ  チ</t>
  </si>
  <si>
    <t>その他</t>
  </si>
  <si>
    <t>昭和32年</t>
  </si>
  <si>
    <t>…</t>
  </si>
  <si>
    <t xml:space="preserve">   33</t>
  </si>
  <si>
    <t xml:space="preserve">   34</t>
  </si>
  <si>
    <t xml:space="preserve">   35</t>
  </si>
  <si>
    <t xml:space="preserve">   36</t>
  </si>
  <si>
    <t xml:space="preserve">            貝                         類</t>
  </si>
  <si>
    <t xml:space="preserve">       そ       の       他       の       水       産       動       物</t>
  </si>
  <si>
    <t xml:space="preserve">         藻                             類</t>
  </si>
  <si>
    <t>エ      ビ</t>
  </si>
  <si>
    <t>カ  ニ</t>
  </si>
  <si>
    <t>アオノリ</t>
  </si>
  <si>
    <t>総    数</t>
  </si>
  <si>
    <t>アワビ</t>
  </si>
  <si>
    <t>サザエ</t>
  </si>
  <si>
    <t>ハマグリ</t>
  </si>
  <si>
    <t>総   数</t>
  </si>
  <si>
    <t>イ    カ</t>
  </si>
  <si>
    <t>タ  コ</t>
  </si>
  <si>
    <t>イセエビクル</t>
  </si>
  <si>
    <t>タラバカ</t>
  </si>
  <si>
    <t>ワカメ</t>
  </si>
  <si>
    <t>アオサ</t>
  </si>
  <si>
    <t>アラメ</t>
  </si>
  <si>
    <t>マエビを含む</t>
  </si>
  <si>
    <t>ニを含む</t>
  </si>
  <si>
    <t>を含む</t>
  </si>
  <si>
    <t xml:space="preserve">   資料  32年  統計調査課  33年以降  水産課</t>
  </si>
  <si>
    <t xml:space="preserve">漁　　獲　　物　　種　　類　　別　　（　続　　き　）        </t>
  </si>
  <si>
    <t xml:space="preserve">  （単位  瓩）</t>
  </si>
  <si>
    <t>昭和36年</t>
  </si>
  <si>
    <t>年   月   次</t>
  </si>
  <si>
    <t xml:space="preserve">                                  魚                                                                       類</t>
  </si>
  <si>
    <t>マイワシ</t>
  </si>
  <si>
    <t>カタクチイワシ</t>
  </si>
  <si>
    <t>ウルメイワシ</t>
  </si>
  <si>
    <t>アジ</t>
  </si>
  <si>
    <t>サバ</t>
  </si>
  <si>
    <t>ブリ</t>
  </si>
  <si>
    <t>スズキ</t>
  </si>
  <si>
    <t>トビウオ</t>
  </si>
  <si>
    <t>タイ</t>
  </si>
  <si>
    <t>総数</t>
  </si>
  <si>
    <t>昭和36年 １月</t>
  </si>
  <si>
    <t xml:space="preserve">         ２</t>
  </si>
  <si>
    <t xml:space="preserve">         ３</t>
  </si>
  <si>
    <t xml:space="preserve">         ４</t>
  </si>
  <si>
    <t xml:space="preserve">         ５</t>
  </si>
  <si>
    <t xml:space="preserve">         ６</t>
  </si>
  <si>
    <t xml:space="preserve">         ７</t>
  </si>
  <si>
    <t xml:space="preserve">         ８</t>
  </si>
  <si>
    <t xml:space="preserve">         ９</t>
  </si>
  <si>
    <t xml:space="preserve">         10</t>
  </si>
  <si>
    <t xml:space="preserve">         11</t>
  </si>
  <si>
    <t xml:space="preserve">         12</t>
  </si>
  <si>
    <t xml:space="preserve">                        魚                                                                                    類</t>
  </si>
  <si>
    <t>フグ</t>
  </si>
  <si>
    <t>サメ</t>
  </si>
  <si>
    <t>グチ</t>
  </si>
  <si>
    <t>ハモ</t>
  </si>
  <si>
    <t>カレイ、ヒラメ</t>
  </si>
  <si>
    <t>エソ</t>
  </si>
  <si>
    <t>チヌ</t>
  </si>
  <si>
    <t>エイ</t>
  </si>
  <si>
    <t>ホウボウ、</t>
  </si>
  <si>
    <t>その他の魚類</t>
  </si>
  <si>
    <t>カナガシラ</t>
  </si>
  <si>
    <r>
      <t>昭和3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１月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</si>
  <si>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３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</si>
  <si>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４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</si>
  <si>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５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</si>
  <si>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６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</si>
  <si>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７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</si>
  <si>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８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</si>
  <si>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９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</si>
  <si>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10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</si>
  <si>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11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</si>
  <si>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12</t>
    </r>
  </si>
  <si>
    <t xml:space="preserve">  資料  水産課</t>
  </si>
  <si>
    <t xml:space="preserve">漁　　獲　　物　　種　　類　　別　（　続　　き　）     </t>
  </si>
  <si>
    <t>年   月   次</t>
  </si>
  <si>
    <t xml:space="preserve">              そ            の            他            の            水            産            動            物</t>
  </si>
  <si>
    <t>総    数</t>
  </si>
  <si>
    <t>コウイカ</t>
  </si>
  <si>
    <t>スルメイカ</t>
  </si>
  <si>
    <t>その他のイカ</t>
  </si>
  <si>
    <t>タコ</t>
  </si>
  <si>
    <t>イセエビ</t>
  </si>
  <si>
    <t>クルマエビ</t>
  </si>
  <si>
    <t>その他のエビ</t>
  </si>
  <si>
    <t>カニ</t>
  </si>
  <si>
    <t>ナマコ</t>
  </si>
  <si>
    <t>ウニ</t>
  </si>
  <si>
    <t>その他の水産動物</t>
  </si>
  <si>
    <t xml:space="preserve">            藻                                     類</t>
  </si>
  <si>
    <t>貝                                                     類</t>
  </si>
  <si>
    <t>総数</t>
  </si>
  <si>
    <t>テングサ</t>
  </si>
  <si>
    <t>フノリ</t>
  </si>
  <si>
    <t>その他の藻類</t>
  </si>
  <si>
    <t>カキ</t>
  </si>
  <si>
    <t>アサリ</t>
  </si>
  <si>
    <t>モガイ</t>
  </si>
  <si>
    <t>その他貝類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</si>
</sst>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);[Red]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14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6" fontId="0" fillId="0" borderId="19" xfId="0" applyNumberFormat="1" applyFont="1" applyBorder="1" applyAlignment="1">
      <alignment horizontal="right"/>
    </xf>
    <xf numFmtId="176" fontId="0" fillId="0" borderId="19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58" fontId="0" fillId="0" borderId="14" xfId="0" applyNumberFormat="1" applyBorder="1" applyAlignment="1" quotePrefix="1">
      <alignment horizontal="center" vertical="center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58" fontId="21" fillId="0" borderId="14" xfId="0" applyNumberFormat="1" applyFont="1" applyBorder="1" applyAlignment="1" quotePrefix="1">
      <alignment horizontal="center" vertical="center"/>
    </xf>
    <xf numFmtId="176" fontId="21" fillId="0" borderId="0" xfId="0" applyNumberFormat="1" applyFont="1" applyAlignment="1">
      <alignment/>
    </xf>
    <xf numFmtId="176" fontId="21" fillId="0" borderId="25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58" fontId="21" fillId="0" borderId="21" xfId="0" applyNumberFormat="1" applyFont="1" applyBorder="1" applyAlignment="1" quotePrefix="1">
      <alignment horizontal="center" vertical="center"/>
    </xf>
    <xf numFmtId="176" fontId="21" fillId="0" borderId="23" xfId="0" applyNumberFormat="1" applyFont="1" applyBorder="1" applyAlignment="1">
      <alignment/>
    </xf>
    <xf numFmtId="176" fontId="21" fillId="0" borderId="24" xfId="0" applyNumberFormat="1" applyFont="1" applyBorder="1" applyAlignment="1">
      <alignment/>
    </xf>
    <xf numFmtId="176" fontId="21" fillId="0" borderId="24" xfId="0" applyNumberFormat="1" applyFont="1" applyBorder="1" applyAlignment="1">
      <alignment horizontal="center"/>
    </xf>
    <xf numFmtId="176" fontId="21" fillId="0" borderId="24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58" fontId="0" fillId="0" borderId="14" xfId="0" applyNumberFormat="1" applyFont="1" applyBorder="1" applyAlignment="1" quotePrefix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58" fontId="0" fillId="0" borderId="14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177" fontId="0" fillId="0" borderId="0" xfId="0" applyNumberFormat="1" applyFont="1" applyAlignment="1">
      <alignment vertical="center"/>
    </xf>
    <xf numFmtId="49" fontId="0" fillId="0" borderId="29" xfId="0" applyNumberFormat="1" applyFont="1" applyBorder="1" applyAlignment="1">
      <alignment horizontal="left" vertical="center"/>
    </xf>
    <xf numFmtId="176" fontId="0" fillId="0" borderId="2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176" fontId="0" fillId="0" borderId="19" xfId="0" applyNumberFormat="1" applyBorder="1" applyAlignment="1">
      <alignment horizontal="distributed" vertical="center"/>
    </xf>
    <xf numFmtId="176" fontId="0" fillId="0" borderId="19" xfId="0" applyNumberForma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 quotePrefix="1">
      <alignment horizontal="distributed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49" fontId="0" fillId="0" borderId="21" xfId="0" applyNumberFormat="1" applyFont="1" applyBorder="1" applyAlignment="1">
      <alignment horizontal="left" vertical="center"/>
    </xf>
    <xf numFmtId="176" fontId="0" fillId="0" borderId="24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58" fontId="0" fillId="0" borderId="14" xfId="0" applyNumberForma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176" fontId="0" fillId="0" borderId="19" xfId="0" applyNumberFormat="1" applyBorder="1" applyAlignment="1">
      <alignment horizontal="distributed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5</xdr:row>
      <xdr:rowOff>28575</xdr:rowOff>
    </xdr:from>
    <xdr:to>
      <xdr:col>11</xdr:col>
      <xdr:colOff>762000</xdr:colOff>
      <xdr:row>6</xdr:row>
      <xdr:rowOff>180975</xdr:rowOff>
    </xdr:to>
    <xdr:sp>
      <xdr:nvSpPr>
        <xdr:cNvPr id="1" name="AutoShape 6"/>
        <xdr:cNvSpPr>
          <a:spLocks/>
        </xdr:cNvSpPr>
      </xdr:nvSpPr>
      <xdr:spPr>
        <a:xfrm>
          <a:off x="7734300" y="1009650"/>
          <a:ext cx="666750" cy="342900"/>
        </a:xfrm>
        <a:prstGeom prst="bracket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285750</xdr:colOff>
      <xdr:row>14</xdr:row>
      <xdr:rowOff>9525</xdr:rowOff>
    </xdr:from>
    <xdr:to>
      <xdr:col>13</xdr:col>
      <xdr:colOff>495300</xdr:colOff>
      <xdr:row>15</xdr:row>
      <xdr:rowOff>180975</xdr:rowOff>
    </xdr:to>
    <xdr:sp>
      <xdr:nvSpPr>
        <xdr:cNvPr id="2" name="AutoShape 7"/>
        <xdr:cNvSpPr>
          <a:spLocks/>
        </xdr:cNvSpPr>
      </xdr:nvSpPr>
      <xdr:spPr>
        <a:xfrm>
          <a:off x="8743950" y="2895600"/>
          <a:ext cx="952500" cy="3619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47625</xdr:colOff>
      <xdr:row>14</xdr:row>
      <xdr:rowOff>47625</xdr:rowOff>
    </xdr:from>
    <xdr:to>
      <xdr:col>14</xdr:col>
      <xdr:colOff>762000</xdr:colOff>
      <xdr:row>16</xdr:row>
      <xdr:rowOff>0</xdr:rowOff>
    </xdr:to>
    <xdr:sp>
      <xdr:nvSpPr>
        <xdr:cNvPr id="3" name="AutoShape 8"/>
        <xdr:cNvSpPr>
          <a:spLocks/>
        </xdr:cNvSpPr>
      </xdr:nvSpPr>
      <xdr:spPr>
        <a:xfrm>
          <a:off x="9991725" y="2933700"/>
          <a:ext cx="723900" cy="333375"/>
        </a:xfrm>
        <a:prstGeom prst="bracketPair">
          <a:avLst>
            <a:gd name="adj" fmla="val -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133350</xdr:colOff>
      <xdr:row>14</xdr:row>
      <xdr:rowOff>9525</xdr:rowOff>
    </xdr:from>
    <xdr:to>
      <xdr:col>18</xdr:col>
      <xdr:colOff>733425</xdr:colOff>
      <xdr:row>16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3506450" y="2895600"/>
          <a:ext cx="600075" cy="371475"/>
        </a:xfrm>
        <a:prstGeom prst="bracketPair">
          <a:avLst>
            <a:gd name="adj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28575</xdr:colOff>
      <xdr:row>16</xdr:row>
      <xdr:rowOff>200025</xdr:rowOff>
    </xdr:from>
    <xdr:to>
      <xdr:col>17</xdr:col>
      <xdr:colOff>314325</xdr:colOff>
      <xdr:row>17</xdr:row>
      <xdr:rowOff>161925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11610975" y="3467100"/>
          <a:ext cx="125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(39,727,580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19050</xdr:colOff>
      <xdr:row>17</xdr:row>
      <xdr:rowOff>200025</xdr:rowOff>
    </xdr:from>
    <xdr:to>
      <xdr:col>17</xdr:col>
      <xdr:colOff>304800</xdr:colOff>
      <xdr:row>18</xdr:row>
      <xdr:rowOff>161925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11601450" y="3695700"/>
          <a:ext cx="125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(44,821,940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790575</xdr:colOff>
      <xdr:row>16</xdr:row>
      <xdr:rowOff>209550</xdr:rowOff>
    </xdr:from>
    <xdr:to>
      <xdr:col>21</xdr:col>
      <xdr:colOff>323850</xdr:colOff>
      <xdr:row>17</xdr:row>
      <xdr:rowOff>171450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14982825" y="3476625"/>
          <a:ext cx="1247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(39,727,580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762000</xdr:colOff>
      <xdr:row>17</xdr:row>
      <xdr:rowOff>209550</xdr:rowOff>
    </xdr:from>
    <xdr:to>
      <xdr:col>21</xdr:col>
      <xdr:colOff>304800</xdr:colOff>
      <xdr:row>18</xdr:row>
      <xdr:rowOff>171450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14954250" y="3705225"/>
          <a:ext cx="125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(44,821,940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W23"/>
  <sheetViews>
    <sheetView tabSelected="1" zoomScalePageLayoutView="0" workbookViewId="0" topLeftCell="A1">
      <selection activeCell="A1" sqref="A1:U1"/>
    </sheetView>
  </sheetViews>
  <sheetFormatPr defaultColWidth="9.00390625" defaultRowHeight="12.75"/>
  <cols>
    <col min="1" max="1" width="12.375" style="0" customWidth="1"/>
    <col min="2" max="2" width="11.25390625" style="0" customWidth="1"/>
    <col min="3" max="6" width="10.75390625" style="0" customWidth="1"/>
    <col min="7" max="7" width="5.75390625" style="0" customWidth="1"/>
    <col min="8" max="8" width="5.625" style="0" customWidth="1"/>
    <col min="9" max="10" width="5.75390625" style="0" customWidth="1"/>
    <col min="11" max="12" width="10.75390625" style="0" customWidth="1"/>
    <col min="13" max="14" width="9.75390625" style="0" customWidth="1"/>
    <col min="15" max="16" width="10.75390625" style="0" customWidth="1"/>
    <col min="17" max="17" width="12.75390625" style="0" customWidth="1"/>
    <col min="18" max="20" width="10.75390625" style="0" customWidth="1"/>
    <col min="21" max="21" width="11.75390625" style="0" customWidth="1"/>
  </cols>
  <sheetData>
    <row r="1" spans="1:2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  <c r="W2" s="2"/>
    </row>
    <row r="3" spans="1:23" ht="12.75" thickBot="1">
      <c r="A3" s="4" t="s">
        <v>2</v>
      </c>
      <c r="B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/>
      <c r="W3" s="2"/>
    </row>
    <row r="4" spans="1:23" ht="15" customHeight="1" thickTop="1">
      <c r="A4" s="5" t="s">
        <v>3</v>
      </c>
      <c r="B4" s="6" t="s">
        <v>4</v>
      </c>
      <c r="C4" s="7" t="s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2"/>
    </row>
    <row r="5" spans="1:21" ht="15" customHeight="1">
      <c r="A5" s="9"/>
      <c r="B5" s="10"/>
      <c r="C5" s="11" t="s">
        <v>6</v>
      </c>
      <c r="D5" s="12"/>
      <c r="E5" s="12"/>
      <c r="F5" s="12"/>
      <c r="G5" s="13"/>
      <c r="H5" s="14"/>
      <c r="I5" s="13"/>
      <c r="J5" s="14"/>
      <c r="K5" s="13"/>
      <c r="L5" s="14" t="s">
        <v>7</v>
      </c>
      <c r="M5" s="15" t="s">
        <v>8</v>
      </c>
      <c r="N5" s="12"/>
      <c r="O5" s="12"/>
      <c r="P5" s="14"/>
      <c r="Q5" s="12"/>
      <c r="R5" s="12"/>
      <c r="S5" s="12"/>
      <c r="T5" s="12"/>
      <c r="U5" s="16"/>
    </row>
    <row r="6" spans="1:21" ht="15" customHeight="1">
      <c r="A6" s="9"/>
      <c r="B6" s="10"/>
      <c r="C6" s="10"/>
      <c r="D6" s="17" t="s">
        <v>9</v>
      </c>
      <c r="E6" s="17" t="s">
        <v>10</v>
      </c>
      <c r="F6" s="17" t="s">
        <v>11</v>
      </c>
      <c r="G6" s="18" t="s">
        <v>12</v>
      </c>
      <c r="H6" s="9"/>
      <c r="I6" s="18" t="s">
        <v>13</v>
      </c>
      <c r="J6" s="9"/>
      <c r="K6" s="19" t="s">
        <v>14</v>
      </c>
      <c r="L6" s="20" t="s">
        <v>15</v>
      </c>
      <c r="M6" s="21"/>
      <c r="N6" s="17" t="s">
        <v>16</v>
      </c>
      <c r="O6" s="17" t="s">
        <v>17</v>
      </c>
      <c r="P6" s="22" t="s">
        <v>18</v>
      </c>
      <c r="Q6" s="17" t="s">
        <v>19</v>
      </c>
      <c r="R6" s="17" t="s">
        <v>20</v>
      </c>
      <c r="S6" s="17" t="s">
        <v>21</v>
      </c>
      <c r="T6" s="17" t="s">
        <v>22</v>
      </c>
      <c r="U6" s="23" t="s">
        <v>23</v>
      </c>
    </row>
    <row r="7" spans="1:21" ht="15" customHeight="1">
      <c r="A7" s="24"/>
      <c r="B7" s="25"/>
      <c r="C7" s="25"/>
      <c r="D7" s="26"/>
      <c r="E7" s="26"/>
      <c r="F7" s="26"/>
      <c r="G7" s="27"/>
      <c r="H7" s="28"/>
      <c r="I7" s="29"/>
      <c r="J7" s="29"/>
      <c r="K7" s="27"/>
      <c r="L7" s="30"/>
      <c r="M7" s="31"/>
      <c r="N7" s="26"/>
      <c r="O7" s="26"/>
      <c r="P7" s="28"/>
      <c r="Q7" s="26"/>
      <c r="R7" s="26"/>
      <c r="S7" s="26"/>
      <c r="T7" s="26"/>
      <c r="U7" s="29"/>
    </row>
    <row r="8" spans="1:21" s="38" customFormat="1" ht="18" customHeight="1">
      <c r="A8" s="32" t="s">
        <v>24</v>
      </c>
      <c r="B8" s="33">
        <f>C8+B17+H17+Q17</f>
        <v>32742</v>
      </c>
      <c r="C8" s="34">
        <f>SUM(D8:U8)</f>
        <v>26444</v>
      </c>
      <c r="D8" s="33">
        <v>8541</v>
      </c>
      <c r="E8" s="33">
        <v>108</v>
      </c>
      <c r="F8" s="33">
        <v>99</v>
      </c>
      <c r="G8" s="35" t="s">
        <v>25</v>
      </c>
      <c r="H8" s="35"/>
      <c r="I8" s="36">
        <v>205</v>
      </c>
      <c r="J8" s="36"/>
      <c r="K8" s="33">
        <v>10</v>
      </c>
      <c r="L8" s="33">
        <v>558</v>
      </c>
      <c r="M8" s="33">
        <v>523</v>
      </c>
      <c r="N8" s="33">
        <v>3001</v>
      </c>
      <c r="O8" s="33">
        <v>130</v>
      </c>
      <c r="P8" s="37" t="s">
        <v>25</v>
      </c>
      <c r="Q8" s="37" t="s">
        <v>25</v>
      </c>
      <c r="R8" s="37" t="s">
        <v>25</v>
      </c>
      <c r="S8" s="33">
        <v>17</v>
      </c>
      <c r="T8" s="33">
        <v>70</v>
      </c>
      <c r="U8" s="33">
        <v>13182</v>
      </c>
    </row>
    <row r="9" spans="1:21" s="42" customFormat="1" ht="18" customHeight="1">
      <c r="A9" s="39" t="s">
        <v>26</v>
      </c>
      <c r="B9" s="33">
        <f>C9+B18+H18+Q18</f>
        <v>30499</v>
      </c>
      <c r="C9" s="34">
        <v>21863</v>
      </c>
      <c r="D9" s="33">
        <v>10717</v>
      </c>
      <c r="E9" s="33">
        <v>209</v>
      </c>
      <c r="F9" s="33">
        <v>827</v>
      </c>
      <c r="G9" s="40" t="s">
        <v>25</v>
      </c>
      <c r="H9" s="40"/>
      <c r="I9" s="41">
        <v>205</v>
      </c>
      <c r="J9" s="41"/>
      <c r="K9" s="33">
        <v>37</v>
      </c>
      <c r="L9" s="33">
        <v>497</v>
      </c>
      <c r="M9" s="33">
        <v>345</v>
      </c>
      <c r="N9" s="33">
        <v>4364</v>
      </c>
      <c r="O9" s="33">
        <v>166</v>
      </c>
      <c r="P9" s="37" t="s">
        <v>25</v>
      </c>
      <c r="Q9" s="37" t="s">
        <v>25</v>
      </c>
      <c r="R9" s="37" t="s">
        <v>25</v>
      </c>
      <c r="S9" s="33">
        <v>24</v>
      </c>
      <c r="T9" s="33">
        <v>92</v>
      </c>
      <c r="U9" s="33">
        <v>4374</v>
      </c>
    </row>
    <row r="10" spans="1:21" s="42" customFormat="1" ht="18" customHeight="1">
      <c r="A10" s="39" t="s">
        <v>27</v>
      </c>
      <c r="B10" s="33">
        <f>C10+B19+H19+Q19</f>
        <v>25183</v>
      </c>
      <c r="C10" s="34">
        <f>SUM(D10:U10)</f>
        <v>15737</v>
      </c>
      <c r="D10" s="33">
        <v>8084</v>
      </c>
      <c r="E10" s="33">
        <v>23</v>
      </c>
      <c r="F10" s="33">
        <v>176</v>
      </c>
      <c r="G10" s="40" t="s">
        <v>25</v>
      </c>
      <c r="H10" s="40"/>
      <c r="I10" s="41">
        <v>183</v>
      </c>
      <c r="J10" s="41"/>
      <c r="K10" s="33">
        <v>59</v>
      </c>
      <c r="L10" s="33">
        <v>437</v>
      </c>
      <c r="M10" s="33">
        <v>329</v>
      </c>
      <c r="N10" s="33">
        <v>2289</v>
      </c>
      <c r="O10" s="33">
        <v>101</v>
      </c>
      <c r="P10" s="37" t="s">
        <v>25</v>
      </c>
      <c r="Q10" s="37" t="s">
        <v>25</v>
      </c>
      <c r="R10" s="37" t="s">
        <v>25</v>
      </c>
      <c r="S10" s="33">
        <v>14</v>
      </c>
      <c r="T10" s="33">
        <v>81</v>
      </c>
      <c r="U10" s="33">
        <v>3961</v>
      </c>
    </row>
    <row r="11" spans="1:21" s="42" customFormat="1" ht="18" customHeight="1">
      <c r="A11" s="39" t="s">
        <v>28</v>
      </c>
      <c r="B11" s="33">
        <f>C11+B20+H20+Q20</f>
        <v>30126</v>
      </c>
      <c r="C11" s="34">
        <v>23699</v>
      </c>
      <c r="D11" s="33">
        <v>7916</v>
      </c>
      <c r="E11" s="33">
        <v>74</v>
      </c>
      <c r="F11" s="33">
        <v>224</v>
      </c>
      <c r="G11" s="41">
        <v>155</v>
      </c>
      <c r="H11" s="43"/>
      <c r="I11" s="41">
        <v>311</v>
      </c>
      <c r="J11" s="41"/>
      <c r="K11" s="33">
        <v>57</v>
      </c>
      <c r="L11" s="33">
        <v>366</v>
      </c>
      <c r="M11" s="33">
        <v>215</v>
      </c>
      <c r="N11" s="33">
        <v>4991</v>
      </c>
      <c r="O11" s="33">
        <v>103</v>
      </c>
      <c r="P11" s="33">
        <v>231</v>
      </c>
      <c r="Q11" s="33">
        <v>286</v>
      </c>
      <c r="R11" s="33">
        <v>244</v>
      </c>
      <c r="S11" s="33">
        <v>16</v>
      </c>
      <c r="T11" s="33">
        <v>67</v>
      </c>
      <c r="U11" s="33">
        <v>8449</v>
      </c>
    </row>
    <row r="12" spans="1:21" s="38" customFormat="1" ht="18" customHeight="1" thickBot="1">
      <c r="A12" s="44" t="s">
        <v>29</v>
      </c>
      <c r="B12" s="45">
        <f>C12+B21+H21+Q21</f>
        <v>26955</v>
      </c>
      <c r="C12" s="45">
        <f>SUM(D12:U12)</f>
        <v>17416</v>
      </c>
      <c r="D12" s="45">
        <v>9103</v>
      </c>
      <c r="E12" s="45">
        <v>60</v>
      </c>
      <c r="F12" s="45">
        <v>23</v>
      </c>
      <c r="G12" s="46">
        <v>139</v>
      </c>
      <c r="H12" s="47"/>
      <c r="I12" s="46">
        <v>709</v>
      </c>
      <c r="J12" s="46"/>
      <c r="K12" s="45">
        <v>41</v>
      </c>
      <c r="L12" s="45">
        <v>577</v>
      </c>
      <c r="M12" s="45">
        <v>316</v>
      </c>
      <c r="N12" s="45">
        <v>1838</v>
      </c>
      <c r="O12" s="45">
        <v>72</v>
      </c>
      <c r="P12" s="45">
        <v>152</v>
      </c>
      <c r="Q12" s="45">
        <v>314</v>
      </c>
      <c r="R12" s="45">
        <v>268</v>
      </c>
      <c r="S12" s="45">
        <v>6</v>
      </c>
      <c r="T12" s="45">
        <v>84</v>
      </c>
      <c r="U12" s="45">
        <v>3714</v>
      </c>
    </row>
    <row r="13" spans="1:21" ht="15" customHeight="1" thickTop="1">
      <c r="A13" s="5" t="s">
        <v>3</v>
      </c>
      <c r="B13" s="48" t="s">
        <v>30</v>
      </c>
      <c r="C13" s="49"/>
      <c r="D13" s="49"/>
      <c r="E13" s="49"/>
      <c r="F13" s="49"/>
      <c r="G13" s="50"/>
      <c r="H13" s="48" t="s">
        <v>31</v>
      </c>
      <c r="I13" s="49"/>
      <c r="J13" s="49"/>
      <c r="K13" s="49"/>
      <c r="L13" s="49"/>
      <c r="M13" s="49"/>
      <c r="N13" s="49"/>
      <c r="O13" s="49"/>
      <c r="P13" s="50"/>
      <c r="Q13" s="48" t="s">
        <v>32</v>
      </c>
      <c r="R13" s="49"/>
      <c r="S13" s="49"/>
      <c r="T13" s="49"/>
      <c r="U13" s="49"/>
    </row>
    <row r="14" spans="1:21" ht="15" customHeight="1">
      <c r="A14" s="9"/>
      <c r="B14" s="17"/>
      <c r="C14" s="17"/>
      <c r="D14" s="17"/>
      <c r="E14" s="17"/>
      <c r="F14" s="23"/>
      <c r="G14" s="22"/>
      <c r="H14" s="19"/>
      <c r="I14" s="23"/>
      <c r="J14" s="13"/>
      <c r="K14" s="16"/>
      <c r="L14" s="51"/>
      <c r="M14" s="52" t="s">
        <v>33</v>
      </c>
      <c r="N14" s="9"/>
      <c r="O14" s="17" t="s">
        <v>34</v>
      </c>
      <c r="P14" s="12"/>
      <c r="Q14" s="14"/>
      <c r="R14" s="12"/>
      <c r="S14" s="12" t="s">
        <v>35</v>
      </c>
      <c r="T14" s="13"/>
      <c r="U14" s="13"/>
    </row>
    <row r="15" spans="1:21" ht="15" customHeight="1">
      <c r="A15" s="9"/>
      <c r="B15" s="17" t="s">
        <v>36</v>
      </c>
      <c r="C15" s="17" t="s">
        <v>37</v>
      </c>
      <c r="D15" s="17" t="s">
        <v>38</v>
      </c>
      <c r="E15" s="17" t="s">
        <v>39</v>
      </c>
      <c r="F15" s="18" t="s">
        <v>23</v>
      </c>
      <c r="G15" s="9"/>
      <c r="H15" s="18" t="s">
        <v>40</v>
      </c>
      <c r="I15" s="53"/>
      <c r="J15" s="18" t="s">
        <v>41</v>
      </c>
      <c r="K15" s="53"/>
      <c r="L15" s="54" t="s">
        <v>42</v>
      </c>
      <c r="M15" s="52" t="s">
        <v>43</v>
      </c>
      <c r="N15" s="9"/>
      <c r="O15" s="17" t="s">
        <v>44</v>
      </c>
      <c r="P15" s="17" t="s">
        <v>23</v>
      </c>
      <c r="Q15" s="22" t="s">
        <v>40</v>
      </c>
      <c r="R15" s="17" t="s">
        <v>45</v>
      </c>
      <c r="S15" s="17" t="s">
        <v>46</v>
      </c>
      <c r="T15" s="17" t="s">
        <v>47</v>
      </c>
      <c r="U15" s="19" t="s">
        <v>23</v>
      </c>
    </row>
    <row r="16" spans="1:21" ht="15" customHeight="1">
      <c r="A16" s="24"/>
      <c r="B16" s="26"/>
      <c r="C16" s="26"/>
      <c r="D16" s="26"/>
      <c r="E16" s="26"/>
      <c r="F16" s="29"/>
      <c r="G16" s="28"/>
      <c r="H16" s="27"/>
      <c r="I16" s="29"/>
      <c r="J16" s="27"/>
      <c r="K16" s="29"/>
      <c r="L16" s="28"/>
      <c r="M16" s="55" t="s">
        <v>48</v>
      </c>
      <c r="N16" s="24"/>
      <c r="O16" s="26" t="s">
        <v>49</v>
      </c>
      <c r="P16" s="26"/>
      <c r="Q16" s="28"/>
      <c r="R16" s="26"/>
      <c r="S16" s="26" t="s">
        <v>50</v>
      </c>
      <c r="T16" s="26"/>
      <c r="U16" s="27"/>
    </row>
    <row r="17" spans="1:21" ht="18" customHeight="1">
      <c r="A17" s="32" t="s">
        <v>24</v>
      </c>
      <c r="B17" s="33">
        <f>SUM(C17:G17)</f>
        <v>1622</v>
      </c>
      <c r="C17" s="33">
        <v>32</v>
      </c>
      <c r="D17" s="33">
        <v>71</v>
      </c>
      <c r="E17" s="33">
        <v>401</v>
      </c>
      <c r="F17" s="56">
        <v>1118</v>
      </c>
      <c r="G17" s="56"/>
      <c r="H17" s="56">
        <f>SUM(J17:P17)</f>
        <v>3520</v>
      </c>
      <c r="I17" s="56"/>
      <c r="J17" s="56">
        <v>1113</v>
      </c>
      <c r="K17" s="56"/>
      <c r="L17" s="33">
        <v>654</v>
      </c>
      <c r="M17" s="56">
        <v>1099</v>
      </c>
      <c r="N17" s="56"/>
      <c r="O17" s="33">
        <v>270</v>
      </c>
      <c r="P17" s="33">
        <v>384</v>
      </c>
      <c r="Q17" s="33">
        <f>SUM(R17:U17)</f>
        <v>1156</v>
      </c>
      <c r="R17" s="33">
        <v>22</v>
      </c>
      <c r="S17" s="33">
        <v>211</v>
      </c>
      <c r="T17" s="33">
        <v>0</v>
      </c>
      <c r="U17" s="33">
        <v>923</v>
      </c>
    </row>
    <row r="18" spans="1:21" ht="18" customHeight="1">
      <c r="A18" s="39" t="s">
        <v>26</v>
      </c>
      <c r="B18" s="33">
        <f>SUM(C18:G18)</f>
        <v>3228</v>
      </c>
      <c r="C18" s="33">
        <v>45</v>
      </c>
      <c r="D18" s="33">
        <v>109</v>
      </c>
      <c r="E18" s="33">
        <v>226</v>
      </c>
      <c r="F18" s="57">
        <v>2848</v>
      </c>
      <c r="G18" s="57"/>
      <c r="H18" s="56">
        <f>SUM(J18:P18)</f>
        <v>4960</v>
      </c>
      <c r="I18" s="56"/>
      <c r="J18" s="41">
        <v>868</v>
      </c>
      <c r="K18" s="41"/>
      <c r="L18" s="33">
        <v>902</v>
      </c>
      <c r="M18" s="57">
        <v>2697</v>
      </c>
      <c r="N18" s="57"/>
      <c r="O18" s="33">
        <v>26</v>
      </c>
      <c r="P18" s="33">
        <v>467</v>
      </c>
      <c r="Q18" s="33">
        <f>SUM(R18:U18)</f>
        <v>448</v>
      </c>
      <c r="R18" s="33">
        <v>20</v>
      </c>
      <c r="S18" s="33">
        <v>0</v>
      </c>
      <c r="T18" s="33">
        <v>0</v>
      </c>
      <c r="U18" s="33">
        <v>428</v>
      </c>
    </row>
    <row r="19" spans="1:21" ht="18" customHeight="1">
      <c r="A19" s="39" t="s">
        <v>27</v>
      </c>
      <c r="B19" s="33">
        <f>SUM(C19:G19)</f>
        <v>2963</v>
      </c>
      <c r="C19" s="33">
        <v>50</v>
      </c>
      <c r="D19" s="33">
        <v>140</v>
      </c>
      <c r="E19" s="33">
        <v>213</v>
      </c>
      <c r="F19" s="57">
        <v>2560</v>
      </c>
      <c r="G19" s="57"/>
      <c r="H19" s="56">
        <f>SUM(J19:P19)</f>
        <v>4893</v>
      </c>
      <c r="I19" s="56"/>
      <c r="J19" s="41">
        <v>1399</v>
      </c>
      <c r="K19" s="41"/>
      <c r="L19" s="33">
        <v>929</v>
      </c>
      <c r="M19" s="57">
        <v>2090</v>
      </c>
      <c r="N19" s="57"/>
      <c r="O19" s="33">
        <v>30</v>
      </c>
      <c r="P19" s="33">
        <v>445</v>
      </c>
      <c r="Q19" s="33">
        <f>SUM(R19:U19)</f>
        <v>1590</v>
      </c>
      <c r="R19" s="33">
        <v>14</v>
      </c>
      <c r="S19" s="33">
        <v>0</v>
      </c>
      <c r="T19" s="33">
        <v>0</v>
      </c>
      <c r="U19" s="33">
        <v>1576</v>
      </c>
    </row>
    <row r="20" spans="1:21" ht="18" customHeight="1">
      <c r="A20" s="39" t="s">
        <v>28</v>
      </c>
      <c r="B20" s="33">
        <f>SUM(C20:G20)</f>
        <v>1191</v>
      </c>
      <c r="C20" s="33">
        <v>73</v>
      </c>
      <c r="D20" s="33">
        <v>147</v>
      </c>
      <c r="E20" s="33">
        <v>226</v>
      </c>
      <c r="F20" s="57">
        <v>745</v>
      </c>
      <c r="G20" s="57"/>
      <c r="H20" s="56">
        <f>SUM(J20:P20)</f>
        <v>4604</v>
      </c>
      <c r="I20" s="56"/>
      <c r="J20" s="41">
        <v>1207</v>
      </c>
      <c r="K20" s="41"/>
      <c r="L20" s="33">
        <v>1204</v>
      </c>
      <c r="M20" s="57">
        <v>1748</v>
      </c>
      <c r="N20" s="57"/>
      <c r="O20" s="33">
        <v>1</v>
      </c>
      <c r="P20" s="33">
        <v>444</v>
      </c>
      <c r="Q20" s="33">
        <f>SUM(R20:U20)</f>
        <v>632</v>
      </c>
      <c r="R20" s="33">
        <v>18</v>
      </c>
      <c r="S20" s="33">
        <v>0</v>
      </c>
      <c r="T20" s="33">
        <v>0</v>
      </c>
      <c r="U20" s="33">
        <v>614</v>
      </c>
    </row>
    <row r="21" spans="1:21" s="38" customFormat="1" ht="18" customHeight="1">
      <c r="A21" s="58" t="s">
        <v>29</v>
      </c>
      <c r="B21" s="59">
        <f>SUM(C21:G21)</f>
        <v>3880</v>
      </c>
      <c r="C21" s="60">
        <v>65</v>
      </c>
      <c r="D21" s="60">
        <v>117</v>
      </c>
      <c r="E21" s="60">
        <v>109</v>
      </c>
      <c r="F21" s="61">
        <v>3589</v>
      </c>
      <c r="G21" s="61"/>
      <c r="H21" s="61">
        <f>SUM(J21:P21)</f>
        <v>5094</v>
      </c>
      <c r="I21" s="61"/>
      <c r="J21" s="62">
        <v>1259</v>
      </c>
      <c r="K21" s="62"/>
      <c r="L21" s="60">
        <v>1410</v>
      </c>
      <c r="M21" s="61">
        <v>1656</v>
      </c>
      <c r="N21" s="61"/>
      <c r="O21" s="60">
        <v>32</v>
      </c>
      <c r="P21" s="60">
        <v>737</v>
      </c>
      <c r="Q21" s="60">
        <f>SUM(R21:U21)</f>
        <v>565</v>
      </c>
      <c r="R21" s="60">
        <v>62</v>
      </c>
      <c r="S21" s="60">
        <v>0</v>
      </c>
      <c r="T21" s="60">
        <v>0</v>
      </c>
      <c r="U21" s="60">
        <v>503</v>
      </c>
    </row>
    <row r="22" ht="12">
      <c r="A22" s="4" t="s">
        <v>51</v>
      </c>
    </row>
    <row r="23" ht="12" customHeight="1">
      <c r="M23" s="63"/>
    </row>
  </sheetData>
  <sheetProtection/>
  <mergeCells count="50">
    <mergeCell ref="F21:G21"/>
    <mergeCell ref="H21:I21"/>
    <mergeCell ref="J21:K21"/>
    <mergeCell ref="M21:N21"/>
    <mergeCell ref="F19:G19"/>
    <mergeCell ref="H19:I19"/>
    <mergeCell ref="J19:K19"/>
    <mergeCell ref="M19:N19"/>
    <mergeCell ref="F20:G20"/>
    <mergeCell ref="H20:I20"/>
    <mergeCell ref="J20:K20"/>
    <mergeCell ref="M20:N20"/>
    <mergeCell ref="F17:G17"/>
    <mergeCell ref="H17:I17"/>
    <mergeCell ref="J17:K17"/>
    <mergeCell ref="M17:N17"/>
    <mergeCell ref="F18:G18"/>
    <mergeCell ref="H18:I18"/>
    <mergeCell ref="J18:K18"/>
    <mergeCell ref="M18:N18"/>
    <mergeCell ref="Q13:U13"/>
    <mergeCell ref="M14:N14"/>
    <mergeCell ref="F15:G15"/>
    <mergeCell ref="H15:I15"/>
    <mergeCell ref="J15:K15"/>
    <mergeCell ref="M15:N15"/>
    <mergeCell ref="G11:H11"/>
    <mergeCell ref="I11:J11"/>
    <mergeCell ref="G12:H12"/>
    <mergeCell ref="I12:J12"/>
    <mergeCell ref="A13:A16"/>
    <mergeCell ref="B13:G13"/>
    <mergeCell ref="H13:P13"/>
    <mergeCell ref="M16:N16"/>
    <mergeCell ref="G8:H8"/>
    <mergeCell ref="I8:J8"/>
    <mergeCell ref="G9:H9"/>
    <mergeCell ref="I9:J9"/>
    <mergeCell ref="G10:H10"/>
    <mergeCell ref="I10:J10"/>
    <mergeCell ref="A1:U1"/>
    <mergeCell ref="A2:U2"/>
    <mergeCell ref="A4:A7"/>
    <mergeCell ref="B4:B7"/>
    <mergeCell ref="C4:U4"/>
    <mergeCell ref="C5:C7"/>
    <mergeCell ref="M5:M7"/>
    <mergeCell ref="G6:H6"/>
    <mergeCell ref="I6:J6"/>
    <mergeCell ref="L6:L7"/>
  </mergeCells>
  <printOptions/>
  <pageMargins left="0.787" right="0.787" top="0.984" bottom="0.984" header="0.512" footer="0.512"/>
  <pageSetup orientation="portrait" paperSize="9" scale="80" r:id="rId2"/>
  <colBreaks count="2" manualBreakCount="2">
    <brk id="11" max="21" man="1"/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37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13.75390625" style="0" customWidth="1"/>
    <col min="2" max="3" width="12.75390625" style="0" customWidth="1"/>
    <col min="4" max="4" width="14.25390625" style="0" bestFit="1" customWidth="1"/>
    <col min="5" max="5" width="12.75390625" style="0" customWidth="1"/>
    <col min="6" max="6" width="14.25390625" style="0" bestFit="1" customWidth="1"/>
    <col min="7" max="10" width="12.75390625" style="0" customWidth="1"/>
    <col min="11" max="11" width="10.75390625" style="0" customWidth="1"/>
    <col min="12" max="13" width="6.75390625" style="0" customWidth="1"/>
    <col min="14" max="15" width="12.75390625" style="0" customWidth="1"/>
    <col min="16" max="16" width="5.75390625" style="0" customWidth="1"/>
    <col min="20" max="20" width="10.375" style="0" customWidth="1"/>
  </cols>
  <sheetData>
    <row r="1" spans="1:15" ht="16.5" customHeight="1">
      <c r="A1" s="3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 thickBot="1">
      <c r="A2" s="4" t="s">
        <v>53</v>
      </c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54</v>
      </c>
    </row>
    <row r="3" spans="1:15" ht="12.75" thickTop="1">
      <c r="A3" s="5" t="s">
        <v>55</v>
      </c>
      <c r="B3" s="64"/>
      <c r="C3" s="8" t="s">
        <v>56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2">
      <c r="A4" s="9"/>
      <c r="B4" s="65" t="s">
        <v>36</v>
      </c>
      <c r="C4" s="66" t="s">
        <v>57</v>
      </c>
      <c r="D4" s="11" t="s">
        <v>58</v>
      </c>
      <c r="E4" s="11" t="s">
        <v>59</v>
      </c>
      <c r="F4" s="67" t="s">
        <v>60</v>
      </c>
      <c r="G4" s="68" t="s">
        <v>61</v>
      </c>
      <c r="H4" s="66" t="s">
        <v>62</v>
      </c>
      <c r="I4" s="67" t="s">
        <v>10</v>
      </c>
      <c r="J4" s="67" t="s">
        <v>17</v>
      </c>
      <c r="K4" s="67" t="s">
        <v>63</v>
      </c>
      <c r="L4" s="68" t="s">
        <v>64</v>
      </c>
      <c r="M4" s="66"/>
      <c r="N4" s="68" t="s">
        <v>21</v>
      </c>
      <c r="O4" s="68" t="s">
        <v>65</v>
      </c>
    </row>
    <row r="5" spans="1:15" ht="12">
      <c r="A5" s="24"/>
      <c r="B5" s="69"/>
      <c r="C5" s="70"/>
      <c r="D5" s="25"/>
      <c r="E5" s="25"/>
      <c r="F5" s="71"/>
      <c r="G5" s="72"/>
      <c r="H5" s="70"/>
      <c r="I5" s="71"/>
      <c r="J5" s="71"/>
      <c r="K5" s="71"/>
      <c r="L5" s="72"/>
      <c r="M5" s="70"/>
      <c r="N5" s="72"/>
      <c r="O5" s="72"/>
    </row>
    <row r="6" spans="1:15" ht="9.75" customHeight="1">
      <c r="A6" s="22"/>
      <c r="B6" s="73"/>
      <c r="C6" s="23"/>
      <c r="D6" s="23"/>
      <c r="E6" s="23"/>
      <c r="F6" s="23"/>
      <c r="G6" s="23"/>
      <c r="H6" s="23"/>
      <c r="I6" s="23"/>
      <c r="J6" s="23"/>
      <c r="K6" s="23"/>
      <c r="L6" s="74"/>
      <c r="M6" s="74"/>
      <c r="N6" s="23"/>
      <c r="O6" s="75"/>
    </row>
    <row r="7" spans="1:15" s="38" customFormat="1" ht="15" customHeight="1">
      <c r="A7" s="32" t="s">
        <v>66</v>
      </c>
      <c r="B7" s="76">
        <f>SUM(C7:O7,B24:O24)</f>
        <v>17415602</v>
      </c>
      <c r="C7" s="77">
        <f>SUM(C8:C19)</f>
        <v>4600</v>
      </c>
      <c r="D7" s="77">
        <f>SUM(D8:D19)</f>
        <v>8823842</v>
      </c>
      <c r="E7" s="77">
        <f aca="true" t="shared" si="0" ref="E7:O7">SUM(E8:E19)</f>
        <v>274445</v>
      </c>
      <c r="F7" s="77">
        <f t="shared" si="0"/>
        <v>1837745</v>
      </c>
      <c r="G7" s="77">
        <f t="shared" si="0"/>
        <v>23376</v>
      </c>
      <c r="H7" s="77">
        <f t="shared" si="0"/>
        <v>708976</v>
      </c>
      <c r="I7" s="77">
        <f t="shared" si="0"/>
        <v>60403</v>
      </c>
      <c r="J7" s="77">
        <f t="shared" si="0"/>
        <v>72462</v>
      </c>
      <c r="K7" s="77">
        <f t="shared" si="0"/>
        <v>34697</v>
      </c>
      <c r="L7" s="78">
        <f t="shared" si="0"/>
        <v>2289</v>
      </c>
      <c r="M7" s="79">
        <f t="shared" si="0"/>
        <v>0</v>
      </c>
      <c r="N7" s="77">
        <f t="shared" si="0"/>
        <v>5829</v>
      </c>
      <c r="O7" s="80">
        <f t="shared" si="0"/>
        <v>577267</v>
      </c>
    </row>
    <row r="8" spans="1:15" s="42" customFormat="1" ht="15" customHeight="1">
      <c r="A8" s="81" t="s">
        <v>67</v>
      </c>
      <c r="B8" s="82">
        <f aca="true" t="shared" si="1" ref="B8:B19">SUM(C8:O8,B25:O25)</f>
        <v>2449552</v>
      </c>
      <c r="C8" s="83">
        <v>0</v>
      </c>
      <c r="D8" s="83">
        <v>2039272</v>
      </c>
      <c r="E8" s="83">
        <v>0</v>
      </c>
      <c r="F8" s="83">
        <v>49686</v>
      </c>
      <c r="G8" s="83">
        <v>0</v>
      </c>
      <c r="H8" s="83">
        <v>27331</v>
      </c>
      <c r="I8" s="83">
        <v>0</v>
      </c>
      <c r="J8" s="83">
        <v>2152</v>
      </c>
      <c r="K8" s="83">
        <v>1076</v>
      </c>
      <c r="L8" s="84">
        <v>0</v>
      </c>
      <c r="M8" s="85"/>
      <c r="N8" s="83">
        <v>50</v>
      </c>
      <c r="O8" s="86">
        <v>14248</v>
      </c>
    </row>
    <row r="9" spans="1:15" s="42" customFormat="1" ht="15" customHeight="1">
      <c r="A9" s="87" t="s">
        <v>68</v>
      </c>
      <c r="B9" s="82">
        <f t="shared" si="1"/>
        <v>1602802</v>
      </c>
      <c r="C9" s="83">
        <v>0</v>
      </c>
      <c r="D9" s="83">
        <v>1223829</v>
      </c>
      <c r="E9" s="83">
        <v>0</v>
      </c>
      <c r="F9" s="83">
        <v>6691</v>
      </c>
      <c r="G9" s="83">
        <v>0</v>
      </c>
      <c r="H9" s="83">
        <v>16950</v>
      </c>
      <c r="I9" s="83">
        <v>0</v>
      </c>
      <c r="J9" s="83">
        <v>9531</v>
      </c>
      <c r="K9" s="83">
        <v>995</v>
      </c>
      <c r="L9" s="84">
        <v>0</v>
      </c>
      <c r="M9" s="84"/>
      <c r="N9" s="83">
        <v>560</v>
      </c>
      <c r="O9" s="86">
        <v>16422</v>
      </c>
    </row>
    <row r="10" spans="1:15" s="42" customFormat="1" ht="15" customHeight="1">
      <c r="A10" s="88" t="s">
        <v>69</v>
      </c>
      <c r="B10" s="82">
        <f t="shared" si="1"/>
        <v>1031744</v>
      </c>
      <c r="C10" s="83">
        <v>0</v>
      </c>
      <c r="D10" s="89">
        <v>377696</v>
      </c>
      <c r="E10" s="83">
        <v>0</v>
      </c>
      <c r="F10" s="83">
        <v>26855</v>
      </c>
      <c r="G10" s="83">
        <v>0</v>
      </c>
      <c r="H10" s="89">
        <v>68503</v>
      </c>
      <c r="I10" s="83">
        <v>0</v>
      </c>
      <c r="J10" s="83">
        <v>8021</v>
      </c>
      <c r="K10" s="83">
        <v>2077</v>
      </c>
      <c r="L10" s="84">
        <v>0</v>
      </c>
      <c r="M10" s="84"/>
      <c r="N10" s="83">
        <v>2830</v>
      </c>
      <c r="O10" s="86">
        <v>24285</v>
      </c>
    </row>
    <row r="11" spans="1:15" s="42" customFormat="1" ht="15" customHeight="1">
      <c r="A11" s="88" t="s">
        <v>70</v>
      </c>
      <c r="B11" s="82">
        <f t="shared" si="1"/>
        <v>789547</v>
      </c>
      <c r="C11" s="83">
        <v>0</v>
      </c>
      <c r="D11" s="83">
        <v>186928</v>
      </c>
      <c r="E11" s="83">
        <v>0</v>
      </c>
      <c r="F11" s="83">
        <v>32970</v>
      </c>
      <c r="G11" s="83">
        <v>0</v>
      </c>
      <c r="H11" s="89">
        <v>32247</v>
      </c>
      <c r="I11" s="83">
        <v>0</v>
      </c>
      <c r="J11" s="89">
        <v>1723</v>
      </c>
      <c r="K11" s="83">
        <v>3835</v>
      </c>
      <c r="L11" s="84">
        <v>0</v>
      </c>
      <c r="M11" s="85"/>
      <c r="N11" s="89">
        <v>630</v>
      </c>
      <c r="O11" s="86">
        <v>48453</v>
      </c>
    </row>
    <row r="12" spans="1:15" s="42" customFormat="1" ht="15" customHeight="1">
      <c r="A12" s="88" t="s">
        <v>71</v>
      </c>
      <c r="B12" s="82">
        <f t="shared" si="1"/>
        <v>1114233</v>
      </c>
      <c r="C12" s="83">
        <v>0</v>
      </c>
      <c r="D12" s="89">
        <v>387011</v>
      </c>
      <c r="E12" s="83">
        <v>0</v>
      </c>
      <c r="F12" s="83">
        <v>56239</v>
      </c>
      <c r="G12" s="83">
        <v>0</v>
      </c>
      <c r="H12" s="83">
        <v>2480</v>
      </c>
      <c r="I12" s="83">
        <v>0</v>
      </c>
      <c r="J12" s="83">
        <v>0</v>
      </c>
      <c r="K12" s="83">
        <v>3231</v>
      </c>
      <c r="L12" s="84">
        <v>100</v>
      </c>
      <c r="M12" s="85"/>
      <c r="N12" s="89">
        <v>20</v>
      </c>
      <c r="O12" s="86">
        <v>87602</v>
      </c>
    </row>
    <row r="13" spans="1:15" s="42" customFormat="1" ht="15" customHeight="1">
      <c r="A13" s="88" t="s">
        <v>72</v>
      </c>
      <c r="B13" s="82">
        <f t="shared" si="1"/>
        <v>1378007</v>
      </c>
      <c r="C13" s="83">
        <v>500</v>
      </c>
      <c r="D13" s="83">
        <v>658222</v>
      </c>
      <c r="E13" s="83">
        <v>6463</v>
      </c>
      <c r="F13" s="83">
        <v>141180</v>
      </c>
      <c r="G13" s="83">
        <v>8438</v>
      </c>
      <c r="H13" s="89">
        <v>3580</v>
      </c>
      <c r="I13" s="83">
        <v>0</v>
      </c>
      <c r="J13" s="83">
        <v>0</v>
      </c>
      <c r="K13" s="83">
        <v>2422</v>
      </c>
      <c r="L13" s="84">
        <v>1311</v>
      </c>
      <c r="M13" s="85"/>
      <c r="N13" s="89">
        <v>30</v>
      </c>
      <c r="O13" s="86">
        <v>75752</v>
      </c>
    </row>
    <row r="14" spans="1:15" s="42" customFormat="1" ht="15" customHeight="1">
      <c r="A14" s="88" t="s">
        <v>73</v>
      </c>
      <c r="B14" s="82">
        <f t="shared" si="1"/>
        <v>1358427</v>
      </c>
      <c r="C14" s="83">
        <v>0</v>
      </c>
      <c r="D14" s="83">
        <v>638219</v>
      </c>
      <c r="E14" s="83">
        <v>0</v>
      </c>
      <c r="F14" s="83">
        <v>191416</v>
      </c>
      <c r="G14" s="83">
        <v>6794</v>
      </c>
      <c r="H14" s="83">
        <v>55749</v>
      </c>
      <c r="I14" s="83">
        <v>0</v>
      </c>
      <c r="J14" s="83">
        <v>1296</v>
      </c>
      <c r="K14" s="83">
        <v>6896</v>
      </c>
      <c r="L14" s="84">
        <v>638</v>
      </c>
      <c r="M14" s="85"/>
      <c r="N14" s="83">
        <v>0</v>
      </c>
      <c r="O14" s="86">
        <v>44288</v>
      </c>
    </row>
    <row r="15" spans="1:15" s="42" customFormat="1" ht="15" customHeight="1">
      <c r="A15" s="88" t="s">
        <v>74</v>
      </c>
      <c r="B15" s="82">
        <f t="shared" si="1"/>
        <v>1695564</v>
      </c>
      <c r="C15" s="83">
        <v>400</v>
      </c>
      <c r="D15" s="83">
        <v>927458</v>
      </c>
      <c r="E15" s="83">
        <v>30045</v>
      </c>
      <c r="F15" s="83">
        <v>296225</v>
      </c>
      <c r="G15" s="83">
        <v>1630</v>
      </c>
      <c r="H15" s="83">
        <v>51672</v>
      </c>
      <c r="I15" s="83">
        <v>11619</v>
      </c>
      <c r="J15" s="83">
        <v>2199</v>
      </c>
      <c r="K15" s="83">
        <v>4115</v>
      </c>
      <c r="L15" s="84">
        <v>240</v>
      </c>
      <c r="M15" s="85"/>
      <c r="N15" s="83">
        <v>0</v>
      </c>
      <c r="O15" s="86">
        <v>47743</v>
      </c>
    </row>
    <row r="16" spans="1:15" s="42" customFormat="1" ht="15" customHeight="1">
      <c r="A16" s="88" t="s">
        <v>75</v>
      </c>
      <c r="B16" s="82">
        <f t="shared" si="1"/>
        <v>1502973</v>
      </c>
      <c r="C16" s="83">
        <v>300</v>
      </c>
      <c r="D16" s="83">
        <v>679097</v>
      </c>
      <c r="E16" s="83">
        <v>13735</v>
      </c>
      <c r="F16" s="83">
        <v>275240</v>
      </c>
      <c r="G16" s="83">
        <v>2707</v>
      </c>
      <c r="H16" s="83">
        <v>107234</v>
      </c>
      <c r="I16" s="83">
        <v>29118</v>
      </c>
      <c r="J16" s="89">
        <v>7730</v>
      </c>
      <c r="K16" s="83">
        <v>2170</v>
      </c>
      <c r="L16" s="84">
        <v>0</v>
      </c>
      <c r="M16" s="85"/>
      <c r="N16" s="83">
        <v>147</v>
      </c>
      <c r="O16" s="86">
        <v>59214</v>
      </c>
    </row>
    <row r="17" spans="1:15" s="42" customFormat="1" ht="15" customHeight="1">
      <c r="A17" s="88" t="s">
        <v>76</v>
      </c>
      <c r="B17" s="82">
        <f t="shared" si="1"/>
        <v>1236692</v>
      </c>
      <c r="C17" s="83">
        <v>300</v>
      </c>
      <c r="D17" s="89">
        <v>343514</v>
      </c>
      <c r="E17" s="83">
        <v>98560</v>
      </c>
      <c r="F17" s="83">
        <v>258878</v>
      </c>
      <c r="G17" s="83">
        <v>2260</v>
      </c>
      <c r="H17" s="83">
        <v>88232</v>
      </c>
      <c r="I17" s="83">
        <v>13712</v>
      </c>
      <c r="J17" s="89">
        <v>17303</v>
      </c>
      <c r="K17" s="89">
        <v>2181</v>
      </c>
      <c r="L17" s="84">
        <v>0</v>
      </c>
      <c r="M17" s="85"/>
      <c r="N17" s="89">
        <v>969</v>
      </c>
      <c r="O17" s="86">
        <v>73784</v>
      </c>
    </row>
    <row r="18" spans="1:15" s="42" customFormat="1" ht="15" customHeight="1">
      <c r="A18" s="88" t="s">
        <v>77</v>
      </c>
      <c r="B18" s="82">
        <f t="shared" si="1"/>
        <v>1407646</v>
      </c>
      <c r="C18" s="83">
        <v>3100</v>
      </c>
      <c r="D18" s="83">
        <v>476492</v>
      </c>
      <c r="E18" s="83">
        <v>70376</v>
      </c>
      <c r="F18" s="83">
        <v>276521</v>
      </c>
      <c r="G18" s="83">
        <v>1547</v>
      </c>
      <c r="H18" s="83">
        <v>108970</v>
      </c>
      <c r="I18" s="83">
        <v>5954</v>
      </c>
      <c r="J18" s="89">
        <v>15881</v>
      </c>
      <c r="K18" s="83">
        <v>2782</v>
      </c>
      <c r="L18" s="84">
        <v>0</v>
      </c>
      <c r="M18" s="85"/>
      <c r="N18" s="83">
        <v>0</v>
      </c>
      <c r="O18" s="86">
        <v>58820</v>
      </c>
    </row>
    <row r="19" spans="1:15" s="42" customFormat="1" ht="15" customHeight="1" thickBot="1">
      <c r="A19" s="90" t="s">
        <v>78</v>
      </c>
      <c r="B19" s="82">
        <f t="shared" si="1"/>
        <v>1848415</v>
      </c>
      <c r="C19" s="91">
        <v>0</v>
      </c>
      <c r="D19" s="91">
        <v>886104</v>
      </c>
      <c r="E19" s="91">
        <v>55266</v>
      </c>
      <c r="F19" s="91">
        <v>225844</v>
      </c>
      <c r="G19" s="91">
        <v>0</v>
      </c>
      <c r="H19" s="91">
        <v>146028</v>
      </c>
      <c r="I19" s="91">
        <v>0</v>
      </c>
      <c r="J19" s="92">
        <v>6626</v>
      </c>
      <c r="K19" s="91">
        <v>2917</v>
      </c>
      <c r="L19" s="93">
        <v>0</v>
      </c>
      <c r="M19" s="94"/>
      <c r="N19" s="91">
        <v>593</v>
      </c>
      <c r="O19" s="91">
        <v>26656</v>
      </c>
    </row>
    <row r="20" spans="1:15" ht="12.75" thickTop="1">
      <c r="A20" s="5" t="s">
        <v>55</v>
      </c>
      <c r="B20" s="48" t="s">
        <v>79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9"/>
      <c r="B21" s="95" t="s">
        <v>80</v>
      </c>
      <c r="C21" s="95" t="s">
        <v>81</v>
      </c>
      <c r="D21" s="95" t="s">
        <v>82</v>
      </c>
      <c r="E21" s="95" t="s">
        <v>83</v>
      </c>
      <c r="F21" s="11" t="s">
        <v>84</v>
      </c>
      <c r="G21" s="68" t="s">
        <v>85</v>
      </c>
      <c r="H21" s="96" t="s">
        <v>12</v>
      </c>
      <c r="I21" s="95" t="s">
        <v>86</v>
      </c>
      <c r="J21" s="95" t="s">
        <v>87</v>
      </c>
      <c r="K21" s="97" t="s">
        <v>20</v>
      </c>
      <c r="L21" s="96"/>
      <c r="M21" s="98" t="s">
        <v>88</v>
      </c>
      <c r="N21" s="74"/>
      <c r="O21" s="98" t="s">
        <v>89</v>
      </c>
    </row>
    <row r="22" spans="1:15" ht="12">
      <c r="A22" s="24"/>
      <c r="B22" s="71"/>
      <c r="C22" s="71"/>
      <c r="D22" s="71"/>
      <c r="E22" s="71"/>
      <c r="F22" s="25"/>
      <c r="G22" s="72"/>
      <c r="H22" s="70"/>
      <c r="I22" s="71"/>
      <c r="J22" s="71"/>
      <c r="K22" s="72"/>
      <c r="L22" s="70"/>
      <c r="M22" s="99" t="s">
        <v>90</v>
      </c>
      <c r="N22" s="55"/>
      <c r="O22" s="99"/>
    </row>
    <row r="23" spans="1:15" ht="9.75" customHeight="1">
      <c r="A23" s="22"/>
      <c r="B23" s="100"/>
      <c r="C23" s="100"/>
      <c r="D23" s="100"/>
      <c r="E23" s="100"/>
      <c r="F23" s="100"/>
      <c r="G23" s="100"/>
      <c r="H23" s="100"/>
      <c r="I23" s="100"/>
      <c r="J23" s="100"/>
      <c r="K23" s="101"/>
      <c r="L23" s="101"/>
      <c r="M23" s="102"/>
      <c r="N23" s="102"/>
      <c r="O23" s="75"/>
    </row>
    <row r="24" spans="1:15" s="38" customFormat="1" ht="15" customHeight="1">
      <c r="A24" s="32" t="s">
        <v>66</v>
      </c>
      <c r="B24" s="77">
        <f>SUM(B25:B36)</f>
        <v>151913</v>
      </c>
      <c r="C24" s="77">
        <f>SUM(C25:C36)</f>
        <v>41265</v>
      </c>
      <c r="D24" s="77">
        <f>SUM(D25:D36)</f>
        <v>83993</v>
      </c>
      <c r="E24" s="77">
        <f>SUM(E25:E36)</f>
        <v>39391</v>
      </c>
      <c r="F24" s="77">
        <f>SUM(F25:F36)</f>
        <v>315907</v>
      </c>
      <c r="G24" s="77">
        <f aca="true" t="shared" si="2" ref="G24:O24">SUM(G25:G36)</f>
        <v>313704</v>
      </c>
      <c r="H24" s="77">
        <f t="shared" si="2"/>
        <v>139017</v>
      </c>
      <c r="I24" s="77">
        <f t="shared" si="2"/>
        <v>112929</v>
      </c>
      <c r="J24" s="77">
        <f t="shared" si="2"/>
        <v>36618</v>
      </c>
      <c r="K24" s="78">
        <f t="shared" si="2"/>
        <v>268186</v>
      </c>
      <c r="L24" s="78">
        <f t="shared" si="2"/>
        <v>0</v>
      </c>
      <c r="M24" s="103">
        <f t="shared" si="2"/>
        <v>6425</v>
      </c>
      <c r="N24" s="103">
        <f t="shared" si="2"/>
        <v>0</v>
      </c>
      <c r="O24" s="77">
        <f t="shared" si="2"/>
        <v>3480323</v>
      </c>
    </row>
    <row r="25" spans="1:15" ht="15" customHeight="1">
      <c r="A25" s="104" t="s">
        <v>91</v>
      </c>
      <c r="B25" s="83">
        <v>50625</v>
      </c>
      <c r="C25" s="83">
        <v>560</v>
      </c>
      <c r="D25" s="83">
        <v>3440</v>
      </c>
      <c r="E25" s="83">
        <v>944</v>
      </c>
      <c r="F25" s="77">
        <v>17992</v>
      </c>
      <c r="G25" s="83">
        <v>49151</v>
      </c>
      <c r="H25" s="83">
        <v>2410</v>
      </c>
      <c r="I25" s="83">
        <v>2972</v>
      </c>
      <c r="J25" s="83">
        <v>8342</v>
      </c>
      <c r="K25" s="84">
        <v>16844</v>
      </c>
      <c r="L25" s="84"/>
      <c r="M25" s="105">
        <v>0</v>
      </c>
      <c r="N25" s="105"/>
      <c r="O25" s="106">
        <v>162457</v>
      </c>
    </row>
    <row r="26" spans="1:15" ht="15" customHeight="1">
      <c r="A26" s="107" t="s">
        <v>68</v>
      </c>
      <c r="B26" s="83">
        <v>10920</v>
      </c>
      <c r="C26" s="89">
        <v>1196</v>
      </c>
      <c r="D26" s="83">
        <v>2550</v>
      </c>
      <c r="E26" s="83">
        <v>457</v>
      </c>
      <c r="F26" s="83">
        <v>11291</v>
      </c>
      <c r="G26" s="83">
        <v>37292</v>
      </c>
      <c r="H26" s="83">
        <v>1588</v>
      </c>
      <c r="I26" s="83">
        <v>2442</v>
      </c>
      <c r="J26" s="89">
        <v>3476</v>
      </c>
      <c r="K26" s="84">
        <v>0</v>
      </c>
      <c r="L26" s="84"/>
      <c r="M26" s="105">
        <v>0</v>
      </c>
      <c r="N26" s="105"/>
      <c r="O26" s="106">
        <v>256612</v>
      </c>
    </row>
    <row r="27" spans="1:15" ht="15" customHeight="1">
      <c r="A27" s="88" t="s">
        <v>92</v>
      </c>
      <c r="B27" s="83">
        <v>629</v>
      </c>
      <c r="C27" s="83">
        <v>1972</v>
      </c>
      <c r="D27" s="83">
        <v>5740</v>
      </c>
      <c r="E27" s="89">
        <v>313</v>
      </c>
      <c r="F27" s="83">
        <v>33687</v>
      </c>
      <c r="G27" s="89">
        <v>65303</v>
      </c>
      <c r="H27" s="89">
        <v>5510</v>
      </c>
      <c r="I27" s="83">
        <v>6732</v>
      </c>
      <c r="J27" s="83">
        <v>208</v>
      </c>
      <c r="K27" s="84">
        <v>6914</v>
      </c>
      <c r="L27" s="84"/>
      <c r="M27" s="105">
        <v>0</v>
      </c>
      <c r="N27" s="105"/>
      <c r="O27" s="106">
        <v>394469</v>
      </c>
    </row>
    <row r="28" spans="1:15" ht="15" customHeight="1">
      <c r="A28" s="88" t="s">
        <v>93</v>
      </c>
      <c r="B28" s="83">
        <v>335</v>
      </c>
      <c r="C28" s="89">
        <v>972</v>
      </c>
      <c r="D28" s="83">
        <v>8970</v>
      </c>
      <c r="E28" s="83">
        <v>350</v>
      </c>
      <c r="F28" s="83">
        <v>37600</v>
      </c>
      <c r="G28" s="89">
        <v>36852</v>
      </c>
      <c r="H28" s="89">
        <v>11378</v>
      </c>
      <c r="I28" s="83">
        <v>14611</v>
      </c>
      <c r="J28" s="83">
        <v>267</v>
      </c>
      <c r="K28" s="84">
        <v>74094</v>
      </c>
      <c r="L28" s="84"/>
      <c r="M28" s="105">
        <v>0</v>
      </c>
      <c r="N28" s="105"/>
      <c r="O28" s="106">
        <v>297332</v>
      </c>
    </row>
    <row r="29" spans="1:15" ht="15" customHeight="1">
      <c r="A29" s="88" t="s">
        <v>94</v>
      </c>
      <c r="B29" s="83">
        <v>12522</v>
      </c>
      <c r="C29" s="83">
        <v>2103</v>
      </c>
      <c r="D29" s="83">
        <v>8355</v>
      </c>
      <c r="E29" s="108">
        <v>584</v>
      </c>
      <c r="F29" s="83">
        <v>44931</v>
      </c>
      <c r="G29" s="83">
        <v>23659</v>
      </c>
      <c r="H29" s="83">
        <v>30993</v>
      </c>
      <c r="I29" s="83">
        <v>20783</v>
      </c>
      <c r="J29" s="89">
        <v>1246</v>
      </c>
      <c r="K29" s="84">
        <v>79258</v>
      </c>
      <c r="L29" s="84"/>
      <c r="M29" s="105">
        <v>0</v>
      </c>
      <c r="N29" s="105"/>
      <c r="O29" s="106">
        <v>353116</v>
      </c>
    </row>
    <row r="30" spans="1:15" ht="15" customHeight="1">
      <c r="A30" s="88" t="s">
        <v>95</v>
      </c>
      <c r="B30" s="83">
        <v>580</v>
      </c>
      <c r="C30" s="83">
        <v>5488</v>
      </c>
      <c r="D30" s="83">
        <v>14916</v>
      </c>
      <c r="E30" s="89">
        <v>2077</v>
      </c>
      <c r="F30" s="89">
        <v>46278</v>
      </c>
      <c r="G30" s="83">
        <v>20280</v>
      </c>
      <c r="H30" s="83">
        <v>25606</v>
      </c>
      <c r="I30" s="83">
        <v>10813</v>
      </c>
      <c r="J30" s="83">
        <v>3516</v>
      </c>
      <c r="K30" s="84">
        <v>5120</v>
      </c>
      <c r="L30" s="84"/>
      <c r="M30" s="105">
        <v>5980</v>
      </c>
      <c r="N30" s="105"/>
      <c r="O30" s="106">
        <v>339455</v>
      </c>
    </row>
    <row r="31" spans="1:15" ht="15" customHeight="1">
      <c r="A31" s="88" t="s">
        <v>96</v>
      </c>
      <c r="B31" s="83">
        <v>1125</v>
      </c>
      <c r="C31" s="83">
        <v>9322</v>
      </c>
      <c r="D31" s="83">
        <v>5593</v>
      </c>
      <c r="E31" s="89">
        <v>1968</v>
      </c>
      <c r="F31" s="83">
        <v>23891</v>
      </c>
      <c r="G31" s="83">
        <v>4857</v>
      </c>
      <c r="H31" s="83">
        <v>26972</v>
      </c>
      <c r="I31" s="83">
        <v>17563</v>
      </c>
      <c r="J31" s="83">
        <v>4391</v>
      </c>
      <c r="K31" s="84">
        <v>13731</v>
      </c>
      <c r="L31" s="84"/>
      <c r="M31" s="105">
        <v>0</v>
      </c>
      <c r="N31" s="105"/>
      <c r="O31" s="106">
        <v>303718</v>
      </c>
    </row>
    <row r="32" spans="1:15" ht="15" customHeight="1">
      <c r="A32" s="88" t="s">
        <v>97</v>
      </c>
      <c r="B32" s="89">
        <v>1679</v>
      </c>
      <c r="C32" s="83">
        <v>7315</v>
      </c>
      <c r="D32" s="83">
        <v>2306</v>
      </c>
      <c r="E32" s="83">
        <v>11955</v>
      </c>
      <c r="F32" s="83">
        <v>29859</v>
      </c>
      <c r="G32" s="83">
        <v>8050</v>
      </c>
      <c r="H32" s="83">
        <v>23116</v>
      </c>
      <c r="I32" s="83">
        <v>7490</v>
      </c>
      <c r="J32" s="83">
        <v>1342</v>
      </c>
      <c r="K32" s="84">
        <v>13700</v>
      </c>
      <c r="L32" s="84"/>
      <c r="M32" s="105">
        <v>0</v>
      </c>
      <c r="N32" s="105"/>
      <c r="O32" s="106">
        <v>215406</v>
      </c>
    </row>
    <row r="33" spans="1:15" ht="15" customHeight="1">
      <c r="A33" s="88" t="s">
        <v>98</v>
      </c>
      <c r="B33" s="83">
        <v>11931</v>
      </c>
      <c r="C33" s="83">
        <v>8634</v>
      </c>
      <c r="D33" s="83">
        <v>2161</v>
      </c>
      <c r="E33" s="83">
        <v>8020</v>
      </c>
      <c r="F33" s="83">
        <v>20206</v>
      </c>
      <c r="G33" s="83">
        <v>12649</v>
      </c>
      <c r="H33" s="83">
        <v>4598</v>
      </c>
      <c r="I33" s="83">
        <v>9828</v>
      </c>
      <c r="J33" s="83">
        <v>2576</v>
      </c>
      <c r="K33" s="84">
        <v>13864</v>
      </c>
      <c r="L33" s="84"/>
      <c r="M33" s="105">
        <v>0</v>
      </c>
      <c r="N33" s="105"/>
      <c r="O33" s="106">
        <v>231814</v>
      </c>
    </row>
    <row r="34" spans="1:15" ht="15" customHeight="1">
      <c r="A34" s="88" t="s">
        <v>99</v>
      </c>
      <c r="B34" s="83">
        <v>13522</v>
      </c>
      <c r="C34" s="83">
        <v>2249</v>
      </c>
      <c r="D34" s="83">
        <v>22960</v>
      </c>
      <c r="E34" s="83">
        <v>6780</v>
      </c>
      <c r="F34" s="83">
        <v>19409</v>
      </c>
      <c r="G34" s="83">
        <v>14244</v>
      </c>
      <c r="H34" s="83">
        <v>3767</v>
      </c>
      <c r="I34" s="83">
        <v>11205</v>
      </c>
      <c r="J34" s="83">
        <v>447</v>
      </c>
      <c r="K34" s="84">
        <v>4830</v>
      </c>
      <c r="L34" s="84"/>
      <c r="M34" s="105">
        <v>0</v>
      </c>
      <c r="N34" s="105"/>
      <c r="O34" s="106">
        <v>237586</v>
      </c>
    </row>
    <row r="35" spans="1:15" ht="15" customHeight="1">
      <c r="A35" s="88" t="s">
        <v>100</v>
      </c>
      <c r="B35" s="89">
        <v>26142</v>
      </c>
      <c r="C35" s="83">
        <v>1020</v>
      </c>
      <c r="D35" s="83">
        <v>4158</v>
      </c>
      <c r="E35" s="83">
        <v>3462</v>
      </c>
      <c r="F35" s="83">
        <v>16262</v>
      </c>
      <c r="G35" s="83">
        <v>20035</v>
      </c>
      <c r="H35" s="83">
        <v>2265</v>
      </c>
      <c r="I35" s="83">
        <v>4759</v>
      </c>
      <c r="J35" s="83">
        <v>6624</v>
      </c>
      <c r="K35" s="84">
        <v>19760</v>
      </c>
      <c r="L35" s="84"/>
      <c r="M35" s="105">
        <v>219</v>
      </c>
      <c r="N35" s="105"/>
      <c r="O35" s="106">
        <v>282497</v>
      </c>
    </row>
    <row r="36" spans="1:15" ht="15" customHeight="1">
      <c r="A36" s="109" t="s">
        <v>101</v>
      </c>
      <c r="B36" s="110">
        <v>21903</v>
      </c>
      <c r="C36" s="110">
        <v>434</v>
      </c>
      <c r="D36" s="110">
        <v>2844</v>
      </c>
      <c r="E36" s="110">
        <v>2481</v>
      </c>
      <c r="F36" s="110">
        <v>14501</v>
      </c>
      <c r="G36" s="111">
        <v>21332</v>
      </c>
      <c r="H36" s="111">
        <v>814</v>
      </c>
      <c r="I36" s="111">
        <v>3731</v>
      </c>
      <c r="J36" s="110">
        <v>4183</v>
      </c>
      <c r="K36" s="112">
        <v>20071</v>
      </c>
      <c r="L36" s="112"/>
      <c r="M36" s="113">
        <v>226</v>
      </c>
      <c r="N36" s="113"/>
      <c r="O36" s="114">
        <v>405861</v>
      </c>
    </row>
    <row r="37" ht="12">
      <c r="A37" s="4" t="s">
        <v>102</v>
      </c>
    </row>
  </sheetData>
  <sheetProtection/>
  <mergeCells count="72">
    <mergeCell ref="K35:L35"/>
    <mergeCell ref="M35:N35"/>
    <mergeCell ref="K36:L36"/>
    <mergeCell ref="M36:N36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I21:I22"/>
    <mergeCell ref="J21:J22"/>
    <mergeCell ref="K21:L22"/>
    <mergeCell ref="M21:N21"/>
    <mergeCell ref="O21:O22"/>
    <mergeCell ref="M22:N22"/>
    <mergeCell ref="L19:M19"/>
    <mergeCell ref="A20:A22"/>
    <mergeCell ref="B20:O20"/>
    <mergeCell ref="B21:B22"/>
    <mergeCell ref="C21:C22"/>
    <mergeCell ref="D21:D22"/>
    <mergeCell ref="E21:E22"/>
    <mergeCell ref="F21:F22"/>
    <mergeCell ref="G21:G22"/>
    <mergeCell ref="H21:H22"/>
    <mergeCell ref="L13:M13"/>
    <mergeCell ref="L14:M14"/>
    <mergeCell ref="L15:M15"/>
    <mergeCell ref="L16:M16"/>
    <mergeCell ref="L17:M17"/>
    <mergeCell ref="L18:M18"/>
    <mergeCell ref="L7:M7"/>
    <mergeCell ref="L8:M8"/>
    <mergeCell ref="L9:M9"/>
    <mergeCell ref="L10:M10"/>
    <mergeCell ref="L11:M11"/>
    <mergeCell ref="L12:M12"/>
    <mergeCell ref="J4:J5"/>
    <mergeCell ref="K4:K5"/>
    <mergeCell ref="L4:M5"/>
    <mergeCell ref="N4:N5"/>
    <mergeCell ref="O4:O5"/>
    <mergeCell ref="L6:M6"/>
    <mergeCell ref="A1:O1"/>
    <mergeCell ref="A3:A5"/>
    <mergeCell ref="C3:O3"/>
    <mergeCell ref="C4:C5"/>
    <mergeCell ref="D4:D5"/>
    <mergeCell ref="E4:E5"/>
    <mergeCell ref="F4:F5"/>
    <mergeCell ref="G4:G5"/>
    <mergeCell ref="H4:H5"/>
    <mergeCell ref="I4:I5"/>
  </mergeCell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O37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13.75390625" style="0" customWidth="1"/>
    <col min="2" max="3" width="12.75390625" style="0" customWidth="1"/>
    <col min="4" max="4" width="14.375" style="0" bestFit="1" customWidth="1"/>
    <col min="5" max="5" width="12.75390625" style="0" customWidth="1"/>
    <col min="6" max="6" width="14.375" style="0" bestFit="1" customWidth="1"/>
    <col min="7" max="10" width="12.75390625" style="0" customWidth="1"/>
    <col min="11" max="11" width="13.25390625" style="0" bestFit="1" customWidth="1"/>
    <col min="12" max="13" width="6.75390625" style="0" customWidth="1"/>
    <col min="14" max="14" width="10.75390625" style="0" customWidth="1"/>
    <col min="15" max="15" width="17.875" style="0" customWidth="1"/>
    <col min="16" max="16" width="5.75390625" style="0" customWidth="1"/>
    <col min="20" max="20" width="10.375" style="0" customWidth="1"/>
  </cols>
  <sheetData>
    <row r="1" spans="1:15" ht="16.5" customHeight="1">
      <c r="A1" s="3" t="s">
        <v>103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 thickBot="1">
      <c r="A2" s="4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thickTop="1">
      <c r="A3" s="5" t="s">
        <v>104</v>
      </c>
      <c r="B3" s="7" t="s">
        <v>105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2">
      <c r="A4" s="9"/>
      <c r="B4" s="67" t="s">
        <v>106</v>
      </c>
      <c r="C4" s="66" t="s">
        <v>107</v>
      </c>
      <c r="D4" s="67" t="s">
        <v>108</v>
      </c>
      <c r="E4" s="11" t="s">
        <v>109</v>
      </c>
      <c r="F4" s="67" t="s">
        <v>110</v>
      </c>
      <c r="G4" s="68" t="s">
        <v>111</v>
      </c>
      <c r="H4" s="66" t="s">
        <v>112</v>
      </c>
      <c r="I4" s="67" t="s">
        <v>113</v>
      </c>
      <c r="J4" s="67" t="s">
        <v>114</v>
      </c>
      <c r="K4" s="67" t="s">
        <v>115</v>
      </c>
      <c r="L4" s="67"/>
      <c r="M4" s="67" t="s">
        <v>116</v>
      </c>
      <c r="N4" s="67"/>
      <c r="O4" s="68" t="s">
        <v>117</v>
      </c>
    </row>
    <row r="5" spans="1:15" ht="12">
      <c r="A5" s="24"/>
      <c r="B5" s="71"/>
      <c r="C5" s="70"/>
      <c r="D5" s="71"/>
      <c r="E5" s="25"/>
      <c r="F5" s="71"/>
      <c r="G5" s="72"/>
      <c r="H5" s="70"/>
      <c r="I5" s="71"/>
      <c r="J5" s="71"/>
      <c r="K5" s="71"/>
      <c r="L5" s="71"/>
      <c r="M5" s="71"/>
      <c r="N5" s="71"/>
      <c r="O5" s="72"/>
    </row>
    <row r="6" spans="1:15" ht="9.75" customHeight="1">
      <c r="A6" s="22"/>
      <c r="B6" s="73"/>
      <c r="C6" s="23"/>
      <c r="D6" s="23"/>
      <c r="E6" s="23"/>
      <c r="F6" s="23"/>
      <c r="G6" s="23"/>
      <c r="H6" s="23"/>
      <c r="I6" s="23"/>
      <c r="J6" s="23"/>
      <c r="K6" s="23"/>
      <c r="L6" s="16"/>
      <c r="M6" s="74"/>
      <c r="N6" s="74"/>
      <c r="O6" s="75"/>
    </row>
    <row r="7" spans="1:15" s="38" customFormat="1" ht="15" customHeight="1">
      <c r="A7" s="32" t="s">
        <v>66</v>
      </c>
      <c r="B7" s="77">
        <f>SUM(B8:B19)</f>
        <v>5094426</v>
      </c>
      <c r="C7" s="77">
        <f aca="true" t="shared" si="0" ref="C7:O7">SUM(C8:C19)</f>
        <v>603968</v>
      </c>
      <c r="D7" s="77">
        <f t="shared" si="0"/>
        <v>72750</v>
      </c>
      <c r="E7" s="77">
        <f t="shared" si="0"/>
        <v>581889</v>
      </c>
      <c r="F7" s="77">
        <f t="shared" si="0"/>
        <v>1410073</v>
      </c>
      <c r="G7" s="77">
        <f t="shared" si="0"/>
        <v>35910</v>
      </c>
      <c r="H7" s="77">
        <f t="shared" si="0"/>
        <v>287371</v>
      </c>
      <c r="I7" s="77">
        <f t="shared" si="0"/>
        <v>1332755</v>
      </c>
      <c r="J7" s="77">
        <f t="shared" si="0"/>
        <v>32139</v>
      </c>
      <c r="K7" s="115">
        <f t="shared" si="0"/>
        <v>244674</v>
      </c>
      <c r="L7" s="115"/>
      <c r="M7" s="78">
        <f t="shared" si="0"/>
        <v>34256</v>
      </c>
      <c r="N7" s="116">
        <f t="shared" si="0"/>
        <v>0</v>
      </c>
      <c r="O7" s="77">
        <f t="shared" si="0"/>
        <v>458641</v>
      </c>
    </row>
    <row r="8" spans="1:15" s="42" customFormat="1" ht="15" customHeight="1">
      <c r="A8" s="81" t="s">
        <v>91</v>
      </c>
      <c r="B8" s="83">
        <f aca="true" t="shared" si="1" ref="B8:B19">SUM(C8:O8)</f>
        <v>275293</v>
      </c>
      <c r="C8" s="83">
        <v>104482</v>
      </c>
      <c r="D8" s="83">
        <v>0</v>
      </c>
      <c r="E8" s="83">
        <v>18968</v>
      </c>
      <c r="F8" s="83">
        <v>57389</v>
      </c>
      <c r="G8" s="83">
        <v>1586</v>
      </c>
      <c r="H8" s="83">
        <v>809</v>
      </c>
      <c r="I8" s="83">
        <v>12923</v>
      </c>
      <c r="J8" s="83">
        <v>0</v>
      </c>
      <c r="K8" s="84">
        <v>75424</v>
      </c>
      <c r="L8" s="84"/>
      <c r="M8" s="84">
        <v>607</v>
      </c>
      <c r="N8" s="117"/>
      <c r="O8" s="86">
        <v>3105</v>
      </c>
    </row>
    <row r="9" spans="1:15" s="42" customFormat="1" ht="15" customHeight="1">
      <c r="A9" s="118" t="s">
        <v>68</v>
      </c>
      <c r="B9" s="83">
        <f t="shared" si="1"/>
        <v>227628</v>
      </c>
      <c r="C9" s="83">
        <v>86830</v>
      </c>
      <c r="D9" s="83">
        <v>0</v>
      </c>
      <c r="E9" s="83">
        <v>12534</v>
      </c>
      <c r="F9" s="83">
        <v>29009</v>
      </c>
      <c r="G9" s="83">
        <v>1637</v>
      </c>
      <c r="H9" s="83">
        <v>1480</v>
      </c>
      <c r="I9" s="83">
        <v>25597</v>
      </c>
      <c r="J9" s="83">
        <v>0</v>
      </c>
      <c r="K9" s="84">
        <v>64381</v>
      </c>
      <c r="L9" s="84"/>
      <c r="M9" s="84">
        <v>704</v>
      </c>
      <c r="N9" s="117"/>
      <c r="O9" s="86">
        <v>5456</v>
      </c>
    </row>
    <row r="10" spans="1:15" s="42" customFormat="1" ht="15" customHeight="1">
      <c r="A10" s="88" t="s">
        <v>92</v>
      </c>
      <c r="B10" s="83">
        <f t="shared" si="1"/>
        <v>232596</v>
      </c>
      <c r="C10" s="83">
        <v>74749</v>
      </c>
      <c r="D10" s="83">
        <v>0</v>
      </c>
      <c r="E10" s="83">
        <v>18826</v>
      </c>
      <c r="F10" s="83">
        <v>46344</v>
      </c>
      <c r="G10" s="83">
        <v>1985</v>
      </c>
      <c r="H10" s="89">
        <v>3508</v>
      </c>
      <c r="I10" s="83">
        <v>34647</v>
      </c>
      <c r="J10" s="83">
        <v>1155</v>
      </c>
      <c r="K10" s="84">
        <v>34446</v>
      </c>
      <c r="L10" s="84"/>
      <c r="M10" s="84">
        <v>4476</v>
      </c>
      <c r="N10" s="117"/>
      <c r="O10" s="86">
        <v>12460</v>
      </c>
    </row>
    <row r="11" spans="1:15" s="42" customFormat="1" ht="15" customHeight="1">
      <c r="A11" s="88" t="s">
        <v>93</v>
      </c>
      <c r="B11" s="83">
        <f t="shared" si="1"/>
        <v>303287</v>
      </c>
      <c r="C11" s="83">
        <v>34601</v>
      </c>
      <c r="D11" s="83">
        <v>0</v>
      </c>
      <c r="E11" s="83">
        <v>117453</v>
      </c>
      <c r="F11" s="83">
        <v>68791</v>
      </c>
      <c r="G11" s="83">
        <v>3753</v>
      </c>
      <c r="H11" s="89">
        <v>7624</v>
      </c>
      <c r="I11" s="83">
        <v>38904</v>
      </c>
      <c r="J11" s="89">
        <v>8814</v>
      </c>
      <c r="K11" s="84">
        <v>20</v>
      </c>
      <c r="L11" s="84"/>
      <c r="M11" s="84">
        <v>18780</v>
      </c>
      <c r="N11" s="117"/>
      <c r="O11" s="86">
        <v>4547</v>
      </c>
    </row>
    <row r="12" spans="1:15" s="42" customFormat="1" ht="15" customHeight="1">
      <c r="A12" s="88" t="s">
        <v>94</v>
      </c>
      <c r="B12" s="83">
        <f t="shared" si="1"/>
        <v>535912</v>
      </c>
      <c r="C12" s="83">
        <v>25319</v>
      </c>
      <c r="D12" s="89">
        <v>1670</v>
      </c>
      <c r="E12" s="83">
        <v>267594</v>
      </c>
      <c r="F12" s="83">
        <v>108880</v>
      </c>
      <c r="G12" s="83">
        <v>3316</v>
      </c>
      <c r="H12" s="83">
        <v>19919</v>
      </c>
      <c r="I12" s="83">
        <v>90892</v>
      </c>
      <c r="J12" s="83">
        <v>4469</v>
      </c>
      <c r="K12" s="84">
        <v>0</v>
      </c>
      <c r="L12" s="84"/>
      <c r="M12" s="84">
        <v>3659</v>
      </c>
      <c r="N12" s="117"/>
      <c r="O12" s="86">
        <v>10194</v>
      </c>
    </row>
    <row r="13" spans="1:15" s="42" customFormat="1" ht="15" customHeight="1">
      <c r="A13" s="88" t="s">
        <v>95</v>
      </c>
      <c r="B13" s="83">
        <f t="shared" si="1"/>
        <v>420537</v>
      </c>
      <c r="C13" s="83">
        <v>18323</v>
      </c>
      <c r="D13" s="83">
        <v>13347</v>
      </c>
      <c r="E13" s="83">
        <v>42384</v>
      </c>
      <c r="F13" s="83">
        <v>109018</v>
      </c>
      <c r="G13" s="83">
        <v>2242</v>
      </c>
      <c r="H13" s="89">
        <v>29811</v>
      </c>
      <c r="I13" s="83">
        <v>168755</v>
      </c>
      <c r="J13" s="83">
        <v>5294</v>
      </c>
      <c r="K13" s="84">
        <v>0</v>
      </c>
      <c r="L13" s="84"/>
      <c r="M13" s="84">
        <v>3013</v>
      </c>
      <c r="N13" s="117"/>
      <c r="O13" s="86">
        <v>28350</v>
      </c>
    </row>
    <row r="14" spans="1:15" s="42" customFormat="1" ht="15" customHeight="1">
      <c r="A14" s="88" t="s">
        <v>96</v>
      </c>
      <c r="B14" s="83">
        <f t="shared" si="1"/>
        <v>511585</v>
      </c>
      <c r="C14" s="83">
        <v>7537</v>
      </c>
      <c r="D14" s="83">
        <v>26901</v>
      </c>
      <c r="E14" s="83">
        <v>3939</v>
      </c>
      <c r="F14" s="83">
        <v>177811</v>
      </c>
      <c r="G14" s="83">
        <v>918</v>
      </c>
      <c r="H14" s="83">
        <v>35842</v>
      </c>
      <c r="I14" s="83">
        <v>235992</v>
      </c>
      <c r="J14" s="83">
        <v>2072</v>
      </c>
      <c r="K14" s="84">
        <v>0</v>
      </c>
      <c r="L14" s="84"/>
      <c r="M14" s="84">
        <v>2021</v>
      </c>
      <c r="N14" s="117"/>
      <c r="O14" s="86">
        <v>18552</v>
      </c>
    </row>
    <row r="15" spans="1:15" s="42" customFormat="1" ht="15" customHeight="1">
      <c r="A15" s="88" t="s">
        <v>97</v>
      </c>
      <c r="B15" s="83">
        <f t="shared" si="1"/>
        <v>601501</v>
      </c>
      <c r="C15" s="83">
        <v>15498</v>
      </c>
      <c r="D15" s="83">
        <v>17896</v>
      </c>
      <c r="E15" s="83">
        <v>3129</v>
      </c>
      <c r="F15" s="83">
        <v>309857</v>
      </c>
      <c r="G15" s="83">
        <v>1985</v>
      </c>
      <c r="H15" s="83">
        <v>26190</v>
      </c>
      <c r="I15" s="83">
        <v>217364</v>
      </c>
      <c r="J15" s="83">
        <v>38</v>
      </c>
      <c r="K15" s="84">
        <v>0</v>
      </c>
      <c r="L15" s="84"/>
      <c r="M15" s="84">
        <v>100</v>
      </c>
      <c r="N15" s="117"/>
      <c r="O15" s="86">
        <v>9444</v>
      </c>
    </row>
    <row r="16" spans="1:15" s="42" customFormat="1" ht="15" customHeight="1">
      <c r="A16" s="88" t="s">
        <v>98</v>
      </c>
      <c r="B16" s="83">
        <f t="shared" si="1"/>
        <v>446773</v>
      </c>
      <c r="C16" s="83">
        <v>9835</v>
      </c>
      <c r="D16" s="83">
        <v>7421</v>
      </c>
      <c r="E16" s="83">
        <v>10833</v>
      </c>
      <c r="F16" s="83">
        <v>210142</v>
      </c>
      <c r="G16" s="83">
        <v>6636</v>
      </c>
      <c r="H16" s="83">
        <v>32398</v>
      </c>
      <c r="I16" s="83">
        <v>116296</v>
      </c>
      <c r="J16" s="89">
        <v>4443</v>
      </c>
      <c r="K16" s="84">
        <v>0</v>
      </c>
      <c r="L16" s="84"/>
      <c r="M16" s="84">
        <v>0</v>
      </c>
      <c r="N16" s="117"/>
      <c r="O16" s="86">
        <v>48769</v>
      </c>
    </row>
    <row r="17" spans="1:15" s="42" customFormat="1" ht="15" customHeight="1">
      <c r="A17" s="88" t="s">
        <v>99</v>
      </c>
      <c r="B17" s="83">
        <f t="shared" si="1"/>
        <v>569963</v>
      </c>
      <c r="C17" s="83">
        <v>15051</v>
      </c>
      <c r="D17" s="83">
        <v>5515</v>
      </c>
      <c r="E17" s="83">
        <v>13437</v>
      </c>
      <c r="F17" s="83">
        <v>56974</v>
      </c>
      <c r="G17" s="83">
        <v>3852</v>
      </c>
      <c r="H17" s="83">
        <v>56331</v>
      </c>
      <c r="I17" s="83">
        <v>154239</v>
      </c>
      <c r="J17" s="89">
        <v>3642</v>
      </c>
      <c r="K17" s="84">
        <v>0</v>
      </c>
      <c r="L17" s="84"/>
      <c r="M17" s="84">
        <v>0</v>
      </c>
      <c r="N17" s="117"/>
      <c r="O17" s="86">
        <v>260922</v>
      </c>
    </row>
    <row r="18" spans="1:15" s="42" customFormat="1" ht="15" customHeight="1">
      <c r="A18" s="88" t="s">
        <v>100</v>
      </c>
      <c r="B18" s="83">
        <f t="shared" si="1"/>
        <v>454509</v>
      </c>
      <c r="C18" s="83">
        <v>51283</v>
      </c>
      <c r="D18" s="83">
        <v>0</v>
      </c>
      <c r="E18" s="83">
        <v>37850</v>
      </c>
      <c r="F18" s="83">
        <v>111267</v>
      </c>
      <c r="G18" s="83">
        <v>3002</v>
      </c>
      <c r="H18" s="83">
        <v>64137</v>
      </c>
      <c r="I18" s="83">
        <v>143447</v>
      </c>
      <c r="J18" s="89">
        <v>1578</v>
      </c>
      <c r="K18" s="84">
        <v>10955</v>
      </c>
      <c r="L18" s="84"/>
      <c r="M18" s="84">
        <v>250</v>
      </c>
      <c r="N18" s="117"/>
      <c r="O18" s="86">
        <v>30740</v>
      </c>
    </row>
    <row r="19" spans="1:15" s="42" customFormat="1" ht="15" customHeight="1" thickBot="1">
      <c r="A19" s="90" t="s">
        <v>101</v>
      </c>
      <c r="B19" s="83">
        <f t="shared" si="1"/>
        <v>514842</v>
      </c>
      <c r="C19" s="91">
        <v>160460</v>
      </c>
      <c r="D19" s="91">
        <v>0</v>
      </c>
      <c r="E19" s="91">
        <v>34942</v>
      </c>
      <c r="F19" s="91">
        <v>124591</v>
      </c>
      <c r="G19" s="91">
        <v>4998</v>
      </c>
      <c r="H19" s="91">
        <v>9322</v>
      </c>
      <c r="I19" s="91">
        <v>93699</v>
      </c>
      <c r="J19" s="83">
        <v>634</v>
      </c>
      <c r="K19" s="84">
        <v>59448</v>
      </c>
      <c r="L19" s="84"/>
      <c r="M19" s="84">
        <v>646</v>
      </c>
      <c r="N19" s="117"/>
      <c r="O19" s="91">
        <v>26102</v>
      </c>
    </row>
    <row r="20" spans="1:15" ht="12.75" thickTop="1">
      <c r="A20" s="5" t="s">
        <v>104</v>
      </c>
      <c r="B20" s="48" t="s">
        <v>118</v>
      </c>
      <c r="C20" s="49"/>
      <c r="D20" s="49"/>
      <c r="E20" s="49"/>
      <c r="F20" s="49"/>
      <c r="G20" s="119"/>
      <c r="H20" s="120" t="s">
        <v>119</v>
      </c>
      <c r="I20" s="120"/>
      <c r="J20" s="120"/>
      <c r="K20" s="120"/>
      <c r="L20" s="120"/>
      <c r="M20" s="120"/>
      <c r="N20" s="120"/>
      <c r="O20" s="119"/>
    </row>
    <row r="21" spans="1:15" ht="12">
      <c r="A21" s="9"/>
      <c r="B21" s="95" t="s">
        <v>120</v>
      </c>
      <c r="C21" s="95" t="s">
        <v>45</v>
      </c>
      <c r="D21" s="95" t="s">
        <v>121</v>
      </c>
      <c r="E21" s="95" t="s">
        <v>122</v>
      </c>
      <c r="F21" s="11" t="s">
        <v>123</v>
      </c>
      <c r="G21" s="68" t="s">
        <v>120</v>
      </c>
      <c r="H21" s="96" t="s">
        <v>37</v>
      </c>
      <c r="I21" s="95" t="s">
        <v>124</v>
      </c>
      <c r="J21" s="11" t="s">
        <v>39</v>
      </c>
      <c r="K21" s="67" t="s">
        <v>125</v>
      </c>
      <c r="L21" s="67" t="s">
        <v>38</v>
      </c>
      <c r="M21" s="67"/>
      <c r="N21" s="67" t="s">
        <v>126</v>
      </c>
      <c r="O21" s="98" t="s">
        <v>127</v>
      </c>
    </row>
    <row r="22" spans="1:15" ht="12">
      <c r="A22" s="24"/>
      <c r="B22" s="71"/>
      <c r="C22" s="71"/>
      <c r="D22" s="71"/>
      <c r="E22" s="71"/>
      <c r="F22" s="25"/>
      <c r="G22" s="72"/>
      <c r="H22" s="70"/>
      <c r="I22" s="71"/>
      <c r="J22" s="25"/>
      <c r="K22" s="71"/>
      <c r="L22" s="71"/>
      <c r="M22" s="71"/>
      <c r="N22" s="71"/>
      <c r="O22" s="99"/>
    </row>
    <row r="23" spans="1:15" ht="9.75" customHeight="1">
      <c r="A23" s="22"/>
      <c r="B23" s="100"/>
      <c r="C23" s="100"/>
      <c r="D23" s="100"/>
      <c r="E23" s="100"/>
      <c r="F23" s="100"/>
      <c r="G23" s="100"/>
      <c r="H23" s="100"/>
      <c r="I23" s="100"/>
      <c r="J23" s="100"/>
      <c r="K23" s="121"/>
      <c r="L23" s="122"/>
      <c r="M23" s="122"/>
      <c r="N23" s="123"/>
      <c r="O23" s="75"/>
    </row>
    <row r="24" spans="1:15" s="38" customFormat="1" ht="15" customHeight="1">
      <c r="A24" s="32" t="s">
        <v>66</v>
      </c>
      <c r="B24" s="77">
        <f>SUM(C24:F24)</f>
        <v>564872</v>
      </c>
      <c r="C24" s="77">
        <f>SUM(C25:C36)</f>
        <v>61626</v>
      </c>
      <c r="D24" s="77">
        <f>SUM(D25:D36)</f>
        <v>86962</v>
      </c>
      <c r="E24" s="77">
        <f>SUM(E25:E36)</f>
        <v>13431</v>
      </c>
      <c r="F24" s="77">
        <f>SUM(F25:F36)</f>
        <v>402853</v>
      </c>
      <c r="G24" s="77">
        <f>SUM(H24:O24)</f>
        <v>3880045</v>
      </c>
      <c r="H24" s="77">
        <f aca="true" t="shared" si="2" ref="H24:O24">SUM(H25:H36)</f>
        <v>64915</v>
      </c>
      <c r="I24" s="77">
        <f t="shared" si="2"/>
        <v>8757</v>
      </c>
      <c r="J24" s="77">
        <f t="shared" si="2"/>
        <v>108530</v>
      </c>
      <c r="K24" s="77">
        <f t="shared" si="2"/>
        <v>1059880</v>
      </c>
      <c r="L24" s="103">
        <f t="shared" si="2"/>
        <v>117423</v>
      </c>
      <c r="M24" s="103">
        <f t="shared" si="2"/>
        <v>0</v>
      </c>
      <c r="N24" s="80">
        <f t="shared" si="2"/>
        <v>50585</v>
      </c>
      <c r="O24" s="77">
        <f t="shared" si="2"/>
        <v>2469955</v>
      </c>
    </row>
    <row r="25" spans="1:15" ht="15" customHeight="1">
      <c r="A25" s="104" t="s">
        <v>91</v>
      </c>
      <c r="B25" s="83">
        <f aca="true" t="shared" si="3" ref="B25:B36">SUM(C25:F25)</f>
        <v>2124</v>
      </c>
      <c r="C25" s="83">
        <v>203</v>
      </c>
      <c r="D25" s="83">
        <v>0</v>
      </c>
      <c r="E25" s="83">
        <v>0</v>
      </c>
      <c r="F25" s="77">
        <v>1921</v>
      </c>
      <c r="G25" s="83">
        <f aca="true" t="shared" si="4" ref="G25:G36">SUM(H25:O25)</f>
        <v>745989</v>
      </c>
      <c r="H25" s="83">
        <v>2790</v>
      </c>
      <c r="I25" s="83">
        <v>4870</v>
      </c>
      <c r="J25" s="83">
        <v>2100</v>
      </c>
      <c r="K25" s="83">
        <v>5356</v>
      </c>
      <c r="L25" s="105">
        <v>10425</v>
      </c>
      <c r="M25" s="117"/>
      <c r="N25" s="75">
        <v>15800</v>
      </c>
      <c r="O25" s="106">
        <v>704648</v>
      </c>
    </row>
    <row r="26" spans="1:15" ht="15" customHeight="1">
      <c r="A26" s="107" t="s">
        <v>68</v>
      </c>
      <c r="B26" s="83">
        <f t="shared" si="3"/>
        <v>10100</v>
      </c>
      <c r="C26" s="89">
        <v>3090</v>
      </c>
      <c r="D26" s="83">
        <v>0</v>
      </c>
      <c r="E26" s="83">
        <v>0</v>
      </c>
      <c r="F26" s="83">
        <v>7010</v>
      </c>
      <c r="G26" s="83">
        <f t="shared" si="4"/>
        <v>311450</v>
      </c>
      <c r="H26" s="83">
        <v>2682</v>
      </c>
      <c r="I26" s="83">
        <v>3597</v>
      </c>
      <c r="J26" s="89">
        <v>3500</v>
      </c>
      <c r="K26" s="83">
        <v>26744</v>
      </c>
      <c r="L26" s="105">
        <v>7999</v>
      </c>
      <c r="M26" s="117"/>
      <c r="N26" s="75">
        <v>7800</v>
      </c>
      <c r="O26" s="106">
        <v>259128</v>
      </c>
    </row>
    <row r="27" spans="1:15" ht="15" customHeight="1">
      <c r="A27" s="88" t="s">
        <v>92</v>
      </c>
      <c r="B27" s="83">
        <f t="shared" si="3"/>
        <v>17076</v>
      </c>
      <c r="C27" s="83">
        <v>7085</v>
      </c>
      <c r="D27" s="83">
        <v>0</v>
      </c>
      <c r="E27" s="89">
        <v>71</v>
      </c>
      <c r="F27" s="83">
        <v>9920</v>
      </c>
      <c r="G27" s="83">
        <f t="shared" si="4"/>
        <v>320192</v>
      </c>
      <c r="H27" s="89">
        <v>2835</v>
      </c>
      <c r="I27" s="83">
        <v>290</v>
      </c>
      <c r="J27" s="83">
        <v>5300</v>
      </c>
      <c r="K27" s="83">
        <v>49210</v>
      </c>
      <c r="L27" s="105">
        <v>9727</v>
      </c>
      <c r="M27" s="117"/>
      <c r="N27" s="75">
        <v>18720</v>
      </c>
      <c r="O27" s="106">
        <v>234110</v>
      </c>
    </row>
    <row r="28" spans="1:15" ht="15" customHeight="1">
      <c r="A28" s="88" t="s">
        <v>93</v>
      </c>
      <c r="B28" s="83">
        <f t="shared" si="3"/>
        <v>115215</v>
      </c>
      <c r="C28" s="89">
        <v>20128</v>
      </c>
      <c r="D28" s="83">
        <v>841</v>
      </c>
      <c r="E28" s="83">
        <v>6770</v>
      </c>
      <c r="F28" s="83">
        <v>87476</v>
      </c>
      <c r="G28" s="83">
        <f t="shared" si="4"/>
        <v>1803013</v>
      </c>
      <c r="H28" s="89">
        <v>5798</v>
      </c>
      <c r="I28" s="83">
        <v>0</v>
      </c>
      <c r="J28" s="83">
        <v>7070</v>
      </c>
      <c r="K28" s="83">
        <v>520282</v>
      </c>
      <c r="L28" s="105">
        <v>9701</v>
      </c>
      <c r="M28" s="117"/>
      <c r="N28" s="75">
        <v>8265</v>
      </c>
      <c r="O28" s="106">
        <v>1251897</v>
      </c>
    </row>
    <row r="29" spans="1:15" ht="15" customHeight="1">
      <c r="A29" s="88" t="s">
        <v>94</v>
      </c>
      <c r="B29" s="83">
        <f t="shared" si="3"/>
        <v>82506</v>
      </c>
      <c r="C29" s="83">
        <v>31035</v>
      </c>
      <c r="D29" s="83">
        <v>34491</v>
      </c>
      <c r="E29" s="108">
        <v>3590</v>
      </c>
      <c r="F29" s="83">
        <v>13390</v>
      </c>
      <c r="G29" s="83">
        <f t="shared" si="4"/>
        <v>347912</v>
      </c>
      <c r="H29" s="83">
        <v>6699</v>
      </c>
      <c r="I29" s="83">
        <v>0</v>
      </c>
      <c r="J29" s="89">
        <v>34910</v>
      </c>
      <c r="K29" s="83">
        <v>298760</v>
      </c>
      <c r="L29" s="105">
        <v>6554</v>
      </c>
      <c r="M29" s="117"/>
      <c r="N29" s="75">
        <v>0</v>
      </c>
      <c r="O29" s="106">
        <v>989</v>
      </c>
    </row>
    <row r="30" spans="1:15" ht="15" customHeight="1">
      <c r="A30" s="88" t="s">
        <v>95</v>
      </c>
      <c r="B30" s="83">
        <f t="shared" si="3"/>
        <v>38090</v>
      </c>
      <c r="C30" s="83">
        <v>85</v>
      </c>
      <c r="D30" s="83">
        <v>18660</v>
      </c>
      <c r="E30" s="89">
        <v>530</v>
      </c>
      <c r="F30" s="89">
        <v>18815</v>
      </c>
      <c r="G30" s="83">
        <f t="shared" si="4"/>
        <v>66912</v>
      </c>
      <c r="H30" s="83">
        <v>7590</v>
      </c>
      <c r="I30" s="83">
        <v>0</v>
      </c>
      <c r="J30" s="89">
        <v>3930</v>
      </c>
      <c r="K30" s="83">
        <v>43990</v>
      </c>
      <c r="L30" s="105">
        <v>10412</v>
      </c>
      <c r="M30" s="117"/>
      <c r="N30" s="75">
        <v>0</v>
      </c>
      <c r="O30" s="106">
        <v>990</v>
      </c>
    </row>
    <row r="31" spans="1:15" ht="15" customHeight="1">
      <c r="A31" s="88" t="s">
        <v>96</v>
      </c>
      <c r="B31" s="83">
        <f t="shared" si="3"/>
        <v>74474</v>
      </c>
      <c r="C31" s="83">
        <v>0</v>
      </c>
      <c r="D31" s="83">
        <v>23165</v>
      </c>
      <c r="E31" s="89">
        <v>2410</v>
      </c>
      <c r="F31" s="83">
        <v>48899</v>
      </c>
      <c r="G31" s="83">
        <f t="shared" si="4"/>
        <v>75497</v>
      </c>
      <c r="H31" s="83">
        <v>19024</v>
      </c>
      <c r="I31" s="83">
        <v>0</v>
      </c>
      <c r="J31" s="83">
        <v>1800</v>
      </c>
      <c r="K31" s="83">
        <v>41713</v>
      </c>
      <c r="L31" s="105">
        <v>11460</v>
      </c>
      <c r="M31" s="117"/>
      <c r="N31" s="75">
        <v>0</v>
      </c>
      <c r="O31" s="106">
        <v>1500</v>
      </c>
    </row>
    <row r="32" spans="1:15" ht="15" customHeight="1">
      <c r="A32" s="88" t="s">
        <v>97</v>
      </c>
      <c r="B32" s="89">
        <f t="shared" si="3"/>
        <v>200315</v>
      </c>
      <c r="C32" s="83">
        <v>0</v>
      </c>
      <c r="D32" s="83">
        <v>9655</v>
      </c>
      <c r="E32" s="83">
        <v>60</v>
      </c>
      <c r="F32" s="83">
        <v>190600</v>
      </c>
      <c r="G32" s="83">
        <f t="shared" si="4"/>
        <v>36077</v>
      </c>
      <c r="H32" s="83">
        <v>4577</v>
      </c>
      <c r="I32" s="83">
        <v>0</v>
      </c>
      <c r="J32" s="83">
        <v>2500</v>
      </c>
      <c r="K32" s="83">
        <v>23650</v>
      </c>
      <c r="L32" s="105">
        <v>5196</v>
      </c>
      <c r="M32" s="117"/>
      <c r="N32" s="75">
        <v>0</v>
      </c>
      <c r="O32" s="106">
        <v>154</v>
      </c>
    </row>
    <row r="33" spans="1:15" ht="15" customHeight="1">
      <c r="A33" s="88" t="s">
        <v>98</v>
      </c>
      <c r="B33" s="83">
        <f t="shared" si="3"/>
        <v>21292</v>
      </c>
      <c r="C33" s="83">
        <v>0</v>
      </c>
      <c r="D33" s="83">
        <v>150</v>
      </c>
      <c r="E33" s="83">
        <v>0</v>
      </c>
      <c r="F33" s="83">
        <v>21142</v>
      </c>
      <c r="G33" s="83">
        <f t="shared" si="4"/>
        <v>58488</v>
      </c>
      <c r="H33" s="83">
        <v>4515</v>
      </c>
      <c r="I33" s="83">
        <v>0</v>
      </c>
      <c r="J33" s="83">
        <v>220</v>
      </c>
      <c r="K33" s="83">
        <v>28875</v>
      </c>
      <c r="L33" s="105">
        <v>8940</v>
      </c>
      <c r="M33" s="117"/>
      <c r="N33" s="75">
        <v>0</v>
      </c>
      <c r="O33" s="106">
        <v>15938</v>
      </c>
    </row>
    <row r="34" spans="1:15" ht="15" customHeight="1">
      <c r="A34" s="88" t="s">
        <v>99</v>
      </c>
      <c r="B34" s="83">
        <f t="shared" si="3"/>
        <v>3400</v>
      </c>
      <c r="C34" s="83">
        <v>0</v>
      </c>
      <c r="D34" s="83">
        <v>0</v>
      </c>
      <c r="E34" s="83">
        <v>0</v>
      </c>
      <c r="F34" s="83">
        <v>3400</v>
      </c>
      <c r="G34" s="83">
        <f t="shared" si="4"/>
        <v>38955</v>
      </c>
      <c r="H34" s="83">
        <v>3537</v>
      </c>
      <c r="I34" s="83">
        <v>0</v>
      </c>
      <c r="J34" s="83">
        <v>15750</v>
      </c>
      <c r="K34" s="83">
        <v>4800</v>
      </c>
      <c r="L34" s="105">
        <v>14837</v>
      </c>
      <c r="M34" s="117"/>
      <c r="N34" s="75">
        <v>0</v>
      </c>
      <c r="O34" s="106">
        <v>31</v>
      </c>
    </row>
    <row r="35" spans="1:15" ht="15" customHeight="1">
      <c r="A35" s="88" t="s">
        <v>100</v>
      </c>
      <c r="B35" s="83">
        <f t="shared" si="3"/>
        <v>0</v>
      </c>
      <c r="C35" s="83">
        <v>0</v>
      </c>
      <c r="D35" s="83">
        <v>0</v>
      </c>
      <c r="E35" s="83">
        <v>0</v>
      </c>
      <c r="F35" s="83">
        <v>0</v>
      </c>
      <c r="G35" s="83">
        <f t="shared" si="4"/>
        <v>42835</v>
      </c>
      <c r="H35" s="83">
        <v>2437</v>
      </c>
      <c r="I35" s="83">
        <v>0</v>
      </c>
      <c r="J35" s="83">
        <v>23750</v>
      </c>
      <c r="K35" s="83">
        <v>8000</v>
      </c>
      <c r="L35" s="105">
        <v>8419</v>
      </c>
      <c r="M35" s="117"/>
      <c r="N35" s="75">
        <v>0</v>
      </c>
      <c r="O35" s="106">
        <v>229</v>
      </c>
    </row>
    <row r="36" spans="1:15" ht="15" customHeight="1">
      <c r="A36" s="109" t="s">
        <v>101</v>
      </c>
      <c r="B36" s="110">
        <f t="shared" si="3"/>
        <v>280</v>
      </c>
      <c r="C36" s="110">
        <v>0</v>
      </c>
      <c r="D36" s="110">
        <v>0</v>
      </c>
      <c r="E36" s="110">
        <v>0</v>
      </c>
      <c r="F36" s="110">
        <v>280</v>
      </c>
      <c r="G36" s="111">
        <f t="shared" si="4"/>
        <v>32725</v>
      </c>
      <c r="H36" s="111">
        <v>2431</v>
      </c>
      <c r="I36" s="110">
        <v>0</v>
      </c>
      <c r="J36" s="110">
        <v>7700</v>
      </c>
      <c r="K36" s="110">
        <v>8500</v>
      </c>
      <c r="L36" s="113">
        <v>13753</v>
      </c>
      <c r="M36" s="113"/>
      <c r="N36" s="114">
        <v>0</v>
      </c>
      <c r="O36" s="114">
        <v>341</v>
      </c>
    </row>
    <row r="37" ht="12">
      <c r="A37" s="4"/>
    </row>
  </sheetData>
  <sheetProtection/>
  <mergeCells count="72">
    <mergeCell ref="L33:M33"/>
    <mergeCell ref="L34:M34"/>
    <mergeCell ref="L35:M35"/>
    <mergeCell ref="L36:M36"/>
    <mergeCell ref="L27:M27"/>
    <mergeCell ref="L28:M28"/>
    <mergeCell ref="L29:M29"/>
    <mergeCell ref="L30:M30"/>
    <mergeCell ref="L31:M31"/>
    <mergeCell ref="L32:M32"/>
    <mergeCell ref="N21:N22"/>
    <mergeCell ref="O21:O22"/>
    <mergeCell ref="L23:M23"/>
    <mergeCell ref="L24:M24"/>
    <mergeCell ref="L25:M25"/>
    <mergeCell ref="L26:M26"/>
    <mergeCell ref="G21:G22"/>
    <mergeCell ref="H21:H22"/>
    <mergeCell ref="I21:I22"/>
    <mergeCell ref="J21:J22"/>
    <mergeCell ref="K21:K22"/>
    <mergeCell ref="L21:M22"/>
    <mergeCell ref="K19:L19"/>
    <mergeCell ref="M19:N19"/>
    <mergeCell ref="A20:A22"/>
    <mergeCell ref="B20:F20"/>
    <mergeCell ref="H20:N20"/>
    <mergeCell ref="B21:B22"/>
    <mergeCell ref="C21:C22"/>
    <mergeCell ref="D21:D22"/>
    <mergeCell ref="E21:E22"/>
    <mergeCell ref="F21:F22"/>
    <mergeCell ref="K16:L16"/>
    <mergeCell ref="M16:N16"/>
    <mergeCell ref="K17:L17"/>
    <mergeCell ref="M17:N17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7:L7"/>
    <mergeCell ref="M7:N7"/>
    <mergeCell ref="K8:L8"/>
    <mergeCell ref="M8:N8"/>
    <mergeCell ref="K9:L9"/>
    <mergeCell ref="M9:N9"/>
    <mergeCell ref="I4:I5"/>
    <mergeCell ref="J4:J5"/>
    <mergeCell ref="K4:L5"/>
    <mergeCell ref="M4:N5"/>
    <mergeCell ref="O4:O5"/>
    <mergeCell ref="M6:N6"/>
    <mergeCell ref="A1:O1"/>
    <mergeCell ref="A3:A5"/>
    <mergeCell ref="B3:O3"/>
    <mergeCell ref="B4:B5"/>
    <mergeCell ref="C4:C5"/>
    <mergeCell ref="D4:D5"/>
    <mergeCell ref="E4:E5"/>
    <mergeCell ref="F4:F5"/>
    <mergeCell ref="G4:G5"/>
    <mergeCell ref="H4:H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2009-07-13T00:48:12Z</dcterms:created>
  <dcterms:modified xsi:type="dcterms:W3CDTF">2009-07-13T00:48:20Z</dcterms:modified>
  <cp:category/>
  <cp:version/>
  <cp:contentType/>
  <cp:contentStatus/>
</cp:coreProperties>
</file>