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69(1)-1" sheetId="1" r:id="rId1"/>
    <sheet name="69(1)-2" sheetId="2" r:id="rId2"/>
    <sheet name="69(1)-3" sheetId="3" r:id="rId3"/>
  </sheets>
  <externalReferences>
    <externalReference r:id="rId6"/>
  </externalReferences>
  <definedNames>
    <definedName name="_88_7.水__________産__________業" localSheetId="2">#REF!</definedName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xlnm.Print_Area" localSheetId="2">'69(1)-3'!$A$1:$O$36</definedName>
  </definedNames>
  <calcPr fullCalcOnLoad="1"/>
</workbook>
</file>

<file path=xl/sharedStrings.xml><?xml version="1.0" encoding="utf-8"?>
<sst xmlns="http://schemas.openxmlformats.org/spreadsheetml/2006/main" count="179" uniqueCount="128">
  <si>
    <t xml:space="preserve">                                 69.   漁        業        漁        獲        数        量</t>
  </si>
  <si>
    <t xml:space="preserve">                                                  漁          獲          物          種          類          別</t>
  </si>
  <si>
    <t>(累年比較）</t>
  </si>
  <si>
    <t xml:space="preserve">  （単位  瓲）</t>
  </si>
  <si>
    <t>年  次  別</t>
  </si>
  <si>
    <t>総漁獲高</t>
  </si>
  <si>
    <t xml:space="preserve">                            魚                                                                                                          類</t>
  </si>
  <si>
    <t>総  数</t>
  </si>
  <si>
    <t>マグロ</t>
  </si>
  <si>
    <t>タ  イ</t>
  </si>
  <si>
    <t>カレイ    ヒラメ</t>
  </si>
  <si>
    <t>イワシ</t>
  </si>
  <si>
    <t>カツオ</t>
  </si>
  <si>
    <t>サ  バ</t>
  </si>
  <si>
    <t>シビカジ</t>
  </si>
  <si>
    <t>ブ  リ</t>
  </si>
  <si>
    <t>サ  メ</t>
  </si>
  <si>
    <t>クロタイ  を 含 む</t>
  </si>
  <si>
    <t>ア  ジ</t>
  </si>
  <si>
    <t>サワラ</t>
  </si>
  <si>
    <t>サンマ</t>
  </si>
  <si>
    <t>ボ  ラ</t>
  </si>
  <si>
    <t>コノシロ</t>
  </si>
  <si>
    <t>タチウオ</t>
  </si>
  <si>
    <t>グ  チ</t>
  </si>
  <si>
    <t>その他</t>
  </si>
  <si>
    <t>キを含む</t>
  </si>
  <si>
    <t>昭和29年</t>
  </si>
  <si>
    <t xml:space="preserve">   30</t>
  </si>
  <si>
    <t xml:space="preserve">   31</t>
  </si>
  <si>
    <t xml:space="preserve">   32</t>
  </si>
  <si>
    <t xml:space="preserve">   33</t>
  </si>
  <si>
    <t xml:space="preserve">            貝                         類</t>
  </si>
  <si>
    <t xml:space="preserve">       そ       の       他       の       水       産       動       物</t>
  </si>
  <si>
    <t xml:space="preserve">         藻                             類</t>
  </si>
  <si>
    <t>エ      ビ</t>
  </si>
  <si>
    <t>カ  ニ</t>
  </si>
  <si>
    <t>アオノリ</t>
  </si>
  <si>
    <t>総    数</t>
  </si>
  <si>
    <t>アワビ</t>
  </si>
  <si>
    <t>サザエ</t>
  </si>
  <si>
    <t>ハマグリ</t>
  </si>
  <si>
    <t>総   数</t>
  </si>
  <si>
    <t>イ    カ</t>
  </si>
  <si>
    <t>タ  コ</t>
  </si>
  <si>
    <t>イセエビクル</t>
  </si>
  <si>
    <t>タラバカ</t>
  </si>
  <si>
    <t>ワカメ</t>
  </si>
  <si>
    <t>アオサ</t>
  </si>
  <si>
    <t>アラメ</t>
  </si>
  <si>
    <t>マエビを含む</t>
  </si>
  <si>
    <t>ニを含む</t>
  </si>
  <si>
    <t>を含む</t>
  </si>
  <si>
    <t xml:space="preserve">   資料  調査広報課  </t>
  </si>
  <si>
    <t xml:space="preserve">                                          漁          獲          物          種          類          別     (１)        </t>
  </si>
  <si>
    <t>昭和33年</t>
  </si>
  <si>
    <t>年   月   次</t>
  </si>
  <si>
    <t>魚                                                     類</t>
  </si>
  <si>
    <t>マイワシ</t>
  </si>
  <si>
    <t>カタクチイワシ</t>
  </si>
  <si>
    <t>アジ</t>
  </si>
  <si>
    <t>サバ</t>
  </si>
  <si>
    <t>ブリ</t>
  </si>
  <si>
    <t>スズキ</t>
  </si>
  <si>
    <t>トビウオ</t>
  </si>
  <si>
    <t>タイ</t>
  </si>
  <si>
    <t>総数</t>
  </si>
  <si>
    <r>
      <t>昭和3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 １月</t>
    </r>
  </si>
  <si>
    <t xml:space="preserve">         ２</t>
  </si>
  <si>
    <t xml:space="preserve">         ３</t>
  </si>
  <si>
    <t xml:space="preserve">         ４</t>
  </si>
  <si>
    <t xml:space="preserve">         ５</t>
  </si>
  <si>
    <t xml:space="preserve">         ６</t>
  </si>
  <si>
    <t xml:space="preserve">         ７</t>
  </si>
  <si>
    <t xml:space="preserve">         ８</t>
  </si>
  <si>
    <t xml:space="preserve">         ９</t>
  </si>
  <si>
    <t xml:space="preserve">         10</t>
  </si>
  <si>
    <t xml:space="preserve">         11</t>
  </si>
  <si>
    <t xml:space="preserve">         12</t>
  </si>
  <si>
    <t>魚                                                      類</t>
  </si>
  <si>
    <t>フグ</t>
  </si>
  <si>
    <t>サメ</t>
  </si>
  <si>
    <t>グチ</t>
  </si>
  <si>
    <t>ハモ</t>
  </si>
  <si>
    <t>カレイ、ヒラメ</t>
  </si>
  <si>
    <t>エソ</t>
  </si>
  <si>
    <t>イサキ</t>
  </si>
  <si>
    <t>チヌ</t>
  </si>
  <si>
    <t>エイ</t>
  </si>
  <si>
    <t>シラス</t>
  </si>
  <si>
    <t>ホウボウ、</t>
  </si>
  <si>
    <t>その他の魚類</t>
  </si>
  <si>
    <t>カナガシラ</t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</si>
  <si>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３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</si>
  <si>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４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</si>
  <si>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５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</si>
  <si>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６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</si>
  <si>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７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</si>
  <si>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８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</si>
  <si>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９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</si>
  <si>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10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</si>
  <si>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11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</si>
  <si>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12</t>
    </r>
  </si>
  <si>
    <t xml:space="preserve">  資料  水産課</t>
  </si>
  <si>
    <t xml:space="preserve">漁          獲          物          種          類          別     (2)        </t>
  </si>
  <si>
    <t>年   月   次</t>
  </si>
  <si>
    <t>総数</t>
  </si>
  <si>
    <t>そ         の         他         の         水         産         動         物</t>
  </si>
  <si>
    <t>イカ類</t>
  </si>
  <si>
    <t>タコ</t>
  </si>
  <si>
    <t>イセエビ</t>
  </si>
  <si>
    <t>クルマエビ</t>
  </si>
  <si>
    <t>その他エビ類</t>
  </si>
  <si>
    <t>カニ類</t>
  </si>
  <si>
    <t>シヤコ</t>
  </si>
  <si>
    <t>ナマコ</t>
  </si>
  <si>
    <t>ウニ</t>
  </si>
  <si>
    <t>アミ</t>
  </si>
  <si>
    <t>その他の水産動物</t>
  </si>
  <si>
    <t>藻                                     類</t>
  </si>
  <si>
    <t>貝                                      類</t>
  </si>
  <si>
    <t>ア マ ノ リ</t>
  </si>
  <si>
    <t>テングサ</t>
  </si>
  <si>
    <t>フノリ</t>
  </si>
  <si>
    <t>その他の藻類</t>
  </si>
  <si>
    <t>カキ</t>
  </si>
  <si>
    <t>アサリ</t>
  </si>
  <si>
    <t>その他の貝類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</si>
</sst>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0_);\(0\)"/>
    <numFmt numFmtId="178" formatCode="#,##0_);[Red]\(#,##0\)"/>
    <numFmt numFmtId="179" formatCode="0_);[Red]\(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6"/>
      <name val="ＭＳ 明朝"/>
      <family val="1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58" fontId="0" fillId="0" borderId="10" xfId="0" applyNumberFormat="1" applyBorder="1" applyAlignment="1" quotePrefix="1">
      <alignment horizontal="center" vertical="center"/>
    </xf>
    <xf numFmtId="0" fontId="0" fillId="0" borderId="0" xfId="0" applyFont="1" applyAlignment="1">
      <alignment/>
    </xf>
    <xf numFmtId="58" fontId="5" fillId="0" borderId="10" xfId="0" applyNumberFormat="1" applyFont="1" applyBorder="1" applyAlignment="1" quotePrefix="1">
      <alignment horizontal="center" vertical="center"/>
    </xf>
    <xf numFmtId="176" fontId="5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58" fontId="5" fillId="0" borderId="21" xfId="0" applyNumberFormat="1" applyFont="1" applyBorder="1" applyAlignment="1" quotePrefix="1">
      <alignment horizontal="center" vertical="center"/>
    </xf>
    <xf numFmtId="176" fontId="5" fillId="0" borderId="22" xfId="0" applyNumberFormat="1" applyFont="1" applyBorder="1" applyAlignment="1">
      <alignment/>
    </xf>
    <xf numFmtId="176" fontId="5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58" fontId="0" fillId="0" borderId="10" xfId="0" applyNumberFormat="1" applyFont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58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178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49" fontId="0" fillId="0" borderId="25" xfId="0" applyNumberFormat="1" applyFont="1" applyBorder="1" applyAlignment="1">
      <alignment horizontal="left" vertical="center"/>
    </xf>
    <xf numFmtId="176" fontId="0" fillId="0" borderId="26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quotePrefix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49" fontId="0" fillId="0" borderId="21" xfId="0" applyNumberFormat="1" applyFont="1" applyBorder="1" applyAlignment="1">
      <alignment horizontal="left" vertical="center"/>
    </xf>
    <xf numFmtId="176" fontId="0" fillId="0" borderId="23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5" fillId="0" borderId="23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176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7" fontId="0" fillId="0" borderId="15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3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28575</xdr:rowOff>
    </xdr:from>
    <xdr:to>
      <xdr:col>11</xdr:col>
      <xdr:colOff>762000</xdr:colOff>
      <xdr:row>6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7734300" y="1009650"/>
          <a:ext cx="666750" cy="342900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14</xdr:row>
      <xdr:rowOff>9525</xdr:rowOff>
    </xdr:from>
    <xdr:to>
      <xdr:col>13</xdr:col>
      <xdr:colOff>495300</xdr:colOff>
      <xdr:row>15</xdr:row>
      <xdr:rowOff>180975</xdr:rowOff>
    </xdr:to>
    <xdr:sp>
      <xdr:nvSpPr>
        <xdr:cNvPr id="2" name="AutoShape 7"/>
        <xdr:cNvSpPr>
          <a:spLocks/>
        </xdr:cNvSpPr>
      </xdr:nvSpPr>
      <xdr:spPr>
        <a:xfrm>
          <a:off x="8743950" y="2895600"/>
          <a:ext cx="952500" cy="3619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47625</xdr:rowOff>
    </xdr:from>
    <xdr:to>
      <xdr:col>14</xdr:col>
      <xdr:colOff>762000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9991725" y="2933700"/>
          <a:ext cx="723900" cy="333375"/>
        </a:xfrm>
        <a:prstGeom prst="bracketPair">
          <a:avLst>
            <a:gd name="adj" fmla="val -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133350</xdr:colOff>
      <xdr:row>14</xdr:row>
      <xdr:rowOff>9525</xdr:rowOff>
    </xdr:from>
    <xdr:to>
      <xdr:col>18</xdr:col>
      <xdr:colOff>733425</xdr:colOff>
      <xdr:row>16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3506450" y="2895600"/>
          <a:ext cx="600075" cy="371475"/>
        </a:xfrm>
        <a:prstGeom prst="bracketPair">
          <a:avLst>
            <a:gd name="adj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9525</xdr:rowOff>
    </xdr:from>
    <xdr:to>
      <xdr:col>7</xdr:col>
      <xdr:colOff>333375</xdr:colOff>
      <xdr:row>7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5200650" y="990600"/>
          <a:ext cx="647700" cy="371475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21</xdr:row>
      <xdr:rowOff>19050</xdr:rowOff>
    </xdr:from>
    <xdr:to>
      <xdr:col>4</xdr:col>
      <xdr:colOff>66675</xdr:colOff>
      <xdr:row>22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57625" y="462915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8&#27700;&#29987;&#26989;66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"/>
      <sheetName val="67"/>
      <sheetName val="68"/>
      <sheetName val="69(1)"/>
      <sheetName val="69(2)"/>
      <sheetName val="69(3)"/>
      <sheetName val="70"/>
      <sheetName val="71(1)"/>
      <sheetName val="71(2)"/>
      <sheetName val="71(3)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12.375" style="0" customWidth="1"/>
    <col min="2" max="2" width="11.25390625" style="0" customWidth="1"/>
    <col min="3" max="6" width="10.75390625" style="0" customWidth="1"/>
    <col min="7" max="7" width="5.75390625" style="0" customWidth="1"/>
    <col min="8" max="8" width="5.625" style="0" customWidth="1"/>
    <col min="9" max="10" width="5.75390625" style="0" customWidth="1"/>
    <col min="11" max="12" width="10.75390625" style="0" customWidth="1"/>
    <col min="13" max="14" width="9.75390625" style="0" customWidth="1"/>
    <col min="15" max="16" width="10.75390625" style="0" customWidth="1"/>
    <col min="17" max="17" width="12.75390625" style="0" customWidth="1"/>
    <col min="18" max="20" width="10.75390625" style="0" customWidth="1"/>
    <col min="21" max="21" width="11.75390625" style="0" customWidth="1"/>
  </cols>
  <sheetData>
    <row r="1" spans="1:23" ht="18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  <c r="Q1" s="2"/>
      <c r="R1" s="2"/>
      <c r="S1" s="2"/>
      <c r="T1" s="2"/>
      <c r="U1" s="2"/>
      <c r="V1" s="2"/>
      <c r="W1" s="2"/>
    </row>
    <row r="2" spans="1:23" ht="16.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P2" s="2" t="s">
        <v>2</v>
      </c>
      <c r="R2" s="2"/>
      <c r="S2" s="2"/>
      <c r="T2" s="2"/>
      <c r="U2" s="2"/>
      <c r="V2" s="2"/>
      <c r="W2" s="2"/>
    </row>
    <row r="3" spans="1:23" ht="12.75" thickBot="1">
      <c r="A3" s="3" t="s">
        <v>3</v>
      </c>
      <c r="B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2"/>
    </row>
    <row r="4" spans="1:23" ht="15" customHeight="1">
      <c r="A4" s="90" t="s">
        <v>4</v>
      </c>
      <c r="B4" s="91" t="s">
        <v>5</v>
      </c>
      <c r="C4" s="94" t="s">
        <v>6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3"/>
      <c r="W4" s="2"/>
    </row>
    <row r="5" spans="1:21" ht="15" customHeight="1">
      <c r="A5" s="71"/>
      <c r="B5" s="92"/>
      <c r="C5" s="96" t="s">
        <v>7</v>
      </c>
      <c r="D5" s="6"/>
      <c r="E5" s="6"/>
      <c r="F5" s="6"/>
      <c r="G5" s="97" t="s">
        <v>8</v>
      </c>
      <c r="H5" s="98"/>
      <c r="I5" s="7"/>
      <c r="J5" s="8"/>
      <c r="K5" s="7"/>
      <c r="L5" s="8" t="s">
        <v>9</v>
      </c>
      <c r="M5" s="99" t="s">
        <v>10</v>
      </c>
      <c r="N5" s="6"/>
      <c r="O5" s="6"/>
      <c r="P5" s="8"/>
      <c r="Q5" s="6"/>
      <c r="R5" s="6"/>
      <c r="S5" s="6"/>
      <c r="T5" s="6"/>
      <c r="U5" s="9"/>
    </row>
    <row r="6" spans="1:21" ht="15" customHeight="1">
      <c r="A6" s="71"/>
      <c r="B6" s="92"/>
      <c r="C6" s="92"/>
      <c r="D6" s="5" t="s">
        <v>11</v>
      </c>
      <c r="E6" s="5" t="s">
        <v>12</v>
      </c>
      <c r="F6" s="5" t="s">
        <v>13</v>
      </c>
      <c r="G6" s="77" t="s">
        <v>14</v>
      </c>
      <c r="H6" s="71"/>
      <c r="I6" s="77" t="s">
        <v>15</v>
      </c>
      <c r="J6" s="71"/>
      <c r="K6" s="10" t="s">
        <v>16</v>
      </c>
      <c r="L6" s="82" t="s">
        <v>17</v>
      </c>
      <c r="M6" s="100"/>
      <c r="N6" s="5" t="s">
        <v>18</v>
      </c>
      <c r="O6" s="5" t="s">
        <v>19</v>
      </c>
      <c r="P6" s="4" t="s">
        <v>20</v>
      </c>
      <c r="Q6" s="5" t="s">
        <v>21</v>
      </c>
      <c r="R6" s="5" t="s">
        <v>22</v>
      </c>
      <c r="S6" s="5" t="s">
        <v>23</v>
      </c>
      <c r="T6" s="5" t="s">
        <v>24</v>
      </c>
      <c r="U6" s="12" t="s">
        <v>25</v>
      </c>
    </row>
    <row r="7" spans="1:21" ht="15" customHeight="1">
      <c r="A7" s="72"/>
      <c r="B7" s="93"/>
      <c r="C7" s="93"/>
      <c r="D7" s="14"/>
      <c r="E7" s="14"/>
      <c r="F7" s="14"/>
      <c r="G7" s="84" t="s">
        <v>26</v>
      </c>
      <c r="H7" s="72"/>
      <c r="I7" s="16"/>
      <c r="J7" s="16"/>
      <c r="K7" s="15"/>
      <c r="L7" s="83"/>
      <c r="M7" s="101"/>
      <c r="N7" s="14"/>
      <c r="O7" s="14"/>
      <c r="P7" s="13"/>
      <c r="Q7" s="14"/>
      <c r="R7" s="14"/>
      <c r="S7" s="14"/>
      <c r="T7" s="14"/>
      <c r="U7" s="16"/>
    </row>
    <row r="8" spans="1:21" s="21" customFormat="1" ht="18" customHeight="1">
      <c r="A8" s="17" t="s">
        <v>27</v>
      </c>
      <c r="B8" s="18">
        <f>C8+B17+H17+Q17</f>
        <v>22071</v>
      </c>
      <c r="C8" s="19">
        <f>SUM(D8:U8)</f>
        <v>15869</v>
      </c>
      <c r="D8" s="18">
        <v>4731</v>
      </c>
      <c r="E8" s="18">
        <v>250</v>
      </c>
      <c r="F8" s="18">
        <v>1011</v>
      </c>
      <c r="G8" s="85">
        <v>0</v>
      </c>
      <c r="H8" s="85"/>
      <c r="I8" s="86">
        <v>789</v>
      </c>
      <c r="J8" s="86"/>
      <c r="K8" s="18">
        <v>5</v>
      </c>
      <c r="L8" s="18">
        <v>564</v>
      </c>
      <c r="M8" s="18">
        <v>113</v>
      </c>
      <c r="N8" s="18">
        <v>1178</v>
      </c>
      <c r="O8" s="18">
        <v>178</v>
      </c>
      <c r="P8" s="20">
        <v>5</v>
      </c>
      <c r="Q8" s="20">
        <v>370</v>
      </c>
      <c r="R8" s="20">
        <v>57</v>
      </c>
      <c r="S8" s="18">
        <v>70</v>
      </c>
      <c r="T8" s="18">
        <v>87</v>
      </c>
      <c r="U8" s="18">
        <v>6461</v>
      </c>
    </row>
    <row r="9" spans="1:21" s="23" customFormat="1" ht="18" customHeight="1">
      <c r="A9" s="22" t="s">
        <v>28</v>
      </c>
      <c r="B9" s="18">
        <f>C9+B18+H18+Q18</f>
        <v>24261</v>
      </c>
      <c r="C9" s="19">
        <f>SUM(D9:U9)</f>
        <v>18368</v>
      </c>
      <c r="D9" s="18">
        <v>5729</v>
      </c>
      <c r="E9" s="18">
        <v>88</v>
      </c>
      <c r="F9" s="18">
        <v>498</v>
      </c>
      <c r="G9" s="87">
        <v>0</v>
      </c>
      <c r="H9" s="87"/>
      <c r="I9" s="69">
        <v>376</v>
      </c>
      <c r="J9" s="69"/>
      <c r="K9" s="18">
        <v>9</v>
      </c>
      <c r="L9" s="18">
        <v>688</v>
      </c>
      <c r="M9" s="18">
        <v>349</v>
      </c>
      <c r="N9" s="18">
        <v>1129</v>
      </c>
      <c r="O9" s="18">
        <v>218</v>
      </c>
      <c r="P9" s="20">
        <v>77</v>
      </c>
      <c r="Q9" s="20">
        <v>461</v>
      </c>
      <c r="R9" s="20">
        <v>78</v>
      </c>
      <c r="S9" s="18">
        <v>12</v>
      </c>
      <c r="T9" s="18">
        <v>108</v>
      </c>
      <c r="U9" s="18">
        <v>8548</v>
      </c>
    </row>
    <row r="10" spans="1:21" s="23" customFormat="1" ht="18" customHeight="1">
      <c r="A10" s="22" t="s">
        <v>29</v>
      </c>
      <c r="B10" s="18">
        <f>C10+B19+H19+Q19</f>
        <v>26414</v>
      </c>
      <c r="C10" s="19">
        <f>SUM(D10:U10)</f>
        <v>19308</v>
      </c>
      <c r="D10" s="18">
        <v>2735</v>
      </c>
      <c r="E10" s="18">
        <v>299</v>
      </c>
      <c r="F10" s="18">
        <v>1159</v>
      </c>
      <c r="G10" s="79">
        <v>34</v>
      </c>
      <c r="H10" s="79"/>
      <c r="I10" s="69">
        <v>338</v>
      </c>
      <c r="J10" s="69"/>
      <c r="K10" s="18">
        <v>17</v>
      </c>
      <c r="L10" s="18">
        <v>482</v>
      </c>
      <c r="M10" s="18">
        <v>502</v>
      </c>
      <c r="N10" s="18">
        <v>1491</v>
      </c>
      <c r="O10" s="18">
        <v>194</v>
      </c>
      <c r="P10" s="20">
        <v>11</v>
      </c>
      <c r="Q10" s="20">
        <v>294</v>
      </c>
      <c r="R10" s="20">
        <v>53</v>
      </c>
      <c r="S10" s="18">
        <v>11</v>
      </c>
      <c r="T10" s="18">
        <v>62</v>
      </c>
      <c r="U10" s="18">
        <v>11626</v>
      </c>
    </row>
    <row r="11" spans="1:21" s="23" customFormat="1" ht="18" customHeight="1">
      <c r="A11" s="22" t="s">
        <v>30</v>
      </c>
      <c r="B11" s="18">
        <f>C11+B20+H20+Q20</f>
        <v>32742</v>
      </c>
      <c r="C11" s="19">
        <f>SUM(D11:U11)</f>
        <v>26444</v>
      </c>
      <c r="D11" s="18">
        <v>8541</v>
      </c>
      <c r="E11" s="18">
        <v>108</v>
      </c>
      <c r="F11" s="18">
        <v>99</v>
      </c>
      <c r="G11" s="79">
        <v>4</v>
      </c>
      <c r="H11" s="79"/>
      <c r="I11" s="69">
        <v>205</v>
      </c>
      <c r="J11" s="69"/>
      <c r="K11" s="18">
        <v>10</v>
      </c>
      <c r="L11" s="18">
        <v>558</v>
      </c>
      <c r="M11" s="18">
        <v>523</v>
      </c>
      <c r="N11" s="18">
        <v>3001</v>
      </c>
      <c r="O11" s="18">
        <v>130</v>
      </c>
      <c r="P11" s="20">
        <v>21</v>
      </c>
      <c r="Q11" s="20">
        <v>214</v>
      </c>
      <c r="R11" s="20">
        <v>57</v>
      </c>
      <c r="S11" s="18">
        <v>17</v>
      </c>
      <c r="T11" s="18">
        <v>70</v>
      </c>
      <c r="U11" s="18">
        <v>12886</v>
      </c>
    </row>
    <row r="12" spans="1:21" s="21" customFormat="1" ht="18" customHeight="1" thickBot="1">
      <c r="A12" s="24" t="s">
        <v>31</v>
      </c>
      <c r="B12" s="25">
        <f>C12+B21+H21+Q21</f>
        <v>30499</v>
      </c>
      <c r="C12" s="25">
        <v>21863</v>
      </c>
      <c r="D12" s="25">
        <v>10717</v>
      </c>
      <c r="E12" s="25">
        <v>209</v>
      </c>
      <c r="F12" s="25">
        <v>827</v>
      </c>
      <c r="G12" s="80">
        <v>0</v>
      </c>
      <c r="H12" s="81"/>
      <c r="I12" s="80">
        <v>205</v>
      </c>
      <c r="J12" s="80"/>
      <c r="K12" s="25">
        <v>37</v>
      </c>
      <c r="L12" s="25">
        <v>497</v>
      </c>
      <c r="M12" s="25">
        <v>345</v>
      </c>
      <c r="N12" s="25">
        <v>4364</v>
      </c>
      <c r="O12" s="25">
        <v>166</v>
      </c>
      <c r="P12" s="25">
        <v>0</v>
      </c>
      <c r="Q12" s="25">
        <v>0</v>
      </c>
      <c r="R12" s="25">
        <v>0</v>
      </c>
      <c r="S12" s="25">
        <v>24</v>
      </c>
      <c r="T12" s="25">
        <v>92</v>
      </c>
      <c r="U12" s="25">
        <v>4374</v>
      </c>
    </row>
    <row r="13" spans="1:21" ht="15" customHeight="1" thickTop="1">
      <c r="A13" s="70" t="s">
        <v>4</v>
      </c>
      <c r="B13" s="73" t="s">
        <v>32</v>
      </c>
      <c r="C13" s="74"/>
      <c r="D13" s="74"/>
      <c r="E13" s="74"/>
      <c r="F13" s="74"/>
      <c r="G13" s="75"/>
      <c r="H13" s="73" t="s">
        <v>33</v>
      </c>
      <c r="I13" s="74"/>
      <c r="J13" s="74"/>
      <c r="K13" s="74"/>
      <c r="L13" s="74"/>
      <c r="M13" s="74"/>
      <c r="N13" s="74"/>
      <c r="O13" s="74"/>
      <c r="P13" s="75"/>
      <c r="Q13" s="73" t="s">
        <v>34</v>
      </c>
      <c r="R13" s="74"/>
      <c r="S13" s="74"/>
      <c r="T13" s="74"/>
      <c r="U13" s="74"/>
    </row>
    <row r="14" spans="1:21" ht="15" customHeight="1">
      <c r="A14" s="71"/>
      <c r="B14" s="5"/>
      <c r="C14" s="5"/>
      <c r="D14" s="5"/>
      <c r="E14" s="5"/>
      <c r="F14" s="12"/>
      <c r="G14" s="4"/>
      <c r="H14" s="10"/>
      <c r="I14" s="12"/>
      <c r="J14" s="7"/>
      <c r="K14" s="9"/>
      <c r="L14" s="26"/>
      <c r="M14" s="76" t="s">
        <v>35</v>
      </c>
      <c r="N14" s="71"/>
      <c r="O14" s="5" t="s">
        <v>36</v>
      </c>
      <c r="P14" s="6"/>
      <c r="Q14" s="8"/>
      <c r="R14" s="6"/>
      <c r="S14" s="6" t="s">
        <v>37</v>
      </c>
      <c r="T14" s="7"/>
      <c r="U14" s="7"/>
    </row>
    <row r="15" spans="1:21" ht="15" customHeight="1">
      <c r="A15" s="71"/>
      <c r="B15" s="5" t="s">
        <v>38</v>
      </c>
      <c r="C15" s="5" t="s">
        <v>39</v>
      </c>
      <c r="D15" s="5" t="s">
        <v>40</v>
      </c>
      <c r="E15" s="5" t="s">
        <v>41</v>
      </c>
      <c r="F15" s="77" t="s">
        <v>25</v>
      </c>
      <c r="G15" s="71"/>
      <c r="H15" s="77" t="s">
        <v>42</v>
      </c>
      <c r="I15" s="76"/>
      <c r="J15" s="77" t="s">
        <v>43</v>
      </c>
      <c r="K15" s="76"/>
      <c r="L15" s="11" t="s">
        <v>44</v>
      </c>
      <c r="M15" s="76" t="s">
        <v>45</v>
      </c>
      <c r="N15" s="71"/>
      <c r="O15" s="5" t="s">
        <v>46</v>
      </c>
      <c r="P15" s="5" t="s">
        <v>25</v>
      </c>
      <c r="Q15" s="4" t="s">
        <v>42</v>
      </c>
      <c r="R15" s="5" t="s">
        <v>47</v>
      </c>
      <c r="S15" s="5" t="s">
        <v>48</v>
      </c>
      <c r="T15" s="5" t="s">
        <v>49</v>
      </c>
      <c r="U15" s="10" t="s">
        <v>25</v>
      </c>
    </row>
    <row r="16" spans="1:21" ht="15" customHeight="1">
      <c r="A16" s="72"/>
      <c r="B16" s="14"/>
      <c r="C16" s="14"/>
      <c r="D16" s="14"/>
      <c r="E16" s="14"/>
      <c r="F16" s="16"/>
      <c r="G16" s="13"/>
      <c r="H16" s="15"/>
      <c r="I16" s="16"/>
      <c r="J16" s="15"/>
      <c r="K16" s="16"/>
      <c r="L16" s="13"/>
      <c r="M16" s="78" t="s">
        <v>50</v>
      </c>
      <c r="N16" s="72"/>
      <c r="O16" s="14" t="s">
        <v>51</v>
      </c>
      <c r="P16" s="14"/>
      <c r="Q16" s="13"/>
      <c r="R16" s="14"/>
      <c r="S16" s="14" t="s">
        <v>52</v>
      </c>
      <c r="T16" s="14"/>
      <c r="U16" s="15"/>
    </row>
    <row r="17" spans="1:21" ht="18" customHeight="1">
      <c r="A17" s="17" t="s">
        <v>27</v>
      </c>
      <c r="B17" s="18">
        <f>SUM(C17:G17)</f>
        <v>1728</v>
      </c>
      <c r="C17" s="18">
        <v>154</v>
      </c>
      <c r="D17" s="18">
        <v>92</v>
      </c>
      <c r="E17" s="18">
        <v>426</v>
      </c>
      <c r="F17" s="68">
        <v>1056</v>
      </c>
      <c r="G17" s="68"/>
      <c r="H17" s="68">
        <f>SUM(J17:P17)</f>
        <v>2813</v>
      </c>
      <c r="I17" s="68"/>
      <c r="J17" s="68">
        <v>732</v>
      </c>
      <c r="K17" s="68"/>
      <c r="L17" s="18">
        <v>530</v>
      </c>
      <c r="M17" s="68">
        <v>950</v>
      </c>
      <c r="N17" s="68"/>
      <c r="O17" s="18">
        <v>57</v>
      </c>
      <c r="P17" s="18">
        <v>544</v>
      </c>
      <c r="Q17" s="18">
        <f>SUM(R17:U17)</f>
        <v>1661</v>
      </c>
      <c r="R17" s="18">
        <v>5</v>
      </c>
      <c r="S17" s="18">
        <v>154</v>
      </c>
      <c r="T17" s="18">
        <v>7</v>
      </c>
      <c r="U17" s="18">
        <v>1495</v>
      </c>
    </row>
    <row r="18" spans="1:21" ht="18" customHeight="1">
      <c r="A18" s="22" t="s">
        <v>28</v>
      </c>
      <c r="B18" s="18">
        <f>SUM(C18:G18)</f>
        <v>775</v>
      </c>
      <c r="C18" s="18">
        <v>35</v>
      </c>
      <c r="D18" s="18">
        <v>97</v>
      </c>
      <c r="E18" s="18">
        <v>303</v>
      </c>
      <c r="F18" s="68">
        <v>340</v>
      </c>
      <c r="G18" s="68"/>
      <c r="H18" s="68">
        <f>SUM(J18:P18)</f>
        <v>3705</v>
      </c>
      <c r="I18" s="68"/>
      <c r="J18" s="69">
        <v>1095</v>
      </c>
      <c r="K18" s="69"/>
      <c r="L18" s="18">
        <v>593</v>
      </c>
      <c r="M18" s="68">
        <v>999</v>
      </c>
      <c r="N18" s="68"/>
      <c r="O18" s="18">
        <v>232</v>
      </c>
      <c r="P18" s="18">
        <v>786</v>
      </c>
      <c r="Q18" s="18">
        <f>SUM(R18:U18)</f>
        <v>1413</v>
      </c>
      <c r="R18" s="18">
        <v>4</v>
      </c>
      <c r="S18" s="18">
        <v>302</v>
      </c>
      <c r="T18" s="18">
        <v>6</v>
      </c>
      <c r="U18" s="18">
        <v>1101</v>
      </c>
    </row>
    <row r="19" spans="1:21" ht="18" customHeight="1">
      <c r="A19" s="22" t="s">
        <v>29</v>
      </c>
      <c r="B19" s="18">
        <v>1269</v>
      </c>
      <c r="C19" s="18">
        <v>34</v>
      </c>
      <c r="D19" s="18">
        <v>94</v>
      </c>
      <c r="E19" s="18">
        <v>320</v>
      </c>
      <c r="F19" s="68">
        <v>921</v>
      </c>
      <c r="G19" s="68"/>
      <c r="H19" s="68">
        <f>SUM(J19:P19)</f>
        <v>4016</v>
      </c>
      <c r="I19" s="68"/>
      <c r="J19" s="69">
        <v>1347</v>
      </c>
      <c r="K19" s="69"/>
      <c r="L19" s="18">
        <v>812</v>
      </c>
      <c r="M19" s="68">
        <v>1176</v>
      </c>
      <c r="N19" s="68"/>
      <c r="O19" s="18">
        <v>308</v>
      </c>
      <c r="P19" s="18">
        <v>373</v>
      </c>
      <c r="Q19" s="18">
        <f>SUM(R19:U19)</f>
        <v>1821</v>
      </c>
      <c r="R19" s="18">
        <v>27</v>
      </c>
      <c r="S19" s="18">
        <v>123</v>
      </c>
      <c r="T19" s="18">
        <v>39</v>
      </c>
      <c r="U19" s="18">
        <v>1632</v>
      </c>
    </row>
    <row r="20" spans="1:21" ht="18" customHeight="1">
      <c r="A20" s="22" t="s">
        <v>30</v>
      </c>
      <c r="B20" s="18">
        <f>SUM(C20:G20)</f>
        <v>1622</v>
      </c>
      <c r="C20" s="18">
        <v>32</v>
      </c>
      <c r="D20" s="18">
        <v>71</v>
      </c>
      <c r="E20" s="18">
        <v>401</v>
      </c>
      <c r="F20" s="68">
        <v>1118</v>
      </c>
      <c r="G20" s="68"/>
      <c r="H20" s="68">
        <f>SUM(J20:P20)</f>
        <v>3520</v>
      </c>
      <c r="I20" s="68"/>
      <c r="J20" s="69">
        <v>1113</v>
      </c>
      <c r="K20" s="69"/>
      <c r="L20" s="18">
        <v>654</v>
      </c>
      <c r="M20" s="68">
        <v>1099</v>
      </c>
      <c r="N20" s="68"/>
      <c r="O20" s="18">
        <v>270</v>
      </c>
      <c r="P20" s="18">
        <v>384</v>
      </c>
      <c r="Q20" s="18">
        <f>SUM(R20:U20)</f>
        <v>1156</v>
      </c>
      <c r="R20" s="18">
        <v>22</v>
      </c>
      <c r="S20" s="18">
        <v>211</v>
      </c>
      <c r="T20" s="18">
        <v>0</v>
      </c>
      <c r="U20" s="18">
        <v>923</v>
      </c>
    </row>
    <row r="21" spans="1:21" s="21" customFormat="1" ht="18" customHeight="1" thickBot="1">
      <c r="A21" s="27" t="s">
        <v>31</v>
      </c>
      <c r="B21" s="28">
        <f>SUM(C21:G21)</f>
        <v>3228</v>
      </c>
      <c r="C21" s="29">
        <v>45</v>
      </c>
      <c r="D21" s="29">
        <v>109</v>
      </c>
      <c r="E21" s="29">
        <v>226</v>
      </c>
      <c r="F21" s="66">
        <v>2848</v>
      </c>
      <c r="G21" s="66"/>
      <c r="H21" s="66">
        <f>SUM(J21:P21)</f>
        <v>4960</v>
      </c>
      <c r="I21" s="66"/>
      <c r="J21" s="67">
        <v>868</v>
      </c>
      <c r="K21" s="67"/>
      <c r="L21" s="29">
        <v>902</v>
      </c>
      <c r="M21" s="66">
        <v>2697</v>
      </c>
      <c r="N21" s="66"/>
      <c r="O21" s="29">
        <v>26</v>
      </c>
      <c r="P21" s="29">
        <v>467</v>
      </c>
      <c r="Q21" s="29">
        <f>SUM(R21:U21)</f>
        <v>448</v>
      </c>
      <c r="R21" s="29">
        <v>20</v>
      </c>
      <c r="S21" s="29">
        <v>0</v>
      </c>
      <c r="T21" s="29">
        <v>0</v>
      </c>
      <c r="U21" s="29">
        <v>428</v>
      </c>
    </row>
    <row r="22" ht="12">
      <c r="A22" s="3" t="s">
        <v>53</v>
      </c>
    </row>
    <row r="23" ht="12" customHeight="1">
      <c r="M23" s="30"/>
    </row>
  </sheetData>
  <sheetProtection/>
  <mergeCells count="52">
    <mergeCell ref="A1:O1"/>
    <mergeCell ref="A2:N2"/>
    <mergeCell ref="A4:A7"/>
    <mergeCell ref="B4:B7"/>
    <mergeCell ref="C4:U4"/>
    <mergeCell ref="C5:C7"/>
    <mergeCell ref="G5:H5"/>
    <mergeCell ref="M5:M7"/>
    <mergeCell ref="G6:H6"/>
    <mergeCell ref="I6:J6"/>
    <mergeCell ref="L6:L7"/>
    <mergeCell ref="G7:H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A13:A16"/>
    <mergeCell ref="B13:G13"/>
    <mergeCell ref="H13:P13"/>
    <mergeCell ref="Q13:U13"/>
    <mergeCell ref="M14:N14"/>
    <mergeCell ref="F15:G15"/>
    <mergeCell ref="H15:I15"/>
    <mergeCell ref="J15:K15"/>
    <mergeCell ref="M15:N15"/>
    <mergeCell ref="M16:N16"/>
    <mergeCell ref="J20:K20"/>
    <mergeCell ref="M20:N20"/>
    <mergeCell ref="F17:G17"/>
    <mergeCell ref="H17:I17"/>
    <mergeCell ref="J17:K17"/>
    <mergeCell ref="M17:N17"/>
    <mergeCell ref="F18:G18"/>
    <mergeCell ref="H18:I18"/>
    <mergeCell ref="J18:K18"/>
    <mergeCell ref="M18:N18"/>
    <mergeCell ref="F21:G21"/>
    <mergeCell ref="H21:I21"/>
    <mergeCell ref="J21:K21"/>
    <mergeCell ref="M21:N21"/>
    <mergeCell ref="F19:G19"/>
    <mergeCell ref="H19:I19"/>
    <mergeCell ref="J19:K19"/>
    <mergeCell ref="M19:N19"/>
    <mergeCell ref="F20:G20"/>
    <mergeCell ref="H20:I20"/>
  </mergeCells>
  <printOptions/>
  <pageMargins left="0.787" right="0.787" top="0.984" bottom="0.984" header="0.512" footer="0.512"/>
  <pageSetup orientation="portrait" paperSize="9" scale="87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3" width="13.75390625" style="0" customWidth="1"/>
    <col min="14" max="15" width="12.75390625" style="0" customWidth="1"/>
    <col min="16" max="16" width="5.75390625" style="0" customWidth="1"/>
    <col min="20" max="20" width="10.375" style="0" customWidth="1"/>
  </cols>
  <sheetData>
    <row r="1" spans="1:14" ht="16.5" customHeight="1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31"/>
      <c r="L1" s="32"/>
      <c r="M1" s="2" t="s">
        <v>55</v>
      </c>
      <c r="N1" s="2"/>
    </row>
    <row r="2" spans="1:14" ht="12.75" thickBot="1">
      <c r="A2" s="3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3" ht="12">
      <c r="A3" s="90" t="s">
        <v>56</v>
      </c>
      <c r="B3" s="33"/>
      <c r="C3" s="111" t="s">
        <v>57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">
      <c r="A4" s="71"/>
      <c r="B4" s="34" t="s">
        <v>38</v>
      </c>
      <c r="C4" s="102" t="s">
        <v>58</v>
      </c>
      <c r="D4" s="96" t="s">
        <v>59</v>
      </c>
      <c r="E4" s="108" t="s">
        <v>60</v>
      </c>
      <c r="F4" s="106" t="s">
        <v>61</v>
      </c>
      <c r="G4" s="102" t="s">
        <v>62</v>
      </c>
      <c r="H4" s="108" t="s">
        <v>12</v>
      </c>
      <c r="I4" s="108" t="s">
        <v>19</v>
      </c>
      <c r="J4" s="108" t="s">
        <v>63</v>
      </c>
      <c r="K4" s="106" t="s">
        <v>64</v>
      </c>
      <c r="L4" s="106" t="s">
        <v>23</v>
      </c>
      <c r="M4" s="106" t="s">
        <v>65</v>
      </c>
    </row>
    <row r="5" spans="1:13" ht="12">
      <c r="A5" s="72"/>
      <c r="B5" s="36"/>
      <c r="C5" s="103"/>
      <c r="D5" s="93"/>
      <c r="E5" s="105"/>
      <c r="F5" s="107"/>
      <c r="G5" s="103"/>
      <c r="H5" s="105"/>
      <c r="I5" s="105"/>
      <c r="J5" s="105"/>
      <c r="K5" s="107"/>
      <c r="L5" s="107"/>
      <c r="M5" s="107"/>
    </row>
    <row r="6" spans="1:13" ht="9.75" customHeight="1">
      <c r="A6" s="4"/>
      <c r="B6" s="38"/>
      <c r="C6" s="12"/>
      <c r="D6" s="12"/>
      <c r="E6" s="12"/>
      <c r="F6" s="12"/>
      <c r="G6" s="12"/>
      <c r="H6" s="12"/>
      <c r="I6" s="12"/>
      <c r="J6" s="12"/>
      <c r="K6" s="9"/>
      <c r="L6" s="9"/>
      <c r="M6" s="12"/>
    </row>
    <row r="7" spans="1:13" s="21" customFormat="1" ht="15" customHeight="1">
      <c r="A7" s="39" t="s">
        <v>66</v>
      </c>
      <c r="B7" s="40">
        <v>21863</v>
      </c>
      <c r="C7" s="41">
        <v>1029</v>
      </c>
      <c r="D7" s="41">
        <v>9688</v>
      </c>
      <c r="E7" s="41">
        <v>4364</v>
      </c>
      <c r="F7" s="41">
        <f>SUM(F8:F19)</f>
        <v>827</v>
      </c>
      <c r="G7" s="41">
        <v>205</v>
      </c>
      <c r="H7" s="41">
        <v>209</v>
      </c>
      <c r="I7" s="41">
        <v>166</v>
      </c>
      <c r="J7" s="41">
        <v>45</v>
      </c>
      <c r="K7" s="41">
        <f>SUM(K8:K19)</f>
        <v>28</v>
      </c>
      <c r="L7" s="41">
        <v>24</v>
      </c>
      <c r="M7" s="41">
        <v>497</v>
      </c>
    </row>
    <row r="8" spans="1:13" s="23" customFormat="1" ht="15" customHeight="1">
      <c r="A8" s="42" t="s">
        <v>67</v>
      </c>
      <c r="B8" s="43">
        <f>SUM(C8:M8,B25:M25)</f>
        <v>1819</v>
      </c>
      <c r="C8" s="44">
        <v>101</v>
      </c>
      <c r="D8" s="44">
        <v>1182</v>
      </c>
      <c r="E8" s="44">
        <v>82</v>
      </c>
      <c r="F8" s="44">
        <v>1</v>
      </c>
      <c r="G8" s="44">
        <v>25</v>
      </c>
      <c r="H8" s="44">
        <v>0</v>
      </c>
      <c r="I8" s="44">
        <v>40</v>
      </c>
      <c r="J8" s="44">
        <v>2</v>
      </c>
      <c r="K8" s="44">
        <v>0</v>
      </c>
      <c r="L8" s="44">
        <v>5</v>
      </c>
      <c r="M8" s="44">
        <v>26</v>
      </c>
    </row>
    <row r="9" spans="1:13" s="23" customFormat="1" ht="15" customHeight="1">
      <c r="A9" s="45" t="s">
        <v>68</v>
      </c>
      <c r="B9" s="43">
        <v>1714</v>
      </c>
      <c r="C9" s="44">
        <v>80</v>
      </c>
      <c r="D9" s="44">
        <v>961</v>
      </c>
      <c r="E9" s="44">
        <v>162</v>
      </c>
      <c r="F9" s="44">
        <v>2</v>
      </c>
      <c r="G9" s="44">
        <v>89</v>
      </c>
      <c r="H9" s="44">
        <v>1</v>
      </c>
      <c r="I9" s="44">
        <v>37</v>
      </c>
      <c r="J9" s="44">
        <v>1</v>
      </c>
      <c r="K9" s="44">
        <v>0</v>
      </c>
      <c r="L9" s="44">
        <v>1</v>
      </c>
      <c r="M9" s="44">
        <v>33</v>
      </c>
    </row>
    <row r="10" spans="1:13" s="23" customFormat="1" ht="15" customHeight="1">
      <c r="A10" s="46" t="s">
        <v>69</v>
      </c>
      <c r="B10" s="43">
        <f aca="true" t="shared" si="0" ref="B10:B19">SUM(C10:M10,B27:M27)</f>
        <v>1271</v>
      </c>
      <c r="C10" s="44">
        <v>31</v>
      </c>
      <c r="D10" s="47">
        <v>631</v>
      </c>
      <c r="E10" s="44">
        <v>197</v>
      </c>
      <c r="F10" s="48">
        <v>0</v>
      </c>
      <c r="G10" s="47">
        <v>28</v>
      </c>
      <c r="H10" s="48">
        <v>0</v>
      </c>
      <c r="I10" s="44">
        <v>25</v>
      </c>
      <c r="J10" s="44">
        <v>1</v>
      </c>
      <c r="K10" s="44">
        <v>0</v>
      </c>
      <c r="L10" s="44">
        <v>5</v>
      </c>
      <c r="M10" s="44">
        <v>35</v>
      </c>
    </row>
    <row r="11" spans="1:13" s="23" customFormat="1" ht="15" customHeight="1">
      <c r="A11" s="46" t="s">
        <v>70</v>
      </c>
      <c r="B11" s="43">
        <f t="shared" si="0"/>
        <v>822</v>
      </c>
      <c r="C11" s="44">
        <v>35</v>
      </c>
      <c r="D11" s="44">
        <v>217</v>
      </c>
      <c r="E11" s="44">
        <v>103</v>
      </c>
      <c r="F11" s="44">
        <v>2</v>
      </c>
      <c r="G11" s="47">
        <v>8</v>
      </c>
      <c r="H11" s="44">
        <v>15</v>
      </c>
      <c r="I11" s="47">
        <v>22</v>
      </c>
      <c r="J11" s="44">
        <v>2</v>
      </c>
      <c r="K11" s="44">
        <v>0</v>
      </c>
      <c r="L11" s="48">
        <v>0</v>
      </c>
      <c r="M11" s="44">
        <v>31</v>
      </c>
    </row>
    <row r="12" spans="1:13" s="23" customFormat="1" ht="15" customHeight="1">
      <c r="A12" s="46" t="s">
        <v>71</v>
      </c>
      <c r="B12" s="43">
        <f t="shared" si="0"/>
        <v>850</v>
      </c>
      <c r="C12" s="44">
        <v>0</v>
      </c>
      <c r="D12" s="47">
        <v>294</v>
      </c>
      <c r="E12" s="44">
        <v>112</v>
      </c>
      <c r="F12" s="44">
        <v>12</v>
      </c>
      <c r="G12" s="44">
        <v>4</v>
      </c>
      <c r="H12" s="44">
        <v>0</v>
      </c>
      <c r="I12" s="48">
        <v>0</v>
      </c>
      <c r="J12" s="44">
        <v>10</v>
      </c>
      <c r="K12" s="44">
        <v>1</v>
      </c>
      <c r="L12" s="44">
        <v>0</v>
      </c>
      <c r="M12" s="44">
        <v>54</v>
      </c>
    </row>
    <row r="13" spans="1:13" s="23" customFormat="1" ht="15" customHeight="1">
      <c r="A13" s="46" t="s">
        <v>72</v>
      </c>
      <c r="B13" s="43">
        <v>1608</v>
      </c>
      <c r="C13" s="44">
        <v>298</v>
      </c>
      <c r="D13" s="44">
        <v>434</v>
      </c>
      <c r="E13" s="44">
        <v>202</v>
      </c>
      <c r="F13" s="44">
        <v>54</v>
      </c>
      <c r="G13" s="47">
        <v>2</v>
      </c>
      <c r="H13" s="44">
        <v>1</v>
      </c>
      <c r="I13" s="48">
        <v>0</v>
      </c>
      <c r="J13" s="44">
        <v>3</v>
      </c>
      <c r="K13" s="44">
        <v>21</v>
      </c>
      <c r="L13" s="44">
        <v>0</v>
      </c>
      <c r="M13" s="44">
        <v>45</v>
      </c>
    </row>
    <row r="14" spans="1:13" s="23" customFormat="1" ht="15" customHeight="1">
      <c r="A14" s="46" t="s">
        <v>73</v>
      </c>
      <c r="B14" s="43">
        <v>2293</v>
      </c>
      <c r="C14" s="44">
        <v>348</v>
      </c>
      <c r="D14" s="44">
        <v>1230</v>
      </c>
      <c r="E14" s="44">
        <v>194</v>
      </c>
      <c r="F14" s="44">
        <v>27</v>
      </c>
      <c r="G14" s="44">
        <v>0</v>
      </c>
      <c r="H14" s="44">
        <v>5</v>
      </c>
      <c r="I14" s="48">
        <v>0</v>
      </c>
      <c r="J14" s="44">
        <v>6</v>
      </c>
      <c r="K14" s="44">
        <v>6</v>
      </c>
      <c r="L14" s="44">
        <v>0</v>
      </c>
      <c r="M14" s="44">
        <v>46</v>
      </c>
    </row>
    <row r="15" spans="1:13" s="23" customFormat="1" ht="15" customHeight="1">
      <c r="A15" s="46" t="s">
        <v>74</v>
      </c>
      <c r="B15" s="43">
        <v>2900</v>
      </c>
      <c r="C15" s="44">
        <v>27</v>
      </c>
      <c r="D15" s="44">
        <v>1621</v>
      </c>
      <c r="E15" s="44">
        <v>573</v>
      </c>
      <c r="F15" s="44">
        <v>202</v>
      </c>
      <c r="G15" s="44">
        <v>6</v>
      </c>
      <c r="H15" s="44">
        <v>10</v>
      </c>
      <c r="I15" s="44">
        <v>1</v>
      </c>
      <c r="J15" s="44">
        <v>8</v>
      </c>
      <c r="K15" s="48">
        <v>0</v>
      </c>
      <c r="L15" s="44">
        <v>1</v>
      </c>
      <c r="M15" s="44">
        <v>39</v>
      </c>
    </row>
    <row r="16" spans="1:13" s="23" customFormat="1" ht="15" customHeight="1">
      <c r="A16" s="46" t="s">
        <v>75</v>
      </c>
      <c r="B16" s="43">
        <v>2414</v>
      </c>
      <c r="C16" s="44">
        <v>41</v>
      </c>
      <c r="D16" s="44">
        <v>755</v>
      </c>
      <c r="E16" s="44">
        <v>816</v>
      </c>
      <c r="F16" s="44">
        <v>322</v>
      </c>
      <c r="G16" s="44">
        <v>6</v>
      </c>
      <c r="H16" s="44">
        <v>52</v>
      </c>
      <c r="I16" s="47">
        <v>10</v>
      </c>
      <c r="J16" s="44">
        <v>6</v>
      </c>
      <c r="K16" s="44">
        <v>0</v>
      </c>
      <c r="L16" s="44">
        <v>2</v>
      </c>
      <c r="M16" s="44">
        <v>38</v>
      </c>
    </row>
    <row r="17" spans="1:13" s="23" customFormat="1" ht="15" customHeight="1">
      <c r="A17" s="46" t="s">
        <v>76</v>
      </c>
      <c r="B17" s="43">
        <v>2290</v>
      </c>
      <c r="C17" s="44">
        <v>41</v>
      </c>
      <c r="D17" s="47">
        <v>515</v>
      </c>
      <c r="E17" s="44">
        <v>957</v>
      </c>
      <c r="F17" s="44">
        <v>151</v>
      </c>
      <c r="G17" s="44">
        <v>6</v>
      </c>
      <c r="H17" s="44">
        <v>106</v>
      </c>
      <c r="I17" s="47">
        <v>14</v>
      </c>
      <c r="J17" s="47">
        <v>2</v>
      </c>
      <c r="K17" s="44">
        <v>0</v>
      </c>
      <c r="L17" s="44">
        <v>4</v>
      </c>
      <c r="M17" s="44">
        <v>54</v>
      </c>
    </row>
    <row r="18" spans="1:13" s="23" customFormat="1" ht="15" customHeight="1">
      <c r="A18" s="46" t="s">
        <v>77</v>
      </c>
      <c r="B18" s="43">
        <f t="shared" si="0"/>
        <v>2172</v>
      </c>
      <c r="C18" s="44">
        <v>7</v>
      </c>
      <c r="D18" s="44">
        <v>833</v>
      </c>
      <c r="E18" s="44">
        <v>739</v>
      </c>
      <c r="F18" s="44">
        <v>33</v>
      </c>
      <c r="G18" s="44">
        <v>2</v>
      </c>
      <c r="H18" s="44">
        <v>19</v>
      </c>
      <c r="I18" s="47">
        <v>9</v>
      </c>
      <c r="J18" s="44">
        <v>3</v>
      </c>
      <c r="K18" s="44">
        <v>0</v>
      </c>
      <c r="L18" s="44">
        <v>4</v>
      </c>
      <c r="M18" s="44">
        <v>64</v>
      </c>
    </row>
    <row r="19" spans="1:13" s="23" customFormat="1" ht="15" customHeight="1" thickBot="1">
      <c r="A19" s="49" t="s">
        <v>78</v>
      </c>
      <c r="B19" s="43">
        <f t="shared" si="0"/>
        <v>1708</v>
      </c>
      <c r="C19" s="50">
        <v>19</v>
      </c>
      <c r="D19" s="50">
        <v>1014</v>
      </c>
      <c r="E19" s="50">
        <v>226</v>
      </c>
      <c r="F19" s="50">
        <v>21</v>
      </c>
      <c r="G19" s="50">
        <v>28</v>
      </c>
      <c r="H19" s="50">
        <v>1</v>
      </c>
      <c r="I19" s="51">
        <v>12</v>
      </c>
      <c r="J19" s="50">
        <v>2</v>
      </c>
      <c r="K19" s="50">
        <v>0</v>
      </c>
      <c r="L19" s="50">
        <v>1</v>
      </c>
      <c r="M19" s="50">
        <v>31</v>
      </c>
    </row>
    <row r="20" spans="1:13" ht="12.75" thickTop="1">
      <c r="A20" s="70" t="s">
        <v>56</v>
      </c>
      <c r="B20" s="109" t="s">
        <v>79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ht="12">
      <c r="A21" s="71"/>
      <c r="B21" s="104" t="s">
        <v>80</v>
      </c>
      <c r="C21" s="104" t="s">
        <v>81</v>
      </c>
      <c r="D21" s="104" t="s">
        <v>82</v>
      </c>
      <c r="E21" s="104" t="s">
        <v>83</v>
      </c>
      <c r="F21" s="97" t="s">
        <v>84</v>
      </c>
      <c r="G21" s="102" t="s">
        <v>85</v>
      </c>
      <c r="H21" s="104" t="s">
        <v>86</v>
      </c>
      <c r="I21" s="104" t="s">
        <v>87</v>
      </c>
      <c r="J21" s="104" t="s">
        <v>88</v>
      </c>
      <c r="K21" s="106" t="s">
        <v>89</v>
      </c>
      <c r="L21" s="35" t="s">
        <v>90</v>
      </c>
      <c r="M21" s="97" t="s">
        <v>91</v>
      </c>
    </row>
    <row r="22" spans="1:13" ht="12">
      <c r="A22" s="72"/>
      <c r="B22" s="105"/>
      <c r="C22" s="105"/>
      <c r="D22" s="105"/>
      <c r="E22" s="105"/>
      <c r="F22" s="84"/>
      <c r="G22" s="103"/>
      <c r="H22" s="105"/>
      <c r="I22" s="105"/>
      <c r="J22" s="105"/>
      <c r="K22" s="107"/>
      <c r="L22" s="37" t="s">
        <v>92</v>
      </c>
      <c r="M22" s="84"/>
    </row>
    <row r="23" spans="1:13" ht="9.75" customHeight="1">
      <c r="A23" s="4"/>
      <c r="B23" s="52"/>
      <c r="C23" s="52"/>
      <c r="D23" s="52"/>
      <c r="E23" s="52"/>
      <c r="F23" s="52"/>
      <c r="G23" s="52"/>
      <c r="H23" s="52"/>
      <c r="I23" s="52"/>
      <c r="J23" s="52"/>
      <c r="K23" s="53"/>
      <c r="L23" s="53"/>
      <c r="M23" s="54"/>
    </row>
    <row r="24" spans="1:13" s="21" customFormat="1" ht="15" customHeight="1">
      <c r="A24" s="39" t="s">
        <v>66</v>
      </c>
      <c r="B24" s="41">
        <v>111</v>
      </c>
      <c r="C24" s="41">
        <v>37</v>
      </c>
      <c r="D24" s="41">
        <v>97</v>
      </c>
      <c r="E24" s="41">
        <v>75</v>
      </c>
      <c r="F24" s="41">
        <v>345</v>
      </c>
      <c r="G24" s="41">
        <v>225</v>
      </c>
      <c r="H24" s="41">
        <v>184</v>
      </c>
      <c r="I24" s="41">
        <v>108</v>
      </c>
      <c r="J24" s="41">
        <f>SUM(J25:J36)</f>
        <v>84</v>
      </c>
      <c r="K24" s="41">
        <v>153</v>
      </c>
      <c r="L24" s="41">
        <f>SUM(L25:L36)</f>
        <v>6</v>
      </c>
      <c r="M24" s="55">
        <v>3355</v>
      </c>
    </row>
    <row r="25" spans="1:13" s="23" customFormat="1" ht="15" customHeight="1">
      <c r="A25" s="56" t="s">
        <v>67</v>
      </c>
      <c r="B25" s="44">
        <v>21</v>
      </c>
      <c r="C25" s="44">
        <v>3</v>
      </c>
      <c r="D25" s="44">
        <v>5</v>
      </c>
      <c r="E25" s="48">
        <v>0</v>
      </c>
      <c r="F25" s="44">
        <v>18</v>
      </c>
      <c r="G25" s="44">
        <v>21</v>
      </c>
      <c r="H25" s="44">
        <v>7</v>
      </c>
      <c r="I25" s="44">
        <v>2</v>
      </c>
      <c r="J25" s="44">
        <v>9</v>
      </c>
      <c r="K25" s="44">
        <v>14</v>
      </c>
      <c r="L25" s="44">
        <v>1</v>
      </c>
      <c r="M25" s="57">
        <v>254</v>
      </c>
    </row>
    <row r="26" spans="1:13" ht="15" customHeight="1">
      <c r="A26" s="58" t="s">
        <v>68</v>
      </c>
      <c r="B26" s="44">
        <v>20</v>
      </c>
      <c r="C26" s="47">
        <v>2</v>
      </c>
      <c r="D26" s="44">
        <v>10</v>
      </c>
      <c r="E26" s="48">
        <v>0</v>
      </c>
      <c r="F26" s="44">
        <v>21</v>
      </c>
      <c r="G26" s="44">
        <v>24</v>
      </c>
      <c r="H26" s="44">
        <v>6</v>
      </c>
      <c r="I26" s="44">
        <v>1</v>
      </c>
      <c r="J26" s="47">
        <v>1</v>
      </c>
      <c r="K26" s="44">
        <v>11</v>
      </c>
      <c r="L26" s="48">
        <v>0</v>
      </c>
      <c r="M26" s="59">
        <v>252</v>
      </c>
    </row>
    <row r="27" spans="1:13" ht="15" customHeight="1">
      <c r="A27" s="46" t="s">
        <v>93</v>
      </c>
      <c r="B27" s="44">
        <v>13</v>
      </c>
      <c r="C27" s="44">
        <v>3</v>
      </c>
      <c r="D27" s="44">
        <v>15</v>
      </c>
      <c r="E27" s="44">
        <v>1</v>
      </c>
      <c r="F27" s="44">
        <v>31</v>
      </c>
      <c r="G27" s="47">
        <v>31</v>
      </c>
      <c r="H27" s="47">
        <v>7</v>
      </c>
      <c r="I27" s="44">
        <v>5</v>
      </c>
      <c r="J27" s="44">
        <v>2</v>
      </c>
      <c r="K27" s="44">
        <v>0</v>
      </c>
      <c r="L27" s="48">
        <v>0</v>
      </c>
      <c r="M27" s="59">
        <v>210</v>
      </c>
    </row>
    <row r="28" spans="1:13" ht="15" customHeight="1">
      <c r="A28" s="46" t="s">
        <v>94</v>
      </c>
      <c r="B28" s="48">
        <v>0</v>
      </c>
      <c r="C28" s="47">
        <v>3</v>
      </c>
      <c r="D28" s="44">
        <v>9</v>
      </c>
      <c r="E28" s="44">
        <v>1</v>
      </c>
      <c r="F28" s="44">
        <v>29</v>
      </c>
      <c r="G28" s="47">
        <v>20</v>
      </c>
      <c r="H28" s="47">
        <v>8</v>
      </c>
      <c r="I28" s="44">
        <v>7</v>
      </c>
      <c r="J28" s="44">
        <v>2</v>
      </c>
      <c r="K28" s="44">
        <v>66</v>
      </c>
      <c r="L28" s="44">
        <v>1</v>
      </c>
      <c r="M28" s="59">
        <v>241</v>
      </c>
    </row>
    <row r="29" spans="1:13" ht="15" customHeight="1">
      <c r="A29" s="46" t="s">
        <v>95</v>
      </c>
      <c r="B29" s="44">
        <v>0</v>
      </c>
      <c r="C29" s="44">
        <v>5</v>
      </c>
      <c r="D29" s="44">
        <v>14</v>
      </c>
      <c r="E29" s="60">
        <v>5</v>
      </c>
      <c r="F29" s="44">
        <v>43</v>
      </c>
      <c r="G29" s="44">
        <v>4</v>
      </c>
      <c r="H29" s="44">
        <v>28</v>
      </c>
      <c r="I29" s="44">
        <v>21</v>
      </c>
      <c r="J29" s="47">
        <v>2</v>
      </c>
      <c r="K29" s="44">
        <v>0</v>
      </c>
      <c r="L29" s="44">
        <v>1</v>
      </c>
      <c r="M29" s="59">
        <v>240</v>
      </c>
    </row>
    <row r="30" spans="1:13" ht="15" customHeight="1">
      <c r="A30" s="46" t="s">
        <v>96</v>
      </c>
      <c r="B30" s="44">
        <v>0</v>
      </c>
      <c r="C30" s="44">
        <v>4</v>
      </c>
      <c r="D30" s="44">
        <v>4</v>
      </c>
      <c r="E30" s="47">
        <v>10</v>
      </c>
      <c r="F30" s="47">
        <v>51</v>
      </c>
      <c r="G30" s="44">
        <v>6</v>
      </c>
      <c r="H30" s="44">
        <v>31</v>
      </c>
      <c r="I30" s="44">
        <v>17</v>
      </c>
      <c r="J30" s="44">
        <v>14</v>
      </c>
      <c r="K30" s="44">
        <v>4</v>
      </c>
      <c r="L30" s="48">
        <v>0</v>
      </c>
      <c r="M30" s="59">
        <v>405</v>
      </c>
    </row>
    <row r="31" spans="1:13" ht="15" customHeight="1">
      <c r="A31" s="46" t="s">
        <v>97</v>
      </c>
      <c r="B31" s="44">
        <v>0</v>
      </c>
      <c r="C31" s="44">
        <v>5</v>
      </c>
      <c r="D31" s="44">
        <v>17</v>
      </c>
      <c r="E31" s="47">
        <v>13</v>
      </c>
      <c r="F31" s="44">
        <v>29</v>
      </c>
      <c r="G31" s="44">
        <v>6</v>
      </c>
      <c r="H31" s="44">
        <v>28</v>
      </c>
      <c r="I31" s="44">
        <v>9</v>
      </c>
      <c r="J31" s="44">
        <v>14</v>
      </c>
      <c r="K31" s="44">
        <v>0</v>
      </c>
      <c r="L31" s="44">
        <v>1</v>
      </c>
      <c r="M31" s="59">
        <v>306</v>
      </c>
    </row>
    <row r="32" spans="1:13" ht="15" customHeight="1">
      <c r="A32" s="46" t="s">
        <v>98</v>
      </c>
      <c r="B32" s="47">
        <v>1</v>
      </c>
      <c r="C32" s="44">
        <v>4</v>
      </c>
      <c r="D32" s="44">
        <v>7</v>
      </c>
      <c r="E32" s="44">
        <v>15</v>
      </c>
      <c r="F32" s="44">
        <v>19</v>
      </c>
      <c r="G32" s="44">
        <v>4</v>
      </c>
      <c r="H32" s="44">
        <v>28</v>
      </c>
      <c r="I32" s="44">
        <v>10</v>
      </c>
      <c r="J32" s="44">
        <v>5</v>
      </c>
      <c r="K32" s="44">
        <v>16</v>
      </c>
      <c r="L32" s="44">
        <v>1</v>
      </c>
      <c r="M32" s="59">
        <v>304</v>
      </c>
    </row>
    <row r="33" spans="1:13" ht="15" customHeight="1">
      <c r="A33" s="46" t="s">
        <v>99</v>
      </c>
      <c r="B33" s="44">
        <v>4</v>
      </c>
      <c r="C33" s="44">
        <v>3</v>
      </c>
      <c r="D33" s="44">
        <v>2</v>
      </c>
      <c r="E33" s="44">
        <v>11</v>
      </c>
      <c r="F33" s="44">
        <v>19</v>
      </c>
      <c r="G33" s="44">
        <v>7</v>
      </c>
      <c r="H33" s="44">
        <v>24</v>
      </c>
      <c r="I33" s="44">
        <v>14</v>
      </c>
      <c r="J33" s="44">
        <v>2</v>
      </c>
      <c r="K33" s="44">
        <v>18</v>
      </c>
      <c r="L33" s="44">
        <v>1</v>
      </c>
      <c r="M33" s="59">
        <v>264</v>
      </c>
    </row>
    <row r="34" spans="1:13" ht="15" customHeight="1">
      <c r="A34" s="46" t="s">
        <v>100</v>
      </c>
      <c r="B34" s="44">
        <v>15</v>
      </c>
      <c r="C34" s="44">
        <v>3</v>
      </c>
      <c r="D34" s="44">
        <v>5</v>
      </c>
      <c r="E34" s="44">
        <v>7</v>
      </c>
      <c r="F34" s="44">
        <v>23</v>
      </c>
      <c r="G34" s="44">
        <v>22</v>
      </c>
      <c r="H34" s="44">
        <v>7</v>
      </c>
      <c r="I34" s="44">
        <v>15</v>
      </c>
      <c r="J34" s="44">
        <v>9</v>
      </c>
      <c r="K34" s="44">
        <v>21</v>
      </c>
      <c r="L34" s="48">
        <v>0</v>
      </c>
      <c r="M34" s="59">
        <v>310</v>
      </c>
    </row>
    <row r="35" spans="1:13" ht="15" customHeight="1">
      <c r="A35" s="46" t="s">
        <v>101</v>
      </c>
      <c r="B35" s="47">
        <v>21</v>
      </c>
      <c r="C35" s="44">
        <v>3</v>
      </c>
      <c r="D35" s="44">
        <v>4</v>
      </c>
      <c r="E35" s="44">
        <v>7</v>
      </c>
      <c r="F35" s="44">
        <v>37</v>
      </c>
      <c r="G35" s="44">
        <v>36</v>
      </c>
      <c r="H35" s="44">
        <v>4</v>
      </c>
      <c r="I35" s="44">
        <v>6</v>
      </c>
      <c r="J35" s="44">
        <v>9</v>
      </c>
      <c r="K35" s="44">
        <v>3</v>
      </c>
      <c r="L35" s="48">
        <v>0</v>
      </c>
      <c r="M35" s="59">
        <v>329</v>
      </c>
    </row>
    <row r="36" spans="1:13" ht="15" customHeight="1" thickBot="1">
      <c r="A36" s="61" t="s">
        <v>102</v>
      </c>
      <c r="B36" s="62">
        <v>17</v>
      </c>
      <c r="C36" s="62">
        <v>1</v>
      </c>
      <c r="D36" s="62">
        <v>3</v>
      </c>
      <c r="E36" s="62">
        <v>6</v>
      </c>
      <c r="F36" s="62">
        <v>23</v>
      </c>
      <c r="G36" s="63">
        <v>42</v>
      </c>
      <c r="H36" s="63">
        <v>4</v>
      </c>
      <c r="I36" s="63">
        <v>2</v>
      </c>
      <c r="J36" s="62">
        <v>15</v>
      </c>
      <c r="K36" s="62">
        <v>1</v>
      </c>
      <c r="L36" s="64">
        <v>0</v>
      </c>
      <c r="M36" s="65">
        <v>239</v>
      </c>
    </row>
    <row r="37" ht="12">
      <c r="A37" s="3" t="s">
        <v>103</v>
      </c>
    </row>
  </sheetData>
  <sheetProtection/>
  <mergeCells count="27">
    <mergeCell ref="A1:J1"/>
    <mergeCell ref="A3:A5"/>
    <mergeCell ref="C3:M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0:A22"/>
    <mergeCell ref="B20:M20"/>
    <mergeCell ref="B21:B22"/>
    <mergeCell ref="C21:C22"/>
    <mergeCell ref="D21:D22"/>
    <mergeCell ref="E21:E22"/>
    <mergeCell ref="M21:M22"/>
    <mergeCell ref="F21:F22"/>
    <mergeCell ref="G21:G22"/>
    <mergeCell ref="H21:H22"/>
    <mergeCell ref="I21:I22"/>
    <mergeCell ref="J21:J22"/>
    <mergeCell ref="K21:K22"/>
  </mergeCells>
  <printOptions/>
  <pageMargins left="0.787" right="0.787" top="0.984" bottom="0.984" header="0.512" footer="0.512"/>
  <pageSetup orientation="portrait" paperSize="9" scale="9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4">
      <selection activeCell="A1" sqref="A1:Q1"/>
    </sheetView>
  </sheetViews>
  <sheetFormatPr defaultColWidth="9.00390625" defaultRowHeight="12.75"/>
  <cols>
    <col min="1" max="1" width="13.75390625" style="0" customWidth="1"/>
    <col min="2" max="3" width="12.75390625" style="0" customWidth="1"/>
    <col min="4" max="4" width="14.375" style="0" bestFit="1" customWidth="1"/>
    <col min="5" max="5" width="12.75390625" style="0" customWidth="1"/>
    <col min="6" max="6" width="14.375" style="0" bestFit="1" customWidth="1"/>
    <col min="7" max="7" width="12.75390625" style="0" customWidth="1"/>
    <col min="8" max="8" width="12.375" style="0" bestFit="1" customWidth="1"/>
    <col min="9" max="9" width="5.25390625" style="0" customWidth="1"/>
    <col min="10" max="10" width="5.75390625" style="0" customWidth="1"/>
    <col min="11" max="11" width="10.75390625" style="0" customWidth="1"/>
    <col min="12" max="14" width="12.75390625" style="0" customWidth="1"/>
    <col min="15" max="15" width="16.25390625" style="0" bestFit="1" customWidth="1"/>
    <col min="16" max="16" width="10.75390625" style="0" customWidth="1"/>
    <col min="17" max="17" width="16.125" style="0" bestFit="1" customWidth="1"/>
    <col min="18" max="18" width="5.75390625" style="0" customWidth="1"/>
    <col min="22" max="22" width="10.375" style="0" customWidth="1"/>
  </cols>
  <sheetData>
    <row r="1" spans="1:17" ht="16.5" customHeight="1">
      <c r="A1" s="113" t="s">
        <v>104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 thickBot="1">
      <c r="A2" s="3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>
      <c r="A3" s="90" t="s">
        <v>105</v>
      </c>
      <c r="B3" s="114" t="s">
        <v>106</v>
      </c>
      <c r="C3" s="111" t="s">
        <v>107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5"/>
      <c r="Q3" s="115"/>
    </row>
    <row r="4" spans="1:15" ht="12">
      <c r="A4" s="71"/>
      <c r="B4" s="116"/>
      <c r="C4" s="108" t="s">
        <v>108</v>
      </c>
      <c r="D4" s="108" t="s">
        <v>109</v>
      </c>
      <c r="E4" s="108" t="s">
        <v>110</v>
      </c>
      <c r="F4" s="108" t="s">
        <v>111</v>
      </c>
      <c r="G4" s="106" t="s">
        <v>112</v>
      </c>
      <c r="H4" s="117" t="s">
        <v>113</v>
      </c>
      <c r="I4" s="102"/>
      <c r="J4" s="106" t="s">
        <v>114</v>
      </c>
      <c r="K4" s="102"/>
      <c r="L4" s="108" t="s">
        <v>115</v>
      </c>
      <c r="M4" s="108" t="s">
        <v>116</v>
      </c>
      <c r="N4" s="108" t="s">
        <v>117</v>
      </c>
      <c r="O4" s="97" t="s">
        <v>118</v>
      </c>
    </row>
    <row r="5" spans="1:15" ht="12">
      <c r="A5" s="72"/>
      <c r="B5" s="107"/>
      <c r="C5" s="105"/>
      <c r="D5" s="105"/>
      <c r="E5" s="105"/>
      <c r="F5" s="105"/>
      <c r="G5" s="107"/>
      <c r="H5" s="118"/>
      <c r="I5" s="103"/>
      <c r="J5" s="107"/>
      <c r="K5" s="103"/>
      <c r="L5" s="105"/>
      <c r="M5" s="105"/>
      <c r="N5" s="105"/>
      <c r="O5" s="84"/>
    </row>
    <row r="6" spans="1:15" ht="9.75" customHeight="1">
      <c r="A6" s="4"/>
      <c r="B6" s="3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9"/>
      <c r="O6" s="59"/>
    </row>
    <row r="7" spans="1:15" s="21" customFormat="1" ht="20.25" customHeight="1">
      <c r="A7" s="39" t="s">
        <v>66</v>
      </c>
      <c r="B7" s="41">
        <v>4961</v>
      </c>
      <c r="C7" s="41">
        <f>SUM(C8:C19)</f>
        <v>868</v>
      </c>
      <c r="D7" s="41">
        <v>902</v>
      </c>
      <c r="E7" s="41">
        <v>22</v>
      </c>
      <c r="F7" s="41">
        <f>SUM(F8:F19)</f>
        <v>212</v>
      </c>
      <c r="G7" s="41">
        <f>SUM(G8:G19)</f>
        <v>2463</v>
      </c>
      <c r="H7" s="119">
        <f>SUM(H8:H19)</f>
        <v>26</v>
      </c>
      <c r="I7" s="119"/>
      <c r="J7" s="119">
        <f>SUM(J8:K19)</f>
        <v>0</v>
      </c>
      <c r="K7" s="120"/>
      <c r="L7" s="41">
        <v>350</v>
      </c>
      <c r="M7" s="121">
        <v>24</v>
      </c>
      <c r="N7" s="41">
        <f>SUM(N8:N19)</f>
        <v>0</v>
      </c>
      <c r="O7" s="41">
        <v>93</v>
      </c>
    </row>
    <row r="8" spans="1:15" s="23" customFormat="1" ht="20.25" customHeight="1">
      <c r="A8" s="42" t="s">
        <v>67</v>
      </c>
      <c r="B8" s="44">
        <v>268</v>
      </c>
      <c r="C8" s="44">
        <v>89</v>
      </c>
      <c r="D8" s="44">
        <v>37</v>
      </c>
      <c r="E8" s="44">
        <v>2</v>
      </c>
      <c r="F8" s="44">
        <v>2</v>
      </c>
      <c r="G8" s="44">
        <v>18</v>
      </c>
      <c r="H8" s="122">
        <v>0</v>
      </c>
      <c r="I8" s="122"/>
      <c r="J8" s="123">
        <v>0</v>
      </c>
      <c r="K8" s="124"/>
      <c r="L8" s="44">
        <v>110</v>
      </c>
      <c r="M8" s="44">
        <v>11</v>
      </c>
      <c r="N8" s="44">
        <v>0</v>
      </c>
      <c r="O8" s="57">
        <v>0</v>
      </c>
    </row>
    <row r="9" spans="1:15" s="23" customFormat="1" ht="20.25" customHeight="1">
      <c r="A9" s="45" t="s">
        <v>68</v>
      </c>
      <c r="B9" s="44">
        <v>244</v>
      </c>
      <c r="C9" s="44">
        <v>108</v>
      </c>
      <c r="D9" s="44">
        <v>28</v>
      </c>
      <c r="E9" s="44">
        <v>2</v>
      </c>
      <c r="F9" s="44">
        <v>2</v>
      </c>
      <c r="G9" s="44">
        <v>23</v>
      </c>
      <c r="H9" s="123">
        <v>0</v>
      </c>
      <c r="I9" s="123"/>
      <c r="J9" s="123">
        <v>0</v>
      </c>
      <c r="K9" s="124"/>
      <c r="L9" s="44">
        <v>82</v>
      </c>
      <c r="M9" s="48">
        <v>0</v>
      </c>
      <c r="N9" s="44">
        <v>0</v>
      </c>
      <c r="O9" s="57">
        <v>0</v>
      </c>
    </row>
    <row r="10" spans="1:15" s="23" customFormat="1" ht="20.25" customHeight="1">
      <c r="A10" s="46" t="s">
        <v>69</v>
      </c>
      <c r="B10" s="44">
        <v>173</v>
      </c>
      <c r="C10" s="44">
        <v>88</v>
      </c>
      <c r="D10" s="44">
        <v>27</v>
      </c>
      <c r="E10" s="44">
        <v>2</v>
      </c>
      <c r="F10" s="44">
        <v>1</v>
      </c>
      <c r="G10" s="44">
        <v>26</v>
      </c>
      <c r="H10" s="125">
        <v>0</v>
      </c>
      <c r="I10" s="125"/>
      <c r="J10" s="123">
        <v>0</v>
      </c>
      <c r="K10" s="124"/>
      <c r="L10" s="44">
        <v>25</v>
      </c>
      <c r="M10" s="48">
        <v>0</v>
      </c>
      <c r="N10" s="44">
        <v>0</v>
      </c>
      <c r="O10" s="57">
        <v>5</v>
      </c>
    </row>
    <row r="11" spans="1:15" s="23" customFormat="1" ht="20.25" customHeight="1">
      <c r="A11" s="46" t="s">
        <v>70</v>
      </c>
      <c r="B11" s="44">
        <f>SUM(C11:O11)</f>
        <v>204</v>
      </c>
      <c r="C11" s="44">
        <v>119</v>
      </c>
      <c r="D11" s="44">
        <v>53</v>
      </c>
      <c r="E11" s="44">
        <v>3</v>
      </c>
      <c r="F11" s="44">
        <v>1</v>
      </c>
      <c r="G11" s="44">
        <v>21</v>
      </c>
      <c r="H11" s="125">
        <v>0</v>
      </c>
      <c r="I11" s="125"/>
      <c r="J11" s="123">
        <v>0</v>
      </c>
      <c r="K11" s="124"/>
      <c r="L11" s="44">
        <v>0</v>
      </c>
      <c r="M11" s="44"/>
      <c r="N11" s="44">
        <v>0</v>
      </c>
      <c r="O11" s="57">
        <v>7</v>
      </c>
    </row>
    <row r="12" spans="1:15" s="23" customFormat="1" ht="20.25" customHeight="1">
      <c r="A12" s="46" t="s">
        <v>71</v>
      </c>
      <c r="B12" s="44">
        <v>454</v>
      </c>
      <c r="C12" s="44">
        <v>176</v>
      </c>
      <c r="D12" s="47">
        <v>86</v>
      </c>
      <c r="E12" s="44">
        <v>3</v>
      </c>
      <c r="F12" s="44">
        <v>18</v>
      </c>
      <c r="G12" s="44">
        <v>150</v>
      </c>
      <c r="H12" s="123">
        <v>0</v>
      </c>
      <c r="I12" s="123"/>
      <c r="J12" s="123">
        <v>0</v>
      </c>
      <c r="K12" s="124"/>
      <c r="L12" s="47">
        <v>0</v>
      </c>
      <c r="M12" s="44">
        <v>0</v>
      </c>
      <c r="N12" s="44">
        <v>0</v>
      </c>
      <c r="O12" s="57">
        <v>11</v>
      </c>
    </row>
    <row r="13" spans="1:15" s="23" customFormat="1" ht="20.25" customHeight="1">
      <c r="A13" s="46" t="s">
        <v>72</v>
      </c>
      <c r="B13" s="44">
        <v>636</v>
      </c>
      <c r="C13" s="44">
        <v>32</v>
      </c>
      <c r="D13" s="44">
        <v>140</v>
      </c>
      <c r="E13" s="44">
        <v>1</v>
      </c>
      <c r="F13" s="44">
        <v>46</v>
      </c>
      <c r="G13" s="44">
        <v>405</v>
      </c>
      <c r="H13" s="126">
        <v>1</v>
      </c>
      <c r="I13" s="126"/>
      <c r="J13" s="123">
        <v>0</v>
      </c>
      <c r="K13" s="124"/>
      <c r="L13" s="44">
        <v>0</v>
      </c>
      <c r="M13" s="44">
        <v>10</v>
      </c>
      <c r="N13" s="44">
        <v>0</v>
      </c>
      <c r="O13" s="57">
        <v>11</v>
      </c>
    </row>
    <row r="14" spans="1:15" s="23" customFormat="1" ht="20.25" customHeight="1">
      <c r="A14" s="46" t="s">
        <v>73</v>
      </c>
      <c r="B14" s="44">
        <f>SUM(C14:O14)</f>
        <v>734</v>
      </c>
      <c r="C14" s="44">
        <v>55</v>
      </c>
      <c r="D14" s="44">
        <v>194</v>
      </c>
      <c r="E14" s="44">
        <v>2</v>
      </c>
      <c r="F14" s="44">
        <v>43</v>
      </c>
      <c r="G14" s="44">
        <v>430</v>
      </c>
      <c r="H14" s="123">
        <v>2</v>
      </c>
      <c r="I14" s="123"/>
      <c r="J14" s="123">
        <v>0</v>
      </c>
      <c r="K14" s="124"/>
      <c r="L14" s="44">
        <v>0</v>
      </c>
      <c r="M14" s="44">
        <v>1</v>
      </c>
      <c r="N14" s="44">
        <v>0</v>
      </c>
      <c r="O14" s="57">
        <v>7</v>
      </c>
    </row>
    <row r="15" spans="1:15" s="23" customFormat="1" ht="20.25" customHeight="1">
      <c r="A15" s="46" t="s">
        <v>74</v>
      </c>
      <c r="B15" s="44">
        <v>538</v>
      </c>
      <c r="C15" s="44">
        <v>21</v>
      </c>
      <c r="D15" s="44">
        <v>182</v>
      </c>
      <c r="E15" s="44">
        <v>2</v>
      </c>
      <c r="F15" s="44">
        <v>37</v>
      </c>
      <c r="G15" s="44">
        <v>288</v>
      </c>
      <c r="H15" s="123">
        <v>8</v>
      </c>
      <c r="I15" s="123"/>
      <c r="J15" s="123">
        <v>0</v>
      </c>
      <c r="K15" s="124"/>
      <c r="L15" s="44">
        <v>0</v>
      </c>
      <c r="M15" s="48">
        <v>0</v>
      </c>
      <c r="N15" s="44">
        <v>0</v>
      </c>
      <c r="O15" s="57">
        <v>1</v>
      </c>
    </row>
    <row r="16" spans="1:15" s="23" customFormat="1" ht="20.25" customHeight="1">
      <c r="A16" s="46" t="s">
        <v>75</v>
      </c>
      <c r="B16" s="44">
        <f>SUM(C16:O16)</f>
        <v>333</v>
      </c>
      <c r="C16" s="44">
        <v>16</v>
      </c>
      <c r="D16" s="44">
        <v>67</v>
      </c>
      <c r="E16" s="44">
        <v>2</v>
      </c>
      <c r="F16" s="44">
        <v>23</v>
      </c>
      <c r="G16" s="44">
        <v>211</v>
      </c>
      <c r="H16" s="123">
        <v>10</v>
      </c>
      <c r="I16" s="123"/>
      <c r="J16" s="123">
        <v>0</v>
      </c>
      <c r="K16" s="124"/>
      <c r="L16" s="44">
        <v>0</v>
      </c>
      <c r="M16" s="44">
        <v>1</v>
      </c>
      <c r="N16" s="44">
        <v>0</v>
      </c>
      <c r="O16" s="57">
        <v>3</v>
      </c>
    </row>
    <row r="17" spans="1:15" s="23" customFormat="1" ht="20.25" customHeight="1">
      <c r="A17" s="46" t="s">
        <v>76</v>
      </c>
      <c r="B17" s="44">
        <v>685</v>
      </c>
      <c r="C17" s="44">
        <v>34</v>
      </c>
      <c r="D17" s="44">
        <v>18</v>
      </c>
      <c r="E17" s="44">
        <v>2</v>
      </c>
      <c r="F17" s="44">
        <v>19</v>
      </c>
      <c r="G17" s="44">
        <v>576</v>
      </c>
      <c r="H17" s="123">
        <v>2</v>
      </c>
      <c r="I17" s="123"/>
      <c r="J17" s="123">
        <v>0</v>
      </c>
      <c r="K17" s="124"/>
      <c r="L17" s="48">
        <v>0</v>
      </c>
      <c r="M17" s="44">
        <v>0</v>
      </c>
      <c r="N17" s="44">
        <v>0</v>
      </c>
      <c r="O17" s="57">
        <v>32</v>
      </c>
    </row>
    <row r="18" spans="1:15" s="23" customFormat="1" ht="20.25" customHeight="1">
      <c r="A18" s="46" t="s">
        <v>77</v>
      </c>
      <c r="B18" s="44">
        <v>338</v>
      </c>
      <c r="C18" s="44">
        <v>56</v>
      </c>
      <c r="D18" s="44">
        <v>28</v>
      </c>
      <c r="E18" s="44">
        <v>2</v>
      </c>
      <c r="F18" s="44">
        <v>12</v>
      </c>
      <c r="G18" s="44">
        <v>198</v>
      </c>
      <c r="H18" s="123">
        <v>2</v>
      </c>
      <c r="I18" s="123"/>
      <c r="J18" s="123">
        <v>0</v>
      </c>
      <c r="K18" s="124"/>
      <c r="L18" s="44">
        <v>29</v>
      </c>
      <c r="M18" s="44">
        <v>1</v>
      </c>
      <c r="N18" s="44">
        <v>0</v>
      </c>
      <c r="O18" s="57">
        <v>11</v>
      </c>
    </row>
    <row r="19" spans="1:15" s="23" customFormat="1" ht="20.25" customHeight="1" thickBot="1">
      <c r="A19" s="49" t="s">
        <v>78</v>
      </c>
      <c r="B19" s="44">
        <f>SUM(C19:O19)</f>
        <v>353</v>
      </c>
      <c r="C19" s="50">
        <v>74</v>
      </c>
      <c r="D19" s="50">
        <v>41</v>
      </c>
      <c r="E19" s="50">
        <v>1</v>
      </c>
      <c r="F19" s="50">
        <v>8</v>
      </c>
      <c r="G19" s="50">
        <v>117</v>
      </c>
      <c r="H19" s="127">
        <v>1</v>
      </c>
      <c r="I19" s="127"/>
      <c r="J19" s="127">
        <v>0</v>
      </c>
      <c r="K19" s="128"/>
      <c r="L19" s="44">
        <v>103</v>
      </c>
      <c r="M19" s="44">
        <v>1</v>
      </c>
      <c r="N19" s="44">
        <v>0</v>
      </c>
      <c r="O19" s="50">
        <v>7</v>
      </c>
    </row>
    <row r="20" spans="1:17" ht="12.75" thickTop="1">
      <c r="A20" s="70" t="s">
        <v>105</v>
      </c>
      <c r="B20" s="129" t="s">
        <v>106</v>
      </c>
      <c r="C20" s="109" t="s">
        <v>119</v>
      </c>
      <c r="D20" s="110"/>
      <c r="E20" s="110"/>
      <c r="F20" s="110"/>
      <c r="G20" s="110"/>
      <c r="H20" s="130" t="s">
        <v>106</v>
      </c>
      <c r="I20" s="109" t="s">
        <v>120</v>
      </c>
      <c r="J20" s="110"/>
      <c r="K20" s="110"/>
      <c r="L20" s="110"/>
      <c r="M20" s="110"/>
      <c r="N20" s="110"/>
      <c r="O20" s="110"/>
      <c r="P20" s="12"/>
      <c r="Q20" s="12"/>
    </row>
    <row r="21" spans="1:15" ht="12">
      <c r="A21" s="71"/>
      <c r="B21" s="131"/>
      <c r="C21" s="104" t="s">
        <v>47</v>
      </c>
      <c r="D21" s="96" t="s">
        <v>121</v>
      </c>
      <c r="E21" s="104" t="s">
        <v>122</v>
      </c>
      <c r="F21" s="108" t="s">
        <v>123</v>
      </c>
      <c r="G21" s="116" t="s">
        <v>124</v>
      </c>
      <c r="H21" s="132"/>
      <c r="I21" s="106" t="s">
        <v>39</v>
      </c>
      <c r="J21" s="102"/>
      <c r="K21" s="104" t="s">
        <v>125</v>
      </c>
      <c r="L21" s="108" t="s">
        <v>41</v>
      </c>
      <c r="M21" s="108" t="s">
        <v>126</v>
      </c>
      <c r="N21" s="108" t="s">
        <v>40</v>
      </c>
      <c r="O21" s="97" t="s">
        <v>127</v>
      </c>
    </row>
    <row r="22" spans="1:15" ht="13.5" customHeight="1">
      <c r="A22" s="72"/>
      <c r="B22" s="133"/>
      <c r="C22" s="105"/>
      <c r="D22" s="93"/>
      <c r="E22" s="105"/>
      <c r="F22" s="105"/>
      <c r="G22" s="107"/>
      <c r="H22" s="103"/>
      <c r="I22" s="107"/>
      <c r="J22" s="103"/>
      <c r="K22" s="105"/>
      <c r="L22" s="105"/>
      <c r="M22" s="105"/>
      <c r="N22" s="105"/>
      <c r="O22" s="84"/>
    </row>
    <row r="23" spans="1:15" ht="9.75" customHeight="1">
      <c r="A23" s="4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134"/>
      <c r="O23" s="59"/>
    </row>
    <row r="24" spans="1:15" s="21" customFormat="1" ht="20.25" customHeight="1">
      <c r="A24" s="39" t="s">
        <v>66</v>
      </c>
      <c r="B24" s="135">
        <f>C24+E24+F24+G24</f>
        <v>448</v>
      </c>
      <c r="C24" s="135">
        <v>20</v>
      </c>
      <c r="D24" s="135">
        <f>SUM(D25:D36)</f>
        <v>39727580</v>
      </c>
      <c r="E24" s="135">
        <f>SUM(E25:E36)</f>
        <v>100</v>
      </c>
      <c r="F24" s="135">
        <f>SUM(F25:F36)</f>
        <v>10</v>
      </c>
      <c r="G24" s="135">
        <f>SUM(G25:G36)</f>
        <v>318</v>
      </c>
      <c r="H24" s="135">
        <v>3228</v>
      </c>
      <c r="I24" s="136">
        <v>45</v>
      </c>
      <c r="J24" s="136"/>
      <c r="K24" s="135">
        <v>51</v>
      </c>
      <c r="L24" s="135">
        <v>226</v>
      </c>
      <c r="M24" s="135">
        <v>839</v>
      </c>
      <c r="N24" s="135">
        <v>109</v>
      </c>
      <c r="O24" s="135">
        <v>1958</v>
      </c>
    </row>
    <row r="25" spans="1:15" s="23" customFormat="1" ht="20.25" customHeight="1">
      <c r="A25" s="56" t="s">
        <v>67</v>
      </c>
      <c r="B25" s="137">
        <f aca="true" t="shared" si="0" ref="B25:B36">C25+E25+F25+G25</f>
        <v>4</v>
      </c>
      <c r="C25" s="137">
        <v>1</v>
      </c>
      <c r="D25" s="137">
        <v>9836500</v>
      </c>
      <c r="E25" s="137">
        <v>3</v>
      </c>
      <c r="F25" s="137">
        <v>0</v>
      </c>
      <c r="G25" s="138">
        <v>0</v>
      </c>
      <c r="H25" s="137">
        <v>352</v>
      </c>
      <c r="I25" s="139">
        <v>3</v>
      </c>
      <c r="J25" s="139"/>
      <c r="K25" s="137">
        <v>14</v>
      </c>
      <c r="L25" s="137">
        <v>4</v>
      </c>
      <c r="M25" s="137">
        <v>28</v>
      </c>
      <c r="N25" s="18">
        <v>20</v>
      </c>
      <c r="O25" s="137">
        <v>284</v>
      </c>
    </row>
    <row r="26" spans="1:15" s="23" customFormat="1" ht="20.25" customHeight="1">
      <c r="A26" s="46" t="s">
        <v>68</v>
      </c>
      <c r="B26" s="137">
        <v>16</v>
      </c>
      <c r="C26" s="140">
        <v>2</v>
      </c>
      <c r="D26" s="137">
        <v>20524830</v>
      </c>
      <c r="E26" s="138">
        <v>0</v>
      </c>
      <c r="F26" s="138">
        <v>0</v>
      </c>
      <c r="G26" s="137">
        <v>13</v>
      </c>
      <c r="H26" s="137">
        <v>583</v>
      </c>
      <c r="I26" s="139">
        <v>2</v>
      </c>
      <c r="J26" s="139"/>
      <c r="K26" s="137">
        <v>11</v>
      </c>
      <c r="L26" s="140">
        <v>4</v>
      </c>
      <c r="M26" s="137">
        <v>177</v>
      </c>
      <c r="N26" s="18">
        <v>12</v>
      </c>
      <c r="O26" s="137">
        <v>376</v>
      </c>
    </row>
    <row r="27" spans="1:15" s="23" customFormat="1" ht="20.25" customHeight="1">
      <c r="A27" s="46" t="s">
        <v>69</v>
      </c>
      <c r="B27" s="137">
        <f t="shared" si="0"/>
        <v>66</v>
      </c>
      <c r="C27" s="137">
        <v>7</v>
      </c>
      <c r="D27" s="137">
        <v>7416200</v>
      </c>
      <c r="E27" s="140">
        <v>16</v>
      </c>
      <c r="F27" s="137">
        <v>1</v>
      </c>
      <c r="G27" s="137">
        <v>42</v>
      </c>
      <c r="H27" s="137">
        <f>SUM(I27:O27)</f>
        <v>556</v>
      </c>
      <c r="I27" s="141">
        <v>3</v>
      </c>
      <c r="J27" s="141"/>
      <c r="K27" s="137">
        <v>4</v>
      </c>
      <c r="L27" s="137">
        <v>4</v>
      </c>
      <c r="M27" s="137">
        <v>164</v>
      </c>
      <c r="N27" s="18">
        <v>10</v>
      </c>
      <c r="O27" s="137">
        <v>371</v>
      </c>
    </row>
    <row r="28" spans="1:15" s="23" customFormat="1" ht="20.25" customHeight="1">
      <c r="A28" s="46" t="s">
        <v>70</v>
      </c>
      <c r="B28" s="137">
        <v>75</v>
      </c>
      <c r="C28" s="140">
        <v>5</v>
      </c>
      <c r="D28" s="137">
        <v>0</v>
      </c>
      <c r="E28" s="137">
        <v>24</v>
      </c>
      <c r="F28" s="137">
        <v>6</v>
      </c>
      <c r="G28" s="137">
        <v>41</v>
      </c>
      <c r="H28" s="137">
        <f>SUM(I28:O28)</f>
        <v>319</v>
      </c>
      <c r="I28" s="141">
        <v>4</v>
      </c>
      <c r="J28" s="141"/>
      <c r="K28" s="138">
        <v>0</v>
      </c>
      <c r="L28" s="137">
        <v>19</v>
      </c>
      <c r="M28" s="137">
        <v>112</v>
      </c>
      <c r="N28" s="18">
        <v>5</v>
      </c>
      <c r="O28" s="137">
        <v>179</v>
      </c>
    </row>
    <row r="29" spans="1:15" s="23" customFormat="1" ht="20.25" customHeight="1">
      <c r="A29" s="46" t="s">
        <v>71</v>
      </c>
      <c r="B29" s="137">
        <f t="shared" si="0"/>
        <v>32</v>
      </c>
      <c r="C29" s="137">
        <v>5</v>
      </c>
      <c r="D29" s="137">
        <v>0</v>
      </c>
      <c r="E29" s="142">
        <v>16</v>
      </c>
      <c r="F29" s="138">
        <v>0</v>
      </c>
      <c r="G29" s="137">
        <v>11</v>
      </c>
      <c r="H29" s="137">
        <v>17</v>
      </c>
      <c r="I29" s="139">
        <v>3</v>
      </c>
      <c r="J29" s="139"/>
      <c r="K29" s="137">
        <v>0</v>
      </c>
      <c r="L29" s="138">
        <v>0</v>
      </c>
      <c r="M29" s="137">
        <v>2</v>
      </c>
      <c r="N29" s="18">
        <v>4</v>
      </c>
      <c r="O29" s="137">
        <v>6</v>
      </c>
    </row>
    <row r="30" spans="1:15" s="23" customFormat="1" ht="20.25" customHeight="1">
      <c r="A30" s="46" t="s">
        <v>72</v>
      </c>
      <c r="B30" s="137">
        <v>33</v>
      </c>
      <c r="C30" s="137">
        <v>1</v>
      </c>
      <c r="D30" s="137">
        <v>0</v>
      </c>
      <c r="E30" s="140">
        <v>23</v>
      </c>
      <c r="F30" s="137">
        <v>1</v>
      </c>
      <c r="G30" s="137">
        <v>9</v>
      </c>
      <c r="H30" s="137">
        <v>157</v>
      </c>
      <c r="I30" s="139">
        <v>6</v>
      </c>
      <c r="J30" s="139"/>
      <c r="K30" s="137">
        <v>0</v>
      </c>
      <c r="L30" s="138">
        <v>0</v>
      </c>
      <c r="M30" s="137">
        <v>58</v>
      </c>
      <c r="N30" s="18">
        <v>5</v>
      </c>
      <c r="O30" s="137">
        <v>87</v>
      </c>
    </row>
    <row r="31" spans="1:15" s="23" customFormat="1" ht="20.25" customHeight="1">
      <c r="A31" s="46" t="s">
        <v>73</v>
      </c>
      <c r="B31" s="137">
        <v>171</v>
      </c>
      <c r="C31" s="138">
        <v>0</v>
      </c>
      <c r="D31" s="137">
        <v>0</v>
      </c>
      <c r="E31" s="140">
        <v>16</v>
      </c>
      <c r="F31" s="137">
        <v>2</v>
      </c>
      <c r="G31" s="137">
        <v>152</v>
      </c>
      <c r="H31" s="137">
        <f>SUM(I31:O31)</f>
        <v>136</v>
      </c>
      <c r="I31" s="139">
        <v>6</v>
      </c>
      <c r="J31" s="139"/>
      <c r="K31" s="137">
        <v>0</v>
      </c>
      <c r="L31" s="138">
        <v>0</v>
      </c>
      <c r="M31" s="137">
        <v>42</v>
      </c>
      <c r="N31" s="18">
        <v>16</v>
      </c>
      <c r="O31" s="137">
        <v>72</v>
      </c>
    </row>
    <row r="32" spans="1:15" s="23" customFormat="1" ht="20.25" customHeight="1">
      <c r="A32" s="46" t="s">
        <v>74</v>
      </c>
      <c r="B32" s="140">
        <f t="shared" si="0"/>
        <v>17</v>
      </c>
      <c r="C32" s="137">
        <v>0</v>
      </c>
      <c r="D32" s="137">
        <v>0</v>
      </c>
      <c r="E32" s="137">
        <v>2</v>
      </c>
      <c r="F32" s="137">
        <v>0</v>
      </c>
      <c r="G32" s="137">
        <v>15</v>
      </c>
      <c r="H32" s="137">
        <f>SUM(I32:O32)</f>
        <v>63</v>
      </c>
      <c r="I32" s="139">
        <v>4</v>
      </c>
      <c r="J32" s="139"/>
      <c r="K32" s="137">
        <v>0</v>
      </c>
      <c r="L32" s="137">
        <v>1</v>
      </c>
      <c r="M32" s="137">
        <v>23</v>
      </c>
      <c r="N32" s="18">
        <v>7</v>
      </c>
      <c r="O32" s="137">
        <v>28</v>
      </c>
    </row>
    <row r="33" spans="1:15" s="23" customFormat="1" ht="20.25" customHeight="1">
      <c r="A33" s="46" t="s">
        <v>75</v>
      </c>
      <c r="B33" s="137">
        <f t="shared" si="0"/>
        <v>20</v>
      </c>
      <c r="C33" s="137">
        <v>0</v>
      </c>
      <c r="D33" s="137">
        <v>0</v>
      </c>
      <c r="E33" s="137">
        <v>0</v>
      </c>
      <c r="F33" s="137">
        <v>0</v>
      </c>
      <c r="G33" s="137">
        <v>20</v>
      </c>
      <c r="H33" s="137">
        <v>526</v>
      </c>
      <c r="I33" s="139">
        <v>5</v>
      </c>
      <c r="J33" s="139"/>
      <c r="K33" s="137">
        <v>0</v>
      </c>
      <c r="L33" s="137">
        <v>121</v>
      </c>
      <c r="M33" s="137">
        <v>116</v>
      </c>
      <c r="N33" s="18">
        <v>4</v>
      </c>
      <c r="O33" s="137">
        <v>279</v>
      </c>
    </row>
    <row r="34" spans="1:15" s="23" customFormat="1" ht="20.25" customHeight="1">
      <c r="A34" s="46" t="s">
        <v>76</v>
      </c>
      <c r="B34" s="137">
        <f t="shared" si="0"/>
        <v>6</v>
      </c>
      <c r="C34" s="137">
        <v>0</v>
      </c>
      <c r="D34" s="137">
        <v>0</v>
      </c>
      <c r="E34" s="137">
        <v>0</v>
      </c>
      <c r="F34" s="137">
        <v>0</v>
      </c>
      <c r="G34" s="137">
        <v>6</v>
      </c>
      <c r="H34" s="137">
        <f>SUM(I34:O34)</f>
        <v>323</v>
      </c>
      <c r="I34" s="139">
        <v>4</v>
      </c>
      <c r="J34" s="139"/>
      <c r="K34" s="138">
        <v>0</v>
      </c>
      <c r="L34" s="137">
        <v>62</v>
      </c>
      <c r="M34" s="137">
        <v>91</v>
      </c>
      <c r="N34" s="18">
        <v>6</v>
      </c>
      <c r="O34" s="137">
        <v>160</v>
      </c>
    </row>
    <row r="35" spans="1:15" s="23" customFormat="1" ht="20.25" customHeight="1">
      <c r="A35" s="46" t="s">
        <v>77</v>
      </c>
      <c r="B35" s="137">
        <f t="shared" si="0"/>
        <v>6</v>
      </c>
      <c r="C35" s="137">
        <v>0</v>
      </c>
      <c r="D35" s="137">
        <v>0</v>
      </c>
      <c r="E35" s="137">
        <v>0</v>
      </c>
      <c r="F35" s="137">
        <v>0</v>
      </c>
      <c r="G35" s="137">
        <v>6</v>
      </c>
      <c r="H35" s="137">
        <f>SUM(I35:O35)</f>
        <v>75</v>
      </c>
      <c r="I35" s="139">
        <v>3</v>
      </c>
      <c r="J35" s="139"/>
      <c r="K35" s="137">
        <v>5</v>
      </c>
      <c r="L35" s="137">
        <v>10</v>
      </c>
      <c r="M35" s="137">
        <v>14</v>
      </c>
      <c r="N35" s="18">
        <v>8</v>
      </c>
      <c r="O35" s="137">
        <v>35</v>
      </c>
    </row>
    <row r="36" spans="1:15" s="23" customFormat="1" ht="20.25" customHeight="1" thickBot="1">
      <c r="A36" s="61" t="s">
        <v>78</v>
      </c>
      <c r="B36" s="143">
        <f t="shared" si="0"/>
        <v>3</v>
      </c>
      <c r="C36" s="143">
        <v>0</v>
      </c>
      <c r="D36" s="143">
        <v>1950050</v>
      </c>
      <c r="E36" s="143">
        <v>0</v>
      </c>
      <c r="F36" s="143">
        <v>0</v>
      </c>
      <c r="G36" s="144">
        <v>3</v>
      </c>
      <c r="H36" s="143">
        <f>SUM(I36:O36)</f>
        <v>122</v>
      </c>
      <c r="I36" s="145">
        <v>3</v>
      </c>
      <c r="J36" s="145"/>
      <c r="K36" s="143">
        <v>18</v>
      </c>
      <c r="L36" s="143">
        <v>2</v>
      </c>
      <c r="M36" s="143">
        <v>10</v>
      </c>
      <c r="N36" s="143">
        <v>10</v>
      </c>
      <c r="O36" s="143">
        <v>79</v>
      </c>
    </row>
    <row r="37" ht="12">
      <c r="A37" s="3"/>
    </row>
  </sheetData>
  <sheetProtection/>
  <mergeCells count="70">
    <mergeCell ref="I36:J36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21:J22"/>
    <mergeCell ref="K21:K22"/>
    <mergeCell ref="L21:L22"/>
    <mergeCell ref="M21:M22"/>
    <mergeCell ref="N21:N22"/>
    <mergeCell ref="O21:O22"/>
    <mergeCell ref="A20:A22"/>
    <mergeCell ref="B20:B22"/>
    <mergeCell ref="C20:G20"/>
    <mergeCell ref="H20:H22"/>
    <mergeCell ref="I20:O20"/>
    <mergeCell ref="C21:C22"/>
    <mergeCell ref="D21:D22"/>
    <mergeCell ref="E21:E22"/>
    <mergeCell ref="F21:F22"/>
    <mergeCell ref="G21:G22"/>
    <mergeCell ref="H17:I17"/>
    <mergeCell ref="J17:K17"/>
    <mergeCell ref="H18:I18"/>
    <mergeCell ref="J18:K18"/>
    <mergeCell ref="H19:I19"/>
    <mergeCell ref="J19:K19"/>
    <mergeCell ref="H14:I14"/>
    <mergeCell ref="J14:K14"/>
    <mergeCell ref="H15:I15"/>
    <mergeCell ref="J15:K15"/>
    <mergeCell ref="H16:I16"/>
    <mergeCell ref="J16:K16"/>
    <mergeCell ref="H11:I11"/>
    <mergeCell ref="J11:K11"/>
    <mergeCell ref="H12:I12"/>
    <mergeCell ref="J12:K12"/>
    <mergeCell ref="H13:I13"/>
    <mergeCell ref="J13:K13"/>
    <mergeCell ref="H8:I8"/>
    <mergeCell ref="J8:K8"/>
    <mergeCell ref="H9:I9"/>
    <mergeCell ref="J9:K9"/>
    <mergeCell ref="H10:I10"/>
    <mergeCell ref="J10:K10"/>
    <mergeCell ref="J4:K5"/>
    <mergeCell ref="L4:L5"/>
    <mergeCell ref="M4:M5"/>
    <mergeCell ref="N4:N5"/>
    <mergeCell ref="O4:O5"/>
    <mergeCell ref="H7:I7"/>
    <mergeCell ref="J7:K7"/>
    <mergeCell ref="A1:Q1"/>
    <mergeCell ref="A3:A5"/>
    <mergeCell ref="B3:B5"/>
    <mergeCell ref="C3:O3"/>
    <mergeCell ref="C4:C5"/>
    <mergeCell ref="D4:D5"/>
    <mergeCell ref="E4:E5"/>
    <mergeCell ref="F4:F5"/>
    <mergeCell ref="G4:G5"/>
    <mergeCell ref="H4:I5"/>
  </mergeCells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2009-07-31T05:36:59Z</dcterms:created>
  <dcterms:modified xsi:type="dcterms:W3CDTF">2009-07-31T05:38:00Z</dcterms:modified>
  <cp:category/>
  <cp:version/>
  <cp:contentType/>
  <cp:contentStatus/>
</cp:coreProperties>
</file>