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440" windowHeight="10650" activeTab="0"/>
  </bookViews>
  <sheets>
    <sheet name="157" sheetId="1" r:id="rId1"/>
  </sheets>
  <definedNames>
    <definedName name="_xlnm.Print_Area" localSheetId="0">'157'!$A$1:$M$67</definedName>
  </definedNames>
  <calcPr fullCalcOnLoad="1"/>
</workbook>
</file>

<file path=xl/sharedStrings.xml><?xml version="1.0" encoding="utf-8"?>
<sst xmlns="http://schemas.openxmlformats.org/spreadsheetml/2006/main" count="85" uniqueCount="74">
  <si>
    <t>（単位　件､百万円）</t>
  </si>
  <si>
    <t>貸　　　　　付　　　　　高</t>
  </si>
  <si>
    <t>貸　　　付　　　残　　　高</t>
  </si>
  <si>
    <t>年度および産業</t>
  </si>
  <si>
    <t>総　　数</t>
  </si>
  <si>
    <t>設 備 資 金</t>
  </si>
  <si>
    <t>運 転 資 金</t>
  </si>
  <si>
    <t>設 備 残 高</t>
  </si>
  <si>
    <t>運 転 残 高</t>
  </si>
  <si>
    <t xml:space="preserve">  食料品</t>
  </si>
  <si>
    <t xml:space="preserve">  木材･木製品</t>
  </si>
  <si>
    <t xml:space="preserve">  パルプ･紙・紙加工品</t>
  </si>
  <si>
    <t>　化学工業</t>
  </si>
  <si>
    <t>　石油製品・石炭製品</t>
  </si>
  <si>
    <t xml:space="preserve">  窯業･土石製品</t>
  </si>
  <si>
    <t>　鉄鋼業</t>
  </si>
  <si>
    <t>　金属製品</t>
  </si>
  <si>
    <t>　一般機械器具</t>
  </si>
  <si>
    <t>　電気機械器具</t>
  </si>
  <si>
    <t>　輸送用機械器具</t>
  </si>
  <si>
    <t>　その他製造業</t>
  </si>
  <si>
    <t>鉱　　業</t>
  </si>
  <si>
    <t>建　設　業</t>
  </si>
  <si>
    <t>電気・ガス・熱供給・水道業</t>
  </si>
  <si>
    <t>　電気業</t>
  </si>
  <si>
    <t>情報通信業</t>
  </si>
  <si>
    <t>運　輸　業</t>
  </si>
  <si>
    <t>　水運業</t>
  </si>
  <si>
    <t>　倉庫業</t>
  </si>
  <si>
    <t>　運輸付帯サービス業</t>
  </si>
  <si>
    <t>卸　売　業</t>
  </si>
  <si>
    <t>小　売　業</t>
  </si>
  <si>
    <t>金融・保険業</t>
  </si>
  <si>
    <t>不 動 産 業</t>
  </si>
  <si>
    <t>　飲食店</t>
  </si>
  <si>
    <t>　宿泊業</t>
  </si>
  <si>
    <t>　　その他事業サービス</t>
  </si>
  <si>
    <t>　　廃棄物処理</t>
  </si>
  <si>
    <t>　　その他サービス</t>
  </si>
  <si>
    <t>　　　</t>
  </si>
  <si>
    <t>各年度末</t>
  </si>
  <si>
    <t xml:space="preserve">          15</t>
  </si>
  <si>
    <t xml:space="preserve">          18</t>
  </si>
  <si>
    <t xml:space="preserve">          16</t>
  </si>
  <si>
    <t xml:space="preserve">          17</t>
  </si>
  <si>
    <t xml:space="preserve">      平成14年　　</t>
  </si>
  <si>
    <t xml:space="preserve">  衣服・その他の繊維製品</t>
  </si>
  <si>
    <t>　印刷・同関連業</t>
  </si>
  <si>
    <t>　情報通信機器器具</t>
  </si>
  <si>
    <t>　電子部品・デバイス</t>
  </si>
  <si>
    <t>　道路旅客輸送業</t>
  </si>
  <si>
    <t>　道路貨物輸送業</t>
  </si>
  <si>
    <t>　不動産取引業</t>
  </si>
  <si>
    <t>　不動産賃貸業・管理業</t>
  </si>
  <si>
    <t>　　娯楽</t>
  </si>
  <si>
    <t>製  造  業</t>
  </si>
  <si>
    <t>　　洗濯・理容・浴場業</t>
  </si>
  <si>
    <t xml:space="preserve">          19</t>
  </si>
  <si>
    <t>件数</t>
  </si>
  <si>
    <t>金額</t>
  </si>
  <si>
    <t>学術研究、専門、技術サービス業</t>
  </si>
  <si>
    <t>生活関連サービス業、娯楽業</t>
  </si>
  <si>
    <t>　　その他の生活関連サービス</t>
  </si>
  <si>
    <t>サービス業（他に分類されないもの）</t>
  </si>
  <si>
    <t>　物品賃貸業</t>
  </si>
  <si>
    <t>教育、学習支援業</t>
  </si>
  <si>
    <t>資料：日本政策金融公庫大分支店中小企業事業</t>
  </si>
  <si>
    <t>　注）産業の分類は日本政策金融公庫中小企業事業の分類による。</t>
  </si>
  <si>
    <t>宿泊業、飲食サービス業</t>
  </si>
  <si>
    <t xml:space="preserve">          20</t>
  </si>
  <si>
    <t>157．日本政策金融公庫中小企業事業貸付状況</t>
  </si>
  <si>
    <t xml:space="preserve">          21</t>
  </si>
  <si>
    <t xml:space="preserve">          22</t>
  </si>
  <si>
    <t xml:space="preserve">          23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</si>
</sst>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45" fillId="0" borderId="0" xfId="60" applyNumberFormat="1" applyFont="1" applyFill="1" applyAlignment="1">
      <alignment/>
      <protection/>
    </xf>
    <xf numFmtId="41" fontId="46" fillId="0" borderId="10" xfId="0" applyNumberFormat="1" applyFont="1" applyFill="1" applyBorder="1" applyAlignment="1">
      <alignment/>
    </xf>
    <xf numFmtId="41" fontId="46" fillId="0" borderId="0" xfId="0" applyNumberFormat="1" applyFont="1" applyFill="1" applyBorder="1" applyAlignment="1">
      <alignment/>
    </xf>
    <xf numFmtId="41" fontId="46" fillId="0" borderId="0" xfId="0" applyNumberFormat="1" applyFont="1" applyFill="1" applyAlignment="1">
      <alignment/>
    </xf>
    <xf numFmtId="41" fontId="47" fillId="0" borderId="0" xfId="0" applyNumberFormat="1" applyFont="1" applyFill="1" applyAlignment="1">
      <alignment/>
    </xf>
    <xf numFmtId="41" fontId="46" fillId="0" borderId="11" xfId="0" applyNumberFormat="1" applyFont="1" applyFill="1" applyBorder="1" applyAlignment="1" applyProtection="1" quotePrefix="1">
      <alignment horizontal="left"/>
      <protection/>
    </xf>
    <xf numFmtId="41" fontId="46" fillId="0" borderId="11" xfId="0" applyNumberFormat="1" applyFont="1" applyFill="1" applyBorder="1" applyAlignment="1">
      <alignment/>
    </xf>
    <xf numFmtId="41" fontId="46" fillId="0" borderId="11" xfId="0" applyNumberFormat="1" applyFont="1" applyFill="1" applyBorder="1" applyAlignment="1" applyProtection="1">
      <alignment/>
      <protection/>
    </xf>
    <xf numFmtId="41" fontId="46" fillId="0" borderId="11" xfId="0" applyNumberFormat="1" applyFont="1" applyFill="1" applyBorder="1" applyAlignment="1" applyProtection="1">
      <alignment horizontal="left"/>
      <protection/>
    </xf>
    <xf numFmtId="41" fontId="46" fillId="0" borderId="12" xfId="0" applyNumberFormat="1" applyFont="1" applyFill="1" applyBorder="1" applyAlignment="1">
      <alignment horizontal="centerContinuous" vertical="center"/>
    </xf>
    <xf numFmtId="41" fontId="46" fillId="0" borderId="13" xfId="0" applyNumberFormat="1" applyFont="1" applyFill="1" applyBorder="1" applyAlignment="1" applyProtection="1">
      <alignment horizontal="centerContinuous" vertical="center"/>
      <protection/>
    </xf>
    <xf numFmtId="41" fontId="46" fillId="0" borderId="13" xfId="0" applyNumberFormat="1" applyFont="1" applyFill="1" applyBorder="1" applyAlignment="1">
      <alignment horizontal="centerContinuous" vertical="center"/>
    </xf>
    <xf numFmtId="41" fontId="46" fillId="0" borderId="0" xfId="0" applyNumberFormat="1" applyFont="1" applyFill="1" applyBorder="1" applyAlignment="1">
      <alignment vertical="center"/>
    </xf>
    <xf numFmtId="41" fontId="46" fillId="0" borderId="0" xfId="0" applyNumberFormat="1" applyFont="1" applyFill="1" applyAlignment="1">
      <alignment vertical="center"/>
    </xf>
    <xf numFmtId="41" fontId="46" fillId="0" borderId="12" xfId="0" applyNumberFormat="1" applyFont="1" applyFill="1" applyBorder="1" applyAlignment="1" applyProtection="1">
      <alignment horizontal="centerContinuous" vertical="center"/>
      <protection/>
    </xf>
    <xf numFmtId="41" fontId="46" fillId="0" borderId="14" xfId="0" applyNumberFormat="1" applyFont="1" applyFill="1" applyBorder="1" applyAlignment="1" applyProtection="1">
      <alignment horizontal="center" vertical="center"/>
      <protection/>
    </xf>
    <xf numFmtId="41" fontId="46" fillId="0" borderId="12" xfId="0" applyNumberFormat="1" applyFont="1" applyFill="1" applyBorder="1" applyAlignment="1" applyProtection="1">
      <alignment horizontal="center" vertical="center"/>
      <protection/>
    </xf>
    <xf numFmtId="0" fontId="45" fillId="0" borderId="0" xfId="60" applyFont="1" applyFill="1" applyAlignment="1">
      <alignment/>
      <protection/>
    </xf>
    <xf numFmtId="41" fontId="46" fillId="0" borderId="15" xfId="0" applyNumberFormat="1" applyFont="1" applyFill="1" applyBorder="1" applyAlignment="1">
      <alignment/>
    </xf>
    <xf numFmtId="41" fontId="46" fillId="0" borderId="0" xfId="0" applyNumberFormat="1" applyFont="1" applyFill="1" applyBorder="1" applyAlignment="1" applyProtection="1">
      <alignment/>
      <protection/>
    </xf>
    <xf numFmtId="49" fontId="45" fillId="0" borderId="0" xfId="60" applyNumberFormat="1" applyFont="1" applyFill="1" applyAlignment="1" quotePrefix="1">
      <alignment/>
      <protection/>
    </xf>
    <xf numFmtId="41" fontId="48" fillId="0" borderId="0" xfId="0" applyNumberFormat="1" applyFont="1" applyFill="1" applyAlignment="1">
      <alignment/>
    </xf>
    <xf numFmtId="3" fontId="48" fillId="0" borderId="10" xfId="0" applyNumberFormat="1" applyFont="1" applyFill="1" applyBorder="1" applyAlignment="1">
      <alignment/>
    </xf>
    <xf numFmtId="41" fontId="48" fillId="0" borderId="0" xfId="0" applyNumberFormat="1" applyFont="1" applyFill="1" applyBorder="1" applyAlignment="1">
      <alignment/>
    </xf>
    <xf numFmtId="41" fontId="48" fillId="0" borderId="0" xfId="0" applyNumberFormat="1" applyFont="1" applyFill="1" applyBorder="1" applyAlignment="1" applyProtection="1">
      <alignment/>
      <protection/>
    </xf>
    <xf numFmtId="49" fontId="49" fillId="0" borderId="0" xfId="60" applyNumberFormat="1" applyFont="1" applyFill="1" applyAlignment="1">
      <alignment/>
      <protection/>
    </xf>
    <xf numFmtId="41" fontId="48" fillId="0" borderId="10" xfId="0" applyNumberFormat="1" applyFont="1" applyFill="1" applyBorder="1" applyAlignment="1">
      <alignment/>
    </xf>
    <xf numFmtId="41" fontId="46" fillId="0" borderId="0" xfId="0" applyNumberFormat="1" applyFont="1" applyFill="1" applyAlignment="1" applyProtection="1">
      <alignment/>
      <protection/>
    </xf>
    <xf numFmtId="41" fontId="48" fillId="0" borderId="16" xfId="0" applyNumberFormat="1" applyFont="1" applyFill="1" applyBorder="1" applyAlignment="1" applyProtection="1">
      <alignment horizontal="left"/>
      <protection/>
    </xf>
    <xf numFmtId="41" fontId="46" fillId="0" borderId="16" xfId="0" applyNumberFormat="1" applyFont="1" applyFill="1" applyBorder="1" applyAlignment="1" applyProtection="1">
      <alignment horizontal="left"/>
      <protection/>
    </xf>
    <xf numFmtId="41" fontId="46" fillId="0" borderId="0" xfId="0" applyNumberFormat="1" applyFont="1" applyFill="1" applyBorder="1" applyAlignment="1" applyProtection="1">
      <alignment/>
      <protection locked="0"/>
    </xf>
    <xf numFmtId="41" fontId="46" fillId="0" borderId="16" xfId="0" applyNumberFormat="1" applyFont="1" applyFill="1" applyBorder="1" applyAlignment="1" applyProtection="1">
      <alignment horizontal="left" shrinkToFit="1"/>
      <protection/>
    </xf>
    <xf numFmtId="41" fontId="46" fillId="0" borderId="16" xfId="0" applyNumberFormat="1" applyFont="1" applyFill="1" applyBorder="1" applyAlignment="1">
      <alignment/>
    </xf>
    <xf numFmtId="41" fontId="45" fillId="0" borderId="0" xfId="0" applyNumberFormat="1" applyFont="1" applyFill="1" applyAlignment="1">
      <alignment/>
    </xf>
    <xf numFmtId="41" fontId="48" fillId="0" borderId="0" xfId="0" applyNumberFormat="1" applyFont="1" applyFill="1" applyBorder="1" applyAlignment="1" applyProtection="1">
      <alignment/>
      <protection locked="0"/>
    </xf>
    <xf numFmtId="41" fontId="50" fillId="0" borderId="16" xfId="0" applyNumberFormat="1" applyFont="1" applyFill="1" applyBorder="1" applyAlignment="1" applyProtection="1">
      <alignment horizontal="left"/>
      <protection/>
    </xf>
    <xf numFmtId="41" fontId="46" fillId="0" borderId="0" xfId="0" applyNumberFormat="1" applyFont="1" applyFill="1" applyAlignment="1">
      <alignment shrinkToFit="1"/>
    </xf>
    <xf numFmtId="41" fontId="46" fillId="0" borderId="13" xfId="0" applyNumberFormat="1" applyFont="1" applyFill="1" applyBorder="1" applyAlignment="1">
      <alignment/>
    </xf>
    <xf numFmtId="0" fontId="46" fillId="0" borderId="15" xfId="0" applyNumberFormat="1" applyFont="1" applyFill="1" applyBorder="1" applyAlignment="1">
      <alignment/>
    </xf>
    <xf numFmtId="41" fontId="46" fillId="0" borderId="15" xfId="0" applyNumberFormat="1" applyFont="1" applyFill="1" applyBorder="1" applyAlignment="1" applyProtection="1">
      <alignment/>
      <protection/>
    </xf>
    <xf numFmtId="0" fontId="46" fillId="0" borderId="0" xfId="0" applyNumberFormat="1" applyFont="1" applyFill="1" applyAlignment="1">
      <alignment/>
    </xf>
    <xf numFmtId="41" fontId="48" fillId="0" borderId="0" xfId="0" applyNumberFormat="1" applyFont="1" applyFill="1" applyAlignment="1">
      <alignment shrinkToFit="1"/>
    </xf>
    <xf numFmtId="41" fontId="11" fillId="0" borderId="10" xfId="0" applyNumberFormat="1" applyFont="1" applyFill="1" applyBorder="1" applyAlignment="1">
      <alignment/>
    </xf>
    <xf numFmtId="41" fontId="11" fillId="0" borderId="0" xfId="0" applyNumberFormat="1" applyFont="1" applyFill="1" applyBorder="1" applyAlignment="1">
      <alignment/>
    </xf>
    <xf numFmtId="41" fontId="47" fillId="0" borderId="0" xfId="0" applyNumberFormat="1" applyFont="1" applyFill="1" applyAlignment="1" applyProtection="1">
      <alignment horizontal="center"/>
      <protection/>
    </xf>
    <xf numFmtId="41" fontId="46" fillId="0" borderId="17" xfId="0" applyNumberFormat="1" applyFont="1" applyFill="1" applyBorder="1" applyAlignment="1" applyProtection="1">
      <alignment horizontal="center" vertical="center"/>
      <protection/>
    </xf>
    <xf numFmtId="41" fontId="46" fillId="0" borderId="16" xfId="0" applyNumberFormat="1" applyFont="1" applyFill="1" applyBorder="1" applyAlignment="1" applyProtection="1">
      <alignment horizontal="center" vertical="center"/>
      <protection/>
    </xf>
    <xf numFmtId="41" fontId="46" fillId="0" borderId="18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商業流通様式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showGridLines="0"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O18" sqref="O18"/>
    </sheetView>
  </sheetViews>
  <sheetFormatPr defaultColWidth="10.59765625" defaultRowHeight="14.25"/>
  <cols>
    <col min="1" max="1" width="23.59765625" style="4" customWidth="1"/>
    <col min="2" max="2" width="7.09765625" style="4" bestFit="1" customWidth="1"/>
    <col min="3" max="3" width="8.5" style="4" bestFit="1" customWidth="1"/>
    <col min="4" max="4" width="7.09765625" style="4" bestFit="1" customWidth="1"/>
    <col min="5" max="5" width="7.59765625" style="4" bestFit="1" customWidth="1"/>
    <col min="6" max="6" width="7.09765625" style="4" bestFit="1" customWidth="1"/>
    <col min="7" max="8" width="8.5" style="4" bestFit="1" customWidth="1"/>
    <col min="9" max="9" width="8.5" style="28" bestFit="1" customWidth="1"/>
    <col min="10" max="10" width="7.09765625" style="4" bestFit="1" customWidth="1"/>
    <col min="11" max="12" width="8.5" style="4" bestFit="1" customWidth="1"/>
    <col min="13" max="13" width="10.19921875" style="4" bestFit="1" customWidth="1"/>
    <col min="14" max="15" width="10.59765625" style="4" customWidth="1"/>
    <col min="16" max="16" width="6.59765625" style="4" customWidth="1"/>
    <col min="17" max="17" width="11.59765625" style="4" customWidth="1"/>
    <col min="18" max="18" width="6.59765625" style="4" customWidth="1"/>
    <col min="19" max="19" width="10.59765625" style="4" customWidth="1"/>
    <col min="20" max="20" width="6.59765625" style="4" customWidth="1"/>
    <col min="21" max="21" width="10.59765625" style="4" customWidth="1"/>
    <col min="22" max="22" width="6.59765625" style="4" customWidth="1"/>
    <col min="23" max="23" width="11.59765625" style="4" customWidth="1"/>
    <col min="24" max="24" width="6.59765625" style="4" customWidth="1"/>
    <col min="25" max="25" width="11.59765625" style="4" customWidth="1"/>
    <col min="26" max="26" width="6.59765625" style="4" customWidth="1"/>
    <col min="27" max="16384" width="10.59765625" style="4" customWidth="1"/>
  </cols>
  <sheetData>
    <row r="1" spans="1:13" s="5" customFormat="1" ht="17.25">
      <c r="A1" s="45" t="s">
        <v>70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5" customHeight="1" thickBot="1">
      <c r="A2" s="6" t="s">
        <v>0</v>
      </c>
      <c r="B2" s="7"/>
      <c r="C2" s="7"/>
      <c r="D2" s="7"/>
      <c r="E2" s="7"/>
      <c r="F2" s="7"/>
      <c r="G2" s="7"/>
      <c r="H2" s="7"/>
      <c r="I2" s="8"/>
      <c r="J2" s="7"/>
      <c r="K2" s="7"/>
      <c r="L2" s="9" t="s">
        <v>39</v>
      </c>
      <c r="M2" s="7" t="s">
        <v>40</v>
      </c>
    </row>
    <row r="3" spans="1:14" s="14" customFormat="1" ht="15" customHeight="1" thickTop="1">
      <c r="A3" s="46" t="s">
        <v>3</v>
      </c>
      <c r="B3" s="10" t="s">
        <v>1</v>
      </c>
      <c r="C3" s="11"/>
      <c r="D3" s="12"/>
      <c r="E3" s="11"/>
      <c r="F3" s="12"/>
      <c r="G3" s="11"/>
      <c r="H3" s="10" t="s">
        <v>2</v>
      </c>
      <c r="I3" s="11"/>
      <c r="J3" s="12"/>
      <c r="K3" s="12"/>
      <c r="L3" s="12"/>
      <c r="M3" s="12"/>
      <c r="N3" s="13"/>
    </row>
    <row r="4" spans="1:14" s="14" customFormat="1" ht="15" customHeight="1">
      <c r="A4" s="47"/>
      <c r="B4" s="15" t="s">
        <v>4</v>
      </c>
      <c r="C4" s="11"/>
      <c r="D4" s="15" t="s">
        <v>5</v>
      </c>
      <c r="E4" s="11"/>
      <c r="F4" s="15" t="s">
        <v>6</v>
      </c>
      <c r="G4" s="11"/>
      <c r="H4" s="15" t="s">
        <v>4</v>
      </c>
      <c r="I4" s="11"/>
      <c r="J4" s="15" t="s">
        <v>7</v>
      </c>
      <c r="K4" s="11"/>
      <c r="L4" s="15" t="s">
        <v>8</v>
      </c>
      <c r="M4" s="11"/>
      <c r="N4" s="13"/>
    </row>
    <row r="5" spans="1:14" s="14" customFormat="1" ht="15" customHeight="1">
      <c r="A5" s="48"/>
      <c r="B5" s="16" t="s">
        <v>58</v>
      </c>
      <c r="C5" s="17" t="s">
        <v>59</v>
      </c>
      <c r="D5" s="16" t="s">
        <v>58</v>
      </c>
      <c r="E5" s="17" t="s">
        <v>59</v>
      </c>
      <c r="F5" s="16" t="s">
        <v>58</v>
      </c>
      <c r="G5" s="17" t="s">
        <v>59</v>
      </c>
      <c r="H5" s="16" t="s">
        <v>58</v>
      </c>
      <c r="I5" s="17" t="s">
        <v>59</v>
      </c>
      <c r="J5" s="16" t="s">
        <v>58</v>
      </c>
      <c r="K5" s="17" t="s">
        <v>59</v>
      </c>
      <c r="L5" s="16" t="s">
        <v>58</v>
      </c>
      <c r="M5" s="17" t="s">
        <v>59</v>
      </c>
      <c r="N5" s="13"/>
    </row>
    <row r="6" spans="1:13" ht="15" customHeight="1">
      <c r="A6" s="18" t="s">
        <v>45</v>
      </c>
      <c r="B6" s="2">
        <v>272</v>
      </c>
      <c r="C6" s="3">
        <v>14775</v>
      </c>
      <c r="D6" s="4">
        <v>78</v>
      </c>
      <c r="E6" s="4">
        <v>4495</v>
      </c>
      <c r="F6" s="4">
        <v>194</v>
      </c>
      <c r="G6" s="19">
        <v>10280</v>
      </c>
      <c r="H6" s="19">
        <v>1901</v>
      </c>
      <c r="I6" s="20">
        <v>66238</v>
      </c>
      <c r="J6" s="4">
        <v>745</v>
      </c>
      <c r="K6" s="4">
        <v>31070</v>
      </c>
      <c r="L6" s="4">
        <v>1156</v>
      </c>
      <c r="M6" s="4">
        <v>35168</v>
      </c>
    </row>
    <row r="7" spans="1:13" ht="15" customHeight="1">
      <c r="A7" s="1" t="s">
        <v>41</v>
      </c>
      <c r="B7" s="2">
        <v>322</v>
      </c>
      <c r="C7" s="3">
        <v>14945</v>
      </c>
      <c r="D7" s="4">
        <v>96</v>
      </c>
      <c r="E7" s="4">
        <v>5019</v>
      </c>
      <c r="F7" s="4">
        <v>226</v>
      </c>
      <c r="G7" s="3">
        <v>9926</v>
      </c>
      <c r="H7" s="3">
        <v>1897</v>
      </c>
      <c r="I7" s="20">
        <v>64721</v>
      </c>
      <c r="J7" s="4">
        <v>735</v>
      </c>
      <c r="K7" s="4">
        <v>30481</v>
      </c>
      <c r="L7" s="4">
        <v>1162</v>
      </c>
      <c r="M7" s="4">
        <v>34239</v>
      </c>
    </row>
    <row r="8" spans="1:13" ht="15" customHeight="1">
      <c r="A8" s="21" t="s">
        <v>43</v>
      </c>
      <c r="B8" s="2">
        <v>286</v>
      </c>
      <c r="C8" s="3">
        <v>14233</v>
      </c>
      <c r="D8" s="4">
        <v>111</v>
      </c>
      <c r="E8" s="4">
        <v>7227</v>
      </c>
      <c r="F8" s="4">
        <v>175</v>
      </c>
      <c r="G8" s="3">
        <v>7006</v>
      </c>
      <c r="H8" s="3">
        <v>1905</v>
      </c>
      <c r="I8" s="20">
        <v>64721</v>
      </c>
      <c r="J8" s="4">
        <v>767</v>
      </c>
      <c r="K8" s="4">
        <v>32452</v>
      </c>
      <c r="L8" s="4">
        <v>1138</v>
      </c>
      <c r="M8" s="4">
        <v>31774</v>
      </c>
    </row>
    <row r="9" spans="1:13" ht="15" customHeight="1">
      <c r="A9" s="21" t="s">
        <v>44</v>
      </c>
      <c r="B9" s="2">
        <v>228</v>
      </c>
      <c r="C9" s="3">
        <v>9724</v>
      </c>
      <c r="D9" s="4">
        <v>76</v>
      </c>
      <c r="E9" s="4">
        <v>4708</v>
      </c>
      <c r="F9" s="4">
        <v>152</v>
      </c>
      <c r="G9" s="3">
        <v>5016</v>
      </c>
      <c r="H9" s="3">
        <v>1936</v>
      </c>
      <c r="I9" s="20">
        <v>61252</v>
      </c>
      <c r="J9" s="4">
        <v>784</v>
      </c>
      <c r="K9" s="4">
        <v>32441</v>
      </c>
      <c r="L9" s="4">
        <v>1152</v>
      </c>
      <c r="M9" s="4">
        <v>28811</v>
      </c>
    </row>
    <row r="10" spans="1:13" s="22" customFormat="1" ht="15" customHeight="1">
      <c r="A10" s="1" t="s">
        <v>42</v>
      </c>
      <c r="B10" s="2">
        <v>188</v>
      </c>
      <c r="C10" s="4">
        <v>8584</v>
      </c>
      <c r="D10" s="4">
        <v>74</v>
      </c>
      <c r="E10" s="4">
        <v>4281</v>
      </c>
      <c r="F10" s="4">
        <v>114</v>
      </c>
      <c r="G10" s="3">
        <v>4303</v>
      </c>
      <c r="H10" s="20">
        <v>1840</v>
      </c>
      <c r="I10" s="4">
        <v>55066</v>
      </c>
      <c r="J10" s="4">
        <v>788</v>
      </c>
      <c r="K10" s="4">
        <v>30927</v>
      </c>
      <c r="L10" s="4">
        <v>1052</v>
      </c>
      <c r="M10" s="4">
        <v>24139</v>
      </c>
    </row>
    <row r="11" spans="1:13" s="22" customFormat="1" ht="15" customHeight="1">
      <c r="A11" s="1" t="s">
        <v>57</v>
      </c>
      <c r="B11" s="2">
        <v>181</v>
      </c>
      <c r="C11" s="3">
        <v>8520</v>
      </c>
      <c r="D11" s="4">
        <v>56</v>
      </c>
      <c r="E11" s="4">
        <v>3329</v>
      </c>
      <c r="F11" s="4">
        <v>125</v>
      </c>
      <c r="G11" s="3">
        <v>5191</v>
      </c>
      <c r="H11" s="3">
        <v>1534</v>
      </c>
      <c r="I11" s="4">
        <v>46205</v>
      </c>
      <c r="J11" s="4">
        <v>665</v>
      </c>
      <c r="K11" s="4">
        <v>26999</v>
      </c>
      <c r="L11" s="4">
        <v>869</v>
      </c>
      <c r="M11" s="4">
        <v>19206</v>
      </c>
    </row>
    <row r="12" spans="1:13" ht="15" customHeight="1">
      <c r="A12" s="1" t="s">
        <v>69</v>
      </c>
      <c r="B12" s="2">
        <v>214</v>
      </c>
      <c r="C12" s="3">
        <v>11142</v>
      </c>
      <c r="D12" s="4">
        <v>59</v>
      </c>
      <c r="E12" s="4">
        <v>3365</v>
      </c>
      <c r="F12" s="4">
        <v>155</v>
      </c>
      <c r="G12" s="3">
        <v>7777</v>
      </c>
      <c r="H12" s="3">
        <v>1340</v>
      </c>
      <c r="I12" s="4">
        <v>43331</v>
      </c>
      <c r="J12" s="4">
        <v>623</v>
      </c>
      <c r="K12" s="4">
        <v>25256</v>
      </c>
      <c r="L12" s="4">
        <v>717</v>
      </c>
      <c r="M12" s="4">
        <v>18075</v>
      </c>
    </row>
    <row r="13" spans="1:13" ht="15" customHeight="1">
      <c r="A13" s="1" t="s">
        <v>71</v>
      </c>
      <c r="B13" s="2">
        <v>375</v>
      </c>
      <c r="C13" s="3">
        <v>22555</v>
      </c>
      <c r="D13" s="4">
        <v>61</v>
      </c>
      <c r="E13" s="4">
        <v>2461</v>
      </c>
      <c r="F13" s="4">
        <v>314</v>
      </c>
      <c r="G13" s="3">
        <v>20094</v>
      </c>
      <c r="H13" s="3">
        <v>1155</v>
      </c>
      <c r="I13" s="4">
        <v>45725</v>
      </c>
      <c r="J13" s="4">
        <v>537</v>
      </c>
      <c r="K13" s="4">
        <v>21220</v>
      </c>
      <c r="L13" s="4">
        <v>618</v>
      </c>
      <c r="M13" s="4">
        <v>24505</v>
      </c>
    </row>
    <row r="14" spans="1:13" s="22" customFormat="1" ht="15" customHeight="1">
      <c r="A14" s="1" t="s">
        <v>72</v>
      </c>
      <c r="B14" s="43">
        <v>404</v>
      </c>
      <c r="C14" s="44">
        <v>21528.999999999996</v>
      </c>
      <c r="D14" s="44">
        <v>110</v>
      </c>
      <c r="E14" s="44">
        <v>5345</v>
      </c>
      <c r="F14" s="44">
        <v>294</v>
      </c>
      <c r="G14" s="44">
        <v>16184.6</v>
      </c>
      <c r="H14" s="44">
        <v>1163</v>
      </c>
      <c r="I14" s="44">
        <v>49060</v>
      </c>
      <c r="J14" s="44">
        <v>523</v>
      </c>
      <c r="K14" s="44">
        <v>21527</v>
      </c>
      <c r="L14" s="44">
        <v>640</v>
      </c>
      <c r="M14" s="44">
        <v>27533</v>
      </c>
    </row>
    <row r="15" spans="1:8" s="22" customFormat="1" ht="15" customHeight="1">
      <c r="A15" s="1"/>
      <c r="B15" s="23"/>
      <c r="G15" s="24"/>
      <c r="H15" s="25"/>
    </row>
    <row r="16" spans="1:13" s="22" customFormat="1" ht="15" customHeight="1">
      <c r="A16" s="26" t="s">
        <v>73</v>
      </c>
      <c r="B16" s="27">
        <f>B18+B35+B36+B37+B39+B40+B46+B47+B49+B53+B56+B57+B58+B62</f>
        <v>337</v>
      </c>
      <c r="C16" s="24">
        <f>C18+C35+C36+C37+C39+C40+C46+C47+C49+C53+C56+C57+C58+C62</f>
        <v>18484</v>
      </c>
      <c r="D16" s="24">
        <f>D18+D35+D36+D37+D39+D40+D46+D47+D49+D53+D56+D57+D58+D62</f>
        <v>89</v>
      </c>
      <c r="E16" s="24">
        <f>E18+E35+E36+E37+E39+E40+E46+E47+E49+E53+E56+E57+E58+E62</f>
        <v>4223</v>
      </c>
      <c r="F16" s="24">
        <f>F18+F35+F36+F37+F39+F40+F46+F47+F49+F53+F56+F57+F58+F62</f>
        <v>248</v>
      </c>
      <c r="G16" s="24">
        <f>G18+G35+G36+G37+G39+G40+G46+G47+G49+G53+G56+G57+G58+G62</f>
        <v>14261</v>
      </c>
      <c r="H16" s="24">
        <f aca="true" t="shared" si="0" ref="H16:M16">H18+H35+H36+H39+H40+H46+H47+H49+H53+H56+H57+H58+H62+H37</f>
        <v>1205</v>
      </c>
      <c r="I16" s="24">
        <f t="shared" si="0"/>
        <v>49116</v>
      </c>
      <c r="J16" s="24">
        <f t="shared" si="0"/>
        <v>515</v>
      </c>
      <c r="K16" s="24">
        <f t="shared" si="0"/>
        <v>20344</v>
      </c>
      <c r="L16" s="24">
        <f t="shared" si="0"/>
        <v>690</v>
      </c>
      <c r="M16" s="24">
        <f t="shared" si="0"/>
        <v>28772</v>
      </c>
    </row>
    <row r="17" spans="2:8" ht="15" customHeight="1">
      <c r="B17" s="2"/>
      <c r="G17" s="3"/>
      <c r="H17" s="3"/>
    </row>
    <row r="18" spans="1:13" s="22" customFormat="1" ht="15" customHeight="1">
      <c r="A18" s="29" t="s">
        <v>55</v>
      </c>
      <c r="B18" s="24">
        <v>112</v>
      </c>
      <c r="C18" s="24">
        <f>C19+C20+C21+C23+C24+C26+C27+C28+C29+C30+C32+C33+C34</f>
        <v>6119</v>
      </c>
      <c r="D18" s="24">
        <f>D19+D20+D21+D23+D24+D26+D27+D28+D29+D30+D32+D33+D34</f>
        <v>29</v>
      </c>
      <c r="E18" s="24">
        <f>E19+E20+E21+E23+E24+E26+E27+E28+E29+E30+E32+E33+E34</f>
        <v>1047</v>
      </c>
      <c r="F18" s="24">
        <f>F19+F20+F21+F23+F24+F26+F27+F28+F29+F30+F32+F33+F34</f>
        <v>83</v>
      </c>
      <c r="G18" s="24">
        <f>G19+G20+G21+G23+G24+G26+G27+G28+G29+G30+G32+G33+G34</f>
        <v>5072</v>
      </c>
      <c r="H18" s="24">
        <f aca="true" t="shared" si="1" ref="H18:M18">H19+H20+H21+H23+H24+H26+H27+H28+H29+H30+H32+H33+H34+H22+H31</f>
        <v>409</v>
      </c>
      <c r="I18" s="24">
        <f t="shared" si="1"/>
        <v>17478</v>
      </c>
      <c r="J18" s="24">
        <f t="shared" si="1"/>
        <v>142</v>
      </c>
      <c r="K18" s="24">
        <f t="shared" si="1"/>
        <v>5431</v>
      </c>
      <c r="L18" s="24">
        <f t="shared" si="1"/>
        <v>267</v>
      </c>
      <c r="M18" s="24">
        <f t="shared" si="1"/>
        <v>12047</v>
      </c>
    </row>
    <row r="19" spans="1:13" ht="15" customHeight="1">
      <c r="A19" s="30" t="s">
        <v>9</v>
      </c>
      <c r="B19" s="3">
        <v>40</v>
      </c>
      <c r="C19" s="3">
        <v>2018</v>
      </c>
      <c r="D19" s="31">
        <v>7</v>
      </c>
      <c r="E19" s="3">
        <v>425</v>
      </c>
      <c r="F19" s="31">
        <f>B19-D19</f>
        <v>33</v>
      </c>
      <c r="G19" s="31">
        <f>C19-E19</f>
        <v>1593</v>
      </c>
      <c r="H19" s="3">
        <v>119</v>
      </c>
      <c r="I19" s="20">
        <v>5077</v>
      </c>
      <c r="J19" s="31">
        <v>46</v>
      </c>
      <c r="K19" s="31">
        <v>2134</v>
      </c>
      <c r="L19" s="31">
        <f>H19-J19</f>
        <v>73</v>
      </c>
      <c r="M19" s="31">
        <f>I19-K19</f>
        <v>2943</v>
      </c>
    </row>
    <row r="20" spans="1:13" ht="15" customHeight="1">
      <c r="A20" s="30" t="s">
        <v>46</v>
      </c>
      <c r="B20" s="3">
        <v>3</v>
      </c>
      <c r="C20" s="3">
        <v>296</v>
      </c>
      <c r="D20" s="31"/>
      <c r="E20" s="3"/>
      <c r="F20" s="31">
        <f aca="true" t="shared" si="2" ref="F20:F65">B20-D20</f>
        <v>3</v>
      </c>
      <c r="G20" s="31">
        <f aca="true" t="shared" si="3" ref="G20:G65">C20-E20</f>
        <v>296</v>
      </c>
      <c r="H20" s="3">
        <v>11</v>
      </c>
      <c r="I20" s="20">
        <v>523</v>
      </c>
      <c r="J20" s="31">
        <v>2</v>
      </c>
      <c r="K20" s="31">
        <v>28</v>
      </c>
      <c r="L20" s="31">
        <f aca="true" t="shared" si="4" ref="L20:L65">H20-J20</f>
        <v>9</v>
      </c>
      <c r="M20" s="31">
        <f aca="true" t="shared" si="5" ref="M20:M65">I20-K20</f>
        <v>495</v>
      </c>
    </row>
    <row r="21" spans="1:13" ht="15" customHeight="1">
      <c r="A21" s="30" t="s">
        <v>10</v>
      </c>
      <c r="B21" s="3">
        <v>10</v>
      </c>
      <c r="C21" s="3">
        <v>484</v>
      </c>
      <c r="D21" s="31">
        <v>1</v>
      </c>
      <c r="E21" s="3">
        <v>5</v>
      </c>
      <c r="F21" s="31">
        <f t="shared" si="2"/>
        <v>9</v>
      </c>
      <c r="G21" s="31">
        <f t="shared" si="3"/>
        <v>479</v>
      </c>
      <c r="H21" s="3">
        <v>39</v>
      </c>
      <c r="I21" s="20">
        <v>1434</v>
      </c>
      <c r="J21" s="31">
        <v>4</v>
      </c>
      <c r="K21" s="31">
        <v>80</v>
      </c>
      <c r="L21" s="31">
        <f t="shared" si="4"/>
        <v>35</v>
      </c>
      <c r="M21" s="31">
        <f t="shared" si="5"/>
        <v>1354</v>
      </c>
    </row>
    <row r="22" spans="1:13" ht="15" customHeight="1">
      <c r="A22" s="32" t="s">
        <v>11</v>
      </c>
      <c r="B22" s="3"/>
      <c r="C22" s="3"/>
      <c r="D22" s="31"/>
      <c r="E22" s="31"/>
      <c r="F22" s="31">
        <f t="shared" si="2"/>
        <v>0</v>
      </c>
      <c r="G22" s="31">
        <f t="shared" si="3"/>
        <v>0</v>
      </c>
      <c r="H22" s="3"/>
      <c r="I22" s="20"/>
      <c r="J22" s="31"/>
      <c r="K22" s="31"/>
      <c r="L22" s="31">
        <f t="shared" si="4"/>
        <v>0</v>
      </c>
      <c r="M22" s="31">
        <f t="shared" si="5"/>
        <v>0</v>
      </c>
    </row>
    <row r="23" spans="1:13" ht="15" customHeight="1">
      <c r="A23" s="30" t="s">
        <v>47</v>
      </c>
      <c r="B23" s="3"/>
      <c r="C23" s="3"/>
      <c r="D23" s="31"/>
      <c r="E23" s="31"/>
      <c r="F23" s="31">
        <f t="shared" si="2"/>
        <v>0</v>
      </c>
      <c r="G23" s="31">
        <f t="shared" si="3"/>
        <v>0</v>
      </c>
      <c r="H23" s="3">
        <v>20</v>
      </c>
      <c r="I23" s="20">
        <v>656</v>
      </c>
      <c r="J23" s="31">
        <v>3</v>
      </c>
      <c r="K23" s="31">
        <v>209</v>
      </c>
      <c r="L23" s="31">
        <f t="shared" si="4"/>
        <v>17</v>
      </c>
      <c r="M23" s="31">
        <f t="shared" si="5"/>
        <v>447</v>
      </c>
    </row>
    <row r="24" spans="1:13" ht="15" customHeight="1">
      <c r="A24" s="30" t="s">
        <v>12</v>
      </c>
      <c r="B24" s="3"/>
      <c r="C24" s="3"/>
      <c r="D24" s="31"/>
      <c r="E24" s="31"/>
      <c r="F24" s="31">
        <f t="shared" si="2"/>
        <v>0</v>
      </c>
      <c r="G24" s="31">
        <f t="shared" si="3"/>
        <v>0</v>
      </c>
      <c r="H24" s="3">
        <v>6</v>
      </c>
      <c r="I24" s="20">
        <v>48</v>
      </c>
      <c r="J24" s="31">
        <v>1</v>
      </c>
      <c r="K24" s="31">
        <v>12</v>
      </c>
      <c r="L24" s="31">
        <f t="shared" si="4"/>
        <v>5</v>
      </c>
      <c r="M24" s="31">
        <f t="shared" si="5"/>
        <v>36</v>
      </c>
    </row>
    <row r="25" spans="1:13" ht="15" customHeight="1">
      <c r="A25" s="30" t="s">
        <v>13</v>
      </c>
      <c r="B25" s="3"/>
      <c r="C25" s="3"/>
      <c r="D25" s="31"/>
      <c r="E25" s="31"/>
      <c r="F25" s="31">
        <f t="shared" si="2"/>
        <v>0</v>
      </c>
      <c r="G25" s="31">
        <f t="shared" si="3"/>
        <v>0</v>
      </c>
      <c r="H25" s="3"/>
      <c r="I25" s="20"/>
      <c r="J25" s="31"/>
      <c r="K25" s="31"/>
      <c r="L25" s="31"/>
      <c r="M25" s="31"/>
    </row>
    <row r="26" spans="1:13" ht="15" customHeight="1">
      <c r="A26" s="30" t="s">
        <v>14</v>
      </c>
      <c r="B26" s="3">
        <v>13</v>
      </c>
      <c r="C26" s="3">
        <v>555</v>
      </c>
      <c r="D26" s="31">
        <v>1</v>
      </c>
      <c r="E26" s="3">
        <v>18</v>
      </c>
      <c r="F26" s="31">
        <f t="shared" si="2"/>
        <v>12</v>
      </c>
      <c r="G26" s="31">
        <f t="shared" si="3"/>
        <v>537</v>
      </c>
      <c r="H26" s="3">
        <v>53</v>
      </c>
      <c r="I26" s="20">
        <v>1789</v>
      </c>
      <c r="J26" s="31">
        <v>15</v>
      </c>
      <c r="K26" s="31">
        <v>230</v>
      </c>
      <c r="L26" s="31">
        <f t="shared" si="4"/>
        <v>38</v>
      </c>
      <c r="M26" s="31">
        <f t="shared" si="5"/>
        <v>1559</v>
      </c>
    </row>
    <row r="27" spans="1:13" ht="15" customHeight="1">
      <c r="A27" s="30" t="s">
        <v>15</v>
      </c>
      <c r="B27" s="3">
        <v>6</v>
      </c>
      <c r="C27" s="3">
        <v>598</v>
      </c>
      <c r="D27" s="31">
        <v>1</v>
      </c>
      <c r="E27" s="3">
        <v>23</v>
      </c>
      <c r="F27" s="31">
        <f t="shared" si="2"/>
        <v>5</v>
      </c>
      <c r="G27" s="31">
        <f t="shared" si="3"/>
        <v>575</v>
      </c>
      <c r="H27" s="3">
        <v>17</v>
      </c>
      <c r="I27" s="20">
        <v>1434</v>
      </c>
      <c r="J27" s="31">
        <v>7</v>
      </c>
      <c r="K27" s="31">
        <v>441</v>
      </c>
      <c r="L27" s="31">
        <f t="shared" si="4"/>
        <v>10</v>
      </c>
      <c r="M27" s="31">
        <f t="shared" si="5"/>
        <v>993</v>
      </c>
    </row>
    <row r="28" spans="1:13" ht="15" customHeight="1">
      <c r="A28" s="30" t="s">
        <v>16</v>
      </c>
      <c r="B28" s="3">
        <v>6</v>
      </c>
      <c r="C28" s="3">
        <v>172</v>
      </c>
      <c r="D28" s="31">
        <v>3</v>
      </c>
      <c r="E28" s="3">
        <v>76</v>
      </c>
      <c r="F28" s="31">
        <f t="shared" si="2"/>
        <v>3</v>
      </c>
      <c r="G28" s="31">
        <f t="shared" si="3"/>
        <v>96</v>
      </c>
      <c r="H28" s="3">
        <v>22</v>
      </c>
      <c r="I28" s="20">
        <v>1182</v>
      </c>
      <c r="J28" s="31">
        <v>6</v>
      </c>
      <c r="K28" s="31">
        <v>425</v>
      </c>
      <c r="L28" s="31">
        <f t="shared" si="4"/>
        <v>16</v>
      </c>
      <c r="M28" s="31">
        <f t="shared" si="5"/>
        <v>757</v>
      </c>
    </row>
    <row r="29" spans="1:13" ht="15" customHeight="1">
      <c r="A29" s="30" t="s">
        <v>17</v>
      </c>
      <c r="B29" s="3">
        <v>12</v>
      </c>
      <c r="C29" s="3">
        <v>224</v>
      </c>
      <c r="D29" s="31">
        <v>5</v>
      </c>
      <c r="E29" s="3">
        <v>79</v>
      </c>
      <c r="F29" s="31">
        <f t="shared" si="2"/>
        <v>7</v>
      </c>
      <c r="G29" s="31">
        <f t="shared" si="3"/>
        <v>145</v>
      </c>
      <c r="H29" s="3">
        <v>45</v>
      </c>
      <c r="I29" s="20">
        <v>1290</v>
      </c>
      <c r="J29" s="31">
        <v>17</v>
      </c>
      <c r="K29" s="31">
        <v>232</v>
      </c>
      <c r="L29" s="31">
        <f t="shared" si="4"/>
        <v>28</v>
      </c>
      <c r="M29" s="31">
        <f t="shared" si="5"/>
        <v>1058</v>
      </c>
    </row>
    <row r="30" spans="1:13" ht="15" customHeight="1">
      <c r="A30" s="30" t="s">
        <v>18</v>
      </c>
      <c r="B30" s="3">
        <v>3</v>
      </c>
      <c r="C30" s="3">
        <v>594</v>
      </c>
      <c r="D30" s="31"/>
      <c r="E30" s="31"/>
      <c r="F30" s="31">
        <f t="shared" si="2"/>
        <v>3</v>
      </c>
      <c r="G30" s="31">
        <f t="shared" si="3"/>
        <v>594</v>
      </c>
      <c r="H30" s="3">
        <v>15</v>
      </c>
      <c r="I30" s="20">
        <v>906</v>
      </c>
      <c r="J30" s="31">
        <v>6</v>
      </c>
      <c r="K30" s="31">
        <v>133</v>
      </c>
      <c r="L30" s="31">
        <f t="shared" si="4"/>
        <v>9</v>
      </c>
      <c r="M30" s="31">
        <f t="shared" si="5"/>
        <v>773</v>
      </c>
    </row>
    <row r="31" spans="1:13" ht="15" customHeight="1">
      <c r="A31" s="30" t="s">
        <v>48</v>
      </c>
      <c r="B31" s="3"/>
      <c r="C31" s="3"/>
      <c r="D31" s="31"/>
      <c r="E31" s="31"/>
      <c r="F31" s="31">
        <f t="shared" si="2"/>
        <v>0</v>
      </c>
      <c r="G31" s="31">
        <f t="shared" si="3"/>
        <v>0</v>
      </c>
      <c r="H31" s="3"/>
      <c r="I31" s="20"/>
      <c r="J31" s="31"/>
      <c r="K31" s="31"/>
      <c r="L31" s="31">
        <f t="shared" si="4"/>
        <v>0</v>
      </c>
      <c r="M31" s="31">
        <f t="shared" si="5"/>
        <v>0</v>
      </c>
    </row>
    <row r="32" spans="1:13" ht="15" customHeight="1">
      <c r="A32" s="30" t="s">
        <v>49</v>
      </c>
      <c r="B32" s="3">
        <v>5</v>
      </c>
      <c r="C32" s="3">
        <v>405</v>
      </c>
      <c r="D32" s="31">
        <v>2</v>
      </c>
      <c r="E32" s="3">
        <v>64</v>
      </c>
      <c r="F32" s="31">
        <f t="shared" si="2"/>
        <v>3</v>
      </c>
      <c r="G32" s="31">
        <f t="shared" si="3"/>
        <v>341</v>
      </c>
      <c r="H32" s="3">
        <v>19</v>
      </c>
      <c r="I32" s="20">
        <v>1222</v>
      </c>
      <c r="J32" s="31">
        <v>8</v>
      </c>
      <c r="K32" s="31">
        <v>232</v>
      </c>
      <c r="L32" s="31">
        <f t="shared" si="4"/>
        <v>11</v>
      </c>
      <c r="M32" s="31">
        <f t="shared" si="5"/>
        <v>990</v>
      </c>
    </row>
    <row r="33" spans="1:13" ht="15" customHeight="1">
      <c r="A33" s="30" t="s">
        <v>19</v>
      </c>
      <c r="B33" s="3">
        <v>14</v>
      </c>
      <c r="C33" s="3">
        <v>773</v>
      </c>
      <c r="D33" s="31">
        <v>9</v>
      </c>
      <c r="E33" s="3">
        <v>357</v>
      </c>
      <c r="F33" s="31">
        <f t="shared" si="2"/>
        <v>5</v>
      </c>
      <c r="G33" s="31">
        <f t="shared" si="3"/>
        <v>416</v>
      </c>
      <c r="H33" s="3">
        <v>38</v>
      </c>
      <c r="I33" s="20">
        <v>1565</v>
      </c>
      <c r="J33" s="31">
        <v>25</v>
      </c>
      <c r="K33" s="31">
        <v>1020</v>
      </c>
      <c r="L33" s="31">
        <f t="shared" si="4"/>
        <v>13</v>
      </c>
      <c r="M33" s="31">
        <f t="shared" si="5"/>
        <v>545</v>
      </c>
    </row>
    <row r="34" spans="1:13" s="34" customFormat="1" ht="15" customHeight="1">
      <c r="A34" s="33" t="s">
        <v>20</v>
      </c>
      <c r="B34" s="3"/>
      <c r="C34" s="3"/>
      <c r="D34" s="31"/>
      <c r="E34" s="31"/>
      <c r="F34" s="31">
        <f t="shared" si="2"/>
        <v>0</v>
      </c>
      <c r="G34" s="31">
        <f t="shared" si="3"/>
        <v>0</v>
      </c>
      <c r="H34" s="3">
        <v>5</v>
      </c>
      <c r="I34" s="20">
        <v>352</v>
      </c>
      <c r="J34" s="31">
        <v>2</v>
      </c>
      <c r="K34" s="31">
        <v>255</v>
      </c>
      <c r="L34" s="31">
        <f t="shared" si="4"/>
        <v>3</v>
      </c>
      <c r="M34" s="31">
        <f t="shared" si="5"/>
        <v>97</v>
      </c>
    </row>
    <row r="35" spans="1:13" s="22" customFormat="1" ht="15" customHeight="1">
      <c r="A35" s="29" t="s">
        <v>21</v>
      </c>
      <c r="B35" s="24">
        <v>3</v>
      </c>
      <c r="C35" s="24">
        <v>521</v>
      </c>
      <c r="D35" s="35">
        <v>1</v>
      </c>
      <c r="E35" s="35">
        <v>10</v>
      </c>
      <c r="F35" s="31">
        <f t="shared" si="2"/>
        <v>2</v>
      </c>
      <c r="G35" s="31">
        <f t="shared" si="3"/>
        <v>511</v>
      </c>
      <c r="H35" s="24">
        <v>5</v>
      </c>
      <c r="I35" s="25">
        <v>562</v>
      </c>
      <c r="J35" s="35">
        <v>2</v>
      </c>
      <c r="K35" s="35">
        <v>43</v>
      </c>
      <c r="L35" s="31">
        <f t="shared" si="4"/>
        <v>3</v>
      </c>
      <c r="M35" s="31">
        <f t="shared" si="5"/>
        <v>519</v>
      </c>
    </row>
    <row r="36" spans="1:13" s="22" customFormat="1" ht="15" customHeight="1">
      <c r="A36" s="29" t="s">
        <v>22</v>
      </c>
      <c r="B36" s="24">
        <v>16</v>
      </c>
      <c r="C36" s="24">
        <v>511</v>
      </c>
      <c r="D36" s="35">
        <v>3</v>
      </c>
      <c r="E36" s="24">
        <v>52</v>
      </c>
      <c r="F36" s="31">
        <f t="shared" si="2"/>
        <v>13</v>
      </c>
      <c r="G36" s="31">
        <f t="shared" si="3"/>
        <v>459</v>
      </c>
      <c r="H36" s="24">
        <v>66</v>
      </c>
      <c r="I36" s="25">
        <v>1837</v>
      </c>
      <c r="J36" s="24">
        <v>14</v>
      </c>
      <c r="K36" s="35">
        <v>378</v>
      </c>
      <c r="L36" s="31">
        <f t="shared" si="4"/>
        <v>52</v>
      </c>
      <c r="M36" s="31">
        <f t="shared" si="5"/>
        <v>1459</v>
      </c>
    </row>
    <row r="37" spans="1:13" s="22" customFormat="1" ht="15" customHeight="1">
      <c r="A37" s="36" t="s">
        <v>23</v>
      </c>
      <c r="B37" s="24">
        <v>3</v>
      </c>
      <c r="C37" s="24">
        <v>95</v>
      </c>
      <c r="D37" s="35">
        <v>2</v>
      </c>
      <c r="E37" s="35">
        <v>45</v>
      </c>
      <c r="F37" s="31">
        <f t="shared" si="2"/>
        <v>1</v>
      </c>
      <c r="G37" s="31">
        <f t="shared" si="3"/>
        <v>50</v>
      </c>
      <c r="H37" s="24">
        <v>4</v>
      </c>
      <c r="I37" s="25">
        <v>104</v>
      </c>
      <c r="J37" s="35">
        <v>3</v>
      </c>
      <c r="K37" s="35">
        <v>58</v>
      </c>
      <c r="L37" s="31">
        <f t="shared" si="4"/>
        <v>1</v>
      </c>
      <c r="M37" s="31">
        <f t="shared" si="5"/>
        <v>46</v>
      </c>
    </row>
    <row r="38" spans="1:13" ht="15" customHeight="1">
      <c r="A38" s="30" t="s">
        <v>24</v>
      </c>
      <c r="B38" s="3">
        <v>2</v>
      </c>
      <c r="C38" s="3">
        <v>45</v>
      </c>
      <c r="D38" s="31">
        <v>2</v>
      </c>
      <c r="E38" s="31">
        <v>45</v>
      </c>
      <c r="F38" s="31">
        <f t="shared" si="2"/>
        <v>0</v>
      </c>
      <c r="G38" s="31">
        <f t="shared" si="3"/>
        <v>0</v>
      </c>
      <c r="H38" s="3">
        <v>3</v>
      </c>
      <c r="I38" s="20">
        <v>58</v>
      </c>
      <c r="J38" s="31">
        <v>3</v>
      </c>
      <c r="K38" s="31">
        <v>58</v>
      </c>
      <c r="L38" s="31">
        <f t="shared" si="4"/>
        <v>0</v>
      </c>
      <c r="M38" s="31">
        <f t="shared" si="5"/>
        <v>0</v>
      </c>
    </row>
    <row r="39" spans="1:13" s="22" customFormat="1" ht="15" customHeight="1">
      <c r="A39" s="29" t="s">
        <v>25</v>
      </c>
      <c r="B39" s="24">
        <v>6</v>
      </c>
      <c r="C39" s="24">
        <v>275</v>
      </c>
      <c r="D39" s="35">
        <v>2</v>
      </c>
      <c r="E39" s="35">
        <v>140</v>
      </c>
      <c r="F39" s="31">
        <f t="shared" si="2"/>
        <v>4</v>
      </c>
      <c r="G39" s="31">
        <f t="shared" si="3"/>
        <v>135</v>
      </c>
      <c r="H39" s="24">
        <v>21</v>
      </c>
      <c r="I39" s="25">
        <v>723</v>
      </c>
      <c r="J39" s="35">
        <v>9</v>
      </c>
      <c r="K39" s="35">
        <v>437</v>
      </c>
      <c r="L39" s="31">
        <f t="shared" si="4"/>
        <v>12</v>
      </c>
      <c r="M39" s="31">
        <f t="shared" si="5"/>
        <v>286</v>
      </c>
    </row>
    <row r="40" spans="1:13" s="22" customFormat="1" ht="15" customHeight="1">
      <c r="A40" s="24" t="s">
        <v>26</v>
      </c>
      <c r="B40" s="27">
        <v>38</v>
      </c>
      <c r="C40" s="24">
        <v>2393</v>
      </c>
      <c r="D40" s="35">
        <v>16</v>
      </c>
      <c r="E40" s="35">
        <v>939</v>
      </c>
      <c r="F40" s="31">
        <f t="shared" si="2"/>
        <v>22</v>
      </c>
      <c r="G40" s="31">
        <f t="shared" si="3"/>
        <v>1454</v>
      </c>
      <c r="H40" s="24">
        <v>150</v>
      </c>
      <c r="I40" s="25">
        <v>6804</v>
      </c>
      <c r="J40" s="35">
        <v>92</v>
      </c>
      <c r="K40" s="35">
        <v>3805</v>
      </c>
      <c r="L40" s="31">
        <f t="shared" si="4"/>
        <v>58</v>
      </c>
      <c r="M40" s="31">
        <f t="shared" si="5"/>
        <v>2999</v>
      </c>
    </row>
    <row r="41" spans="1:13" ht="15" customHeight="1">
      <c r="A41" s="3" t="s">
        <v>50</v>
      </c>
      <c r="B41" s="2">
        <v>11</v>
      </c>
      <c r="C41" s="3">
        <v>384</v>
      </c>
      <c r="D41" s="31">
        <v>8</v>
      </c>
      <c r="E41" s="31">
        <v>287</v>
      </c>
      <c r="F41" s="31">
        <f t="shared" si="2"/>
        <v>3</v>
      </c>
      <c r="G41" s="31">
        <f t="shared" si="3"/>
        <v>97</v>
      </c>
      <c r="H41" s="3">
        <v>37</v>
      </c>
      <c r="I41" s="20">
        <v>884</v>
      </c>
      <c r="J41" s="31">
        <v>28</v>
      </c>
      <c r="K41" s="31">
        <v>589</v>
      </c>
      <c r="L41" s="31">
        <f t="shared" si="4"/>
        <v>9</v>
      </c>
      <c r="M41" s="31">
        <f t="shared" si="5"/>
        <v>295</v>
      </c>
    </row>
    <row r="42" spans="1:13" ht="15" customHeight="1">
      <c r="A42" s="3" t="s">
        <v>51</v>
      </c>
      <c r="B42" s="2">
        <v>12</v>
      </c>
      <c r="C42" s="3">
        <v>930</v>
      </c>
      <c r="D42" s="31">
        <v>3</v>
      </c>
      <c r="E42" s="3">
        <v>47</v>
      </c>
      <c r="F42" s="31">
        <f t="shared" si="2"/>
        <v>9</v>
      </c>
      <c r="G42" s="31">
        <f t="shared" si="3"/>
        <v>883</v>
      </c>
      <c r="H42" s="3">
        <v>65</v>
      </c>
      <c r="I42" s="20">
        <v>2643</v>
      </c>
      <c r="J42" s="31">
        <v>37</v>
      </c>
      <c r="K42" s="31">
        <v>1080</v>
      </c>
      <c r="L42" s="31">
        <f t="shared" si="4"/>
        <v>28</v>
      </c>
      <c r="M42" s="31">
        <f t="shared" si="5"/>
        <v>1563</v>
      </c>
    </row>
    <row r="43" spans="1:13" ht="15" customHeight="1">
      <c r="A43" s="3" t="s">
        <v>27</v>
      </c>
      <c r="B43" s="2">
        <v>11</v>
      </c>
      <c r="C43" s="3">
        <v>832</v>
      </c>
      <c r="D43" s="31">
        <v>4</v>
      </c>
      <c r="E43" s="31">
        <v>555</v>
      </c>
      <c r="F43" s="31">
        <f t="shared" si="2"/>
        <v>7</v>
      </c>
      <c r="G43" s="31">
        <f t="shared" si="3"/>
        <v>277</v>
      </c>
      <c r="H43" s="3">
        <v>36</v>
      </c>
      <c r="I43" s="20">
        <v>2227</v>
      </c>
      <c r="J43" s="31">
        <v>22</v>
      </c>
      <c r="K43" s="31">
        <v>1786</v>
      </c>
      <c r="L43" s="31">
        <f t="shared" si="4"/>
        <v>14</v>
      </c>
      <c r="M43" s="31">
        <f t="shared" si="5"/>
        <v>441</v>
      </c>
    </row>
    <row r="44" spans="1:13" ht="15" customHeight="1">
      <c r="A44" s="3" t="s">
        <v>28</v>
      </c>
      <c r="B44" s="2"/>
      <c r="C44" s="3"/>
      <c r="D44" s="31"/>
      <c r="E44" s="31"/>
      <c r="F44" s="31">
        <f t="shared" si="2"/>
        <v>0</v>
      </c>
      <c r="G44" s="31">
        <f t="shared" si="3"/>
        <v>0</v>
      </c>
      <c r="H44" s="3">
        <v>2</v>
      </c>
      <c r="I44" s="20">
        <v>52</v>
      </c>
      <c r="J44" s="3"/>
      <c r="K44" s="31"/>
      <c r="L44" s="31">
        <f t="shared" si="4"/>
        <v>2</v>
      </c>
      <c r="M44" s="31">
        <f t="shared" si="5"/>
        <v>52</v>
      </c>
    </row>
    <row r="45" spans="1:13" ht="15" customHeight="1">
      <c r="A45" s="3" t="s">
        <v>29</v>
      </c>
      <c r="B45" s="2">
        <v>3</v>
      </c>
      <c r="C45" s="3">
        <v>237</v>
      </c>
      <c r="D45" s="31">
        <v>1</v>
      </c>
      <c r="E45" s="3">
        <v>50</v>
      </c>
      <c r="F45" s="31">
        <f t="shared" si="2"/>
        <v>2</v>
      </c>
      <c r="G45" s="31">
        <f t="shared" si="3"/>
        <v>187</v>
      </c>
      <c r="H45" s="3">
        <v>9</v>
      </c>
      <c r="I45" s="20">
        <v>989</v>
      </c>
      <c r="J45" s="31">
        <v>5</v>
      </c>
      <c r="K45" s="31">
        <v>350</v>
      </c>
      <c r="L45" s="31">
        <f t="shared" si="4"/>
        <v>4</v>
      </c>
      <c r="M45" s="31">
        <f t="shared" si="5"/>
        <v>639</v>
      </c>
    </row>
    <row r="46" spans="1:13" s="22" customFormat="1" ht="15" customHeight="1">
      <c r="A46" s="24" t="s">
        <v>30</v>
      </c>
      <c r="B46" s="27">
        <v>40</v>
      </c>
      <c r="C46" s="24">
        <v>1959</v>
      </c>
      <c r="D46" s="35">
        <v>3</v>
      </c>
      <c r="E46" s="24">
        <v>66</v>
      </c>
      <c r="F46" s="31">
        <f t="shared" si="2"/>
        <v>37</v>
      </c>
      <c r="G46" s="31">
        <f t="shared" si="3"/>
        <v>1893</v>
      </c>
      <c r="H46" s="24">
        <v>122</v>
      </c>
      <c r="I46" s="25">
        <v>4808</v>
      </c>
      <c r="J46" s="35">
        <v>32</v>
      </c>
      <c r="K46" s="35">
        <v>984</v>
      </c>
      <c r="L46" s="31">
        <f t="shared" si="4"/>
        <v>90</v>
      </c>
      <c r="M46" s="31">
        <f t="shared" si="5"/>
        <v>3824</v>
      </c>
    </row>
    <row r="47" spans="1:13" s="22" customFormat="1" ht="15" customHeight="1">
      <c r="A47" s="24" t="s">
        <v>31</v>
      </c>
      <c r="B47" s="27">
        <v>41</v>
      </c>
      <c r="C47" s="24">
        <v>2973</v>
      </c>
      <c r="D47" s="35">
        <v>8</v>
      </c>
      <c r="E47" s="24">
        <v>568</v>
      </c>
      <c r="F47" s="31">
        <f t="shared" si="2"/>
        <v>33</v>
      </c>
      <c r="G47" s="31">
        <f t="shared" si="3"/>
        <v>2405</v>
      </c>
      <c r="H47" s="24">
        <v>124</v>
      </c>
      <c r="I47" s="25">
        <v>5256</v>
      </c>
      <c r="J47" s="35">
        <v>49</v>
      </c>
      <c r="K47" s="35">
        <v>1713</v>
      </c>
      <c r="L47" s="31">
        <f t="shared" si="4"/>
        <v>75</v>
      </c>
      <c r="M47" s="31">
        <f t="shared" si="5"/>
        <v>3543</v>
      </c>
    </row>
    <row r="48" spans="1:13" s="22" customFormat="1" ht="15" customHeight="1">
      <c r="A48" s="24" t="s">
        <v>32</v>
      </c>
      <c r="B48" s="27"/>
      <c r="C48" s="24"/>
      <c r="D48" s="35"/>
      <c r="E48" s="35"/>
      <c r="F48" s="31">
        <f t="shared" si="2"/>
        <v>0</v>
      </c>
      <c r="G48" s="31">
        <f t="shared" si="3"/>
        <v>0</v>
      </c>
      <c r="H48" s="24"/>
      <c r="I48" s="25"/>
      <c r="J48" s="35"/>
      <c r="K48" s="35"/>
      <c r="L48" s="31"/>
      <c r="M48" s="31"/>
    </row>
    <row r="49" spans="1:13" s="22" customFormat="1" ht="15" customHeight="1">
      <c r="A49" s="24" t="s">
        <v>33</v>
      </c>
      <c r="B49" s="27">
        <v>14</v>
      </c>
      <c r="C49" s="24">
        <v>469</v>
      </c>
      <c r="D49" s="24">
        <v>8</v>
      </c>
      <c r="E49" s="24">
        <v>194</v>
      </c>
      <c r="F49" s="31">
        <f t="shared" si="2"/>
        <v>6</v>
      </c>
      <c r="G49" s="31">
        <f t="shared" si="3"/>
        <v>275</v>
      </c>
      <c r="H49" s="24">
        <v>77</v>
      </c>
      <c r="I49" s="25">
        <v>2585</v>
      </c>
      <c r="J49" s="24">
        <v>51</v>
      </c>
      <c r="K49" s="24">
        <v>1587</v>
      </c>
      <c r="L49" s="31">
        <f t="shared" si="4"/>
        <v>26</v>
      </c>
      <c r="M49" s="31">
        <f t="shared" si="5"/>
        <v>998</v>
      </c>
    </row>
    <row r="50" spans="1:13" ht="15" customHeight="1">
      <c r="A50" s="3" t="s">
        <v>52</v>
      </c>
      <c r="B50" s="2"/>
      <c r="C50" s="3"/>
      <c r="D50" s="31"/>
      <c r="E50" s="31"/>
      <c r="F50" s="31">
        <f t="shared" si="2"/>
        <v>0</v>
      </c>
      <c r="G50" s="31">
        <f t="shared" si="3"/>
        <v>0</v>
      </c>
      <c r="H50" s="3"/>
      <c r="I50" s="20"/>
      <c r="J50" s="31"/>
      <c r="K50" s="31"/>
      <c r="L50" s="31"/>
      <c r="M50" s="31"/>
    </row>
    <row r="51" spans="1:13" ht="15" customHeight="1">
      <c r="A51" s="3" t="s">
        <v>53</v>
      </c>
      <c r="B51" s="2">
        <v>6</v>
      </c>
      <c r="C51" s="3">
        <v>275</v>
      </c>
      <c r="D51" s="31"/>
      <c r="E51" s="3"/>
      <c r="F51" s="31">
        <f t="shared" si="2"/>
        <v>6</v>
      </c>
      <c r="G51" s="31">
        <f t="shared" si="3"/>
        <v>275</v>
      </c>
      <c r="H51" s="3">
        <v>52</v>
      </c>
      <c r="I51" s="20">
        <v>2048</v>
      </c>
      <c r="J51" s="31">
        <v>33</v>
      </c>
      <c r="K51" s="31">
        <v>1268</v>
      </c>
      <c r="L51" s="31">
        <f t="shared" si="4"/>
        <v>19</v>
      </c>
      <c r="M51" s="31">
        <f t="shared" si="5"/>
        <v>780</v>
      </c>
    </row>
    <row r="52" spans="1:13" ht="15" customHeight="1">
      <c r="A52" s="3" t="s">
        <v>64</v>
      </c>
      <c r="B52" s="2">
        <v>8</v>
      </c>
      <c r="C52" s="3">
        <v>194</v>
      </c>
      <c r="D52" s="31">
        <v>8</v>
      </c>
      <c r="E52" s="3">
        <v>194</v>
      </c>
      <c r="F52" s="31">
        <f t="shared" si="2"/>
        <v>0</v>
      </c>
      <c r="G52" s="31">
        <f t="shared" si="3"/>
        <v>0</v>
      </c>
      <c r="H52" s="3">
        <v>25</v>
      </c>
      <c r="I52" s="20">
        <v>536</v>
      </c>
      <c r="J52" s="31">
        <v>18</v>
      </c>
      <c r="K52" s="31">
        <v>318</v>
      </c>
      <c r="L52" s="31">
        <f t="shared" si="4"/>
        <v>7</v>
      </c>
      <c r="M52" s="31">
        <f t="shared" si="5"/>
        <v>218</v>
      </c>
    </row>
    <row r="53" spans="1:13" s="22" customFormat="1" ht="15" customHeight="1">
      <c r="A53" s="22" t="s">
        <v>68</v>
      </c>
      <c r="B53" s="27">
        <v>27</v>
      </c>
      <c r="C53" s="24">
        <v>1818</v>
      </c>
      <c r="D53" s="24">
        <v>6</v>
      </c>
      <c r="E53" s="24">
        <v>727</v>
      </c>
      <c r="F53" s="31">
        <f t="shared" si="2"/>
        <v>21</v>
      </c>
      <c r="G53" s="31">
        <f t="shared" si="3"/>
        <v>1091</v>
      </c>
      <c r="H53" s="24">
        <v>82</v>
      </c>
      <c r="I53" s="25">
        <v>4588</v>
      </c>
      <c r="J53" s="24">
        <v>40</v>
      </c>
      <c r="K53" s="24">
        <v>3059</v>
      </c>
      <c r="L53" s="31">
        <f t="shared" si="4"/>
        <v>42</v>
      </c>
      <c r="M53" s="31">
        <f t="shared" si="5"/>
        <v>1529</v>
      </c>
    </row>
    <row r="54" spans="1:13" ht="15" customHeight="1">
      <c r="A54" s="37" t="s">
        <v>34</v>
      </c>
      <c r="B54" s="2">
        <v>2</v>
      </c>
      <c r="C54" s="3">
        <v>35</v>
      </c>
      <c r="D54" s="31"/>
      <c r="E54" s="3"/>
      <c r="F54" s="31">
        <f t="shared" si="2"/>
        <v>2</v>
      </c>
      <c r="G54" s="31">
        <f t="shared" si="3"/>
        <v>35</v>
      </c>
      <c r="H54" s="3">
        <v>11</v>
      </c>
      <c r="I54" s="20">
        <v>554</v>
      </c>
      <c r="J54" s="31">
        <v>7</v>
      </c>
      <c r="K54" s="31">
        <v>418</v>
      </c>
      <c r="L54" s="31">
        <f t="shared" si="4"/>
        <v>4</v>
      </c>
      <c r="M54" s="31">
        <f t="shared" si="5"/>
        <v>136</v>
      </c>
    </row>
    <row r="55" spans="1:13" ht="15" customHeight="1">
      <c r="A55" s="4" t="s">
        <v>35</v>
      </c>
      <c r="B55" s="2">
        <v>23</v>
      </c>
      <c r="C55" s="3">
        <v>1764</v>
      </c>
      <c r="D55" s="31">
        <v>6</v>
      </c>
      <c r="E55" s="3">
        <v>727</v>
      </c>
      <c r="F55" s="31">
        <f t="shared" si="2"/>
        <v>17</v>
      </c>
      <c r="G55" s="31">
        <f t="shared" si="3"/>
        <v>1037</v>
      </c>
      <c r="H55" s="3">
        <v>69</v>
      </c>
      <c r="I55" s="20">
        <v>4014</v>
      </c>
      <c r="J55" s="31">
        <v>33</v>
      </c>
      <c r="K55" s="31">
        <v>2641</v>
      </c>
      <c r="L55" s="31">
        <f t="shared" si="4"/>
        <v>36</v>
      </c>
      <c r="M55" s="31">
        <f t="shared" si="5"/>
        <v>1373</v>
      </c>
    </row>
    <row r="56" spans="1:13" s="22" customFormat="1" ht="15" customHeight="1">
      <c r="A56" s="42" t="s">
        <v>65</v>
      </c>
      <c r="B56" s="27">
        <v>6</v>
      </c>
      <c r="C56" s="24">
        <v>547</v>
      </c>
      <c r="D56" s="35">
        <v>1</v>
      </c>
      <c r="E56" s="24">
        <v>110</v>
      </c>
      <c r="F56" s="35">
        <f t="shared" si="2"/>
        <v>5</v>
      </c>
      <c r="G56" s="35">
        <f t="shared" si="3"/>
        <v>437</v>
      </c>
      <c r="H56" s="24">
        <v>27</v>
      </c>
      <c r="I56" s="25">
        <v>1680</v>
      </c>
      <c r="J56" s="35">
        <v>15</v>
      </c>
      <c r="K56" s="35">
        <v>969</v>
      </c>
      <c r="L56" s="35">
        <f t="shared" si="4"/>
        <v>12</v>
      </c>
      <c r="M56" s="35">
        <f t="shared" si="5"/>
        <v>711</v>
      </c>
    </row>
    <row r="57" spans="1:13" s="22" customFormat="1" ht="15" customHeight="1">
      <c r="A57" s="42" t="s">
        <v>60</v>
      </c>
      <c r="B57" s="27">
        <v>6</v>
      </c>
      <c r="C57" s="24">
        <v>97</v>
      </c>
      <c r="D57" s="35">
        <v>1</v>
      </c>
      <c r="E57" s="24">
        <v>17</v>
      </c>
      <c r="F57" s="35">
        <f t="shared" si="2"/>
        <v>5</v>
      </c>
      <c r="G57" s="35">
        <f t="shared" si="3"/>
        <v>80</v>
      </c>
      <c r="H57" s="24">
        <v>35</v>
      </c>
      <c r="I57" s="25">
        <v>482</v>
      </c>
      <c r="J57" s="35">
        <v>18</v>
      </c>
      <c r="K57" s="35">
        <v>309</v>
      </c>
      <c r="L57" s="35">
        <f t="shared" si="4"/>
        <v>17</v>
      </c>
      <c r="M57" s="35">
        <f t="shared" si="5"/>
        <v>173</v>
      </c>
    </row>
    <row r="58" spans="1:13" s="22" customFormat="1" ht="15" customHeight="1">
      <c r="A58" s="42" t="s">
        <v>61</v>
      </c>
      <c r="B58" s="27">
        <v>17</v>
      </c>
      <c r="C58" s="24">
        <v>404</v>
      </c>
      <c r="D58" s="35">
        <v>7</v>
      </c>
      <c r="E58" s="24">
        <v>268</v>
      </c>
      <c r="F58" s="35">
        <f t="shared" si="2"/>
        <v>10</v>
      </c>
      <c r="G58" s="35">
        <f t="shared" si="3"/>
        <v>136</v>
      </c>
      <c r="H58" s="24">
        <v>50</v>
      </c>
      <c r="I58" s="25">
        <v>1161</v>
      </c>
      <c r="J58" s="35">
        <v>34</v>
      </c>
      <c r="K58" s="35">
        <v>950</v>
      </c>
      <c r="L58" s="35">
        <f t="shared" si="4"/>
        <v>16</v>
      </c>
      <c r="M58" s="35">
        <f t="shared" si="5"/>
        <v>211</v>
      </c>
    </row>
    <row r="59" spans="1:13" ht="15" customHeight="1">
      <c r="A59" s="4" t="s">
        <v>56</v>
      </c>
      <c r="B59" s="2"/>
      <c r="C59" s="3"/>
      <c r="D59" s="31"/>
      <c r="E59" s="3"/>
      <c r="F59" s="31">
        <f t="shared" si="2"/>
        <v>0</v>
      </c>
      <c r="G59" s="31">
        <f t="shared" si="3"/>
        <v>0</v>
      </c>
      <c r="H59" s="3"/>
      <c r="I59" s="20"/>
      <c r="J59" s="31"/>
      <c r="K59" s="31"/>
      <c r="L59" s="31"/>
      <c r="M59" s="31"/>
    </row>
    <row r="60" spans="1:13" ht="15" customHeight="1">
      <c r="A60" s="4" t="s">
        <v>62</v>
      </c>
      <c r="B60" s="2">
        <v>9</v>
      </c>
      <c r="C60" s="3">
        <v>257</v>
      </c>
      <c r="D60" s="31">
        <v>5</v>
      </c>
      <c r="E60" s="3">
        <v>222</v>
      </c>
      <c r="F60" s="31">
        <f t="shared" si="2"/>
        <v>4</v>
      </c>
      <c r="G60" s="31">
        <f t="shared" si="3"/>
        <v>35</v>
      </c>
      <c r="H60" s="3">
        <v>25</v>
      </c>
      <c r="I60" s="20">
        <v>700</v>
      </c>
      <c r="J60" s="31">
        <v>17</v>
      </c>
      <c r="K60" s="31">
        <v>593</v>
      </c>
      <c r="L60" s="31">
        <f t="shared" si="4"/>
        <v>8</v>
      </c>
      <c r="M60" s="31">
        <f t="shared" si="5"/>
        <v>107</v>
      </c>
    </row>
    <row r="61" spans="1:13" ht="15" customHeight="1">
      <c r="A61" s="4" t="s">
        <v>54</v>
      </c>
      <c r="B61" s="2">
        <v>8</v>
      </c>
      <c r="C61" s="3">
        <v>147</v>
      </c>
      <c r="D61" s="31">
        <v>2</v>
      </c>
      <c r="E61" s="3">
        <v>46</v>
      </c>
      <c r="F61" s="31">
        <f t="shared" si="2"/>
        <v>6</v>
      </c>
      <c r="G61" s="31">
        <f t="shared" si="3"/>
        <v>101</v>
      </c>
      <c r="H61" s="3">
        <v>25</v>
      </c>
      <c r="I61" s="20">
        <v>461</v>
      </c>
      <c r="J61" s="31">
        <v>17</v>
      </c>
      <c r="K61" s="31">
        <v>357</v>
      </c>
      <c r="L61" s="31">
        <f t="shared" si="4"/>
        <v>8</v>
      </c>
      <c r="M61" s="31">
        <f t="shared" si="5"/>
        <v>104</v>
      </c>
    </row>
    <row r="62" spans="1:13" s="22" customFormat="1" ht="15" customHeight="1">
      <c r="A62" s="22" t="s">
        <v>63</v>
      </c>
      <c r="B62" s="27">
        <v>8</v>
      </c>
      <c r="C62" s="24">
        <v>303</v>
      </c>
      <c r="D62" s="35">
        <v>2</v>
      </c>
      <c r="E62" s="24">
        <v>40</v>
      </c>
      <c r="F62" s="35">
        <f t="shared" si="2"/>
        <v>6</v>
      </c>
      <c r="G62" s="35">
        <f t="shared" si="3"/>
        <v>263</v>
      </c>
      <c r="H62" s="24">
        <v>33</v>
      </c>
      <c r="I62" s="25">
        <v>1048</v>
      </c>
      <c r="J62" s="35">
        <v>14</v>
      </c>
      <c r="K62" s="35">
        <v>621</v>
      </c>
      <c r="L62" s="35">
        <f t="shared" si="4"/>
        <v>19</v>
      </c>
      <c r="M62" s="35">
        <f t="shared" si="5"/>
        <v>427</v>
      </c>
    </row>
    <row r="63" spans="1:13" ht="15" customHeight="1">
      <c r="A63" s="4" t="s">
        <v>37</v>
      </c>
      <c r="B63" s="2">
        <v>2</v>
      </c>
      <c r="C63" s="3">
        <v>40</v>
      </c>
      <c r="D63" s="31">
        <v>2</v>
      </c>
      <c r="E63" s="31">
        <v>40</v>
      </c>
      <c r="F63" s="31">
        <f t="shared" si="2"/>
        <v>0</v>
      </c>
      <c r="G63" s="31">
        <f t="shared" si="3"/>
        <v>0</v>
      </c>
      <c r="H63" s="3">
        <v>15</v>
      </c>
      <c r="I63" s="20">
        <v>522</v>
      </c>
      <c r="J63" s="31">
        <v>9</v>
      </c>
      <c r="K63" s="31">
        <v>468</v>
      </c>
      <c r="L63" s="31">
        <f t="shared" si="4"/>
        <v>6</v>
      </c>
      <c r="M63" s="31">
        <f t="shared" si="5"/>
        <v>54</v>
      </c>
    </row>
    <row r="64" spans="1:13" ht="15" customHeight="1">
      <c r="A64" s="4" t="s">
        <v>36</v>
      </c>
      <c r="B64" s="2">
        <v>3</v>
      </c>
      <c r="C64" s="3">
        <v>222</v>
      </c>
      <c r="D64" s="31"/>
      <c r="E64" s="31"/>
      <c r="F64" s="31">
        <f t="shared" si="2"/>
        <v>3</v>
      </c>
      <c r="G64" s="31">
        <f t="shared" si="3"/>
        <v>222</v>
      </c>
      <c r="H64" s="3">
        <v>6</v>
      </c>
      <c r="I64" s="20">
        <v>292</v>
      </c>
      <c r="J64" s="31">
        <v>2</v>
      </c>
      <c r="K64" s="31">
        <v>49</v>
      </c>
      <c r="L64" s="31">
        <f t="shared" si="4"/>
        <v>4</v>
      </c>
      <c r="M64" s="31">
        <f t="shared" si="5"/>
        <v>243</v>
      </c>
    </row>
    <row r="65" spans="1:13" ht="15" customHeight="1">
      <c r="A65" s="4" t="s">
        <v>38</v>
      </c>
      <c r="B65" s="2">
        <v>3</v>
      </c>
      <c r="C65" s="3">
        <v>41</v>
      </c>
      <c r="D65" s="31"/>
      <c r="E65" s="3"/>
      <c r="F65" s="31">
        <f t="shared" si="2"/>
        <v>3</v>
      </c>
      <c r="G65" s="31">
        <f t="shared" si="3"/>
        <v>41</v>
      </c>
      <c r="H65" s="38">
        <v>12</v>
      </c>
      <c r="I65" s="20">
        <v>234</v>
      </c>
      <c r="J65" s="31">
        <v>3</v>
      </c>
      <c r="K65" s="31">
        <v>104</v>
      </c>
      <c r="L65" s="31">
        <f t="shared" si="4"/>
        <v>9</v>
      </c>
      <c r="M65" s="31">
        <f t="shared" si="5"/>
        <v>130</v>
      </c>
    </row>
    <row r="66" spans="1:13" ht="15" customHeight="1">
      <c r="A66" s="39" t="s">
        <v>66</v>
      </c>
      <c r="B66" s="19"/>
      <c r="C66" s="19"/>
      <c r="D66" s="19"/>
      <c r="E66" s="19"/>
      <c r="F66" s="19"/>
      <c r="G66" s="19"/>
      <c r="H66" s="19"/>
      <c r="I66" s="40"/>
      <c r="J66" s="19"/>
      <c r="K66" s="19"/>
      <c r="L66" s="19"/>
      <c r="M66" s="19"/>
    </row>
    <row r="67" spans="1:12" ht="15" customHeight="1">
      <c r="A67" s="41" t="s">
        <v>67</v>
      </c>
      <c r="J67" s="3"/>
      <c r="K67" s="3"/>
      <c r="L67" s="3"/>
    </row>
  </sheetData>
  <sheetProtection/>
  <mergeCells count="2">
    <mergeCell ref="A1:M1"/>
    <mergeCell ref="A3:A5"/>
  </mergeCells>
  <printOptions horizontalCentered="1"/>
  <pageMargins left="0.3937007874015748" right="0.3937007874015748" top="0.31496062992125984" bottom="0.1968503937007874" header="0.5118110236220472" footer="0.1968503937007874"/>
  <pageSetup fitToHeight="1" fitToWidth="1" horizontalDpi="400" verticalDpi="400" orientation="portrait" paperSize="9" scale="8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2013-01-17T00:52:40Z</cp:lastPrinted>
  <dcterms:created xsi:type="dcterms:W3CDTF">2008-03-28T07:10:56Z</dcterms:created>
  <dcterms:modified xsi:type="dcterms:W3CDTF">2013-02-28T07:06:00Z</dcterms:modified>
  <cp:category/>
  <cp:version/>
  <cp:contentType/>
  <cp:contentStatus/>
</cp:coreProperties>
</file>