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３" sheetId="1" r:id="rId1"/>
  </sheets>
  <definedNames>
    <definedName name="_C">#REF!</definedName>
    <definedName name="\A" localSheetId="0">'３'!#REF!</definedName>
    <definedName name="\A">#REF!</definedName>
    <definedName name="\P" localSheetId="0">'３'!#REF!</definedName>
    <definedName name="\P">#REF!</definedName>
    <definedName name="B">#REF!</definedName>
    <definedName name="_xlnm.Print_Area" localSheetId="0">'３'!$A$3:$J$74</definedName>
  </definedNames>
  <calcPr fullCalcOnLoad="1"/>
</workbook>
</file>

<file path=xl/sharedStrings.xml><?xml version="1.0" encoding="utf-8"?>
<sst xmlns="http://schemas.openxmlformats.org/spreadsheetml/2006/main" count="89" uniqueCount="84">
  <si>
    <t xml:space="preserve">  区    分</t>
  </si>
  <si>
    <t>大  分   市</t>
  </si>
  <si>
    <t>別　府   市</t>
  </si>
  <si>
    <t>中  津   市</t>
  </si>
  <si>
    <t>日  田   市</t>
  </si>
  <si>
    <t>佐  伯   市</t>
  </si>
  <si>
    <t>臼  杵   市</t>
  </si>
  <si>
    <t>津 久 見 市</t>
  </si>
  <si>
    <t>竹  田   市</t>
  </si>
  <si>
    <t>豊後高田 市</t>
  </si>
  <si>
    <t>杵  築   市</t>
  </si>
  <si>
    <t>宇  佐   市</t>
  </si>
  <si>
    <t>大  田   村</t>
  </si>
  <si>
    <t>真  玉   町</t>
  </si>
  <si>
    <t>香 々 地 町</t>
  </si>
  <si>
    <t>国  見   町</t>
  </si>
  <si>
    <t>姫  島   村</t>
  </si>
  <si>
    <t>国  東   町</t>
  </si>
  <si>
    <t>武  蔵   町</t>
  </si>
  <si>
    <t>安  岐   町</t>
  </si>
  <si>
    <t>日  出   町</t>
  </si>
  <si>
    <t>山  香   町</t>
  </si>
  <si>
    <t>野 津 原 町</t>
  </si>
  <si>
    <t>挟  間   町</t>
  </si>
  <si>
    <t>庄  内   町</t>
  </si>
  <si>
    <t>湯 布 院 町</t>
  </si>
  <si>
    <t>佐 賀 関 町</t>
  </si>
  <si>
    <t>上  浦   町</t>
  </si>
  <si>
    <t>弥  生   町</t>
  </si>
  <si>
    <t>本  匠   村</t>
  </si>
  <si>
    <t>宇  目   町</t>
  </si>
  <si>
    <t>直  川   村</t>
  </si>
  <si>
    <t>鶴  見   町</t>
  </si>
  <si>
    <t>米 水 津 村</t>
  </si>
  <si>
    <t>蒲  江   町</t>
  </si>
  <si>
    <t>野  津   町</t>
  </si>
  <si>
    <t>三  重   町</t>
  </si>
  <si>
    <t>清  川   村</t>
  </si>
  <si>
    <t>緒  方   町</t>
  </si>
  <si>
    <t>朝  地   町</t>
  </si>
  <si>
    <t>大  野   町</t>
  </si>
  <si>
    <t>千  歳   村</t>
  </si>
  <si>
    <t>犬  飼   町</t>
  </si>
  <si>
    <t>荻       町</t>
  </si>
  <si>
    <t>久  住   町</t>
  </si>
  <si>
    <t>直  入   町</t>
  </si>
  <si>
    <t>九  重   町</t>
  </si>
  <si>
    <t>玖  珠   町</t>
  </si>
  <si>
    <t>前 津 江 村</t>
  </si>
  <si>
    <t>中 津 江 村</t>
  </si>
  <si>
    <t>上 津 江 村</t>
  </si>
  <si>
    <t>大  山   町</t>
  </si>
  <si>
    <t>天  瀬   町</t>
  </si>
  <si>
    <t>三  光   村</t>
  </si>
  <si>
    <t>本耶馬渓 町</t>
  </si>
  <si>
    <t>耶 馬 渓 町</t>
  </si>
  <si>
    <t>山  国   町</t>
  </si>
  <si>
    <t>院  内   町</t>
  </si>
  <si>
    <t>安 心 院 町</t>
  </si>
  <si>
    <t xml:space="preserve">  県    計</t>
  </si>
  <si>
    <t xml:space="preserve">    市  計</t>
  </si>
  <si>
    <t xml:space="preserve">    町村計</t>
  </si>
  <si>
    <t xml:space="preserve">  ３　将来にわたる財政負担の状況</t>
  </si>
  <si>
    <t>　　　　　（単位：千円）</t>
  </si>
  <si>
    <t xml:space="preserve">  A333809</t>
  </si>
  <si>
    <t xml:space="preserve">  A373002</t>
  </si>
  <si>
    <t xml:space="preserve">  A290604</t>
  </si>
  <si>
    <t xml:space="preserve"> 債務負担行為</t>
  </si>
  <si>
    <t xml:space="preserve">  　 A＋B</t>
  </si>
  <si>
    <t xml:space="preserve">  A290601</t>
  </si>
  <si>
    <t xml:space="preserve"> 地方債現在高</t>
  </si>
  <si>
    <t xml:space="preserve"> による翌年度以降</t>
  </si>
  <si>
    <t xml:space="preserve"> 標準財政規</t>
  </si>
  <si>
    <t xml:space="preserve"> 積立金現在高</t>
  </si>
  <si>
    <t xml:space="preserve"> うち財政調整</t>
  </si>
  <si>
    <t xml:space="preserve"> 現債高倍率</t>
  </si>
  <si>
    <t xml:space="preserve">支出予定額    </t>
  </si>
  <si>
    <t xml:space="preserve"> 模に対する</t>
  </si>
  <si>
    <t xml:space="preserve"> 模に対す</t>
  </si>
  <si>
    <t xml:space="preserve"> 基金</t>
  </si>
  <si>
    <t>　　       A</t>
  </si>
  <si>
    <t xml:space="preserve">           B</t>
  </si>
  <si>
    <t xml:space="preserve"> 倍率</t>
  </si>
  <si>
    <t>＊各計の比率は単純平均である。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</si>
</sst>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_);[Red]\(0\)"/>
    <numFmt numFmtId="178" formatCode="#,##0_);[Red]\(#,##0\)"/>
    <numFmt numFmtId="179" formatCode="0.0"/>
    <numFmt numFmtId="180" formatCode="#,##0.0"/>
  </numFmts>
  <fonts count="7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Ｐ明朝"/>
      <family val="1"/>
    </font>
    <font>
      <sz val="6"/>
      <name val="ＭＳ Ｐゴシック"/>
      <family val="3"/>
    </font>
    <font>
      <sz val="24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tted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ck">
        <color indexed="8"/>
      </bottom>
    </border>
    <border>
      <left style="double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ck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dotted">
        <color indexed="8"/>
      </top>
      <bottom style="thick">
        <color indexed="8"/>
      </bottom>
    </border>
    <border>
      <left style="double">
        <color indexed="8"/>
      </left>
      <right>
        <color indexed="63"/>
      </right>
      <top style="dotted">
        <color indexed="8"/>
      </top>
      <bottom style="thick">
        <color indexed="8"/>
      </bottom>
    </border>
    <border>
      <left style="dotted">
        <color indexed="8"/>
      </left>
      <right style="thick">
        <color indexed="8"/>
      </right>
      <top style="dotted">
        <color indexed="8"/>
      </top>
      <bottom style="thick">
        <color indexed="8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49">
    <xf numFmtId="3" fontId="5" fillId="0" borderId="0" xfId="0" applyFont="1" applyAlignment="1">
      <alignment/>
    </xf>
    <xf numFmtId="3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0" fillId="0" borderId="0" xfId="0" applyAlignment="1">
      <alignment vertical="center"/>
    </xf>
    <xf numFmtId="3" fontId="4" fillId="0" borderId="1" xfId="0" applyFont="1" applyBorder="1" applyAlignment="1">
      <alignment vertical="center" shrinkToFit="1"/>
    </xf>
    <xf numFmtId="3" fontId="4" fillId="0" borderId="2" xfId="0" applyNumberFormat="1" applyFont="1" applyBorder="1" applyAlignment="1">
      <alignment vertical="center" shrinkToFit="1"/>
    </xf>
    <xf numFmtId="3" fontId="4" fillId="0" borderId="3" xfId="0" applyFont="1" applyBorder="1" applyAlignment="1">
      <alignment vertical="center" shrinkToFit="1"/>
    </xf>
    <xf numFmtId="3" fontId="4" fillId="0" borderId="2" xfId="0" applyFont="1" applyBorder="1" applyAlignment="1">
      <alignment vertical="center" shrinkToFit="1"/>
    </xf>
    <xf numFmtId="3" fontId="4" fillId="0" borderId="4" xfId="0" applyFont="1" applyAlignment="1">
      <alignment vertical="center" shrinkToFit="1"/>
    </xf>
    <xf numFmtId="3" fontId="4" fillId="0" borderId="0" xfId="0" applyFont="1" applyAlignment="1">
      <alignment vertical="center" shrinkToFit="1"/>
    </xf>
    <xf numFmtId="3" fontId="0" fillId="0" borderId="0" xfId="0" applyFont="1" applyAlignment="1">
      <alignment vertical="center" shrinkToFit="1"/>
    </xf>
    <xf numFmtId="3" fontId="4" fillId="0" borderId="4" xfId="0" applyFont="1" applyBorder="1" applyAlignment="1">
      <alignment vertical="center" shrinkToFit="1"/>
    </xf>
    <xf numFmtId="3" fontId="4" fillId="0" borderId="5" xfId="0" applyFont="1" applyBorder="1" applyAlignment="1">
      <alignment vertical="center" shrinkToFit="1"/>
    </xf>
    <xf numFmtId="3" fontId="4" fillId="0" borderId="0" xfId="0" applyFont="1" applyBorder="1" applyAlignment="1">
      <alignment vertical="center" shrinkToFit="1"/>
    </xf>
    <xf numFmtId="3" fontId="4" fillId="0" borderId="5" xfId="0" applyNumberFormat="1" applyFont="1" applyBorder="1" applyAlignment="1">
      <alignment vertical="center" shrinkToFit="1"/>
    </xf>
    <xf numFmtId="3" fontId="4" fillId="0" borderId="4" xfId="0" applyNumberFormat="1" applyFont="1" applyBorder="1" applyAlignment="1">
      <alignment vertical="center" shrinkToFit="1"/>
    </xf>
    <xf numFmtId="3" fontId="4" fillId="0" borderId="6" xfId="0" applyFont="1" applyBorder="1" applyAlignment="1">
      <alignment vertical="center" shrinkToFit="1"/>
    </xf>
    <xf numFmtId="3" fontId="4" fillId="0" borderId="6" xfId="0" applyNumberFormat="1" applyFont="1" applyBorder="1" applyAlignment="1">
      <alignment vertical="center" shrinkToFit="1"/>
    </xf>
    <xf numFmtId="3" fontId="4" fillId="0" borderId="7" xfId="0" applyNumberFormat="1" applyFont="1" applyBorder="1" applyAlignment="1">
      <alignment vertical="center" shrinkToFit="1"/>
    </xf>
    <xf numFmtId="3" fontId="4" fillId="0" borderId="8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vertical="center"/>
    </xf>
    <xf numFmtId="3" fontId="4" fillId="0" borderId="4" xfId="0" applyFont="1" applyAlignment="1">
      <alignment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vertical="center"/>
    </xf>
    <xf numFmtId="3" fontId="4" fillId="0" borderId="3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3" fontId="4" fillId="0" borderId="2" xfId="0" applyNumberFormat="1" applyFont="1" applyBorder="1" applyAlignment="1" quotePrefix="1">
      <alignment horizontal="left" vertical="center" shrinkToFit="1"/>
    </xf>
    <xf numFmtId="3" fontId="4" fillId="0" borderId="0" xfId="0" applyNumberFormat="1" applyFont="1" applyAlignment="1" quotePrefix="1">
      <alignment horizontal="left" vertical="center"/>
    </xf>
    <xf numFmtId="3" fontId="4" fillId="0" borderId="9" xfId="0" applyNumberFormat="1" applyFont="1" applyBorder="1" applyAlignment="1">
      <alignment vertical="center" shrinkToFit="1"/>
    </xf>
    <xf numFmtId="3" fontId="6" fillId="0" borderId="0" xfId="0" applyNumberFormat="1" applyFont="1" applyAlignment="1">
      <alignment vertical="center"/>
    </xf>
    <xf numFmtId="3" fontId="4" fillId="0" borderId="14" xfId="0" applyNumberFormat="1" applyFont="1" applyBorder="1" applyAlignment="1">
      <alignment vertical="center" shrinkToFit="1"/>
    </xf>
    <xf numFmtId="3" fontId="4" fillId="0" borderId="15" xfId="0" applyFont="1" applyBorder="1" applyAlignment="1">
      <alignment vertical="center" shrinkToFit="1"/>
    </xf>
    <xf numFmtId="3" fontId="4" fillId="0" borderId="16" xfId="0" applyFont="1" applyBorder="1" applyAlignment="1">
      <alignment vertical="center" shrinkToFit="1"/>
    </xf>
    <xf numFmtId="3" fontId="4" fillId="0" borderId="17" xfId="0" applyFont="1" applyBorder="1" applyAlignment="1">
      <alignment vertical="center" shrinkToFit="1"/>
    </xf>
    <xf numFmtId="3" fontId="4" fillId="0" borderId="16" xfId="0" applyNumberFormat="1" applyFont="1" applyBorder="1" applyAlignment="1">
      <alignment vertical="center" shrinkToFit="1"/>
    </xf>
    <xf numFmtId="3" fontId="4" fillId="0" borderId="18" xfId="0" applyNumberFormat="1" applyFont="1" applyBorder="1" applyAlignment="1">
      <alignment vertical="center" shrinkToFit="1"/>
    </xf>
    <xf numFmtId="3" fontId="4" fillId="0" borderId="19" xfId="0" applyNumberFormat="1" applyFont="1" applyBorder="1" applyAlignment="1">
      <alignment vertical="center" shrinkToFit="1"/>
    </xf>
    <xf numFmtId="3" fontId="4" fillId="0" borderId="7" xfId="0" applyFont="1" applyBorder="1" applyAlignment="1">
      <alignment vertical="center" shrinkToFit="1"/>
    </xf>
    <xf numFmtId="176" fontId="4" fillId="0" borderId="20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N82"/>
  <sheetViews>
    <sheetView tabSelected="1" showOutlineSymbols="0" zoomScale="75" zoomScaleNormal="75" workbookViewId="0" topLeftCell="A56">
      <selection activeCell="G80" sqref="G80"/>
    </sheetView>
  </sheetViews>
  <sheetFormatPr defaultColWidth="11.75390625" defaultRowHeight="9"/>
  <cols>
    <col min="1" max="1" width="15.625" style="1" customWidth="1"/>
    <col min="2" max="2" width="15.75390625" style="1" customWidth="1"/>
    <col min="3" max="3" width="14.00390625" style="1" customWidth="1"/>
    <col min="4" max="4" width="15.75390625" style="1" customWidth="1"/>
    <col min="5" max="5" width="14.00390625" style="1" customWidth="1"/>
    <col min="6" max="6" width="15.625" style="1" customWidth="1"/>
    <col min="7" max="7" width="14.00390625" style="1" bestFit="1" customWidth="1"/>
    <col min="8" max="8" width="15.625" style="1" customWidth="1"/>
    <col min="9" max="9" width="14.375" style="1" customWidth="1"/>
    <col min="10" max="10" width="14.00390625" style="1" bestFit="1" customWidth="1"/>
    <col min="11" max="16384" width="11.75390625" style="1" customWidth="1"/>
  </cols>
  <sheetData>
    <row r="2" spans="3:4" ht="17.25">
      <c r="C2" s="2"/>
      <c r="D2" s="2"/>
    </row>
    <row r="3" spans="1:10" ht="28.5">
      <c r="A3" s="31" t="s">
        <v>62</v>
      </c>
      <c r="B3" s="3"/>
      <c r="C3" s="3"/>
      <c r="D3" s="3"/>
      <c r="E3" s="3"/>
      <c r="F3" s="3"/>
      <c r="G3" s="3"/>
      <c r="H3" s="3"/>
      <c r="I3" s="3"/>
      <c r="J3" s="3"/>
    </row>
    <row r="5" spans="1:9" ht="19.5" customHeight="1" thickBot="1">
      <c r="A5" s="29"/>
      <c r="I5" s="2" t="s">
        <v>63</v>
      </c>
    </row>
    <row r="6" spans="1:248" s="10" customFormat="1" ht="19.5" customHeight="1" thickTop="1">
      <c r="A6" s="4"/>
      <c r="B6" s="28" t="s">
        <v>64</v>
      </c>
      <c r="C6" s="6"/>
      <c r="D6" s="5" t="s">
        <v>65</v>
      </c>
      <c r="E6" s="6"/>
      <c r="F6" s="7"/>
      <c r="G6" s="6"/>
      <c r="H6" s="32" t="s">
        <v>66</v>
      </c>
      <c r="I6" s="6"/>
      <c r="J6" s="33"/>
      <c r="K6" s="8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</row>
    <row r="7" spans="1:248" s="10" customFormat="1" ht="19.5" customHeight="1">
      <c r="A7" s="11"/>
      <c r="B7" s="12"/>
      <c r="C7" s="13"/>
      <c r="D7" s="14" t="s">
        <v>67</v>
      </c>
      <c r="E7" s="13"/>
      <c r="F7" s="14" t="s">
        <v>68</v>
      </c>
      <c r="G7" s="13"/>
      <c r="H7" s="34"/>
      <c r="I7" s="30" t="s">
        <v>69</v>
      </c>
      <c r="J7" s="35"/>
      <c r="K7" s="8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</row>
    <row r="8" spans="1:248" s="10" customFormat="1" ht="19.5" customHeight="1">
      <c r="A8" s="15" t="s">
        <v>0</v>
      </c>
      <c r="B8" s="14" t="s">
        <v>70</v>
      </c>
      <c r="C8" s="16"/>
      <c r="D8" s="14" t="s">
        <v>71</v>
      </c>
      <c r="E8" s="17" t="s">
        <v>72</v>
      </c>
      <c r="F8" s="12"/>
      <c r="G8" s="17" t="s">
        <v>72</v>
      </c>
      <c r="H8" s="36" t="s">
        <v>73</v>
      </c>
      <c r="I8" s="14" t="s">
        <v>74</v>
      </c>
      <c r="J8" s="37" t="s">
        <v>72</v>
      </c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</row>
    <row r="9" spans="1:248" s="10" customFormat="1" ht="19.5" customHeight="1">
      <c r="A9" s="11"/>
      <c r="B9" s="12"/>
      <c r="C9" s="18" t="s">
        <v>75</v>
      </c>
      <c r="D9" s="14" t="s">
        <v>76</v>
      </c>
      <c r="E9" s="18" t="s">
        <v>77</v>
      </c>
      <c r="F9" s="12"/>
      <c r="G9" s="18" t="s">
        <v>78</v>
      </c>
      <c r="H9" s="34"/>
      <c r="I9" s="14" t="s">
        <v>79</v>
      </c>
      <c r="J9" s="38" t="s">
        <v>77</v>
      </c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</row>
    <row r="10" spans="1:248" s="10" customFormat="1" ht="19.5" customHeight="1">
      <c r="A10" s="11"/>
      <c r="B10" s="14" t="s">
        <v>80</v>
      </c>
      <c r="C10" s="39"/>
      <c r="D10" s="14" t="s">
        <v>81</v>
      </c>
      <c r="E10" s="18" t="s">
        <v>82</v>
      </c>
      <c r="F10" s="12"/>
      <c r="G10" s="18" t="s">
        <v>82</v>
      </c>
      <c r="H10" s="34"/>
      <c r="I10" s="12"/>
      <c r="J10" s="38" t="s">
        <v>82</v>
      </c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</row>
    <row r="11" spans="1:11" ht="19.5" customHeight="1">
      <c r="A11" s="19" t="s">
        <v>1</v>
      </c>
      <c r="B11" s="20">
        <v>175107929</v>
      </c>
      <c r="C11" s="40">
        <v>2.009</v>
      </c>
      <c r="D11" s="20">
        <v>15285063</v>
      </c>
      <c r="E11" s="40">
        <v>0.175</v>
      </c>
      <c r="F11" s="20">
        <v>190392992</v>
      </c>
      <c r="G11" s="40">
        <v>2.185</v>
      </c>
      <c r="H11" s="41">
        <v>20602617</v>
      </c>
      <c r="I11" s="20">
        <v>7201563</v>
      </c>
      <c r="J11" s="42">
        <v>0.083</v>
      </c>
      <c r="K11" s="21"/>
    </row>
    <row r="12" spans="1:11" ht="19.5" customHeight="1">
      <c r="A12" s="22" t="s">
        <v>2</v>
      </c>
      <c r="B12" s="23">
        <v>26307429</v>
      </c>
      <c r="C12" s="43">
        <v>1.06</v>
      </c>
      <c r="D12" s="23">
        <v>4657208</v>
      </c>
      <c r="E12" s="43">
        <v>0.188</v>
      </c>
      <c r="F12" s="23">
        <v>30964637</v>
      </c>
      <c r="G12" s="43">
        <v>1.248</v>
      </c>
      <c r="H12" s="44">
        <v>6162460</v>
      </c>
      <c r="I12" s="23">
        <v>2085990</v>
      </c>
      <c r="J12" s="45">
        <v>0.084</v>
      </c>
      <c r="K12" s="21"/>
    </row>
    <row r="13" spans="1:11" ht="19.5" customHeight="1">
      <c r="A13" s="22" t="s">
        <v>3</v>
      </c>
      <c r="B13" s="23">
        <v>21836987</v>
      </c>
      <c r="C13" s="43">
        <v>1.6</v>
      </c>
      <c r="D13" s="23">
        <v>1019112</v>
      </c>
      <c r="E13" s="43">
        <v>0.075</v>
      </c>
      <c r="F13" s="23">
        <v>22856099</v>
      </c>
      <c r="G13" s="43">
        <v>1.675</v>
      </c>
      <c r="H13" s="44">
        <v>2571873</v>
      </c>
      <c r="I13" s="23">
        <v>1603619</v>
      </c>
      <c r="J13" s="45">
        <v>0.117</v>
      </c>
      <c r="K13" s="21"/>
    </row>
    <row r="14" spans="1:11" ht="19.5" customHeight="1">
      <c r="A14" s="22" t="s">
        <v>4</v>
      </c>
      <c r="B14" s="23">
        <v>22229127</v>
      </c>
      <c r="C14" s="43">
        <v>1.625</v>
      </c>
      <c r="D14" s="23">
        <v>1552855</v>
      </c>
      <c r="E14" s="43">
        <v>0.114</v>
      </c>
      <c r="F14" s="23">
        <v>23781982</v>
      </c>
      <c r="G14" s="43">
        <v>1.739</v>
      </c>
      <c r="H14" s="44">
        <v>6089154</v>
      </c>
      <c r="I14" s="23">
        <v>1928478</v>
      </c>
      <c r="J14" s="45">
        <v>0.141</v>
      </c>
      <c r="K14" s="21"/>
    </row>
    <row r="15" spans="1:11" ht="19.5" customHeight="1">
      <c r="A15" s="22" t="s">
        <v>5</v>
      </c>
      <c r="B15" s="23">
        <v>19143472</v>
      </c>
      <c r="C15" s="43">
        <v>1.702</v>
      </c>
      <c r="D15" s="23">
        <v>2221920</v>
      </c>
      <c r="E15" s="43">
        <v>0.198</v>
      </c>
      <c r="F15" s="23">
        <v>21365392</v>
      </c>
      <c r="G15" s="43">
        <v>1.899</v>
      </c>
      <c r="H15" s="44">
        <v>5765858</v>
      </c>
      <c r="I15" s="23">
        <v>1791983</v>
      </c>
      <c r="J15" s="45">
        <v>0.159</v>
      </c>
      <c r="K15" s="21"/>
    </row>
    <row r="16" spans="1:11" ht="19.5" customHeight="1">
      <c r="A16" s="22" t="s">
        <v>6</v>
      </c>
      <c r="B16" s="23">
        <v>16722105</v>
      </c>
      <c r="C16" s="43">
        <v>1.974</v>
      </c>
      <c r="D16" s="23">
        <v>919459</v>
      </c>
      <c r="E16" s="43">
        <v>0.109</v>
      </c>
      <c r="F16" s="23">
        <v>17641564</v>
      </c>
      <c r="G16" s="43">
        <v>2.083</v>
      </c>
      <c r="H16" s="44">
        <v>2635170</v>
      </c>
      <c r="I16" s="23">
        <v>1269855</v>
      </c>
      <c r="J16" s="45">
        <v>0.15</v>
      </c>
      <c r="K16" s="21"/>
    </row>
    <row r="17" spans="1:11" ht="19.5" customHeight="1">
      <c r="A17" s="22" t="s">
        <v>7</v>
      </c>
      <c r="B17" s="23">
        <v>11745083</v>
      </c>
      <c r="C17" s="43">
        <v>1.823</v>
      </c>
      <c r="D17" s="23">
        <v>806632</v>
      </c>
      <c r="E17" s="43">
        <v>0.125</v>
      </c>
      <c r="F17" s="23">
        <v>12551715</v>
      </c>
      <c r="G17" s="43">
        <v>1.948</v>
      </c>
      <c r="H17" s="44">
        <v>2407477</v>
      </c>
      <c r="I17" s="23">
        <v>301053</v>
      </c>
      <c r="J17" s="45">
        <v>0.047</v>
      </c>
      <c r="K17" s="21"/>
    </row>
    <row r="18" spans="1:11" ht="19.5" customHeight="1">
      <c r="A18" s="22" t="s">
        <v>8</v>
      </c>
      <c r="B18" s="23">
        <v>7875300</v>
      </c>
      <c r="C18" s="43">
        <v>1.372</v>
      </c>
      <c r="D18" s="23">
        <v>1244858</v>
      </c>
      <c r="E18" s="43">
        <v>0.217</v>
      </c>
      <c r="F18" s="23">
        <v>9120158</v>
      </c>
      <c r="G18" s="43">
        <v>1.589</v>
      </c>
      <c r="H18" s="44">
        <v>2694551</v>
      </c>
      <c r="I18" s="23">
        <v>507378</v>
      </c>
      <c r="J18" s="45">
        <v>0.088</v>
      </c>
      <c r="K18" s="21"/>
    </row>
    <row r="19" spans="1:11" ht="19.5" customHeight="1">
      <c r="A19" s="22" t="s">
        <v>9</v>
      </c>
      <c r="B19" s="23">
        <v>9640619</v>
      </c>
      <c r="C19" s="43">
        <v>1.706</v>
      </c>
      <c r="D19" s="23">
        <v>1519811</v>
      </c>
      <c r="E19" s="43">
        <v>0.269</v>
      </c>
      <c r="F19" s="23">
        <v>11160430</v>
      </c>
      <c r="G19" s="43">
        <v>1.975</v>
      </c>
      <c r="H19" s="44">
        <v>1664766</v>
      </c>
      <c r="I19" s="23">
        <v>273597</v>
      </c>
      <c r="J19" s="45">
        <v>0.048</v>
      </c>
      <c r="K19" s="21"/>
    </row>
    <row r="20" spans="1:11" ht="19.5" customHeight="1">
      <c r="A20" s="22" t="s">
        <v>10</v>
      </c>
      <c r="B20" s="23">
        <v>8843156</v>
      </c>
      <c r="C20" s="43">
        <v>1.555</v>
      </c>
      <c r="D20" s="23">
        <v>704079</v>
      </c>
      <c r="E20" s="43">
        <v>0.124</v>
      </c>
      <c r="F20" s="23">
        <v>9547235</v>
      </c>
      <c r="G20" s="43">
        <v>1.679</v>
      </c>
      <c r="H20" s="44">
        <v>2475505</v>
      </c>
      <c r="I20" s="23">
        <v>231247</v>
      </c>
      <c r="J20" s="45">
        <v>0.041</v>
      </c>
      <c r="K20" s="21"/>
    </row>
    <row r="21" spans="1:11" ht="19.5" customHeight="1">
      <c r="A21" s="22" t="s">
        <v>11</v>
      </c>
      <c r="B21" s="23">
        <v>18237236</v>
      </c>
      <c r="C21" s="43">
        <v>1.587</v>
      </c>
      <c r="D21" s="23">
        <v>2657254</v>
      </c>
      <c r="E21" s="43">
        <v>0.231</v>
      </c>
      <c r="F21" s="23">
        <v>20894490</v>
      </c>
      <c r="G21" s="43">
        <v>1.819</v>
      </c>
      <c r="H21" s="44">
        <v>3234148</v>
      </c>
      <c r="I21" s="23">
        <v>886156</v>
      </c>
      <c r="J21" s="45">
        <v>0.077</v>
      </c>
      <c r="K21" s="21"/>
    </row>
    <row r="22" spans="1:11" ht="19.5" customHeight="1">
      <c r="A22" s="22" t="s">
        <v>12</v>
      </c>
      <c r="B22" s="23">
        <v>2144290</v>
      </c>
      <c r="C22" s="43">
        <v>1.811</v>
      </c>
      <c r="D22" s="23">
        <v>14327</v>
      </c>
      <c r="E22" s="43">
        <v>0.012</v>
      </c>
      <c r="F22" s="23">
        <v>2158617</v>
      </c>
      <c r="G22" s="43">
        <v>1.823</v>
      </c>
      <c r="H22" s="44">
        <v>843088</v>
      </c>
      <c r="I22" s="23">
        <v>80949</v>
      </c>
      <c r="J22" s="45">
        <v>0.068</v>
      </c>
      <c r="K22" s="21"/>
    </row>
    <row r="23" spans="1:11" ht="19.5" customHeight="1">
      <c r="A23" s="22" t="s">
        <v>13</v>
      </c>
      <c r="B23" s="23">
        <v>4243554</v>
      </c>
      <c r="C23" s="43">
        <v>2.341</v>
      </c>
      <c r="D23" s="23">
        <v>13930</v>
      </c>
      <c r="E23" s="43">
        <v>0.008</v>
      </c>
      <c r="F23" s="23">
        <v>4257484</v>
      </c>
      <c r="G23" s="43">
        <v>2.349</v>
      </c>
      <c r="H23" s="44">
        <v>1831064</v>
      </c>
      <c r="I23" s="23">
        <v>271000</v>
      </c>
      <c r="J23" s="45">
        <v>0.149</v>
      </c>
      <c r="K23" s="21"/>
    </row>
    <row r="24" spans="1:11" ht="19.5" customHeight="1">
      <c r="A24" s="22" t="s">
        <v>14</v>
      </c>
      <c r="B24" s="23">
        <v>2495211</v>
      </c>
      <c r="C24" s="43">
        <v>1.528</v>
      </c>
      <c r="D24" s="23">
        <v>74663</v>
      </c>
      <c r="E24" s="43">
        <v>0.046</v>
      </c>
      <c r="F24" s="23">
        <v>2569874</v>
      </c>
      <c r="G24" s="43">
        <v>1.574</v>
      </c>
      <c r="H24" s="44">
        <v>934144</v>
      </c>
      <c r="I24" s="23">
        <v>189604</v>
      </c>
      <c r="J24" s="45">
        <v>0.116</v>
      </c>
      <c r="K24" s="21"/>
    </row>
    <row r="25" spans="1:11" ht="19.5" customHeight="1">
      <c r="A25" s="22" t="s">
        <v>15</v>
      </c>
      <c r="B25" s="23">
        <v>4114822</v>
      </c>
      <c r="C25" s="43">
        <v>1.631</v>
      </c>
      <c r="D25" s="23">
        <v>20623</v>
      </c>
      <c r="E25" s="43">
        <v>0.008</v>
      </c>
      <c r="F25" s="23">
        <v>4135445</v>
      </c>
      <c r="G25" s="43">
        <v>1.64</v>
      </c>
      <c r="H25" s="44">
        <v>1694207</v>
      </c>
      <c r="I25" s="23">
        <v>334079</v>
      </c>
      <c r="J25" s="45">
        <v>0.132</v>
      </c>
      <c r="K25" s="21"/>
    </row>
    <row r="26" spans="1:11" ht="19.5" customHeight="1">
      <c r="A26" s="22" t="s">
        <v>16</v>
      </c>
      <c r="B26" s="23">
        <v>3014878</v>
      </c>
      <c r="C26" s="43">
        <v>2.118</v>
      </c>
      <c r="D26" s="23">
        <v>30252</v>
      </c>
      <c r="E26" s="43">
        <v>0.021</v>
      </c>
      <c r="F26" s="23">
        <v>3045130</v>
      </c>
      <c r="G26" s="43">
        <v>2.139</v>
      </c>
      <c r="H26" s="44">
        <v>3209374</v>
      </c>
      <c r="I26" s="23">
        <v>299803</v>
      </c>
      <c r="J26" s="45">
        <v>0.211</v>
      </c>
      <c r="K26" s="21"/>
    </row>
    <row r="27" spans="1:11" ht="19.5" customHeight="1">
      <c r="A27" s="22" t="s">
        <v>17</v>
      </c>
      <c r="B27" s="23">
        <v>6812347</v>
      </c>
      <c r="C27" s="43">
        <v>1.53</v>
      </c>
      <c r="D27" s="23">
        <v>1864970</v>
      </c>
      <c r="E27" s="43">
        <v>0.419</v>
      </c>
      <c r="F27" s="23">
        <v>8677317</v>
      </c>
      <c r="G27" s="43">
        <v>1.949</v>
      </c>
      <c r="H27" s="44">
        <v>1586295</v>
      </c>
      <c r="I27" s="23">
        <v>478313</v>
      </c>
      <c r="J27" s="45">
        <v>0.107</v>
      </c>
      <c r="K27" s="21"/>
    </row>
    <row r="28" spans="1:11" ht="19.5" customHeight="1">
      <c r="A28" s="22" t="s">
        <v>18</v>
      </c>
      <c r="B28" s="23">
        <v>5436471</v>
      </c>
      <c r="C28" s="43">
        <v>2.267</v>
      </c>
      <c r="D28" s="23">
        <v>289334</v>
      </c>
      <c r="E28" s="43">
        <v>0.121</v>
      </c>
      <c r="F28" s="23">
        <v>5725805</v>
      </c>
      <c r="G28" s="43">
        <v>2.387</v>
      </c>
      <c r="H28" s="44">
        <v>1543470</v>
      </c>
      <c r="I28" s="23">
        <v>254179</v>
      </c>
      <c r="J28" s="45">
        <v>0.106</v>
      </c>
      <c r="K28" s="21"/>
    </row>
    <row r="29" spans="1:11" ht="19.5" customHeight="1">
      <c r="A29" s="22" t="s">
        <v>19</v>
      </c>
      <c r="B29" s="23">
        <v>9330827</v>
      </c>
      <c r="C29" s="43">
        <v>2.513</v>
      </c>
      <c r="D29" s="23">
        <v>117263</v>
      </c>
      <c r="E29" s="43">
        <v>0.032</v>
      </c>
      <c r="F29" s="23">
        <v>9448090</v>
      </c>
      <c r="G29" s="43">
        <v>2.545</v>
      </c>
      <c r="H29" s="44">
        <v>983523</v>
      </c>
      <c r="I29" s="23">
        <v>242657</v>
      </c>
      <c r="J29" s="45">
        <v>0.065</v>
      </c>
      <c r="K29" s="21"/>
    </row>
    <row r="30" spans="1:11" ht="19.5" customHeight="1">
      <c r="A30" s="22" t="s">
        <v>20</v>
      </c>
      <c r="B30" s="23">
        <v>9837838</v>
      </c>
      <c r="C30" s="43">
        <v>1.67</v>
      </c>
      <c r="D30" s="23">
        <v>389368</v>
      </c>
      <c r="E30" s="43">
        <v>0.066</v>
      </c>
      <c r="F30" s="23">
        <v>10227206</v>
      </c>
      <c r="G30" s="43">
        <v>1.736</v>
      </c>
      <c r="H30" s="44">
        <v>1132382</v>
      </c>
      <c r="I30" s="23">
        <v>557572</v>
      </c>
      <c r="J30" s="45">
        <v>0.095</v>
      </c>
      <c r="K30" s="21"/>
    </row>
    <row r="31" spans="1:11" ht="19.5" customHeight="1">
      <c r="A31" s="22" t="s">
        <v>21</v>
      </c>
      <c r="B31" s="23">
        <v>7745193</v>
      </c>
      <c r="C31" s="43">
        <v>2.172</v>
      </c>
      <c r="D31" s="23">
        <v>349358</v>
      </c>
      <c r="E31" s="43">
        <v>0.098</v>
      </c>
      <c r="F31" s="23">
        <v>8094551</v>
      </c>
      <c r="G31" s="43">
        <v>2.27</v>
      </c>
      <c r="H31" s="44">
        <v>1749440</v>
      </c>
      <c r="I31" s="23">
        <v>301230</v>
      </c>
      <c r="J31" s="45">
        <v>0.084</v>
      </c>
      <c r="K31" s="21"/>
    </row>
    <row r="32" spans="1:11" ht="19.5" customHeight="1">
      <c r="A32" s="22" t="s">
        <v>22</v>
      </c>
      <c r="B32" s="23">
        <v>4129807</v>
      </c>
      <c r="C32" s="43">
        <v>1.94</v>
      </c>
      <c r="D32" s="23">
        <v>57272</v>
      </c>
      <c r="E32" s="43">
        <v>0.027</v>
      </c>
      <c r="F32" s="23">
        <v>4187079</v>
      </c>
      <c r="G32" s="43">
        <v>1.967</v>
      </c>
      <c r="H32" s="44">
        <v>1936526</v>
      </c>
      <c r="I32" s="23">
        <v>925044</v>
      </c>
      <c r="J32" s="45">
        <v>0.434</v>
      </c>
      <c r="K32" s="21"/>
    </row>
    <row r="33" spans="1:11" ht="19.5" customHeight="1">
      <c r="A33" s="22" t="s">
        <v>23</v>
      </c>
      <c r="B33" s="23">
        <v>8464378</v>
      </c>
      <c r="C33" s="43">
        <v>2.373</v>
      </c>
      <c r="D33" s="23">
        <v>506967</v>
      </c>
      <c r="E33" s="43">
        <v>0.142</v>
      </c>
      <c r="F33" s="23">
        <v>8971345</v>
      </c>
      <c r="G33" s="43">
        <v>2.516</v>
      </c>
      <c r="H33" s="44">
        <v>960424</v>
      </c>
      <c r="I33" s="23">
        <v>204185</v>
      </c>
      <c r="J33" s="45">
        <v>0.057</v>
      </c>
      <c r="K33" s="21"/>
    </row>
    <row r="34" spans="1:11" ht="19.5" customHeight="1">
      <c r="A34" s="22" t="s">
        <v>24</v>
      </c>
      <c r="B34" s="23">
        <v>5288859</v>
      </c>
      <c r="C34" s="43">
        <v>1.661</v>
      </c>
      <c r="D34" s="23">
        <v>295891</v>
      </c>
      <c r="E34" s="43">
        <v>0.093</v>
      </c>
      <c r="F34" s="23">
        <v>5584750</v>
      </c>
      <c r="G34" s="43">
        <v>1.754</v>
      </c>
      <c r="H34" s="44">
        <v>1833891</v>
      </c>
      <c r="I34" s="23">
        <v>701312</v>
      </c>
      <c r="J34" s="45">
        <v>0.22</v>
      </c>
      <c r="K34" s="21"/>
    </row>
    <row r="35" spans="1:11" ht="19.5" customHeight="1">
      <c r="A35" s="22" t="s">
        <v>25</v>
      </c>
      <c r="B35" s="23">
        <v>4465610</v>
      </c>
      <c r="C35" s="43">
        <v>1.405</v>
      </c>
      <c r="D35" s="23">
        <v>749827</v>
      </c>
      <c r="E35" s="43">
        <v>0.236</v>
      </c>
      <c r="F35" s="23">
        <v>5215437</v>
      </c>
      <c r="G35" s="43">
        <v>1.641</v>
      </c>
      <c r="H35" s="44">
        <v>654149</v>
      </c>
      <c r="I35" s="23">
        <v>166067</v>
      </c>
      <c r="J35" s="45">
        <v>0.052</v>
      </c>
      <c r="K35" s="21"/>
    </row>
    <row r="36" spans="1:11" ht="19.5" customHeight="1">
      <c r="A36" s="22" t="s">
        <v>26</v>
      </c>
      <c r="B36" s="23">
        <v>6499701</v>
      </c>
      <c r="C36" s="43">
        <v>1.788</v>
      </c>
      <c r="D36" s="23">
        <v>1646156</v>
      </c>
      <c r="E36" s="43">
        <v>0.453</v>
      </c>
      <c r="F36" s="23">
        <v>8145857</v>
      </c>
      <c r="G36" s="43">
        <v>2.24</v>
      </c>
      <c r="H36" s="44">
        <v>1618409</v>
      </c>
      <c r="I36" s="23">
        <v>219881</v>
      </c>
      <c r="J36" s="45">
        <v>0.06</v>
      </c>
      <c r="K36" s="21"/>
    </row>
    <row r="37" spans="1:11" ht="19.5" customHeight="1">
      <c r="A37" s="22" t="s">
        <v>27</v>
      </c>
      <c r="B37" s="23">
        <v>2573393</v>
      </c>
      <c r="C37" s="43">
        <v>1.975</v>
      </c>
      <c r="D37" s="23">
        <v>33579</v>
      </c>
      <c r="E37" s="43">
        <v>0.026</v>
      </c>
      <c r="F37" s="23">
        <v>2606972</v>
      </c>
      <c r="G37" s="43">
        <v>2</v>
      </c>
      <c r="H37" s="44">
        <v>1145531</v>
      </c>
      <c r="I37" s="23">
        <v>158802</v>
      </c>
      <c r="J37" s="45">
        <v>0.122</v>
      </c>
      <c r="K37" s="21"/>
    </row>
    <row r="38" spans="1:11" ht="19.5" customHeight="1">
      <c r="A38" s="22" t="s">
        <v>28</v>
      </c>
      <c r="B38" s="23">
        <v>4654523</v>
      </c>
      <c r="C38" s="43">
        <v>2.177</v>
      </c>
      <c r="D38" s="23">
        <v>311177</v>
      </c>
      <c r="E38" s="43">
        <v>0.146</v>
      </c>
      <c r="F38" s="23">
        <v>4965700</v>
      </c>
      <c r="G38" s="43">
        <v>2.323</v>
      </c>
      <c r="H38" s="44">
        <v>499881</v>
      </c>
      <c r="I38" s="23">
        <v>121517</v>
      </c>
      <c r="J38" s="45">
        <v>0.057</v>
      </c>
      <c r="K38" s="21"/>
    </row>
    <row r="39" spans="1:11" ht="19.5" customHeight="1">
      <c r="A39" s="22" t="s">
        <v>29</v>
      </c>
      <c r="B39" s="23">
        <v>3086226</v>
      </c>
      <c r="C39" s="43">
        <v>2.251</v>
      </c>
      <c r="D39" s="23">
        <v>29553</v>
      </c>
      <c r="E39" s="43">
        <v>0.022</v>
      </c>
      <c r="F39" s="23">
        <v>3115779</v>
      </c>
      <c r="G39" s="43">
        <v>2.273</v>
      </c>
      <c r="H39" s="44">
        <v>968962</v>
      </c>
      <c r="I39" s="23">
        <v>180000</v>
      </c>
      <c r="J39" s="45">
        <v>0.131</v>
      </c>
      <c r="K39" s="21"/>
    </row>
    <row r="40" spans="1:11" ht="19.5" customHeight="1">
      <c r="A40" s="22" t="s">
        <v>30</v>
      </c>
      <c r="B40" s="23">
        <v>4662906</v>
      </c>
      <c r="C40" s="43">
        <v>1.961</v>
      </c>
      <c r="D40" s="23">
        <v>270333</v>
      </c>
      <c r="E40" s="43">
        <v>0.114</v>
      </c>
      <c r="F40" s="23">
        <v>4933239</v>
      </c>
      <c r="G40" s="43">
        <v>2.075</v>
      </c>
      <c r="H40" s="44">
        <v>1258711</v>
      </c>
      <c r="I40" s="23">
        <v>101937</v>
      </c>
      <c r="J40" s="45">
        <v>0.043</v>
      </c>
      <c r="K40" s="21"/>
    </row>
    <row r="41" spans="1:11" ht="19.5" customHeight="1">
      <c r="A41" s="22" t="s">
        <v>31</v>
      </c>
      <c r="B41" s="23">
        <v>3183787</v>
      </c>
      <c r="C41" s="43">
        <v>2.077</v>
      </c>
      <c r="D41" s="23">
        <v>16569</v>
      </c>
      <c r="E41" s="43">
        <v>0.011</v>
      </c>
      <c r="F41" s="23">
        <v>3200356</v>
      </c>
      <c r="G41" s="43">
        <v>2.088</v>
      </c>
      <c r="H41" s="44">
        <v>795434</v>
      </c>
      <c r="I41" s="23">
        <v>153362</v>
      </c>
      <c r="J41" s="45">
        <v>0.1</v>
      </c>
      <c r="K41" s="21"/>
    </row>
    <row r="42" spans="1:11" ht="19.5" customHeight="1">
      <c r="A42" s="22" t="s">
        <v>32</v>
      </c>
      <c r="B42" s="23">
        <v>3807615</v>
      </c>
      <c r="C42" s="43">
        <v>1.87</v>
      </c>
      <c r="D42" s="23">
        <v>163884</v>
      </c>
      <c r="E42" s="43">
        <v>0.08</v>
      </c>
      <c r="F42" s="23">
        <v>3971499</v>
      </c>
      <c r="G42" s="43">
        <v>1.951</v>
      </c>
      <c r="H42" s="44">
        <v>984863</v>
      </c>
      <c r="I42" s="23">
        <v>174807</v>
      </c>
      <c r="J42" s="45">
        <v>0.086</v>
      </c>
      <c r="K42" s="21"/>
    </row>
    <row r="43" spans="1:11" ht="19.5" customHeight="1">
      <c r="A43" s="22" t="s">
        <v>33</v>
      </c>
      <c r="B43" s="23">
        <v>3482438</v>
      </c>
      <c r="C43" s="43">
        <v>2.68</v>
      </c>
      <c r="D43" s="23">
        <v>41010</v>
      </c>
      <c r="E43" s="43">
        <v>0.032</v>
      </c>
      <c r="F43" s="23">
        <v>3523448</v>
      </c>
      <c r="G43" s="43">
        <v>2.712</v>
      </c>
      <c r="H43" s="44">
        <v>1459308</v>
      </c>
      <c r="I43" s="23">
        <v>103860</v>
      </c>
      <c r="J43" s="45">
        <v>0.08</v>
      </c>
      <c r="K43" s="21"/>
    </row>
    <row r="44" spans="1:11" ht="19.5" customHeight="1">
      <c r="A44" s="22" t="s">
        <v>34</v>
      </c>
      <c r="B44" s="23">
        <v>6291863</v>
      </c>
      <c r="C44" s="43">
        <v>1.801</v>
      </c>
      <c r="D44" s="23">
        <v>444397</v>
      </c>
      <c r="E44" s="43">
        <v>0.127</v>
      </c>
      <c r="F44" s="23">
        <v>6736260</v>
      </c>
      <c r="G44" s="43">
        <v>1.928</v>
      </c>
      <c r="H44" s="44">
        <v>1945839</v>
      </c>
      <c r="I44" s="23">
        <v>245779</v>
      </c>
      <c r="J44" s="45">
        <v>0.07</v>
      </c>
      <c r="K44" s="21"/>
    </row>
    <row r="45" spans="1:11" ht="19.5" customHeight="1">
      <c r="A45" s="22" t="s">
        <v>35</v>
      </c>
      <c r="B45" s="23">
        <v>4682651</v>
      </c>
      <c r="C45" s="43">
        <v>1.48</v>
      </c>
      <c r="D45" s="23">
        <v>962800</v>
      </c>
      <c r="E45" s="43">
        <v>0.304</v>
      </c>
      <c r="F45" s="23">
        <v>5645451</v>
      </c>
      <c r="G45" s="43">
        <v>1.784</v>
      </c>
      <c r="H45" s="44">
        <v>673743</v>
      </c>
      <c r="I45" s="23">
        <v>158096</v>
      </c>
      <c r="J45" s="45">
        <v>0.05</v>
      </c>
      <c r="K45" s="21"/>
    </row>
    <row r="46" spans="1:11" ht="19.5" customHeight="1">
      <c r="A46" s="22" t="s">
        <v>36</v>
      </c>
      <c r="B46" s="23">
        <v>6353578</v>
      </c>
      <c r="C46" s="43">
        <v>1.292</v>
      </c>
      <c r="D46" s="23">
        <v>4845908</v>
      </c>
      <c r="E46" s="43">
        <v>0.986</v>
      </c>
      <c r="F46" s="23">
        <v>11199486</v>
      </c>
      <c r="G46" s="43">
        <v>2.278</v>
      </c>
      <c r="H46" s="44">
        <v>1653129</v>
      </c>
      <c r="I46" s="23">
        <v>438576</v>
      </c>
      <c r="J46" s="45">
        <v>0.089</v>
      </c>
      <c r="K46" s="21"/>
    </row>
    <row r="47" spans="1:11" ht="19.5" customHeight="1">
      <c r="A47" s="22" t="s">
        <v>37</v>
      </c>
      <c r="B47" s="23">
        <v>2979622</v>
      </c>
      <c r="C47" s="43">
        <v>2.149</v>
      </c>
      <c r="D47" s="23">
        <v>212953</v>
      </c>
      <c r="E47" s="43">
        <v>0.154</v>
      </c>
      <c r="F47" s="23">
        <v>3192575</v>
      </c>
      <c r="G47" s="43">
        <v>2.303</v>
      </c>
      <c r="H47" s="44">
        <v>996295</v>
      </c>
      <c r="I47" s="23">
        <v>188000</v>
      </c>
      <c r="J47" s="45">
        <v>0.136</v>
      </c>
      <c r="K47" s="21"/>
    </row>
    <row r="48" spans="1:11" ht="19.5" customHeight="1">
      <c r="A48" s="22" t="s">
        <v>38</v>
      </c>
      <c r="B48" s="23">
        <v>8694774</v>
      </c>
      <c r="C48" s="43">
        <v>2.829</v>
      </c>
      <c r="D48" s="23">
        <v>636433</v>
      </c>
      <c r="E48" s="43">
        <v>0.207</v>
      </c>
      <c r="F48" s="23">
        <v>9331207</v>
      </c>
      <c r="G48" s="43">
        <v>3.036</v>
      </c>
      <c r="H48" s="44">
        <v>824789</v>
      </c>
      <c r="I48" s="23">
        <v>107380</v>
      </c>
      <c r="J48" s="45">
        <v>0.035</v>
      </c>
      <c r="K48" s="21"/>
    </row>
    <row r="49" spans="1:11" ht="19.5" customHeight="1">
      <c r="A49" s="22" t="s">
        <v>39</v>
      </c>
      <c r="B49" s="23">
        <v>2384303</v>
      </c>
      <c r="C49" s="43">
        <v>1.364</v>
      </c>
      <c r="D49" s="23">
        <v>239374</v>
      </c>
      <c r="E49" s="43">
        <v>0.137</v>
      </c>
      <c r="F49" s="23">
        <v>2623677</v>
      </c>
      <c r="G49" s="43">
        <v>1.501</v>
      </c>
      <c r="H49" s="44">
        <v>587545</v>
      </c>
      <c r="I49" s="23">
        <v>309087</v>
      </c>
      <c r="J49" s="45">
        <v>0.177</v>
      </c>
      <c r="K49" s="21"/>
    </row>
    <row r="50" spans="1:11" ht="19.5" customHeight="1">
      <c r="A50" s="22" t="s">
        <v>40</v>
      </c>
      <c r="B50" s="23">
        <v>4566490</v>
      </c>
      <c r="C50" s="43">
        <v>1.727</v>
      </c>
      <c r="D50" s="23">
        <v>507214</v>
      </c>
      <c r="E50" s="43">
        <v>0.192</v>
      </c>
      <c r="F50" s="23">
        <v>5073704</v>
      </c>
      <c r="G50" s="43">
        <v>1.919</v>
      </c>
      <c r="H50" s="44">
        <v>977966</v>
      </c>
      <c r="I50" s="23">
        <v>368871</v>
      </c>
      <c r="J50" s="45">
        <v>0.139</v>
      </c>
      <c r="K50" s="21"/>
    </row>
    <row r="51" spans="1:11" ht="19.5" customHeight="1">
      <c r="A51" s="22" t="s">
        <v>41</v>
      </c>
      <c r="B51" s="23">
        <v>2672885</v>
      </c>
      <c r="C51" s="43">
        <v>2.041</v>
      </c>
      <c r="D51" s="23">
        <v>126218</v>
      </c>
      <c r="E51" s="43">
        <v>0.096</v>
      </c>
      <c r="F51" s="23">
        <v>2799103</v>
      </c>
      <c r="G51" s="43">
        <v>2.137</v>
      </c>
      <c r="H51" s="44">
        <v>665856</v>
      </c>
      <c r="I51" s="23">
        <v>135652</v>
      </c>
      <c r="J51" s="45">
        <v>0.104</v>
      </c>
      <c r="K51" s="21"/>
    </row>
    <row r="52" spans="1:11" ht="19.5" customHeight="1">
      <c r="A52" s="22" t="s">
        <v>42</v>
      </c>
      <c r="B52" s="23">
        <v>3659489</v>
      </c>
      <c r="C52" s="43">
        <v>1.947</v>
      </c>
      <c r="D52" s="23">
        <v>234921</v>
      </c>
      <c r="E52" s="43">
        <v>0.125</v>
      </c>
      <c r="F52" s="23">
        <v>3894410</v>
      </c>
      <c r="G52" s="43">
        <v>2.072</v>
      </c>
      <c r="H52" s="44">
        <v>1138779</v>
      </c>
      <c r="I52" s="23">
        <v>363618</v>
      </c>
      <c r="J52" s="45">
        <v>0.193</v>
      </c>
      <c r="K52" s="21"/>
    </row>
    <row r="53" spans="1:11" ht="19.5" customHeight="1">
      <c r="A53" s="22" t="s">
        <v>43</v>
      </c>
      <c r="B53" s="23">
        <v>3831897</v>
      </c>
      <c r="C53" s="43">
        <v>2.055</v>
      </c>
      <c r="D53" s="23">
        <v>340046</v>
      </c>
      <c r="E53" s="43">
        <v>0.182</v>
      </c>
      <c r="F53" s="23">
        <v>4171943</v>
      </c>
      <c r="G53" s="43">
        <v>2.237</v>
      </c>
      <c r="H53" s="44">
        <v>1580500</v>
      </c>
      <c r="I53" s="23">
        <v>326016</v>
      </c>
      <c r="J53" s="45">
        <v>0.175</v>
      </c>
      <c r="K53" s="21"/>
    </row>
    <row r="54" spans="1:11" ht="19.5" customHeight="1">
      <c r="A54" s="22" t="s">
        <v>44</v>
      </c>
      <c r="B54" s="23">
        <v>5640992</v>
      </c>
      <c r="C54" s="43">
        <v>2.482</v>
      </c>
      <c r="D54" s="23">
        <v>86919</v>
      </c>
      <c r="E54" s="43">
        <v>0.038</v>
      </c>
      <c r="F54" s="23">
        <v>5727911</v>
      </c>
      <c r="G54" s="43">
        <v>2.52</v>
      </c>
      <c r="H54" s="44">
        <v>1796727</v>
      </c>
      <c r="I54" s="23">
        <v>173415</v>
      </c>
      <c r="J54" s="45">
        <v>0.076</v>
      </c>
      <c r="K54" s="21"/>
    </row>
    <row r="55" spans="1:11" ht="19.5" customHeight="1">
      <c r="A55" s="22" t="s">
        <v>45</v>
      </c>
      <c r="B55" s="23">
        <v>4048445</v>
      </c>
      <c r="C55" s="43">
        <v>2.551</v>
      </c>
      <c r="D55" s="23">
        <v>223423</v>
      </c>
      <c r="E55" s="43">
        <v>0.141</v>
      </c>
      <c r="F55" s="23">
        <v>4271868</v>
      </c>
      <c r="G55" s="43">
        <v>2.692</v>
      </c>
      <c r="H55" s="44">
        <v>1189259</v>
      </c>
      <c r="I55" s="23">
        <v>196690</v>
      </c>
      <c r="J55" s="45">
        <v>0.124</v>
      </c>
      <c r="K55" s="21"/>
    </row>
    <row r="56" spans="1:11" ht="19.5" customHeight="1">
      <c r="A56" s="22" t="s">
        <v>46</v>
      </c>
      <c r="B56" s="23">
        <v>3058411</v>
      </c>
      <c r="C56" s="43">
        <v>0.744</v>
      </c>
      <c r="D56" s="23">
        <v>1728226</v>
      </c>
      <c r="E56" s="43">
        <v>0.421</v>
      </c>
      <c r="F56" s="23">
        <v>4786637</v>
      </c>
      <c r="G56" s="43">
        <v>1.165</v>
      </c>
      <c r="H56" s="44">
        <v>3847389</v>
      </c>
      <c r="I56" s="23">
        <v>430273</v>
      </c>
      <c r="J56" s="45">
        <v>0.105</v>
      </c>
      <c r="K56" s="21"/>
    </row>
    <row r="57" spans="1:11" ht="19.5" customHeight="1">
      <c r="A57" s="22" t="s">
        <v>47</v>
      </c>
      <c r="B57" s="23">
        <v>5969945</v>
      </c>
      <c r="C57" s="43">
        <v>1.143</v>
      </c>
      <c r="D57" s="23">
        <v>722575</v>
      </c>
      <c r="E57" s="43">
        <v>0.138</v>
      </c>
      <c r="F57" s="23">
        <v>6692520</v>
      </c>
      <c r="G57" s="43">
        <v>1.281</v>
      </c>
      <c r="H57" s="44">
        <v>3206913</v>
      </c>
      <c r="I57" s="23">
        <v>497060</v>
      </c>
      <c r="J57" s="45">
        <v>0.095</v>
      </c>
      <c r="K57" s="21"/>
    </row>
    <row r="58" spans="1:11" ht="19.5" customHeight="1">
      <c r="A58" s="22" t="s">
        <v>48</v>
      </c>
      <c r="B58" s="23">
        <v>2946182</v>
      </c>
      <c r="C58" s="43">
        <v>2.315</v>
      </c>
      <c r="D58" s="23">
        <v>34291</v>
      </c>
      <c r="E58" s="43">
        <v>0.027</v>
      </c>
      <c r="F58" s="23">
        <v>2980473</v>
      </c>
      <c r="G58" s="43">
        <v>2.342</v>
      </c>
      <c r="H58" s="44">
        <v>846649</v>
      </c>
      <c r="I58" s="23">
        <v>220991</v>
      </c>
      <c r="J58" s="45">
        <v>0.174</v>
      </c>
      <c r="K58" s="21"/>
    </row>
    <row r="59" spans="1:11" ht="19.5" customHeight="1">
      <c r="A59" s="22" t="s">
        <v>49</v>
      </c>
      <c r="B59" s="23">
        <v>2872054</v>
      </c>
      <c r="C59" s="43">
        <v>2.388</v>
      </c>
      <c r="D59" s="23">
        <v>27113</v>
      </c>
      <c r="E59" s="43">
        <v>0.023</v>
      </c>
      <c r="F59" s="23">
        <v>2899167</v>
      </c>
      <c r="G59" s="43">
        <v>2.411</v>
      </c>
      <c r="H59" s="44">
        <v>843185</v>
      </c>
      <c r="I59" s="23">
        <v>174599</v>
      </c>
      <c r="J59" s="45">
        <v>0.145</v>
      </c>
      <c r="K59" s="21"/>
    </row>
    <row r="60" spans="1:11" ht="19.5" customHeight="1">
      <c r="A60" s="22" t="s">
        <v>50</v>
      </c>
      <c r="B60" s="23">
        <v>3707536</v>
      </c>
      <c r="C60" s="43">
        <v>2.892</v>
      </c>
      <c r="D60" s="23">
        <v>447328</v>
      </c>
      <c r="E60" s="43">
        <v>0.349</v>
      </c>
      <c r="F60" s="23">
        <v>4154864</v>
      </c>
      <c r="G60" s="43">
        <v>3.241</v>
      </c>
      <c r="H60" s="44">
        <v>675907</v>
      </c>
      <c r="I60" s="23">
        <v>89915</v>
      </c>
      <c r="J60" s="45">
        <v>0.07</v>
      </c>
      <c r="K60" s="21"/>
    </row>
    <row r="61" spans="1:11" ht="19.5" customHeight="1">
      <c r="A61" s="22" t="s">
        <v>51</v>
      </c>
      <c r="B61" s="23">
        <v>3959289</v>
      </c>
      <c r="C61" s="43">
        <v>2.124</v>
      </c>
      <c r="D61" s="23">
        <v>394</v>
      </c>
      <c r="E61" s="43">
        <v>0</v>
      </c>
      <c r="F61" s="23">
        <v>3959683</v>
      </c>
      <c r="G61" s="43">
        <v>2.125</v>
      </c>
      <c r="H61" s="44">
        <v>978849</v>
      </c>
      <c r="I61" s="23">
        <v>81055</v>
      </c>
      <c r="J61" s="45">
        <v>0.043</v>
      </c>
      <c r="K61" s="21"/>
    </row>
    <row r="62" spans="1:11" ht="19.5" customHeight="1">
      <c r="A62" s="22" t="s">
        <v>52</v>
      </c>
      <c r="B62" s="23">
        <v>6490660</v>
      </c>
      <c r="C62" s="43">
        <v>2.227</v>
      </c>
      <c r="D62" s="23">
        <v>111762</v>
      </c>
      <c r="E62" s="43">
        <v>0.038</v>
      </c>
      <c r="F62" s="23">
        <v>6602422</v>
      </c>
      <c r="G62" s="43">
        <v>2.265</v>
      </c>
      <c r="H62" s="44">
        <v>1638012</v>
      </c>
      <c r="I62" s="23">
        <v>266575</v>
      </c>
      <c r="J62" s="45">
        <v>0.091</v>
      </c>
      <c r="K62" s="21"/>
    </row>
    <row r="63" spans="1:11" ht="19.5" customHeight="1">
      <c r="A63" s="22" t="s">
        <v>53</v>
      </c>
      <c r="B63" s="23">
        <v>4322768</v>
      </c>
      <c r="C63" s="43">
        <v>2.071</v>
      </c>
      <c r="D63" s="23">
        <v>442482</v>
      </c>
      <c r="E63" s="43">
        <v>0.212</v>
      </c>
      <c r="F63" s="23">
        <v>4765250</v>
      </c>
      <c r="G63" s="43">
        <v>2.283</v>
      </c>
      <c r="H63" s="44">
        <v>1479613</v>
      </c>
      <c r="I63" s="23">
        <v>248837</v>
      </c>
      <c r="J63" s="45">
        <v>0.119</v>
      </c>
      <c r="K63" s="21"/>
    </row>
    <row r="64" spans="1:11" ht="19.5" customHeight="1">
      <c r="A64" s="22" t="s">
        <v>54</v>
      </c>
      <c r="B64" s="23">
        <v>3151868</v>
      </c>
      <c r="C64" s="43">
        <v>1.647</v>
      </c>
      <c r="D64" s="23">
        <v>34361</v>
      </c>
      <c r="E64" s="43">
        <v>0.018</v>
      </c>
      <c r="F64" s="23">
        <v>3186229</v>
      </c>
      <c r="G64" s="43">
        <v>1.665</v>
      </c>
      <c r="H64" s="44">
        <v>1567258</v>
      </c>
      <c r="I64" s="23">
        <v>263059</v>
      </c>
      <c r="J64" s="45">
        <v>0.137</v>
      </c>
      <c r="K64" s="21"/>
    </row>
    <row r="65" spans="1:11" ht="19.5" customHeight="1">
      <c r="A65" s="22" t="s">
        <v>55</v>
      </c>
      <c r="B65" s="23">
        <v>2218914</v>
      </c>
      <c r="C65" s="43">
        <v>0.876</v>
      </c>
      <c r="D65" s="23">
        <v>192210</v>
      </c>
      <c r="E65" s="43">
        <v>0.076</v>
      </c>
      <c r="F65" s="23">
        <v>2411124</v>
      </c>
      <c r="G65" s="43">
        <v>0.952</v>
      </c>
      <c r="H65" s="44">
        <v>1635182</v>
      </c>
      <c r="I65" s="23">
        <v>364805</v>
      </c>
      <c r="J65" s="45">
        <v>0.144</v>
      </c>
      <c r="K65" s="21"/>
    </row>
    <row r="66" spans="1:11" ht="19.5" customHeight="1">
      <c r="A66" s="22" t="s">
        <v>56</v>
      </c>
      <c r="B66" s="23">
        <v>5760277</v>
      </c>
      <c r="C66" s="43">
        <v>2.715</v>
      </c>
      <c r="D66" s="23">
        <v>18061</v>
      </c>
      <c r="E66" s="43">
        <v>0.009</v>
      </c>
      <c r="F66" s="23">
        <v>5778338</v>
      </c>
      <c r="G66" s="43">
        <v>2.723</v>
      </c>
      <c r="H66" s="44">
        <v>2553044</v>
      </c>
      <c r="I66" s="23">
        <v>401249</v>
      </c>
      <c r="J66" s="45">
        <v>0.189</v>
      </c>
      <c r="K66" s="21"/>
    </row>
    <row r="67" spans="1:11" ht="19.5" customHeight="1">
      <c r="A67" s="22" t="s">
        <v>57</v>
      </c>
      <c r="B67" s="23">
        <v>3673069</v>
      </c>
      <c r="C67" s="43">
        <v>1.614</v>
      </c>
      <c r="D67" s="23">
        <v>57292</v>
      </c>
      <c r="E67" s="43">
        <v>0.025</v>
      </c>
      <c r="F67" s="23">
        <v>3730361</v>
      </c>
      <c r="G67" s="43">
        <v>1.639</v>
      </c>
      <c r="H67" s="44">
        <v>1369240</v>
      </c>
      <c r="I67" s="23">
        <v>277157</v>
      </c>
      <c r="J67" s="45">
        <v>0.122</v>
      </c>
      <c r="K67" s="21"/>
    </row>
    <row r="68" spans="1:11" ht="19.5" customHeight="1">
      <c r="A68" s="22" t="s">
        <v>58</v>
      </c>
      <c r="B68" s="23">
        <v>5850573</v>
      </c>
      <c r="C68" s="43">
        <v>1.779</v>
      </c>
      <c r="D68" s="23">
        <v>158294</v>
      </c>
      <c r="E68" s="43">
        <v>0.048</v>
      </c>
      <c r="F68" s="23">
        <v>6008867</v>
      </c>
      <c r="G68" s="43">
        <v>1.827</v>
      </c>
      <c r="H68" s="44">
        <v>1201168</v>
      </c>
      <c r="I68" s="23">
        <v>270498</v>
      </c>
      <c r="J68" s="45">
        <v>0.082</v>
      </c>
      <c r="K68" s="21"/>
    </row>
    <row r="69" spans="1:11" ht="19.5" customHeight="1">
      <c r="A69" s="19" t="s">
        <v>59</v>
      </c>
      <c r="B69" s="20">
        <f>SUM(B11:B68)</f>
        <v>556951652</v>
      </c>
      <c r="C69" s="40">
        <f>ROUND(SUM(C11:C68)/58,3)</f>
        <v>1.897</v>
      </c>
      <c r="D69" s="20">
        <f>SUM(D11:D68)</f>
        <v>52709552</v>
      </c>
      <c r="E69" s="40">
        <f>ROUND(SUM(E11:E68)/58,3)</f>
        <v>0.14</v>
      </c>
      <c r="F69" s="20">
        <f>SUM(F11:F68)</f>
        <v>609661204</v>
      </c>
      <c r="G69" s="40">
        <f>ROUND(SUM(G11:G68)/58,3)</f>
        <v>2.037</v>
      </c>
      <c r="H69" s="41">
        <f>SUM(H11:H68)</f>
        <v>121799491</v>
      </c>
      <c r="I69" s="20">
        <f>SUM(I11:I68)</f>
        <v>30898332</v>
      </c>
      <c r="J69" s="42">
        <f>ROUND(SUM(J11:J68)/58,3)</f>
        <v>0.112</v>
      </c>
      <c r="K69" s="21"/>
    </row>
    <row r="70" spans="1:11" ht="19.5" customHeight="1">
      <c r="A70" s="22" t="s">
        <v>60</v>
      </c>
      <c r="B70" s="23">
        <f>SUM(B11:B21)</f>
        <v>337688443</v>
      </c>
      <c r="C70" s="43">
        <f>ROUND(SUM(C11:C21)/11,3)</f>
        <v>1.638</v>
      </c>
      <c r="D70" s="23">
        <f>SUM(D11:D21)</f>
        <v>32588251</v>
      </c>
      <c r="E70" s="43">
        <f>ROUND(SUM(E11:E21)/11,3)</f>
        <v>0.166</v>
      </c>
      <c r="F70" s="23">
        <f>SUM(F11:F21)</f>
        <v>370276694</v>
      </c>
      <c r="G70" s="43">
        <f>ROUND(SUM(G11:G21)/11,3)</f>
        <v>1.804</v>
      </c>
      <c r="H70" s="44">
        <f>SUM(H11:H21)</f>
        <v>56303579</v>
      </c>
      <c r="I70" s="23">
        <f>SUM(I11:I21)</f>
        <v>18080919</v>
      </c>
      <c r="J70" s="45">
        <f>ROUND(SUM(J11:J21)/11,3)</f>
        <v>0.094</v>
      </c>
      <c r="K70" s="21"/>
    </row>
    <row r="71" spans="1:11" ht="19.5" customHeight="1" thickBot="1">
      <c r="A71" s="24" t="s">
        <v>61</v>
      </c>
      <c r="B71" s="25">
        <f>SUM(B22:B68)</f>
        <v>219263209</v>
      </c>
      <c r="C71" s="46">
        <f>ROUND(SUM(C22:C68)/47,3)</f>
        <v>1.957</v>
      </c>
      <c r="D71" s="25">
        <f>SUM(D22:D68)</f>
        <v>20121301</v>
      </c>
      <c r="E71" s="46">
        <f>ROUND(SUM(E22:E68)/47,3)</f>
        <v>0.134</v>
      </c>
      <c r="F71" s="25">
        <f>SUM(F22:F68)</f>
        <v>239384510</v>
      </c>
      <c r="G71" s="46">
        <f>ROUND(SUM(G22:G68)/47,3)</f>
        <v>2.091</v>
      </c>
      <c r="H71" s="47">
        <f>SUM(H22:H68)</f>
        <v>65495912</v>
      </c>
      <c r="I71" s="25">
        <f>SUM(I22:I68)</f>
        <v>12817413</v>
      </c>
      <c r="J71" s="48">
        <f>ROUND(SUM(J22:J68)/47,3)</f>
        <v>0.116</v>
      </c>
      <c r="K71" s="21"/>
    </row>
    <row r="72" spans="1:10" ht="18" thickTop="1">
      <c r="A72" s="26"/>
      <c r="B72" s="26"/>
      <c r="C72" s="26"/>
      <c r="D72" s="26"/>
      <c r="E72" s="26"/>
      <c r="F72" s="26"/>
      <c r="G72" s="26"/>
      <c r="H72" s="26"/>
      <c r="I72" s="26"/>
      <c r="J72" s="26"/>
    </row>
    <row r="73" spans="2:10" ht="17.25">
      <c r="B73" s="2" t="s">
        <v>83</v>
      </c>
      <c r="C73" s="27"/>
      <c r="E73" s="27"/>
      <c r="J73" s="27"/>
    </row>
    <row r="74" spans="3:10" ht="17.25">
      <c r="C74" s="27"/>
      <c r="E74" s="27"/>
      <c r="J74" s="27"/>
    </row>
    <row r="75" spans="5:10" ht="17.25">
      <c r="E75" s="27"/>
      <c r="J75" s="27"/>
    </row>
    <row r="76" spans="1:10" ht="17.2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ht="17.25">
      <c r="A77" s="2"/>
    </row>
    <row r="79" ht="17.25">
      <c r="A79" s="2"/>
    </row>
    <row r="80" ht="17.25">
      <c r="B80" s="27"/>
    </row>
    <row r="81" ht="17.25">
      <c r="B81" s="27"/>
    </row>
    <row r="82" ht="17.25">
      <c r="B82" s="27"/>
    </row>
  </sheetData>
  <printOptions horizontalCentered="1"/>
  <pageMargins left="0.6692913385826772" right="0.5118110236220472" top="0.5118110236220472" bottom="0.5118110236220472" header="0.5118110236220472" footer="0.5118110236220472"/>
  <pageSetup fitToHeight="1" fitToWidth="1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地方課財政係</dc:creator>
  <cp:keywords/>
  <dc:description/>
  <cp:lastModifiedBy>TsuyukiSoftLab</cp:lastModifiedBy>
  <cp:lastPrinted>2002-01-28T04:17:02Z</cp:lastPrinted>
  <dcterms:created xsi:type="dcterms:W3CDTF">1999-09-21T12:15:29Z</dcterms:created>
  <dcterms:modified xsi:type="dcterms:W3CDTF">2002-02-07T01:23:59Z</dcterms:modified>
  <cp:category/>
  <cp:version/>
  <cp:contentType/>
  <cp:contentStatus/>
</cp:coreProperties>
</file>