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20" windowHeight="11565" activeTab="0"/>
  </bookViews>
  <sheets>
    <sheet name="7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'74'!$A$1:$Q$28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<sst xmlns="http://schemas.openxmlformats.org/spreadsheetml/2006/main" count="66" uniqueCount="61">
  <si>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</si>
  <si>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</si>
  <si>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</si>
  <si>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</si>
  <si>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</si>
  <si>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</si>
  <si>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</si>
  <si>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</si>
  <si>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</si>
  <si>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</si>
  <si>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</si>
  <si>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</si>
  <si>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</si>
  <si>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</si>
  <si>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</si>
  <si>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</si>
  <si>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</si>
  <si>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</si>
  <si>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</si>
  <si>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</si>
  <si>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</si>
  <si>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</si>
  <si>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</si>
  <si>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</si>
  <si>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</si>
  <si>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</si>
  <si>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</si>
  <si>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</si>
  <si>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</si>
  <si>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74. 林野、伐採および 造林面積(国有)　　　</t>
  </si>
  <si>
    <t>林　野
総面積</t>
  </si>
  <si>
    <t>　　　　　　　　　　　　　　　　林　　　野　　　面　　　積   　　　（林　野　庁　所　管）</t>
  </si>
  <si>
    <t xml:space="preserve">    9  杵　築　市</t>
  </si>
  <si>
    <t xml:space="preserve">   11  豊後大野市</t>
  </si>
  <si>
    <t xml:space="preserve">   12  由  布  市</t>
  </si>
  <si>
    <t xml:space="preserve">  注）＊は九州防衛局所管の国有樹林地面積である。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</si>
  <si>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</si>
  <si>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</si>
  <si>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</si>
  <si>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</si>
  <si>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</si>
  <si>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</si>
  <si>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</si>
  <si>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</si>
  <si>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</si>
  <si>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</si>
  <si>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</si>
  <si>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>9</t>
  </si>
  <si>
    <t xml:space="preserve">   10  宇  佐  市</t>
  </si>
  <si>
    <t>10</t>
  </si>
  <si>
    <t>11</t>
  </si>
  <si>
    <t>12</t>
  </si>
  <si>
    <t>13  日  出  町</t>
  </si>
  <si>
    <t>13</t>
  </si>
  <si>
    <t>14  九  重  町</t>
  </si>
  <si>
    <t>14</t>
  </si>
  <si>
    <t>15  玖  珠  町</t>
  </si>
  <si>
    <t>15</t>
  </si>
  <si>
    <t>平  成  24  年  度</t>
  </si>
  <si>
    <t>平成26年3月31日現在</t>
  </si>
  <si>
    <t>　　　各面積は四捨五入しているため合計が一致しないものがある。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</si>
</sst>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Fill="1" applyBorder="1" applyAlignment="1">
      <alignment shrinkToFit="1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0" fillId="0" borderId="11" xfId="60" applyNumberFormat="1" applyFont="1" applyFill="1" applyBorder="1" applyAlignment="1" applyProtection="1">
      <alignment horizontal="left"/>
      <protection/>
    </xf>
    <xf numFmtId="0" fontId="0" fillId="0" borderId="11" xfId="60" applyFont="1" applyFill="1" applyBorder="1">
      <alignment/>
      <protection/>
    </xf>
    <xf numFmtId="0" fontId="0" fillId="0" borderId="11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2" fillId="0" borderId="11" xfId="60" applyFont="1" applyFill="1" applyBorder="1" applyAlignment="1">
      <alignment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41" fontId="6" fillId="0" borderId="0" xfId="60" applyNumberFormat="1" applyFont="1" applyFill="1">
      <alignment/>
      <protection/>
    </xf>
    <xf numFmtId="0" fontId="6" fillId="0" borderId="14" xfId="60" applyFont="1" applyFill="1" applyBorder="1" applyAlignment="1">
      <alignment horizontal="left" vertical="center"/>
      <protection/>
    </xf>
    <xf numFmtId="0" fontId="6" fillId="0" borderId="15" xfId="60" applyFont="1" applyFill="1" applyBorder="1" applyAlignment="1">
      <alignment horizontal="centerContinuous"/>
      <protection/>
    </xf>
    <xf numFmtId="0" fontId="6" fillId="0" borderId="15" xfId="60" applyFont="1" applyFill="1" applyBorder="1" applyAlignment="1" applyProtection="1">
      <alignment horizontal="centerContinuous"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10" xfId="60" applyFont="1" applyFill="1" applyBorder="1">
      <alignment/>
      <protection/>
    </xf>
    <xf numFmtId="0" fontId="6" fillId="0" borderId="14" xfId="60" applyFont="1" applyFill="1" applyBorder="1" applyAlignment="1" applyProtection="1">
      <alignment horizontal="centerContinuous" vertical="center"/>
      <protection/>
    </xf>
    <xf numFmtId="0" fontId="6" fillId="0" borderId="15" xfId="60" applyFont="1" applyFill="1" applyBorder="1" applyAlignment="1">
      <alignment horizontal="centerContinuous" vertical="center"/>
      <protection/>
    </xf>
    <xf numFmtId="0" fontId="6" fillId="0" borderId="16" xfId="60" applyFont="1" applyFill="1" applyBorder="1" applyAlignment="1">
      <alignment horizontal="centerContinuous" vertical="center"/>
      <protection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14" xfId="60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176" fontId="4" fillId="0" borderId="17" xfId="60" applyNumberFormat="1" applyFont="1" applyFill="1" applyBorder="1" applyAlignment="1" applyProtection="1">
      <alignment shrinkToFit="1"/>
      <protection/>
    </xf>
    <xf numFmtId="176" fontId="4" fillId="0" borderId="18" xfId="60" applyNumberFormat="1" applyFont="1" applyFill="1" applyBorder="1" applyAlignment="1" applyProtection="1">
      <alignment shrinkToFit="1"/>
      <protection/>
    </xf>
    <xf numFmtId="41" fontId="4" fillId="0" borderId="10" xfId="60" applyNumberFormat="1" applyFont="1" applyFill="1" applyBorder="1" applyAlignment="1">
      <alignment horizontal="center"/>
      <protection/>
    </xf>
    <xf numFmtId="41" fontId="4" fillId="0" borderId="0" xfId="60" applyNumberFormat="1" applyFont="1" applyFill="1" applyBorder="1" applyAlignment="1" applyProtection="1" quotePrefix="1">
      <alignment horizontal="center"/>
      <protection/>
    </xf>
    <xf numFmtId="176" fontId="4" fillId="0" borderId="10" xfId="60" applyNumberFormat="1" applyFont="1" applyFill="1" applyBorder="1" applyAlignment="1" applyProtection="1" quotePrefix="1">
      <alignment horizontal="center"/>
      <protection/>
    </xf>
    <xf numFmtId="176" fontId="4" fillId="0" borderId="0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Fill="1" applyBorder="1" applyAlignment="1">
      <alignment shrinkToFit="1"/>
      <protection/>
    </xf>
    <xf numFmtId="176" fontId="4" fillId="0" borderId="0" xfId="60" applyNumberFormat="1" applyFont="1" applyFill="1" applyAlignment="1">
      <alignment shrinkToFit="1"/>
      <protection/>
    </xf>
    <xf numFmtId="41" fontId="0" fillId="0" borderId="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 applyAlignment="1">
      <alignment shrinkToFit="1"/>
      <protection/>
    </xf>
    <xf numFmtId="41" fontId="0" fillId="0" borderId="10" xfId="60" applyNumberFormat="1" applyFont="1" applyFill="1" applyBorder="1" applyAlignment="1" quotePrefix="1">
      <alignment horizontal="center"/>
      <protection/>
    </xf>
    <xf numFmtId="176" fontId="0" fillId="0" borderId="0" xfId="60" applyNumberFormat="1" applyFont="1" applyFill="1" applyBorder="1" applyAlignment="1" applyProtection="1">
      <alignment horizontal="right" shrinkToFit="1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15" xfId="60" applyNumberFormat="1" applyFont="1" applyFill="1" applyBorder="1" applyAlignment="1" applyProtection="1">
      <alignment horizontal="center"/>
      <protection/>
    </xf>
    <xf numFmtId="176" fontId="0" fillId="0" borderId="14" xfId="60" applyNumberFormat="1" applyFont="1" applyFill="1" applyBorder="1" applyAlignment="1" applyProtection="1">
      <alignment/>
      <protection/>
    </xf>
    <xf numFmtId="176" fontId="0" fillId="0" borderId="15" xfId="60" applyNumberFormat="1" applyFont="1" applyFill="1" applyBorder="1" applyAlignment="1" applyProtection="1">
      <alignment shrinkToFit="1"/>
      <protection/>
    </xf>
    <xf numFmtId="176" fontId="0" fillId="0" borderId="15" xfId="60" applyNumberFormat="1" applyFont="1" applyFill="1" applyBorder="1" applyAlignment="1">
      <alignment shrinkToFit="1"/>
      <protection/>
    </xf>
    <xf numFmtId="41" fontId="0" fillId="0" borderId="15" xfId="60" applyNumberFormat="1" applyFont="1" applyFill="1" applyBorder="1">
      <alignment/>
      <protection/>
    </xf>
    <xf numFmtId="41" fontId="0" fillId="0" borderId="14" xfId="60" applyNumberFormat="1" applyFont="1" applyFill="1" applyBorder="1" applyAlignment="1" quotePrefix="1">
      <alignment horizontal="center"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4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60" applyFont="1" applyFill="1" applyBorder="1" applyAlignment="1">
      <alignment horizontal="right"/>
      <protection/>
    </xf>
    <xf numFmtId="0" fontId="6" fillId="0" borderId="19" xfId="60" applyFont="1" applyFill="1" applyBorder="1" applyAlignment="1" applyProtection="1">
      <alignment horizontal="center" vertical="center"/>
      <protection/>
    </xf>
    <xf numFmtId="0" fontId="6" fillId="0" borderId="14" xfId="60" applyFont="1" applyFill="1" applyBorder="1" applyAlignment="1" applyProtection="1">
      <alignment horizontal="center" vertical="center"/>
      <protection/>
    </xf>
    <xf numFmtId="0" fontId="6" fillId="33" borderId="20" xfId="60" applyFont="1" applyFill="1" applyBorder="1" applyAlignment="1">
      <alignment horizontal="center"/>
      <protection/>
    </xf>
    <xf numFmtId="0" fontId="6" fillId="33" borderId="10" xfId="60" applyFont="1" applyFill="1" applyBorder="1" applyAlignment="1" applyProtection="1">
      <alignment horizontal="center"/>
      <protection/>
    </xf>
    <xf numFmtId="0" fontId="6" fillId="33" borderId="10" xfId="60" applyFont="1" applyFill="1" applyBorder="1" applyAlignment="1">
      <alignment horizontal="center"/>
      <protection/>
    </xf>
    <xf numFmtId="0" fontId="6" fillId="33" borderId="14" xfId="60" applyFont="1" applyFill="1" applyBorder="1" applyAlignment="1">
      <alignment horizontal="center"/>
      <protection/>
    </xf>
    <xf numFmtId="176" fontId="4" fillId="33" borderId="0" xfId="60" applyNumberFormat="1" applyFont="1" applyFill="1" applyAlignment="1">
      <alignment shrinkToFit="1"/>
      <protection/>
    </xf>
    <xf numFmtId="41" fontId="0" fillId="33" borderId="0" xfId="60" applyNumberFormat="1" applyFont="1" applyFill="1">
      <alignment/>
      <protection/>
    </xf>
    <xf numFmtId="41" fontId="0" fillId="33" borderId="0" xfId="60" applyNumberFormat="1" applyFont="1" applyFill="1" applyBorder="1">
      <alignment/>
      <protection/>
    </xf>
    <xf numFmtId="0" fontId="0" fillId="33" borderId="0" xfId="60" applyNumberFormat="1" applyFont="1" applyFill="1">
      <alignment/>
      <protection/>
    </xf>
    <xf numFmtId="41" fontId="4" fillId="0" borderId="18" xfId="60" applyNumberFormat="1" applyFont="1" applyFill="1" applyBorder="1" applyAlignment="1" applyProtection="1">
      <alignment horizont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0" fontId="6" fillId="0" borderId="19" xfId="60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 applyProtection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6" fillId="0" borderId="23" xfId="60" applyNumberFormat="1" applyFont="1" applyFill="1" applyBorder="1" applyAlignment="1" applyProtection="1">
      <alignment horizontal="center" vertical="center"/>
      <protection/>
    </xf>
    <xf numFmtId="41" fontId="6" fillId="0" borderId="24" xfId="60" applyNumberFormat="1" applyFont="1" applyFill="1" applyBorder="1" applyAlignment="1" applyProtection="1">
      <alignment horizontal="center" vertical="center"/>
      <protection/>
    </xf>
    <xf numFmtId="41" fontId="6" fillId="0" borderId="25" xfId="60" applyNumberFormat="1" applyFont="1" applyFill="1" applyBorder="1" applyAlignment="1" applyProtection="1">
      <alignment horizontal="center" vertical="center"/>
      <protection/>
    </xf>
    <xf numFmtId="0" fontId="6" fillId="0" borderId="26" xfId="60" applyNumberFormat="1" applyFont="1" applyFill="1" applyBorder="1" applyAlignment="1" applyProtection="1">
      <alignment horizontal="center" vertical="center" wrapText="1"/>
      <protection/>
    </xf>
    <xf numFmtId="0" fontId="6" fillId="0" borderId="22" xfId="60" applyNumberFormat="1" applyFont="1" applyFill="1" applyBorder="1" applyAlignment="1" applyProtection="1">
      <alignment horizontal="center" vertical="center" wrapText="1"/>
      <protection/>
    </xf>
    <xf numFmtId="0" fontId="6" fillId="0" borderId="19" xfId="60" applyNumberFormat="1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23" xfId="60" applyFont="1" applyFill="1" applyBorder="1" applyAlignment="1" applyProtection="1">
      <alignment horizontal="center" vertical="center"/>
      <protection/>
    </xf>
    <xf numFmtId="0" fontId="6" fillId="0" borderId="14" xfId="60" applyFont="1" applyFill="1" applyBorder="1" applyAlignment="1" applyProtection="1">
      <alignment horizontal="center" vertical="center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41" fontId="6" fillId="0" borderId="10" xfId="60" applyNumberFormat="1" applyFont="1" applyFill="1" applyBorder="1" applyAlignment="1">
      <alignment horizontal="center" vertical="center" textRotation="255"/>
      <protection/>
    </xf>
    <xf numFmtId="41" fontId="6" fillId="0" borderId="14" xfId="60" applyNumberFormat="1" applyFont="1" applyFill="1" applyBorder="1" applyAlignment="1">
      <alignment horizontal="center" vertical="center" textRotation="255"/>
      <protection/>
    </xf>
    <xf numFmtId="41" fontId="0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view="pageBreakPreview" zoomScale="91" zoomScaleSheetLayoutView="91" zoomScalePageLayoutView="0" workbookViewId="0" topLeftCell="A1">
      <selection activeCell="G28" sqref="G28"/>
    </sheetView>
  </sheetViews>
  <sheetFormatPr defaultColWidth="9.25390625" defaultRowHeight="12.75"/>
  <cols>
    <col min="1" max="1" width="21.75390625" style="52" customWidth="1"/>
    <col min="2" max="2" width="15.25390625" style="52" customWidth="1"/>
    <col min="3" max="9" width="12.375" style="52" customWidth="1"/>
    <col min="10" max="10" width="10.75390625" style="52" customWidth="1"/>
    <col min="11" max="16" width="9.25390625" style="52" customWidth="1"/>
    <col min="17" max="17" width="7.00390625" style="52" customWidth="1"/>
    <col min="18" max="16384" width="9.25390625" style="52" customWidth="1"/>
  </cols>
  <sheetData>
    <row r="1" spans="1:17" s="5" customFormat="1" ht="19.5" customHeight="1">
      <c r="A1" s="70" t="s">
        <v>0</v>
      </c>
      <c r="B1" s="70"/>
      <c r="C1" s="70"/>
      <c r="D1" s="70"/>
      <c r="E1" s="70"/>
      <c r="F1" s="70"/>
      <c r="G1" s="70"/>
      <c r="H1" s="4"/>
      <c r="I1" s="4"/>
      <c r="J1" s="4"/>
      <c r="Q1" s="6"/>
    </row>
    <row r="2" spans="1:17" s="5" customFormat="1" ht="8.25" customHeight="1">
      <c r="A2" s="7"/>
      <c r="B2" s="7"/>
      <c r="C2" s="7"/>
      <c r="D2" s="7"/>
      <c r="E2" s="7"/>
      <c r="F2" s="7"/>
      <c r="G2" s="7"/>
      <c r="H2" s="4"/>
      <c r="I2" s="4"/>
      <c r="J2" s="4"/>
      <c r="Q2" s="6"/>
    </row>
    <row r="3" spans="1:17" s="5" customFormat="1" ht="15.75" customHeight="1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5" customFormat="1" ht="18" thickBot="1">
      <c r="A4" s="8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/>
      <c r="O4" s="12"/>
      <c r="P4" s="12"/>
      <c r="Q4" s="53" t="s">
        <v>59</v>
      </c>
    </row>
    <row r="5" spans="1:17" s="16" customFormat="1" ht="18" customHeight="1" thickTop="1">
      <c r="A5" s="72" t="s">
        <v>2</v>
      </c>
      <c r="B5" s="75" t="s">
        <v>30</v>
      </c>
      <c r="C5" s="13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56" t="s">
        <v>3</v>
      </c>
      <c r="O5" s="78" t="s">
        <v>58</v>
      </c>
      <c r="P5" s="79"/>
      <c r="Q5" s="82" t="s">
        <v>26</v>
      </c>
    </row>
    <row r="6" spans="1:17" s="16" customFormat="1" ht="18" customHeight="1">
      <c r="A6" s="73"/>
      <c r="B6" s="76"/>
      <c r="C6" s="65" t="s">
        <v>4</v>
      </c>
      <c r="D6" s="17" t="s">
        <v>36</v>
      </c>
      <c r="E6" s="18"/>
      <c r="F6" s="19"/>
      <c r="G6" s="18"/>
      <c r="H6" s="20" t="s">
        <v>37</v>
      </c>
      <c r="I6" s="18"/>
      <c r="J6" s="18"/>
      <c r="K6" s="18"/>
      <c r="L6" s="18"/>
      <c r="M6" s="21"/>
      <c r="N6" s="57" t="s">
        <v>5</v>
      </c>
      <c r="O6" s="80"/>
      <c r="P6" s="81"/>
      <c r="Q6" s="82"/>
    </row>
    <row r="7" spans="1:17" s="16" customFormat="1" ht="18" customHeight="1">
      <c r="A7" s="73"/>
      <c r="B7" s="76"/>
      <c r="C7" s="66"/>
      <c r="D7" s="65" t="s">
        <v>4</v>
      </c>
      <c r="E7" s="22" t="s">
        <v>6</v>
      </c>
      <c r="F7" s="23"/>
      <c r="G7" s="24"/>
      <c r="H7" s="22" t="s">
        <v>7</v>
      </c>
      <c r="I7" s="23"/>
      <c r="J7" s="23"/>
      <c r="K7" s="68" t="s">
        <v>8</v>
      </c>
      <c r="L7" s="25" t="s">
        <v>9</v>
      </c>
      <c r="M7" s="25" t="s">
        <v>10</v>
      </c>
      <c r="N7" s="58" t="s">
        <v>11</v>
      </c>
      <c r="O7" s="68" t="s">
        <v>12</v>
      </c>
      <c r="P7" s="68" t="s">
        <v>13</v>
      </c>
      <c r="Q7" s="82"/>
    </row>
    <row r="8" spans="1:17" s="27" customFormat="1" ht="18" customHeight="1">
      <c r="A8" s="74"/>
      <c r="B8" s="77"/>
      <c r="C8" s="67"/>
      <c r="D8" s="67"/>
      <c r="E8" s="55" t="s">
        <v>4</v>
      </c>
      <c r="F8" s="55" t="s">
        <v>14</v>
      </c>
      <c r="G8" s="54" t="s">
        <v>15</v>
      </c>
      <c r="H8" s="55" t="s">
        <v>4</v>
      </c>
      <c r="I8" s="55" t="s">
        <v>14</v>
      </c>
      <c r="J8" s="55" t="s">
        <v>15</v>
      </c>
      <c r="K8" s="69"/>
      <c r="L8" s="55" t="s">
        <v>16</v>
      </c>
      <c r="M8" s="26"/>
      <c r="N8" s="59" t="s">
        <v>38</v>
      </c>
      <c r="O8" s="69"/>
      <c r="P8" s="69"/>
      <c r="Q8" s="83"/>
    </row>
    <row r="9" spans="1:17" s="27" customFormat="1" ht="18" customHeight="1">
      <c r="A9" s="64" t="s">
        <v>17</v>
      </c>
      <c r="B9" s="28">
        <f aca="true" t="shared" si="0" ref="B9:P9">SUM(B11:B25)</f>
        <v>44807.52</v>
      </c>
      <c r="C9" s="28">
        <f t="shared" si="0"/>
        <v>44635.99</v>
      </c>
      <c r="D9" s="28">
        <f t="shared" si="0"/>
        <v>41844.44</v>
      </c>
      <c r="E9" s="28">
        <f t="shared" si="0"/>
        <v>24816.02</v>
      </c>
      <c r="F9" s="28">
        <f t="shared" si="0"/>
        <v>20579.42</v>
      </c>
      <c r="G9" s="28">
        <f t="shared" si="0"/>
        <v>4236.599999999999</v>
      </c>
      <c r="H9" s="28">
        <f t="shared" si="0"/>
        <v>16778.81</v>
      </c>
      <c r="I9" s="28">
        <f t="shared" si="0"/>
        <v>2523.29</v>
      </c>
      <c r="J9" s="28">
        <f t="shared" si="0"/>
        <v>14255.520000000002</v>
      </c>
      <c r="K9" s="28">
        <f t="shared" si="0"/>
        <v>0</v>
      </c>
      <c r="L9" s="28">
        <f t="shared" si="0"/>
        <v>249.61</v>
      </c>
      <c r="M9" s="28">
        <f t="shared" si="0"/>
        <v>2791.55</v>
      </c>
      <c r="N9" s="28">
        <f t="shared" si="0"/>
        <v>171.53</v>
      </c>
      <c r="O9" s="28">
        <f t="shared" si="0"/>
        <v>70.34</v>
      </c>
      <c r="P9" s="29">
        <f t="shared" si="0"/>
        <v>17</v>
      </c>
      <c r="Q9" s="30" t="s">
        <v>18</v>
      </c>
    </row>
    <row r="10" spans="1:17" s="27" customFormat="1" ht="18" customHeight="1">
      <c r="A10" s="31"/>
      <c r="B10" s="32"/>
      <c r="C10" s="33"/>
      <c r="D10" s="33"/>
      <c r="E10" s="33"/>
      <c r="F10" s="33"/>
      <c r="G10" s="33"/>
      <c r="H10" s="34"/>
      <c r="I10" s="35"/>
      <c r="J10" s="35"/>
      <c r="K10" s="5"/>
      <c r="L10" s="35"/>
      <c r="M10" s="35"/>
      <c r="N10" s="60"/>
      <c r="Q10" s="30"/>
    </row>
    <row r="11" spans="1:17" s="5" customFormat="1" ht="21.75" customHeight="1">
      <c r="A11" s="36" t="s">
        <v>39</v>
      </c>
      <c r="B11" s="1">
        <f>+C11+N11</f>
        <v>559.3100000000001</v>
      </c>
      <c r="C11" s="2">
        <f>+D11+M11</f>
        <v>559.3100000000001</v>
      </c>
      <c r="D11" s="2">
        <f>+E11+H11+K11+L11</f>
        <v>517.71</v>
      </c>
      <c r="E11" s="2">
        <f>+F11+G11</f>
        <v>373.53000000000003</v>
      </c>
      <c r="F11" s="2">
        <v>357.11</v>
      </c>
      <c r="G11" s="2">
        <v>16.42</v>
      </c>
      <c r="H11" s="3">
        <f>+I11+J11</f>
        <v>144.18</v>
      </c>
      <c r="I11" s="37">
        <v>52.88</v>
      </c>
      <c r="J11" s="37">
        <v>91.3</v>
      </c>
      <c r="K11" s="5">
        <v>0</v>
      </c>
      <c r="L11" s="5">
        <v>0</v>
      </c>
      <c r="M11" s="37">
        <v>41.6</v>
      </c>
      <c r="N11" s="61">
        <v>0</v>
      </c>
      <c r="Q11" s="38" t="s">
        <v>19</v>
      </c>
    </row>
    <row r="12" spans="1:17" s="5" customFormat="1" ht="21.75" customHeight="1">
      <c r="A12" s="36" t="s">
        <v>40</v>
      </c>
      <c r="B12" s="1">
        <f aca="true" t="shared" si="1" ref="B12:B25">+C12+N12</f>
        <v>1401</v>
      </c>
      <c r="C12" s="2">
        <f aca="true" t="shared" si="2" ref="C12:C25">+D12+M12</f>
        <v>1401</v>
      </c>
      <c r="D12" s="2">
        <f aca="true" t="shared" si="3" ref="D12:D25">+E12+H12+K12+L12</f>
        <v>1309</v>
      </c>
      <c r="E12" s="2">
        <f aca="true" t="shared" si="4" ref="E12:E25">+F12+G12</f>
        <v>587</v>
      </c>
      <c r="F12" s="2">
        <v>495</v>
      </c>
      <c r="G12" s="2">
        <v>92</v>
      </c>
      <c r="H12" s="3">
        <f aca="true" t="shared" si="5" ref="H12:H25">+I12+J12</f>
        <v>705</v>
      </c>
      <c r="I12" s="37">
        <v>47</v>
      </c>
      <c r="J12" s="37">
        <v>658</v>
      </c>
      <c r="K12" s="5">
        <v>0</v>
      </c>
      <c r="L12" s="5">
        <v>17</v>
      </c>
      <c r="M12" s="37">
        <v>92</v>
      </c>
      <c r="N12" s="61">
        <v>0</v>
      </c>
      <c r="O12" s="5">
        <v>17</v>
      </c>
      <c r="Q12" s="38" t="s">
        <v>20</v>
      </c>
    </row>
    <row r="13" spans="1:17" s="5" customFormat="1" ht="21.75" customHeight="1">
      <c r="A13" s="36" t="s">
        <v>27</v>
      </c>
      <c r="B13" s="1">
        <f t="shared" si="1"/>
        <v>2418</v>
      </c>
      <c r="C13" s="2">
        <f t="shared" si="2"/>
        <v>2418</v>
      </c>
      <c r="D13" s="2">
        <f t="shared" si="3"/>
        <v>2362</v>
      </c>
      <c r="E13" s="2">
        <f t="shared" si="4"/>
        <v>1396</v>
      </c>
      <c r="F13" s="2">
        <v>1326</v>
      </c>
      <c r="G13" s="2">
        <v>70</v>
      </c>
      <c r="H13" s="3">
        <f t="shared" si="5"/>
        <v>955</v>
      </c>
      <c r="I13" s="37">
        <v>172</v>
      </c>
      <c r="J13" s="37">
        <v>783</v>
      </c>
      <c r="K13" s="5">
        <v>0</v>
      </c>
      <c r="L13" s="5">
        <v>11</v>
      </c>
      <c r="M13" s="37">
        <v>56</v>
      </c>
      <c r="N13" s="61">
        <v>0</v>
      </c>
      <c r="Q13" s="38" t="s">
        <v>21</v>
      </c>
    </row>
    <row r="14" spans="1:17" s="5" customFormat="1" ht="21.75" customHeight="1">
      <c r="A14" s="36" t="s">
        <v>41</v>
      </c>
      <c r="B14" s="1">
        <f t="shared" si="1"/>
        <v>2284</v>
      </c>
      <c r="C14" s="2">
        <f t="shared" si="2"/>
        <v>2284</v>
      </c>
      <c r="D14" s="2">
        <f t="shared" si="3"/>
        <v>2221</v>
      </c>
      <c r="E14" s="2">
        <f t="shared" si="4"/>
        <v>1378</v>
      </c>
      <c r="F14" s="2">
        <v>1282</v>
      </c>
      <c r="G14" s="2">
        <v>96</v>
      </c>
      <c r="H14" s="3">
        <f t="shared" si="5"/>
        <v>831</v>
      </c>
      <c r="I14" s="37">
        <v>224</v>
      </c>
      <c r="J14" s="37">
        <v>607</v>
      </c>
      <c r="K14" s="5">
        <v>0</v>
      </c>
      <c r="L14" s="5">
        <v>12</v>
      </c>
      <c r="M14" s="37">
        <v>63</v>
      </c>
      <c r="N14" s="61">
        <v>0</v>
      </c>
      <c r="P14" s="5">
        <v>6</v>
      </c>
      <c r="Q14" s="38" t="s">
        <v>22</v>
      </c>
    </row>
    <row r="15" spans="1:17" s="5" customFormat="1" ht="21.75" customHeight="1">
      <c r="A15" s="36" t="s">
        <v>42</v>
      </c>
      <c r="B15" s="1">
        <f t="shared" si="1"/>
        <v>13809.49</v>
      </c>
      <c r="C15" s="2">
        <f t="shared" si="2"/>
        <v>13809.49</v>
      </c>
      <c r="D15" s="2">
        <f t="shared" si="3"/>
        <v>13505.96</v>
      </c>
      <c r="E15" s="2">
        <f t="shared" si="4"/>
        <v>8840.9</v>
      </c>
      <c r="F15" s="2">
        <v>7413.28</v>
      </c>
      <c r="G15" s="39">
        <v>1427.62</v>
      </c>
      <c r="H15" s="3">
        <f t="shared" si="5"/>
        <v>4538.88</v>
      </c>
      <c r="I15" s="37">
        <v>644.63</v>
      </c>
      <c r="J15" s="37">
        <v>3894.25</v>
      </c>
      <c r="K15" s="5">
        <v>0</v>
      </c>
      <c r="L15" s="37">
        <v>126.18</v>
      </c>
      <c r="M15" s="37">
        <v>303.53</v>
      </c>
      <c r="N15" s="61">
        <v>0</v>
      </c>
      <c r="O15" s="5">
        <v>16.19</v>
      </c>
      <c r="Q15" s="38" t="s">
        <v>23</v>
      </c>
    </row>
    <row r="16" spans="1:17" s="5" customFormat="1" ht="21.75" customHeight="1">
      <c r="A16" s="36" t="s">
        <v>43</v>
      </c>
      <c r="B16" s="1">
        <f t="shared" si="1"/>
        <v>1564.76</v>
      </c>
      <c r="C16" s="2">
        <f t="shared" si="2"/>
        <v>1564.76</v>
      </c>
      <c r="D16" s="2">
        <f t="shared" si="3"/>
        <v>1533.56</v>
      </c>
      <c r="E16" s="2">
        <f t="shared" si="4"/>
        <v>1041.43</v>
      </c>
      <c r="F16" s="2">
        <v>973.42</v>
      </c>
      <c r="G16" s="2">
        <v>68.01</v>
      </c>
      <c r="H16" s="3">
        <f t="shared" si="5"/>
        <v>492.13</v>
      </c>
      <c r="I16" s="37">
        <v>77.37</v>
      </c>
      <c r="J16" s="37">
        <v>414.76</v>
      </c>
      <c r="K16" s="5">
        <v>0</v>
      </c>
      <c r="L16" s="5">
        <v>0</v>
      </c>
      <c r="M16" s="37">
        <v>31.2</v>
      </c>
      <c r="N16" s="61">
        <v>0</v>
      </c>
      <c r="Q16" s="38" t="s">
        <v>24</v>
      </c>
    </row>
    <row r="17" spans="1:17" s="5" customFormat="1" ht="21.75" customHeight="1">
      <c r="A17" s="36" t="s">
        <v>44</v>
      </c>
      <c r="B17" s="1">
        <f t="shared" si="1"/>
        <v>4671.16</v>
      </c>
      <c r="C17" s="2">
        <f t="shared" si="2"/>
        <v>4671.16</v>
      </c>
      <c r="D17" s="2">
        <f t="shared" si="3"/>
        <v>3864.52</v>
      </c>
      <c r="E17" s="2">
        <f t="shared" si="4"/>
        <v>1410.75</v>
      </c>
      <c r="F17" s="2">
        <v>952.04</v>
      </c>
      <c r="G17" s="2">
        <v>458.71</v>
      </c>
      <c r="H17" s="3">
        <f t="shared" si="5"/>
        <v>2453.77</v>
      </c>
      <c r="I17" s="37">
        <v>201.62</v>
      </c>
      <c r="J17" s="37">
        <v>2252.15</v>
      </c>
      <c r="K17" s="5">
        <v>0</v>
      </c>
      <c r="L17" s="5">
        <v>0</v>
      </c>
      <c r="M17" s="37">
        <v>806.64</v>
      </c>
      <c r="N17" s="61">
        <v>0</v>
      </c>
      <c r="Q17" s="38" t="s">
        <v>25</v>
      </c>
    </row>
    <row r="18" spans="1:17" s="5" customFormat="1" ht="21.75" customHeight="1">
      <c r="A18" s="36" t="s">
        <v>45</v>
      </c>
      <c r="B18" s="1">
        <f t="shared" si="1"/>
        <v>102</v>
      </c>
      <c r="C18" s="2">
        <f t="shared" si="2"/>
        <v>102</v>
      </c>
      <c r="D18" s="2">
        <f t="shared" si="3"/>
        <v>100</v>
      </c>
      <c r="E18" s="2">
        <f t="shared" si="4"/>
        <v>34</v>
      </c>
      <c r="F18" s="2">
        <v>28</v>
      </c>
      <c r="G18" s="2">
        <v>6</v>
      </c>
      <c r="H18" s="3">
        <f t="shared" si="5"/>
        <v>66</v>
      </c>
      <c r="I18" s="5">
        <v>0</v>
      </c>
      <c r="J18" s="37">
        <v>66</v>
      </c>
      <c r="K18" s="5">
        <v>0</v>
      </c>
      <c r="L18" s="5">
        <v>0</v>
      </c>
      <c r="M18" s="37">
        <v>2</v>
      </c>
      <c r="N18" s="61">
        <v>0</v>
      </c>
      <c r="Q18" s="38" t="s">
        <v>46</v>
      </c>
    </row>
    <row r="19" spans="1:17" s="5" customFormat="1" ht="21.75" customHeight="1">
      <c r="A19" s="36" t="s">
        <v>32</v>
      </c>
      <c r="B19" s="1">
        <f t="shared" si="1"/>
        <v>442</v>
      </c>
      <c r="C19" s="2">
        <f t="shared" si="2"/>
        <v>442</v>
      </c>
      <c r="D19" s="2">
        <f t="shared" si="3"/>
        <v>430</v>
      </c>
      <c r="E19" s="2">
        <f t="shared" si="4"/>
        <v>223</v>
      </c>
      <c r="F19" s="2">
        <v>203</v>
      </c>
      <c r="G19" s="2">
        <v>20</v>
      </c>
      <c r="H19" s="3">
        <f t="shared" si="5"/>
        <v>192</v>
      </c>
      <c r="I19" s="3">
        <v>62</v>
      </c>
      <c r="J19" s="3">
        <v>130</v>
      </c>
      <c r="K19" s="5">
        <v>0</v>
      </c>
      <c r="L19" s="3">
        <v>15</v>
      </c>
      <c r="M19" s="3">
        <v>12</v>
      </c>
      <c r="N19" s="62">
        <v>0</v>
      </c>
      <c r="O19" s="40">
        <v>11</v>
      </c>
      <c r="P19" s="40"/>
      <c r="Q19" s="38" t="s">
        <v>47</v>
      </c>
    </row>
    <row r="20" spans="1:17" s="5" customFormat="1" ht="21.75" customHeight="1">
      <c r="A20" s="36" t="s">
        <v>48</v>
      </c>
      <c r="B20" s="1">
        <f t="shared" si="1"/>
        <v>2535</v>
      </c>
      <c r="C20" s="2">
        <f t="shared" si="2"/>
        <v>2535</v>
      </c>
      <c r="D20" s="2">
        <f t="shared" si="3"/>
        <v>2493</v>
      </c>
      <c r="E20" s="2">
        <f t="shared" si="4"/>
        <v>1483</v>
      </c>
      <c r="F20" s="2">
        <v>1402</v>
      </c>
      <c r="G20" s="2">
        <v>81</v>
      </c>
      <c r="H20" s="3">
        <f t="shared" si="5"/>
        <v>993</v>
      </c>
      <c r="I20" s="3">
        <v>212</v>
      </c>
      <c r="J20" s="3">
        <v>781</v>
      </c>
      <c r="K20" s="5">
        <v>0</v>
      </c>
      <c r="L20" s="5">
        <v>17</v>
      </c>
      <c r="M20" s="3">
        <v>42</v>
      </c>
      <c r="N20" s="61">
        <v>0</v>
      </c>
      <c r="O20" s="40">
        <v>6</v>
      </c>
      <c r="Q20" s="38" t="s">
        <v>49</v>
      </c>
    </row>
    <row r="21" spans="1:17" s="5" customFormat="1" ht="21.75" customHeight="1">
      <c r="A21" s="36" t="s">
        <v>33</v>
      </c>
      <c r="B21" s="1">
        <f t="shared" si="1"/>
        <v>6542.71</v>
      </c>
      <c r="C21" s="2">
        <f t="shared" si="2"/>
        <v>6542.71</v>
      </c>
      <c r="D21" s="2">
        <f t="shared" si="3"/>
        <v>6438.9800000000005</v>
      </c>
      <c r="E21" s="2">
        <f t="shared" si="4"/>
        <v>3798.61</v>
      </c>
      <c r="F21" s="2">
        <v>2130.71</v>
      </c>
      <c r="G21" s="2">
        <v>1667.9</v>
      </c>
      <c r="H21" s="3">
        <f t="shared" si="5"/>
        <v>2634.94</v>
      </c>
      <c r="I21" s="37">
        <v>235.83</v>
      </c>
      <c r="J21" s="37">
        <v>2399.11</v>
      </c>
      <c r="K21" s="5">
        <v>0</v>
      </c>
      <c r="L21" s="5">
        <v>5.43</v>
      </c>
      <c r="M21" s="37">
        <v>103.73</v>
      </c>
      <c r="N21" s="61">
        <v>0</v>
      </c>
      <c r="O21" s="5">
        <v>5.15</v>
      </c>
      <c r="Q21" s="38" t="s">
        <v>50</v>
      </c>
    </row>
    <row r="22" spans="1:17" s="5" customFormat="1" ht="21.75" customHeight="1">
      <c r="A22" s="36" t="s">
        <v>34</v>
      </c>
      <c r="B22" s="1">
        <f t="shared" si="1"/>
        <v>2295.31</v>
      </c>
      <c r="C22" s="2">
        <f t="shared" si="2"/>
        <v>2270.56</v>
      </c>
      <c r="D22" s="2">
        <f t="shared" si="3"/>
        <v>2157.71</v>
      </c>
      <c r="E22" s="2">
        <f t="shared" si="4"/>
        <v>1196.8</v>
      </c>
      <c r="F22" s="2">
        <v>1088.86</v>
      </c>
      <c r="G22" s="2">
        <v>107.94</v>
      </c>
      <c r="H22" s="3">
        <f t="shared" si="5"/>
        <v>960.9100000000001</v>
      </c>
      <c r="I22" s="37">
        <v>126.96</v>
      </c>
      <c r="J22" s="37">
        <v>833.95</v>
      </c>
      <c r="K22" s="5">
        <v>0</v>
      </c>
      <c r="L22" s="5">
        <v>0</v>
      </c>
      <c r="M22" s="37">
        <v>112.85</v>
      </c>
      <c r="N22" s="61">
        <v>24.75</v>
      </c>
      <c r="Q22" s="38" t="s">
        <v>51</v>
      </c>
    </row>
    <row r="23" spans="1:17" s="27" customFormat="1" ht="21.75" customHeight="1">
      <c r="A23" s="41" t="s">
        <v>52</v>
      </c>
      <c r="B23" s="1">
        <f t="shared" si="1"/>
        <v>70</v>
      </c>
      <c r="C23" s="2">
        <f t="shared" si="2"/>
        <v>70</v>
      </c>
      <c r="D23" s="2">
        <f t="shared" si="3"/>
        <v>57</v>
      </c>
      <c r="E23" s="2">
        <f t="shared" si="4"/>
        <v>55</v>
      </c>
      <c r="F23" s="2">
        <v>55</v>
      </c>
      <c r="G23" s="40">
        <v>0</v>
      </c>
      <c r="H23" s="3">
        <f t="shared" si="5"/>
        <v>2</v>
      </c>
      <c r="I23" s="40">
        <v>1</v>
      </c>
      <c r="J23" s="3">
        <v>1</v>
      </c>
      <c r="K23" s="40">
        <v>0</v>
      </c>
      <c r="L23" s="5">
        <v>0</v>
      </c>
      <c r="M23" s="3">
        <v>13</v>
      </c>
      <c r="N23" s="62">
        <v>0</v>
      </c>
      <c r="O23" s="5"/>
      <c r="P23" s="40"/>
      <c r="Q23" s="38" t="s">
        <v>53</v>
      </c>
    </row>
    <row r="24" spans="1:17" s="5" customFormat="1" ht="21.75" customHeight="1">
      <c r="A24" s="41" t="s">
        <v>54</v>
      </c>
      <c r="B24" s="1">
        <f t="shared" si="1"/>
        <v>4407.47</v>
      </c>
      <c r="C24" s="2">
        <f t="shared" si="2"/>
        <v>4382</v>
      </c>
      <c r="D24" s="2">
        <f t="shared" si="3"/>
        <v>3400</v>
      </c>
      <c r="E24" s="2">
        <f t="shared" si="4"/>
        <v>2092</v>
      </c>
      <c r="F24" s="3">
        <v>2020</v>
      </c>
      <c r="G24" s="3">
        <v>72</v>
      </c>
      <c r="H24" s="3">
        <f t="shared" si="5"/>
        <v>1289</v>
      </c>
      <c r="I24" s="3">
        <v>356</v>
      </c>
      <c r="J24" s="3">
        <v>933</v>
      </c>
      <c r="K24" s="40">
        <v>0</v>
      </c>
      <c r="L24" s="3">
        <v>19</v>
      </c>
      <c r="M24" s="3">
        <v>982</v>
      </c>
      <c r="N24" s="3">
        <v>25.47</v>
      </c>
      <c r="O24" s="40">
        <v>15</v>
      </c>
      <c r="P24" s="40">
        <v>11</v>
      </c>
      <c r="Q24" s="38" t="s">
        <v>55</v>
      </c>
    </row>
    <row r="25" spans="1:17" s="27" customFormat="1" ht="21.75" customHeight="1">
      <c r="A25" s="42" t="s">
        <v>56</v>
      </c>
      <c r="B25" s="43">
        <f t="shared" si="1"/>
        <v>1705.31</v>
      </c>
      <c r="C25" s="44">
        <f t="shared" si="2"/>
        <v>1584</v>
      </c>
      <c r="D25" s="44">
        <f t="shared" si="3"/>
        <v>1454</v>
      </c>
      <c r="E25" s="44">
        <f t="shared" si="4"/>
        <v>906</v>
      </c>
      <c r="F25" s="45">
        <v>853</v>
      </c>
      <c r="G25" s="45">
        <v>53</v>
      </c>
      <c r="H25" s="45">
        <f t="shared" si="5"/>
        <v>521</v>
      </c>
      <c r="I25" s="45">
        <v>110</v>
      </c>
      <c r="J25" s="45">
        <v>411</v>
      </c>
      <c r="K25" s="46">
        <v>0</v>
      </c>
      <c r="L25" s="46">
        <v>27</v>
      </c>
      <c r="M25" s="45">
        <v>130</v>
      </c>
      <c r="N25" s="45">
        <v>121.31</v>
      </c>
      <c r="O25" s="46"/>
      <c r="P25" s="46"/>
      <c r="Q25" s="47" t="s">
        <v>57</v>
      </c>
    </row>
    <row r="26" spans="1:17" s="51" customFormat="1" ht="18" customHeight="1">
      <c r="A26" s="48" t="s">
        <v>28</v>
      </c>
      <c r="B26" s="48"/>
      <c r="C26" s="49"/>
      <c r="D26" s="49"/>
      <c r="E26" s="48"/>
      <c r="F26" s="48"/>
      <c r="G26" s="48"/>
      <c r="H26" s="48"/>
      <c r="I26" s="49"/>
      <c r="J26" s="49"/>
      <c r="K26" s="49"/>
      <c r="L26" s="49"/>
      <c r="M26" s="49"/>
      <c r="N26" s="63"/>
      <c r="O26" s="49"/>
      <c r="P26" s="49"/>
      <c r="Q26" s="50"/>
    </row>
    <row r="27" spans="1:17" s="49" customFormat="1" ht="18" customHeight="1">
      <c r="A27" s="48" t="s">
        <v>35</v>
      </c>
      <c r="B27" s="48"/>
      <c r="E27" s="48"/>
      <c r="F27" s="48"/>
      <c r="G27" s="48"/>
      <c r="H27" s="48"/>
      <c r="Q27" s="50"/>
    </row>
    <row r="28" spans="1:17" s="5" customFormat="1" ht="18" customHeight="1">
      <c r="A28" s="84" t="s">
        <v>60</v>
      </c>
      <c r="B28" s="40"/>
      <c r="E28" s="40"/>
      <c r="F28" s="40"/>
      <c r="G28" s="40"/>
      <c r="H28" s="40"/>
      <c r="Q28" s="6"/>
    </row>
  </sheetData>
  <sheetProtection/>
  <mergeCells count="11">
    <mergeCell ref="Q5:Q8"/>
    <mergeCell ref="C6:C8"/>
    <mergeCell ref="D7:D8"/>
    <mergeCell ref="K7:K8"/>
    <mergeCell ref="O7:O8"/>
    <mergeCell ref="P7:P8"/>
    <mergeCell ref="A1:G1"/>
    <mergeCell ref="A3:Q3"/>
    <mergeCell ref="A5:A8"/>
    <mergeCell ref="B5:B8"/>
    <mergeCell ref="O5:P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2015-01-13T07:33:06Z</cp:lastPrinted>
  <dcterms:created xsi:type="dcterms:W3CDTF">2008-04-22T03:12:59Z</dcterms:created>
  <dcterms:modified xsi:type="dcterms:W3CDTF">2015-01-13T07:40:19Z</dcterms:modified>
  <cp:category/>
  <cp:version/>
  <cp:contentType/>
  <cp:contentStatus/>
</cp:coreProperties>
</file>