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2115" yWindow="165" windowWidth="19230" windowHeight="1128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'103.建物火災出火件数（人口10万人あたり）'!$A$1:$M$78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<sst xmlns="http://schemas.openxmlformats.org/spreadsheetml/2006/main" count="146" uniqueCount="138">
  <si>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</si>
  <si>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</si>
  <si>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</si>
  <si>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</si>
  <si>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</si>
  <si>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</si>
  <si>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</si>
  <si>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</si>
  <si>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</si>
  <si>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</si>
  <si>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</si>
  <si>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</si>
  <si>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</si>
  <si>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</si>
  <si>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</si>
  <si>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</si>
  <si>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</si>
  <si>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</si>
  <si>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</si>
  <si>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</si>
  <si>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</si>
  <si>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</si>
  <si>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</si>
  <si>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</si>
  <si>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</si>
  <si>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</si>
  <si>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</si>
  <si>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</si>
  <si>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</si>
  <si>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</si>
  <si>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</si>
  <si>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</si>
  <si>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</si>
  <si>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</si>
  <si>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</si>
  <si>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</si>
  <si>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</si>
  <si>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</si>
  <si>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</si>
  <si>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</si>
  <si>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</si>
  <si>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</si>
  <si>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</si>
  <si>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</si>
  <si>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</si>
  <si>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</si>
  <si>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</si>
  <si>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</si>
  <si>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</si>
  <si>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</si>
  <si>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</si>
  <si>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</si>
  <si>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</si>
  <si>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</si>
  <si>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</si>
  <si>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</si>
  <si>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</si>
  <si>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</si>
  <si>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</si>
  <si>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</si>
  <si>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</si>
  <si>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</si>
  <si>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</si>
  <si>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9"/>
  </si>
  <si>
    <t>建物火災：建物又は収容物が焼損した火災。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</si>
  <si>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１０３．建物火災出火件数（人口10万人あたり）</t>
    <phoneticPr fontId="2"/>
  </si>
  <si>
    <t>全国</t>
    <rPh sb="0" eb="2">
      <t>ゼンコク</t>
    </rPh>
    <phoneticPr fontId="1"/>
  </si>
  <si>
    <t>－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</si>
  <si>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</si>
  <si>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</si>
  <si>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</si>
  <si>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</si>
  <si>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</si>
  <si>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</si>
  <si>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</si>
  <si>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</si>
  <si>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</si>
  <si>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</si>
  <si>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</si>
  <si>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</si>
  <si>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</si>
  <si>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</si>
  <si>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</si>
  <si>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</si>
  <si>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</si>
  <si>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</si>
  <si>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</si>
  <si>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</si>
  <si>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</si>
  <si>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</si>
  <si>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</si>
  <si>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</si>
  <si>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</si>
  <si>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</si>
  <si>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</si>
  <si>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</si>
  <si>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</si>
  <si>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</si>
  <si>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</si>
  <si>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</si>
  <si>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</si>
  <si>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</si>
  <si>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</si>
  <si>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</si>
  <si>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</si>
  <si>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</si>
  <si>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</si>
  <si>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</si>
  <si>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</si>
  <si>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</si>
  <si>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</si>
  <si>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</si>
  <si>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</si>
  <si>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</si>
  <si>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</si>
  <si>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</si>
  <si>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</si>
  <si>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</si>
  <si>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 xml:space="preserve">      順位</t>
    <rPh sb="6" eb="8">
      <t>ジュンイ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</si>
  <si>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</si>
  <si>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</si>
  <si>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</si>
  <si>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建物火災件数（人口10万人あたり）</t>
    <rPh sb="0" eb="2">
      <t>タテモノ</t>
    </rPh>
    <rPh sb="2" eb="4">
      <t>カサイ</t>
    </rPh>
    <rPh sb="4" eb="6">
      <t>ケンスウ</t>
    </rPh>
    <rPh sb="7" eb="9">
      <t>ジンコウ</t>
    </rPh>
    <rPh sb="11" eb="13">
      <t>マンニン</t>
    </rPh>
    <phoneticPr fontId="2"/>
  </si>
  <si>
    <t>総人口</t>
    <rPh sb="0" eb="3">
      <t>ソウジンコウ</t>
    </rPh>
    <phoneticPr fontId="2"/>
  </si>
  <si>
    <t>－令和元年－　</t>
    <rPh sb="1" eb="3">
      <t>レイワ</t>
    </rPh>
    <rPh sb="3" eb="4">
      <t>ガン</t>
    </rPh>
    <phoneticPr fontId="2"/>
  </si>
  <si>
    <t>　大分県の令和元年の建物火災出火件数（人口10万人あたり）は17.7件で、前年から2.8件増加し、全国17位となっている。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ゾウカ</t>
    </rPh>
    <rPh sb="49" eb="51">
      <t>ゼンコク</t>
    </rPh>
    <rPh sb="53" eb="54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</si>
  <si>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トシ</t>
    </rPh>
    <rPh sb="10" eb="11">
      <t>ヘイネン</t>
    </rPh>
    <phoneticPr fontId="2"/>
  </si>
  <si>
    <t>人（25位）</t>
    <rPh sb="0" eb="1">
      <t>ニン</t>
    </rPh>
    <rPh sb="4" eb="5">
      <t>イ</t>
    </rPh>
    <phoneticPr fontId="2"/>
  </si>
  <si>
    <t>資料出所：総務省消防庁「令和元年（1月～12月）における火災の状況（確定値）」</t>
    <rPh sb="0" eb="2">
      <t>シリョウ</t>
    </rPh>
    <rPh sb="2" eb="4">
      <t>シュッショ</t>
    </rPh>
    <rPh sb="12" eb="14">
      <t>レイワ</t>
    </rPh>
    <rPh sb="14" eb="15">
      <t>ガン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phoneticPr fontId="9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</si>
  <si>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</si>
  <si>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</si>
  <si>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</si>
  <si>
    <t>H22</t>
  </si>
  <si>
    <t>H23</t>
  </si>
  <si>
    <t>H24</t>
  </si>
  <si>
    <t>R01</t>
    <phoneticPr fontId="2"/>
  </si>
  <si>
    <t>参考指標（令和元年）</t>
    <rPh sb="0" eb="2">
      <t>サンコウ</t>
    </rPh>
    <rPh sb="2" eb="4">
      <t>シヒョウ</t>
    </rPh>
    <rPh sb="5" eb="7">
      <t>レイワ</t>
    </rPh>
    <rPh sb="7" eb="8">
      <t>ガン</t>
    </rPh>
    <rPh sb="8" eb="9">
      <t>トシ</t>
    </rPh>
    <rPh sb="9" eb="10">
      <t>ヘイネン</t>
    </rPh>
    <phoneticPr fontId="2"/>
  </si>
  <si>
    <t>注）人口は令和元年10月1日現在の人口推計による。</t>
    <rPh sb="0" eb="1">
      <t>チュウ</t>
    </rPh>
    <rPh sb="2" eb="4">
      <t>ジンコウ</t>
    </rPh>
    <rPh sb="5" eb="7">
      <t>レイワ</t>
    </rPh>
    <rPh sb="7" eb="8">
      <t>ガン</t>
    </rPh>
    <rPh sb="8" eb="9">
      <t>ネン</t>
    </rPh>
    <rPh sb="9" eb="10">
      <t>ヘイネン</t>
    </rPh>
    <rPh sb="11" eb="12">
      <t>ガツ</t>
    </rPh>
    <rPh sb="13" eb="14">
      <t>ニチ</t>
    </rPh>
    <rPh sb="14" eb="16">
      <t>ゲンザイ</t>
    </rPh>
    <rPh sb="17" eb="19">
      <t>ジンコウ</t>
    </rPh>
    <rPh sb="19" eb="21">
      <t>スイケイ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</si>
</sst>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/>
    </xf>
    <xf numFmtId="176" fontId="14" fillId="0" borderId="9" xfId="5" applyNumberFormat="1" applyFont="1" applyFill="1" applyBorder="1" applyAlignment="1">
      <alignment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19" fillId="0" borderId="25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14" xfId="0" applyFont="1" applyFill="1" applyBorder="1" applyAlignment="1">
      <alignment vertical="top"/>
    </xf>
    <xf numFmtId="181" fontId="8" fillId="0" borderId="14" xfId="1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19" fillId="4" borderId="1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38" fontId="11" fillId="0" borderId="0" xfId="1" applyFont="1" applyFill="1" applyBorder="1" applyAlignment="1"/>
    <xf numFmtId="38" fontId="3" fillId="0" borderId="0" xfId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176" fontId="6" fillId="0" borderId="0" xfId="1" applyNumberFormat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0" applyNumberFormat="1" applyFont="1" applyFill="1" applyBorder="1" applyAlignment="1">
      <alignment vertical="center"/>
    </xf>
    <xf numFmtId="0" fontId="24" fillId="0" borderId="0" xfId="0" applyFont="1">
      <alignment vertical="center"/>
    </xf>
    <xf numFmtId="38" fontId="25" fillId="0" borderId="0" xfId="1" applyFont="1" applyFill="1" applyBorder="1" applyAlignment="1"/>
    <xf numFmtId="38" fontId="23" fillId="0" borderId="0" xfId="1" applyFont="1" applyFill="1" applyBorder="1" applyAlignment="1"/>
    <xf numFmtId="176" fontId="25" fillId="0" borderId="0" xfId="1" applyNumberFormat="1" applyFont="1" applyFill="1" applyBorder="1" applyAlignment="1"/>
    <xf numFmtId="38" fontId="25" fillId="0" borderId="0" xfId="1" applyFont="1" applyFill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76" fontId="14" fillId="0" borderId="0" xfId="5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北 海 道</c:v>
                </c:pt>
                <c:pt idx="3">
                  <c:v>東 京 都</c:v>
                </c:pt>
                <c:pt idx="4">
                  <c:v>鳥 取 県</c:v>
                </c:pt>
                <c:pt idx="5">
                  <c:v>秋 田 県</c:v>
                </c:pt>
                <c:pt idx="6">
                  <c:v>茨 城 県</c:v>
                </c:pt>
                <c:pt idx="7">
                  <c:v>長 野 県</c:v>
                </c:pt>
                <c:pt idx="8">
                  <c:v>群 馬 県</c:v>
                </c:pt>
                <c:pt idx="9">
                  <c:v>鹿児島県</c:v>
                </c:pt>
                <c:pt idx="10">
                  <c:v>三 重 県</c:v>
                </c:pt>
                <c:pt idx="11">
                  <c:v>和歌山県</c:v>
                </c:pt>
                <c:pt idx="12">
                  <c:v>福 島 県</c:v>
                </c:pt>
                <c:pt idx="13">
                  <c:v>岡 山 県</c:v>
                </c:pt>
                <c:pt idx="14">
                  <c:v>宮 崎 県</c:v>
                </c:pt>
                <c:pt idx="15">
                  <c:v>山 梨 県</c:v>
                </c:pt>
                <c:pt idx="16">
                  <c:v>大 分 県</c:v>
                </c:pt>
                <c:pt idx="17">
                  <c:v>愛 媛 県</c:v>
                </c:pt>
                <c:pt idx="18">
                  <c:v>岩 手 県</c:v>
                </c:pt>
                <c:pt idx="19">
                  <c:v>栃 木 県</c:v>
                </c:pt>
                <c:pt idx="20">
                  <c:v>島 根 県</c:v>
                </c:pt>
                <c:pt idx="21">
                  <c:v>山 口 県</c:v>
                </c:pt>
                <c:pt idx="22">
                  <c:v>熊 本 県</c:v>
                </c:pt>
                <c:pt idx="23">
                  <c:v>徳 島 県</c:v>
                </c:pt>
                <c:pt idx="24">
                  <c:v>佐 賀 県</c:v>
                </c:pt>
                <c:pt idx="25">
                  <c:v>山 形 県</c:v>
                </c:pt>
                <c:pt idx="26">
                  <c:v>香 川 県</c:v>
                </c:pt>
                <c:pt idx="27">
                  <c:v>岐 阜 県</c:v>
                </c:pt>
                <c:pt idx="28">
                  <c:v>大 阪 府</c:v>
                </c:pt>
                <c:pt idx="29">
                  <c:v>新 潟 県</c:v>
                </c:pt>
                <c:pt idx="30">
                  <c:v>長 崎 県</c:v>
                </c:pt>
                <c:pt idx="31">
                  <c:v>宮 城 県</c:v>
                </c:pt>
                <c:pt idx="32">
                  <c:v>広 島 県</c:v>
                </c:pt>
                <c:pt idx="33">
                  <c:v>滋 賀 県</c:v>
                </c:pt>
                <c:pt idx="34">
                  <c:v>千 葉 県</c:v>
                </c:pt>
                <c:pt idx="35">
                  <c:v>兵 庫 県</c:v>
                </c:pt>
                <c:pt idx="36">
                  <c:v>愛 知 県</c:v>
                </c:pt>
                <c:pt idx="37">
                  <c:v>静 岡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奈 良 県</c:v>
                </c:pt>
                <c:pt idx="41">
                  <c:v>福 井 県</c:v>
                </c:pt>
                <c:pt idx="42">
                  <c:v>沖 縄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富 山 県</c:v>
                </c:pt>
                <c:pt idx="46">
                  <c:v>石 川 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23.033707865168541</c:v>
                </c:pt>
                <c:pt idx="1">
                  <c:v>22.349570200573066</c:v>
                </c:pt>
                <c:pt idx="2">
                  <c:v>21.428571428571427</c:v>
                </c:pt>
                <c:pt idx="3">
                  <c:v>20.968321241290138</c:v>
                </c:pt>
                <c:pt idx="4">
                  <c:v>20.68345323741007</c:v>
                </c:pt>
                <c:pt idx="5">
                  <c:v>20.496894409937887</c:v>
                </c:pt>
                <c:pt idx="6">
                  <c:v>20.06993006993007</c:v>
                </c:pt>
                <c:pt idx="7">
                  <c:v>19.619326500732065</c:v>
                </c:pt>
                <c:pt idx="8">
                  <c:v>19.567456230690013</c:v>
                </c:pt>
                <c:pt idx="9">
                  <c:v>18.91385767790262</c:v>
                </c:pt>
                <c:pt idx="10">
                  <c:v>18.809657495788883</c:v>
                </c:pt>
                <c:pt idx="11">
                  <c:v>18.702702702702702</c:v>
                </c:pt>
                <c:pt idx="12">
                  <c:v>18.255687973997833</c:v>
                </c:pt>
                <c:pt idx="13">
                  <c:v>18.148148148148149</c:v>
                </c:pt>
                <c:pt idx="14">
                  <c:v>17.986952469711088</c:v>
                </c:pt>
                <c:pt idx="15">
                  <c:v>17.755856966707768</c:v>
                </c:pt>
                <c:pt idx="16">
                  <c:v>17.709251101321584</c:v>
                </c:pt>
                <c:pt idx="17">
                  <c:v>17.401045556385363</c:v>
                </c:pt>
                <c:pt idx="18">
                  <c:v>17.359413202933986</c:v>
                </c:pt>
                <c:pt idx="19">
                  <c:v>17.063081695966908</c:v>
                </c:pt>
                <c:pt idx="20">
                  <c:v>17.062314540059347</c:v>
                </c:pt>
                <c:pt idx="21">
                  <c:v>17.010309278350515</c:v>
                </c:pt>
                <c:pt idx="22">
                  <c:v>16.876430205949656</c:v>
                </c:pt>
                <c:pt idx="23">
                  <c:v>16.62087912087912</c:v>
                </c:pt>
                <c:pt idx="24">
                  <c:v>16.564417177914109</c:v>
                </c:pt>
                <c:pt idx="25">
                  <c:v>16.233766233766232</c:v>
                </c:pt>
                <c:pt idx="26">
                  <c:v>16.21338912133891</c:v>
                </c:pt>
                <c:pt idx="27">
                  <c:v>16.004026170105686</c:v>
                </c:pt>
                <c:pt idx="28">
                  <c:v>15.926892950391643</c:v>
                </c:pt>
                <c:pt idx="29">
                  <c:v>15.744489428699953</c:v>
                </c:pt>
                <c:pt idx="30">
                  <c:v>15.523737754333084</c:v>
                </c:pt>
                <c:pt idx="31">
                  <c:v>15.437987857762359</c:v>
                </c:pt>
                <c:pt idx="32">
                  <c:v>15.335235378031383</c:v>
                </c:pt>
                <c:pt idx="33">
                  <c:v>15.275813295615276</c:v>
                </c:pt>
                <c:pt idx="34">
                  <c:v>15.258028439047772</c:v>
                </c:pt>
                <c:pt idx="35">
                  <c:v>14.965239663373584</c:v>
                </c:pt>
                <c:pt idx="36">
                  <c:v>14.592161016949154</c:v>
                </c:pt>
                <c:pt idx="37">
                  <c:v>14.544456641053788</c:v>
                </c:pt>
                <c:pt idx="38">
                  <c:v>14.498432601880879</c:v>
                </c:pt>
                <c:pt idx="39">
                  <c:v>14.435374149659863</c:v>
                </c:pt>
                <c:pt idx="40">
                  <c:v>14.06015037593985</c:v>
                </c:pt>
                <c:pt idx="41">
                  <c:v>13.411458333333334</c:v>
                </c:pt>
                <c:pt idx="42">
                  <c:v>13.145216792842396</c:v>
                </c:pt>
                <c:pt idx="43">
                  <c:v>12.904979343335507</c:v>
                </c:pt>
                <c:pt idx="44">
                  <c:v>12.195121951219512</c:v>
                </c:pt>
                <c:pt idx="45">
                  <c:v>12.164750957854405</c:v>
                </c:pt>
                <c:pt idx="46">
                  <c:v>11.599297012302284</c:v>
                </c:pt>
                <c:pt idx="47">
                  <c:v>16.577234934650107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3.7705855693276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6.2850729517396189E-2"/>
                  <c:y val="-4.5002355498147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7.1829405162738572E-2"/>
                  <c:y val="2.9183137566457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-3.6475702598416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6.2850729517396189E-2"/>
                  <c:y val="-3.23409716814393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5.387205387205387E-2"/>
                  <c:y val="1.3087412411060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5.1627384960718295E-2"/>
                  <c:y val="-3.5057038110421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160317081576927E-2"/>
                      <c:h val="6.60762838001464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'103.建物火災出火件数（人口10万人あたり）'!$T$90:$T$97</c:f>
              <c:numCache>
                <c:formatCode>#,##0.0_ 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18.701964133219469</c:v>
                </c:pt>
                <c:pt idx="3">
                  <c:v>17.100000000000001</c:v>
                </c:pt>
                <c:pt idx="4">
                  <c:v>17.2</c:v>
                </c:pt>
                <c:pt idx="5">
                  <c:v>21.9</c:v>
                </c:pt>
                <c:pt idx="6">
                  <c:v>14.9</c:v>
                </c:pt>
                <c:pt idx="7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1.4528254710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6.2850729517396189E-2"/>
                  <c:y val="-3.0737730573221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387205387205387E-2"/>
                  <c:y val="-2.6716392657427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5.8361391694725193E-2"/>
                  <c:y val="-4.4443260038052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4.9382716049382713E-2"/>
                  <c:y val="2.8687356179578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'103.建物火災出火件数（人口10万人あたり）'!$U$90:$U$97</c:f>
              <c:numCache>
                <c:formatCode>#,##0.0_ </c:formatCode>
                <c:ptCount val="8"/>
                <c:pt idx="0">
                  <c:v>20.100000000000001</c:v>
                </c:pt>
                <c:pt idx="1">
                  <c:v>19.7</c:v>
                </c:pt>
                <c:pt idx="2">
                  <c:v>18.602802892597751</c:v>
                </c:pt>
                <c:pt idx="3">
                  <c:v>17.5</c:v>
                </c:pt>
                <c:pt idx="4">
                  <c:v>16.5</c:v>
                </c:pt>
                <c:pt idx="5">
                  <c:v>16.899999999999999</c:v>
                </c:pt>
                <c:pt idx="6">
                  <c:v>16.399999999999999</c:v>
                </c:pt>
                <c:pt idx="7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0.54585</cdr:x>
      <cdr:y>0.07824</cdr:y>
    </cdr:from>
    <cdr:to>
      <cdr:x>0.54867</cdr:x>
      <cdr:y>0.99404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44887" y="3780148"/>
          <a:ext cx="6466669" cy="1127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875" customWidth="1"/>
    <col min="16" max="16" width="8.125" customWidth="1"/>
    <col min="20" max="20" width="10.25" bestFit="1" customWidth="1"/>
    <col min="21" max="21" width="8.875" customWidth="1"/>
    <col min="27" max="27" width="3.625" customWidth="1"/>
  </cols>
  <sheetData>
    <row r="1" spans="2:30" ht="19.5" customHeight="1" x14ac:dyDescent="0.15">
      <c r="B1" s="5" t="s">
        <v>65</v>
      </c>
      <c r="C1" s="13"/>
      <c r="E1" s="14"/>
      <c r="F1" s="14"/>
      <c r="L1" s="141" t="s">
        <v>124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t="s">
        <v>122</v>
      </c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61" t="s">
        <v>117</v>
      </c>
      <c r="R4" s="162" t="s">
        <v>118</v>
      </c>
      <c r="S4" s="163" t="s">
        <v>119</v>
      </c>
      <c r="T4" s="34" t="s">
        <v>123</v>
      </c>
      <c r="U4" s="34" t="s">
        <v>120</v>
      </c>
      <c r="V4" s="161" t="s">
        <v>121</v>
      </c>
      <c r="W4" s="162" t="s">
        <v>0</v>
      </c>
    </row>
    <row r="5" spans="2:30" ht="10.5" customHeight="1" x14ac:dyDescent="0.15">
      <c r="B5" s="36"/>
      <c r="C5" s="168" t="str">
        <f>INDEX($O$5:$O$51, MATCH(F5, $R$5:$R$51, 0))</f>
        <v>02</v>
      </c>
      <c r="D5" s="167" t="str">
        <f>INDEX($P$5:$P$51, MATCH(F5, $R$5:$R$51, 0))</f>
        <v>青 森 県</v>
      </c>
      <c r="E5" s="165">
        <f>INDEX($Q$5:$Q$51, MATCH(F5, $R$5:$R$51, 0))</f>
        <v>23.033707865168541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52</v>
      </c>
      <c r="Q5" s="150">
        <f t="shared" ref="Q5:Q52" si="0">+S5/T5*100</f>
        <v>21.428571428571427</v>
      </c>
      <c r="R5">
        <f t="shared" ref="R5:R51" si="1">RANK(Q5,$Q$5:$Q$51)</f>
        <v>3</v>
      </c>
      <c r="S5" s="109">
        <v>1125</v>
      </c>
      <c r="T5" s="148">
        <v>5250</v>
      </c>
      <c r="U5" s="151">
        <v>89</v>
      </c>
      <c r="V5" s="152">
        <f t="shared" ref="V5:V52" si="2">+U5/T5*100</f>
        <v>1.6952380952380952</v>
      </c>
      <c r="W5" s="73">
        <f t="shared" ref="W5:W51" si="3">RANK(V5,$V$5:$V$51)</f>
        <v>14</v>
      </c>
      <c r="X5" s="74"/>
      <c r="AA5" s="72"/>
      <c r="AB5" s="71"/>
      <c r="AC5" s="86"/>
      <c r="AD5" s="85"/>
    </row>
    <row r="6" spans="2:30" ht="10.5" customHeight="1" x14ac:dyDescent="0.15">
      <c r="B6" s="40"/>
      <c r="C6" s="164" t="str">
        <f t="shared" ref="C6:C51" si="4">INDEX($O$5:$O$51, MATCH(F6, $R$5:$R$51, 0))</f>
        <v>39</v>
      </c>
      <c r="D6" s="167" t="str">
        <f t="shared" ref="D6:D51" si="5">INDEX($P$5:$P$51, MATCH(F6, $R$5:$R$51, 0))</f>
        <v>高 知 県</v>
      </c>
      <c r="E6" s="165">
        <f t="shared" ref="E6:E51" si="6">INDEX($Q$5:$Q$51, MATCH(F6, $R$5:$R$51, 0))</f>
        <v>22.349570200573066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43</v>
      </c>
      <c r="Q6" s="150">
        <f t="shared" si="0"/>
        <v>23.033707865168541</v>
      </c>
      <c r="R6">
        <f t="shared" si="1"/>
        <v>1</v>
      </c>
      <c r="S6" s="109">
        <v>287</v>
      </c>
      <c r="T6" s="148">
        <v>1246</v>
      </c>
      <c r="U6" s="71">
        <v>37</v>
      </c>
      <c r="V6" s="152">
        <f t="shared" si="2"/>
        <v>2.9695024077046552</v>
      </c>
      <c r="W6" s="73">
        <f t="shared" si="3"/>
        <v>1</v>
      </c>
      <c r="X6" s="75"/>
      <c r="AA6" s="72"/>
      <c r="AB6" s="71"/>
      <c r="AC6" s="86"/>
      <c r="AD6" s="85"/>
    </row>
    <row r="7" spans="2:30" ht="10.5" customHeight="1" x14ac:dyDescent="0.15">
      <c r="B7" s="36"/>
      <c r="C7" s="164" t="str">
        <f t="shared" si="4"/>
        <v>01</v>
      </c>
      <c r="D7" s="167" t="str">
        <f t="shared" si="5"/>
        <v>北 海 道</v>
      </c>
      <c r="E7" s="165">
        <f t="shared" si="6"/>
        <v>21.428571428571427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31</v>
      </c>
      <c r="Q7" s="150">
        <f t="shared" si="0"/>
        <v>17.359413202933986</v>
      </c>
      <c r="R7">
        <f t="shared" si="1"/>
        <v>19</v>
      </c>
      <c r="S7" s="109">
        <v>213</v>
      </c>
      <c r="T7" s="148">
        <v>1227</v>
      </c>
      <c r="U7" s="71">
        <v>24</v>
      </c>
      <c r="V7" s="152">
        <f t="shared" si="2"/>
        <v>1.9559902200488997</v>
      </c>
      <c r="W7" s="73">
        <f t="shared" si="3"/>
        <v>5</v>
      </c>
      <c r="X7" s="77"/>
      <c r="AA7" s="72"/>
      <c r="AB7" s="71"/>
      <c r="AC7" s="86"/>
      <c r="AD7" s="85"/>
    </row>
    <row r="8" spans="2:30" ht="10.5" customHeight="1" x14ac:dyDescent="0.15">
      <c r="B8" s="10"/>
      <c r="C8" s="164" t="str">
        <f t="shared" si="4"/>
        <v>13</v>
      </c>
      <c r="D8" s="167" t="str">
        <f t="shared" si="5"/>
        <v>東 京 都</v>
      </c>
      <c r="E8" s="165">
        <f t="shared" si="6"/>
        <v>20.968321241290138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37</v>
      </c>
      <c r="Q8" s="150">
        <f t="shared" si="0"/>
        <v>15.437987857762359</v>
      </c>
      <c r="R8">
        <f t="shared" si="1"/>
        <v>32</v>
      </c>
      <c r="S8" s="109">
        <v>356</v>
      </c>
      <c r="T8" s="148">
        <v>2306</v>
      </c>
      <c r="U8" s="71">
        <v>28</v>
      </c>
      <c r="V8" s="152">
        <f t="shared" si="2"/>
        <v>1.2142237640936688</v>
      </c>
      <c r="W8" s="73">
        <f t="shared" si="3"/>
        <v>26</v>
      </c>
      <c r="X8" s="77"/>
      <c r="AA8" s="72"/>
      <c r="AB8" s="71"/>
      <c r="AC8" s="86"/>
      <c r="AD8" s="85"/>
    </row>
    <row r="9" spans="2:30" ht="10.5" customHeight="1" x14ac:dyDescent="0.15">
      <c r="B9" s="36"/>
      <c r="C9" s="164" t="str">
        <f t="shared" si="4"/>
        <v>31</v>
      </c>
      <c r="D9" s="167" t="str">
        <f t="shared" si="5"/>
        <v>鳥 取 県</v>
      </c>
      <c r="E9" s="165">
        <f t="shared" si="6"/>
        <v>20.68345323741007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33</v>
      </c>
      <c r="Q9" s="150">
        <f t="shared" si="0"/>
        <v>20.496894409937887</v>
      </c>
      <c r="R9">
        <f t="shared" si="1"/>
        <v>6</v>
      </c>
      <c r="S9" s="109">
        <v>198</v>
      </c>
      <c r="T9" s="148">
        <v>966</v>
      </c>
      <c r="U9" s="71">
        <v>18</v>
      </c>
      <c r="V9" s="152">
        <f t="shared" si="2"/>
        <v>1.8633540372670807</v>
      </c>
      <c r="W9" s="73">
        <f t="shared" si="3"/>
        <v>10</v>
      </c>
      <c r="X9" s="76"/>
      <c r="AA9" s="72"/>
      <c r="AB9" s="71"/>
      <c r="AC9" s="86"/>
      <c r="AD9" s="85"/>
    </row>
    <row r="10" spans="2:30" ht="10.5" customHeight="1" x14ac:dyDescent="0.15">
      <c r="B10" s="11"/>
      <c r="C10" s="164" t="str">
        <f t="shared" si="4"/>
        <v>05</v>
      </c>
      <c r="D10" s="167" t="str">
        <f t="shared" si="5"/>
        <v>秋 田 県</v>
      </c>
      <c r="E10" s="165">
        <f t="shared" si="6"/>
        <v>20.496894409937887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16</v>
      </c>
      <c r="Q10" s="150">
        <f t="shared" si="0"/>
        <v>16.233766233766232</v>
      </c>
      <c r="R10">
        <f t="shared" si="1"/>
        <v>26</v>
      </c>
      <c r="S10" s="109">
        <v>175</v>
      </c>
      <c r="T10" s="148">
        <v>1078</v>
      </c>
      <c r="U10" s="71">
        <v>16</v>
      </c>
      <c r="V10" s="152">
        <f t="shared" si="2"/>
        <v>1.4842300556586272</v>
      </c>
      <c r="W10" s="73">
        <f t="shared" si="3"/>
        <v>18</v>
      </c>
      <c r="X10" s="74"/>
      <c r="AA10" s="72"/>
      <c r="AB10" s="71"/>
      <c r="AC10" s="86"/>
      <c r="AD10" s="85"/>
    </row>
    <row r="11" spans="2:30" ht="10.5" customHeight="1" x14ac:dyDescent="0.15">
      <c r="B11" s="10"/>
      <c r="C11" s="164" t="str">
        <f t="shared" si="4"/>
        <v>08</v>
      </c>
      <c r="D11" s="167" t="str">
        <f t="shared" si="5"/>
        <v>茨 城 県</v>
      </c>
      <c r="E11" s="165">
        <f t="shared" si="6"/>
        <v>20.06993006993007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23</v>
      </c>
      <c r="Q11" s="150">
        <f t="shared" si="0"/>
        <v>18.255687973997833</v>
      </c>
      <c r="R11">
        <f t="shared" si="1"/>
        <v>13</v>
      </c>
      <c r="S11" s="109">
        <v>337</v>
      </c>
      <c r="T11" s="148">
        <v>1846</v>
      </c>
      <c r="U11" s="71">
        <v>53</v>
      </c>
      <c r="V11" s="152">
        <f t="shared" si="2"/>
        <v>2.8710725893824485</v>
      </c>
      <c r="W11" s="73">
        <f t="shared" si="3"/>
        <v>2</v>
      </c>
      <c r="X11" s="78"/>
      <c r="AA11" s="72"/>
      <c r="AB11" s="71"/>
      <c r="AC11" s="86"/>
      <c r="AD11" s="85"/>
    </row>
    <row r="12" spans="2:30" ht="10.5" customHeight="1" x14ac:dyDescent="0.15">
      <c r="B12" s="10"/>
      <c r="C12" s="164" t="str">
        <f t="shared" si="4"/>
        <v>20</v>
      </c>
      <c r="D12" s="167" t="str">
        <f t="shared" si="5"/>
        <v>長 野 県</v>
      </c>
      <c r="E12" s="165">
        <f t="shared" si="6"/>
        <v>19.619326500732065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19</v>
      </c>
      <c r="Q12" s="150">
        <f t="shared" si="0"/>
        <v>20.06993006993007</v>
      </c>
      <c r="R12">
        <f t="shared" si="1"/>
        <v>7</v>
      </c>
      <c r="S12" s="109">
        <v>574</v>
      </c>
      <c r="T12" s="148">
        <v>2860</v>
      </c>
      <c r="U12" s="71">
        <v>54</v>
      </c>
      <c r="V12" s="152">
        <f t="shared" si="2"/>
        <v>1.8881118881118881</v>
      </c>
      <c r="W12" s="73">
        <f t="shared" si="3"/>
        <v>9</v>
      </c>
      <c r="X12" s="74"/>
      <c r="AA12" s="72"/>
      <c r="AB12" s="71"/>
      <c r="AC12" s="86"/>
      <c r="AD12" s="85"/>
    </row>
    <row r="13" spans="2:30" ht="10.5" customHeight="1" x14ac:dyDescent="0.15">
      <c r="B13" s="10"/>
      <c r="C13" s="164" t="str">
        <f t="shared" si="4"/>
        <v>10</v>
      </c>
      <c r="D13" s="167" t="str">
        <f t="shared" si="5"/>
        <v>群 馬 県</v>
      </c>
      <c r="E13" s="165">
        <f t="shared" si="6"/>
        <v>19.567456230690013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18</v>
      </c>
      <c r="Q13" s="150">
        <f t="shared" si="0"/>
        <v>17.063081695966908</v>
      </c>
      <c r="R13">
        <f t="shared" si="1"/>
        <v>20</v>
      </c>
      <c r="S13" s="109">
        <v>330</v>
      </c>
      <c r="T13" s="148">
        <v>1934</v>
      </c>
      <c r="U13" s="71">
        <v>30</v>
      </c>
      <c r="V13" s="152">
        <f t="shared" si="2"/>
        <v>1.5511892450879008</v>
      </c>
      <c r="W13" s="73">
        <f t="shared" si="3"/>
        <v>17</v>
      </c>
      <c r="X13" s="74"/>
      <c r="AA13" s="72"/>
      <c r="AB13" s="71"/>
      <c r="AC13" s="86"/>
      <c r="AD13" s="85"/>
    </row>
    <row r="14" spans="2:30" ht="10.5" customHeight="1" x14ac:dyDescent="0.15">
      <c r="B14" s="10"/>
      <c r="C14" s="164" t="str">
        <f t="shared" si="4"/>
        <v>46</v>
      </c>
      <c r="D14" s="167" t="str">
        <f t="shared" si="5"/>
        <v>鹿児島県</v>
      </c>
      <c r="E14" s="165">
        <f t="shared" si="6"/>
        <v>18.91385767790262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15</v>
      </c>
      <c r="Q14" s="150">
        <f t="shared" si="0"/>
        <v>19.567456230690013</v>
      </c>
      <c r="R14">
        <f t="shared" si="1"/>
        <v>9</v>
      </c>
      <c r="S14" s="109">
        <v>380</v>
      </c>
      <c r="T14" s="148">
        <v>1942</v>
      </c>
      <c r="U14" s="71">
        <v>34</v>
      </c>
      <c r="V14" s="152">
        <f t="shared" si="2"/>
        <v>1.7507723995880538</v>
      </c>
      <c r="W14" s="73">
        <f t="shared" si="3"/>
        <v>12</v>
      </c>
      <c r="X14" s="74"/>
      <c r="AA14" s="72"/>
      <c r="AB14" s="71"/>
      <c r="AC14" s="86"/>
      <c r="AD14" s="85"/>
    </row>
    <row r="15" spans="2:30" ht="10.5" customHeight="1" x14ac:dyDescent="0.15">
      <c r="B15" s="10"/>
      <c r="C15" s="164" t="str">
        <f t="shared" si="4"/>
        <v>24</v>
      </c>
      <c r="D15" s="167" t="str">
        <f t="shared" si="5"/>
        <v>三 重 県</v>
      </c>
      <c r="E15" s="165">
        <f t="shared" si="6"/>
        <v>18.809657495788883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50</v>
      </c>
      <c r="Q15" s="150">
        <f t="shared" si="0"/>
        <v>14.435374149659863</v>
      </c>
      <c r="R15">
        <f t="shared" si="1"/>
        <v>40</v>
      </c>
      <c r="S15" s="109">
        <v>1061</v>
      </c>
      <c r="T15" s="148">
        <v>7350</v>
      </c>
      <c r="U15" s="71">
        <v>88</v>
      </c>
      <c r="V15" s="152">
        <f t="shared" si="2"/>
        <v>1.1972789115646258</v>
      </c>
      <c r="W15" s="73">
        <f t="shared" si="3"/>
        <v>28</v>
      </c>
      <c r="X15" s="79"/>
      <c r="AA15" s="72"/>
      <c r="AB15" s="71"/>
      <c r="AC15" s="86"/>
      <c r="AD15" s="85"/>
    </row>
    <row r="16" spans="2:30" ht="10.5" customHeight="1" x14ac:dyDescent="0.15">
      <c r="B16" s="40"/>
      <c r="C16" s="164" t="str">
        <f t="shared" si="4"/>
        <v>30</v>
      </c>
      <c r="D16" s="167" t="str">
        <f t="shared" si="5"/>
        <v>和歌山県</v>
      </c>
      <c r="E16" s="165">
        <f t="shared" si="6"/>
        <v>18.702702702702702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51</v>
      </c>
      <c r="Q16" s="150">
        <f t="shared" si="0"/>
        <v>15.258028439047772</v>
      </c>
      <c r="R16">
        <f t="shared" si="1"/>
        <v>35</v>
      </c>
      <c r="S16" s="109">
        <v>955</v>
      </c>
      <c r="T16" s="148">
        <v>6259</v>
      </c>
      <c r="U16" s="71">
        <v>53</v>
      </c>
      <c r="V16" s="152">
        <f t="shared" si="2"/>
        <v>0.8467806358843265</v>
      </c>
      <c r="W16" s="73">
        <f t="shared" si="3"/>
        <v>40</v>
      </c>
      <c r="X16" s="74"/>
      <c r="AA16" s="72"/>
      <c r="AB16" s="71"/>
      <c r="AC16" s="86"/>
      <c r="AD16" s="85"/>
    </row>
    <row r="17" spans="2:30" ht="10.5" customHeight="1" x14ac:dyDescent="0.15">
      <c r="B17" s="10"/>
      <c r="C17" s="164" t="str">
        <f t="shared" si="4"/>
        <v>07</v>
      </c>
      <c r="D17" s="167" t="str">
        <f t="shared" si="5"/>
        <v>福 島 県</v>
      </c>
      <c r="E17" s="165">
        <f t="shared" si="6"/>
        <v>18.255687973997833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56</v>
      </c>
      <c r="Q17" s="150">
        <f t="shared" si="0"/>
        <v>20.968321241290138</v>
      </c>
      <c r="R17">
        <f t="shared" si="1"/>
        <v>4</v>
      </c>
      <c r="S17" s="109">
        <v>2919</v>
      </c>
      <c r="T17" s="148">
        <v>13921</v>
      </c>
      <c r="U17" s="71">
        <v>108</v>
      </c>
      <c r="V17" s="152">
        <f t="shared" si="2"/>
        <v>0.77580633575174196</v>
      </c>
      <c r="W17" s="73">
        <f t="shared" si="3"/>
        <v>44</v>
      </c>
      <c r="X17" s="74"/>
      <c r="AA17" s="72"/>
      <c r="AB17" s="71"/>
      <c r="AC17" s="86"/>
      <c r="AD17" s="85"/>
    </row>
    <row r="18" spans="2:30" ht="10.5" customHeight="1" x14ac:dyDescent="0.15">
      <c r="B18" s="11"/>
      <c r="C18" s="164" t="str">
        <f t="shared" si="4"/>
        <v>33</v>
      </c>
      <c r="D18" s="167" t="str">
        <f t="shared" si="5"/>
        <v>岡 山 県</v>
      </c>
      <c r="E18" s="165">
        <f t="shared" si="6"/>
        <v>18.148148148148149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50">
        <f t="shared" si="0"/>
        <v>12.904979343335507</v>
      </c>
      <c r="R18">
        <f t="shared" si="1"/>
        <v>44</v>
      </c>
      <c r="S18" s="109">
        <v>1187</v>
      </c>
      <c r="T18" s="148">
        <v>9198</v>
      </c>
      <c r="U18" s="71">
        <v>71</v>
      </c>
      <c r="V18" s="152">
        <f t="shared" si="2"/>
        <v>0.77190693629049789</v>
      </c>
      <c r="W18" s="73">
        <f t="shared" si="3"/>
        <v>45</v>
      </c>
      <c r="X18" s="77"/>
      <c r="AA18" s="72"/>
      <c r="AB18" s="71"/>
      <c r="AC18" s="86"/>
      <c r="AD18" s="85"/>
    </row>
    <row r="19" spans="2:30" ht="10.5" customHeight="1" x14ac:dyDescent="0.15">
      <c r="B19" s="10"/>
      <c r="C19" s="164" t="str">
        <f t="shared" si="4"/>
        <v>45</v>
      </c>
      <c r="D19" s="167" t="str">
        <f t="shared" si="5"/>
        <v>宮 崎 県</v>
      </c>
      <c r="E19" s="165">
        <f t="shared" si="6"/>
        <v>17.986952469711088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21</v>
      </c>
      <c r="Q19" s="150">
        <f t="shared" si="0"/>
        <v>15.744489428699953</v>
      </c>
      <c r="R19">
        <f t="shared" si="1"/>
        <v>30</v>
      </c>
      <c r="S19" s="109">
        <v>350</v>
      </c>
      <c r="T19" s="148">
        <v>2223</v>
      </c>
      <c r="U19" s="71">
        <v>43</v>
      </c>
      <c r="V19" s="152">
        <f t="shared" si="2"/>
        <v>1.9343229869545657</v>
      </c>
      <c r="W19" s="73">
        <f t="shared" si="3"/>
        <v>7</v>
      </c>
      <c r="X19" s="74"/>
      <c r="AA19" s="72"/>
      <c r="AB19" s="71"/>
      <c r="AC19" s="86"/>
      <c r="AD19" s="85"/>
    </row>
    <row r="20" spans="2:30" ht="10.5" customHeight="1" x14ac:dyDescent="0.15">
      <c r="B20" s="10"/>
      <c r="C20" s="164" t="str">
        <f t="shared" si="4"/>
        <v>19</v>
      </c>
      <c r="D20" s="167" t="str">
        <f t="shared" si="5"/>
        <v>山 梨 県</v>
      </c>
      <c r="E20" s="165">
        <f t="shared" si="6"/>
        <v>17.755856966707768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14</v>
      </c>
      <c r="Q20" s="150">
        <f t="shared" si="0"/>
        <v>12.164750957854405</v>
      </c>
      <c r="R20">
        <f t="shared" si="1"/>
        <v>46</v>
      </c>
      <c r="S20" s="109">
        <v>127</v>
      </c>
      <c r="T20" s="148">
        <v>1044</v>
      </c>
      <c r="U20" s="71">
        <v>17</v>
      </c>
      <c r="V20" s="152">
        <f t="shared" si="2"/>
        <v>1.6283524904214559</v>
      </c>
      <c r="W20" s="73">
        <f t="shared" si="3"/>
        <v>15</v>
      </c>
      <c r="X20" s="74"/>
      <c r="AA20" s="72"/>
      <c r="AB20" s="71"/>
      <c r="AC20" s="86"/>
      <c r="AD20" s="85"/>
    </row>
    <row r="21" spans="2:30" ht="10.5" customHeight="1" x14ac:dyDescent="0.15">
      <c r="B21" s="10"/>
      <c r="C21" s="170" t="str">
        <f t="shared" si="4"/>
        <v>44</v>
      </c>
      <c r="D21" s="171" t="str">
        <f t="shared" si="5"/>
        <v>大 分 県</v>
      </c>
      <c r="E21" s="172">
        <f t="shared" si="6"/>
        <v>17.709251101321584</v>
      </c>
      <c r="F21" s="14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25</v>
      </c>
      <c r="Q21" s="150">
        <f t="shared" si="0"/>
        <v>11.599297012302284</v>
      </c>
      <c r="R21">
        <f t="shared" si="1"/>
        <v>47</v>
      </c>
      <c r="S21" s="109">
        <v>132</v>
      </c>
      <c r="T21" s="148">
        <v>1138</v>
      </c>
      <c r="U21" s="71">
        <v>9</v>
      </c>
      <c r="V21" s="152">
        <f t="shared" si="2"/>
        <v>0.7908611599297013</v>
      </c>
      <c r="W21" s="73">
        <f t="shared" si="3"/>
        <v>42</v>
      </c>
      <c r="X21" s="79"/>
      <c r="AA21" s="72"/>
      <c r="AB21" s="71"/>
      <c r="AC21" s="86"/>
      <c r="AD21" s="85"/>
    </row>
    <row r="22" spans="2:30" ht="10.5" customHeight="1" x14ac:dyDescent="0.15">
      <c r="B22" s="36"/>
      <c r="C22" s="164" t="str">
        <f t="shared" si="4"/>
        <v>38</v>
      </c>
      <c r="D22" s="167" t="str">
        <f t="shared" si="5"/>
        <v>愛 媛 県</v>
      </c>
      <c r="E22" s="165">
        <f t="shared" si="6"/>
        <v>17.401045556385363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13</v>
      </c>
      <c r="Q22" s="150">
        <f t="shared" si="0"/>
        <v>13.411458333333334</v>
      </c>
      <c r="R22">
        <f t="shared" si="1"/>
        <v>42</v>
      </c>
      <c r="S22" s="109">
        <v>103</v>
      </c>
      <c r="T22" s="148">
        <v>768</v>
      </c>
      <c r="U22" s="71">
        <v>10</v>
      </c>
      <c r="V22" s="152">
        <f t="shared" si="2"/>
        <v>1.3020833333333335</v>
      </c>
      <c r="W22" s="73">
        <f t="shared" si="3"/>
        <v>23</v>
      </c>
      <c r="X22" s="79"/>
      <c r="AA22" s="72"/>
      <c r="AB22" s="71"/>
      <c r="AC22" s="86"/>
      <c r="AD22" s="85"/>
    </row>
    <row r="23" spans="2:30" ht="10.5" customHeight="1" x14ac:dyDescent="0.15">
      <c r="B23" s="10"/>
      <c r="C23" s="164" t="str">
        <f t="shared" si="4"/>
        <v>03</v>
      </c>
      <c r="D23" s="167" t="str">
        <f t="shared" si="5"/>
        <v>岩 手 県</v>
      </c>
      <c r="E23" s="165">
        <f t="shared" si="6"/>
        <v>17.359413202933986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22</v>
      </c>
      <c r="Q23" s="150">
        <f t="shared" si="0"/>
        <v>17.755856966707768</v>
      </c>
      <c r="R23">
        <f t="shared" si="1"/>
        <v>16</v>
      </c>
      <c r="S23" s="109">
        <v>144</v>
      </c>
      <c r="T23" s="148">
        <v>811</v>
      </c>
      <c r="U23" s="71">
        <v>12</v>
      </c>
      <c r="V23" s="152">
        <f t="shared" si="2"/>
        <v>1.4796547472256474</v>
      </c>
      <c r="W23" s="73">
        <f t="shared" si="3"/>
        <v>20</v>
      </c>
      <c r="X23" s="79"/>
      <c r="AA23" s="72"/>
      <c r="AB23" s="71"/>
      <c r="AC23" s="86"/>
      <c r="AD23" s="85"/>
    </row>
    <row r="24" spans="2:30" ht="10.5" customHeight="1" x14ac:dyDescent="0.15">
      <c r="B24" s="11"/>
      <c r="C24" s="164" t="str">
        <f t="shared" si="4"/>
        <v>09</v>
      </c>
      <c r="D24" s="167" t="str">
        <f t="shared" si="5"/>
        <v>栃 木 県</v>
      </c>
      <c r="E24" s="165">
        <f t="shared" si="6"/>
        <v>17.063081695966908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20</v>
      </c>
      <c r="Q24" s="150">
        <f t="shared" si="0"/>
        <v>19.619326500732065</v>
      </c>
      <c r="R24">
        <f t="shared" si="1"/>
        <v>8</v>
      </c>
      <c r="S24" s="109">
        <v>402</v>
      </c>
      <c r="T24" s="148">
        <v>2049</v>
      </c>
      <c r="U24" s="71">
        <v>40</v>
      </c>
      <c r="V24" s="152">
        <f t="shared" si="2"/>
        <v>1.9521717911176184</v>
      </c>
      <c r="W24" s="73">
        <f t="shared" si="3"/>
        <v>6</v>
      </c>
      <c r="X24" s="79"/>
      <c r="AA24" s="72"/>
      <c r="AB24" s="71"/>
      <c r="AC24" s="86"/>
      <c r="AD24" s="85"/>
    </row>
    <row r="25" spans="2:30" ht="10.5" customHeight="1" x14ac:dyDescent="0.15">
      <c r="B25" s="40"/>
      <c r="C25" s="164" t="str">
        <f t="shared" si="4"/>
        <v>32</v>
      </c>
      <c r="D25" s="167" t="str">
        <f t="shared" si="5"/>
        <v>島 根 県</v>
      </c>
      <c r="E25" s="165">
        <f t="shared" si="6"/>
        <v>17.062314540059347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17</v>
      </c>
      <c r="Q25" s="150">
        <f t="shared" si="0"/>
        <v>16.004026170105686</v>
      </c>
      <c r="R25">
        <f t="shared" si="1"/>
        <v>28</v>
      </c>
      <c r="S25" s="109">
        <v>318</v>
      </c>
      <c r="T25" s="148">
        <v>1987</v>
      </c>
      <c r="U25" s="71">
        <v>18</v>
      </c>
      <c r="V25" s="152">
        <f t="shared" si="2"/>
        <v>0.90588827377956727</v>
      </c>
      <c r="W25" s="73">
        <f t="shared" si="3"/>
        <v>34</v>
      </c>
      <c r="X25" s="77"/>
      <c r="AA25" s="72"/>
      <c r="AB25" s="71"/>
      <c r="AC25" s="86"/>
      <c r="AD25" s="85"/>
    </row>
    <row r="26" spans="2:30" ht="10.5" customHeight="1" x14ac:dyDescent="0.15">
      <c r="B26" s="40"/>
      <c r="C26" s="164" t="str">
        <f t="shared" si="4"/>
        <v>35</v>
      </c>
      <c r="D26" s="167" t="str">
        <f t="shared" si="5"/>
        <v>山 口 県</v>
      </c>
      <c r="E26" s="165">
        <f t="shared" si="6"/>
        <v>17.010309278350515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27</v>
      </c>
      <c r="Q26" s="150">
        <f t="shared" si="0"/>
        <v>14.544456641053788</v>
      </c>
      <c r="R26">
        <f t="shared" si="1"/>
        <v>38</v>
      </c>
      <c r="S26" s="109">
        <v>530</v>
      </c>
      <c r="T26" s="148">
        <v>3644</v>
      </c>
      <c r="U26" s="71">
        <v>33</v>
      </c>
      <c r="V26" s="152">
        <f t="shared" si="2"/>
        <v>0.90559824368825459</v>
      </c>
      <c r="W26" s="73">
        <f t="shared" si="3"/>
        <v>35</v>
      </c>
      <c r="X26" s="74"/>
      <c r="AA26" s="72"/>
      <c r="AB26" s="71"/>
      <c r="AC26" s="86"/>
      <c r="AD26" s="85"/>
    </row>
    <row r="27" spans="2:30" ht="10.5" customHeight="1" x14ac:dyDescent="0.15">
      <c r="B27" s="36"/>
      <c r="C27" s="164" t="str">
        <f t="shared" si="4"/>
        <v>43</v>
      </c>
      <c r="D27" s="167" t="str">
        <f t="shared" si="5"/>
        <v>熊 本 県</v>
      </c>
      <c r="E27" s="165">
        <f t="shared" si="6"/>
        <v>16.876430205949656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36</v>
      </c>
      <c r="Q27" s="150">
        <f t="shared" si="0"/>
        <v>14.592161016949154</v>
      </c>
      <c r="R27">
        <f t="shared" si="1"/>
        <v>37</v>
      </c>
      <c r="S27" s="109">
        <v>1102</v>
      </c>
      <c r="T27" s="148">
        <v>7552</v>
      </c>
      <c r="U27" s="71">
        <v>65</v>
      </c>
      <c r="V27" s="152">
        <f t="shared" si="2"/>
        <v>0.86069915254237284</v>
      </c>
      <c r="W27" s="73">
        <f t="shared" si="3"/>
        <v>38</v>
      </c>
      <c r="X27" s="74"/>
      <c r="AA27" s="72"/>
      <c r="AB27" s="71"/>
      <c r="AC27" s="86"/>
      <c r="AD27" s="85"/>
    </row>
    <row r="28" spans="2:30" ht="10.5" customHeight="1" x14ac:dyDescent="0.15">
      <c r="B28" s="10"/>
      <c r="C28" s="164" t="str">
        <f t="shared" si="4"/>
        <v>36</v>
      </c>
      <c r="D28" s="167" t="str">
        <f t="shared" si="5"/>
        <v>徳 島 県</v>
      </c>
      <c r="E28" s="165">
        <f t="shared" si="6"/>
        <v>16.62087912087912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24</v>
      </c>
      <c r="Q28" s="150">
        <f t="shared" si="0"/>
        <v>18.809657495788883</v>
      </c>
      <c r="R28">
        <f t="shared" si="1"/>
        <v>11</v>
      </c>
      <c r="S28" s="109">
        <v>335</v>
      </c>
      <c r="T28" s="148">
        <v>1781</v>
      </c>
      <c r="U28" s="71">
        <v>19</v>
      </c>
      <c r="V28" s="152">
        <f t="shared" si="2"/>
        <v>1.0668163952835485</v>
      </c>
      <c r="W28" s="73">
        <f t="shared" si="3"/>
        <v>31</v>
      </c>
      <c r="X28" s="74"/>
      <c r="AA28" s="72"/>
      <c r="AB28" s="71"/>
      <c r="AC28" s="86"/>
      <c r="AD28" s="85"/>
    </row>
    <row r="29" spans="2:30" ht="10.5" customHeight="1" x14ac:dyDescent="0.15">
      <c r="B29" s="40"/>
      <c r="C29" s="164" t="str">
        <f t="shared" si="4"/>
        <v>41</v>
      </c>
      <c r="D29" s="167" t="str">
        <f t="shared" si="5"/>
        <v>佐 賀 県</v>
      </c>
      <c r="E29" s="165">
        <f t="shared" si="6"/>
        <v>16.564417177914109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29</v>
      </c>
      <c r="Q29" s="150">
        <f t="shared" si="0"/>
        <v>15.275813295615276</v>
      </c>
      <c r="R29">
        <f t="shared" si="1"/>
        <v>34</v>
      </c>
      <c r="S29" s="109">
        <v>216</v>
      </c>
      <c r="T29" s="148">
        <v>1414</v>
      </c>
      <c r="U29" s="71">
        <v>12</v>
      </c>
      <c r="V29" s="152">
        <f t="shared" si="2"/>
        <v>0.84865629420084865</v>
      </c>
      <c r="W29" s="73">
        <f t="shared" si="3"/>
        <v>39</v>
      </c>
      <c r="X29" s="74"/>
      <c r="AA29" s="72"/>
      <c r="AB29" s="71"/>
      <c r="AC29" s="86"/>
      <c r="AD29" s="85"/>
    </row>
    <row r="30" spans="2:30" ht="10.5" customHeight="1" x14ac:dyDescent="0.15">
      <c r="B30" s="10"/>
      <c r="C30" s="164" t="str">
        <f t="shared" si="4"/>
        <v>06</v>
      </c>
      <c r="D30" s="167" t="str">
        <f t="shared" si="5"/>
        <v>山 形 県</v>
      </c>
      <c r="E30" s="165">
        <f t="shared" si="6"/>
        <v>16.233766233766232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54</v>
      </c>
      <c r="Q30" s="150">
        <f t="shared" si="0"/>
        <v>12.195121951219512</v>
      </c>
      <c r="R30">
        <f t="shared" si="1"/>
        <v>45</v>
      </c>
      <c r="S30" s="109">
        <v>315</v>
      </c>
      <c r="T30" s="148">
        <v>2583</v>
      </c>
      <c r="U30" s="71">
        <v>49</v>
      </c>
      <c r="V30" s="152">
        <f t="shared" si="2"/>
        <v>1.8970189701897018</v>
      </c>
      <c r="W30" s="73">
        <f t="shared" si="3"/>
        <v>8</v>
      </c>
      <c r="X30" s="75"/>
      <c r="AA30" s="72"/>
      <c r="AB30" s="71"/>
      <c r="AC30" s="86"/>
      <c r="AD30" s="85"/>
    </row>
    <row r="31" spans="2:30" ht="10.5" customHeight="1" x14ac:dyDescent="0.15">
      <c r="B31" s="10"/>
      <c r="C31" s="164" t="str">
        <f t="shared" si="4"/>
        <v>37</v>
      </c>
      <c r="D31" s="167" t="str">
        <f t="shared" si="5"/>
        <v>香 川 県</v>
      </c>
      <c r="E31" s="165">
        <f t="shared" si="6"/>
        <v>16.21338912133891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55</v>
      </c>
      <c r="Q31" s="150">
        <f t="shared" si="0"/>
        <v>15.926892950391643</v>
      </c>
      <c r="R31">
        <f t="shared" si="1"/>
        <v>29</v>
      </c>
      <c r="S31" s="109">
        <v>1403</v>
      </c>
      <c r="T31" s="148">
        <v>8809</v>
      </c>
      <c r="U31" s="71">
        <v>72</v>
      </c>
      <c r="V31" s="152">
        <f t="shared" si="2"/>
        <v>0.81734589624247922</v>
      </c>
      <c r="W31" s="73">
        <f t="shared" si="3"/>
        <v>41</v>
      </c>
      <c r="X31" s="74"/>
      <c r="AA31" s="72"/>
      <c r="AB31" s="71"/>
      <c r="AC31" s="86"/>
      <c r="AD31" s="85"/>
    </row>
    <row r="32" spans="2:30" ht="10.5" customHeight="1" x14ac:dyDescent="0.15">
      <c r="B32" s="40"/>
      <c r="C32" s="164" t="str">
        <f t="shared" si="4"/>
        <v>21</v>
      </c>
      <c r="D32" s="167" t="str">
        <f t="shared" si="5"/>
        <v>岐 阜 県</v>
      </c>
      <c r="E32" s="165">
        <f t="shared" si="6"/>
        <v>16.004026170105686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53</v>
      </c>
      <c r="Q32" s="150">
        <f t="shared" si="0"/>
        <v>14.965239663373584</v>
      </c>
      <c r="R32">
        <f t="shared" si="1"/>
        <v>36</v>
      </c>
      <c r="S32" s="109">
        <v>818</v>
      </c>
      <c r="T32" s="148">
        <v>5466</v>
      </c>
      <c r="U32" s="71">
        <v>52</v>
      </c>
      <c r="V32" s="152">
        <f t="shared" si="2"/>
        <v>0.95133552872301508</v>
      </c>
      <c r="W32" s="73">
        <f t="shared" si="3"/>
        <v>33</v>
      </c>
      <c r="X32" s="77"/>
      <c r="AA32" s="72"/>
      <c r="AB32" s="71"/>
      <c r="AC32" s="86"/>
      <c r="AD32" s="85"/>
    </row>
    <row r="33" spans="2:30" ht="10.5" customHeight="1" x14ac:dyDescent="0.15">
      <c r="B33" s="36"/>
      <c r="C33" s="164" t="str">
        <f t="shared" si="4"/>
        <v>27</v>
      </c>
      <c r="D33" s="167" t="str">
        <f t="shared" si="5"/>
        <v>大 阪 府</v>
      </c>
      <c r="E33" s="165">
        <f t="shared" si="6"/>
        <v>15.926892950391643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44</v>
      </c>
      <c r="Q33" s="150">
        <f t="shared" si="0"/>
        <v>14.06015037593985</v>
      </c>
      <c r="R33">
        <f t="shared" si="1"/>
        <v>41</v>
      </c>
      <c r="S33" s="109">
        <v>187</v>
      </c>
      <c r="T33" s="148">
        <v>1330</v>
      </c>
      <c r="U33" s="71">
        <v>12</v>
      </c>
      <c r="V33" s="152">
        <f t="shared" si="2"/>
        <v>0.90225563909774442</v>
      </c>
      <c r="W33" s="73">
        <f t="shared" si="3"/>
        <v>36</v>
      </c>
      <c r="X33" s="79"/>
      <c r="AA33" s="72"/>
      <c r="AB33" s="71"/>
      <c r="AC33" s="86"/>
      <c r="AD33" s="85"/>
    </row>
    <row r="34" spans="2:30" ht="10.5" customHeight="1" x14ac:dyDescent="0.15">
      <c r="B34" s="36"/>
      <c r="C34" s="164" t="str">
        <f t="shared" si="4"/>
        <v>15</v>
      </c>
      <c r="D34" s="167" t="str">
        <f t="shared" si="5"/>
        <v>新 潟 県</v>
      </c>
      <c r="E34" s="165">
        <f t="shared" si="6"/>
        <v>15.744489428699953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50">
        <f t="shared" si="0"/>
        <v>18.702702702702702</v>
      </c>
      <c r="R34">
        <f t="shared" si="1"/>
        <v>12</v>
      </c>
      <c r="S34" s="109">
        <v>173</v>
      </c>
      <c r="T34" s="148">
        <v>925</v>
      </c>
      <c r="U34" s="71">
        <v>12</v>
      </c>
      <c r="V34" s="152">
        <f t="shared" si="2"/>
        <v>1.2972972972972971</v>
      </c>
      <c r="W34" s="73">
        <f t="shared" si="3"/>
        <v>24</v>
      </c>
      <c r="X34" s="74"/>
      <c r="AA34" s="72"/>
      <c r="AB34" s="71"/>
      <c r="AC34" s="86"/>
      <c r="AD34" s="85"/>
    </row>
    <row r="35" spans="2:30" ht="10.5" customHeight="1" x14ac:dyDescent="0.15">
      <c r="B35" s="36"/>
      <c r="C35" s="164" t="str">
        <f t="shared" si="4"/>
        <v>42</v>
      </c>
      <c r="D35" s="167" t="str">
        <f t="shared" si="5"/>
        <v>長 崎 県</v>
      </c>
      <c r="E35" s="165">
        <f t="shared" si="6"/>
        <v>15.523737754333084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28</v>
      </c>
      <c r="Q35" s="150">
        <f t="shared" si="0"/>
        <v>20.68345323741007</v>
      </c>
      <c r="R35">
        <f t="shared" si="1"/>
        <v>5</v>
      </c>
      <c r="S35" s="109">
        <v>115</v>
      </c>
      <c r="T35" s="148">
        <v>556</v>
      </c>
      <c r="U35" s="71">
        <v>8</v>
      </c>
      <c r="V35" s="152">
        <f t="shared" si="2"/>
        <v>1.4388489208633095</v>
      </c>
      <c r="W35" s="73">
        <f t="shared" si="3"/>
        <v>21</v>
      </c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64" t="str">
        <f t="shared" si="4"/>
        <v>04</v>
      </c>
      <c r="D36" s="167" t="str">
        <f t="shared" si="5"/>
        <v>宮 城 県</v>
      </c>
      <c r="E36" s="165">
        <f t="shared" si="6"/>
        <v>15.437987857762359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30</v>
      </c>
      <c r="Q36" s="150">
        <f t="shared" si="0"/>
        <v>17.062314540059347</v>
      </c>
      <c r="R36">
        <f t="shared" si="1"/>
        <v>21</v>
      </c>
      <c r="S36" s="109">
        <v>115</v>
      </c>
      <c r="T36" s="148">
        <v>674</v>
      </c>
      <c r="U36" s="71">
        <v>10</v>
      </c>
      <c r="V36" s="152">
        <f t="shared" si="2"/>
        <v>1.4836795252225521</v>
      </c>
      <c r="W36" s="73">
        <f t="shared" si="3"/>
        <v>19</v>
      </c>
      <c r="X36" s="74"/>
      <c r="AA36" s="72"/>
      <c r="AB36" s="71"/>
      <c r="AC36" s="86"/>
      <c r="AD36" s="85"/>
    </row>
    <row r="37" spans="2:30" ht="10.5" customHeight="1" x14ac:dyDescent="0.15">
      <c r="B37" s="12"/>
      <c r="C37" s="164" t="str">
        <f t="shared" si="4"/>
        <v>34</v>
      </c>
      <c r="D37" s="167" t="str">
        <f t="shared" si="5"/>
        <v>広 島 県</v>
      </c>
      <c r="E37" s="165">
        <f t="shared" si="6"/>
        <v>15.335235378031383</v>
      </c>
      <c r="F37" s="115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32</v>
      </c>
      <c r="Q37" s="150">
        <f t="shared" si="0"/>
        <v>18.148148148148149</v>
      </c>
      <c r="R37">
        <f t="shared" si="1"/>
        <v>14</v>
      </c>
      <c r="S37" s="109">
        <v>343</v>
      </c>
      <c r="T37" s="148">
        <v>1890</v>
      </c>
      <c r="U37" s="71">
        <v>21</v>
      </c>
      <c r="V37" s="152">
        <f t="shared" si="2"/>
        <v>1.1111111111111112</v>
      </c>
      <c r="W37" s="73">
        <f t="shared" si="3"/>
        <v>30</v>
      </c>
      <c r="X37" s="74"/>
      <c r="AA37" s="72"/>
      <c r="AB37" s="71"/>
      <c r="AC37" s="86"/>
      <c r="AD37" s="85"/>
    </row>
    <row r="38" spans="2:30" ht="10.5" customHeight="1" x14ac:dyDescent="0.15">
      <c r="B38" s="10"/>
      <c r="C38" s="164" t="str">
        <f t="shared" si="4"/>
        <v>25</v>
      </c>
      <c r="D38" s="167" t="str">
        <f t="shared" si="5"/>
        <v>滋 賀 県</v>
      </c>
      <c r="E38" s="165">
        <f t="shared" si="6"/>
        <v>15.275813295615276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45</v>
      </c>
      <c r="Q38" s="150">
        <f t="shared" si="0"/>
        <v>15.335235378031383</v>
      </c>
      <c r="R38">
        <f t="shared" si="1"/>
        <v>33</v>
      </c>
      <c r="S38" s="109">
        <v>430</v>
      </c>
      <c r="T38" s="148">
        <v>2804</v>
      </c>
      <c r="U38" s="71">
        <v>32</v>
      </c>
      <c r="V38" s="152">
        <f t="shared" si="2"/>
        <v>1.1412268188302426</v>
      </c>
      <c r="W38" s="73">
        <f t="shared" si="3"/>
        <v>29</v>
      </c>
      <c r="X38" s="74"/>
      <c r="AA38" s="72"/>
      <c r="AB38" s="71"/>
      <c r="AC38" s="86"/>
      <c r="AD38" s="85"/>
    </row>
    <row r="39" spans="2:30" ht="10.5" customHeight="1" x14ac:dyDescent="0.15">
      <c r="B39" s="36"/>
      <c r="C39" s="164" t="str">
        <f t="shared" si="4"/>
        <v>12</v>
      </c>
      <c r="D39" s="167" t="str">
        <f t="shared" si="5"/>
        <v>千 葉 県</v>
      </c>
      <c r="E39" s="165">
        <f t="shared" si="6"/>
        <v>15.258028439047772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42</v>
      </c>
      <c r="Q39" s="150">
        <f t="shared" si="0"/>
        <v>17.010309278350515</v>
      </c>
      <c r="R39">
        <f t="shared" si="1"/>
        <v>22</v>
      </c>
      <c r="S39" s="109">
        <v>231</v>
      </c>
      <c r="T39" s="148">
        <v>1358</v>
      </c>
      <c r="U39" s="71">
        <v>27</v>
      </c>
      <c r="V39" s="152">
        <f t="shared" si="2"/>
        <v>1.9882179675994107</v>
      </c>
      <c r="W39" s="73">
        <f t="shared" si="3"/>
        <v>4</v>
      </c>
      <c r="X39" s="74"/>
      <c r="AA39" s="72"/>
      <c r="AB39" s="71"/>
      <c r="AC39" s="86"/>
      <c r="AD39" s="85"/>
    </row>
    <row r="40" spans="2:30" ht="10.5" customHeight="1" x14ac:dyDescent="0.15">
      <c r="B40" s="11"/>
      <c r="C40" s="164" t="str">
        <f t="shared" si="4"/>
        <v>28</v>
      </c>
      <c r="D40" s="167" t="str">
        <f t="shared" si="5"/>
        <v>兵 庫 県</v>
      </c>
      <c r="E40" s="165">
        <f t="shared" si="6"/>
        <v>14.965239663373584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34</v>
      </c>
      <c r="Q40" s="150">
        <f t="shared" si="0"/>
        <v>16.62087912087912</v>
      </c>
      <c r="R40">
        <f t="shared" si="1"/>
        <v>24</v>
      </c>
      <c r="S40" s="109">
        <v>121</v>
      </c>
      <c r="T40" s="148">
        <v>728</v>
      </c>
      <c r="U40" s="71">
        <v>7</v>
      </c>
      <c r="V40" s="152">
        <f t="shared" si="2"/>
        <v>0.96153846153846156</v>
      </c>
      <c r="W40" s="73">
        <f t="shared" si="3"/>
        <v>32</v>
      </c>
      <c r="X40" s="74"/>
      <c r="AA40" s="72"/>
      <c r="AB40" s="71"/>
      <c r="AC40" s="86"/>
      <c r="AD40" s="85"/>
    </row>
    <row r="41" spans="2:30" ht="10.5" customHeight="1" x14ac:dyDescent="0.15">
      <c r="B41" s="10"/>
      <c r="C41" s="164" t="str">
        <f t="shared" si="4"/>
        <v>23</v>
      </c>
      <c r="D41" s="167" t="str">
        <f t="shared" si="5"/>
        <v>愛 知 県</v>
      </c>
      <c r="E41" s="165">
        <f t="shared" si="6"/>
        <v>14.592161016949154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35</v>
      </c>
      <c r="Q41" s="150">
        <f t="shared" si="0"/>
        <v>16.21338912133891</v>
      </c>
      <c r="R41">
        <f t="shared" si="1"/>
        <v>27</v>
      </c>
      <c r="S41" s="109">
        <v>155</v>
      </c>
      <c r="T41" s="148">
        <v>956</v>
      </c>
      <c r="U41" s="71">
        <v>20</v>
      </c>
      <c r="V41" s="152">
        <f t="shared" si="2"/>
        <v>2.0920502092050208</v>
      </c>
      <c r="W41" s="73">
        <f t="shared" si="3"/>
        <v>3</v>
      </c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64" t="str">
        <f t="shared" si="4"/>
        <v>22</v>
      </c>
      <c r="D42" s="167" t="str">
        <f t="shared" si="5"/>
        <v>静 岡 県</v>
      </c>
      <c r="E42" s="165">
        <f t="shared" si="6"/>
        <v>14.544456641053788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46</v>
      </c>
      <c r="Q42" s="150">
        <f t="shared" si="0"/>
        <v>17.401045556385363</v>
      </c>
      <c r="R42">
        <f t="shared" si="1"/>
        <v>18</v>
      </c>
      <c r="S42" s="109">
        <v>233</v>
      </c>
      <c r="T42" s="148">
        <v>1339</v>
      </c>
      <c r="U42" s="71">
        <v>23</v>
      </c>
      <c r="V42" s="152">
        <f t="shared" si="2"/>
        <v>1.7176997759522032</v>
      </c>
      <c r="W42" s="73">
        <f t="shared" si="3"/>
        <v>13</v>
      </c>
      <c r="X42" s="76"/>
      <c r="AA42" s="72"/>
      <c r="AB42" s="71"/>
      <c r="AC42" s="86"/>
      <c r="AD42" s="85"/>
    </row>
    <row r="43" spans="2:30" ht="10.5" customHeight="1" x14ac:dyDescent="0.15">
      <c r="B43" s="11"/>
      <c r="C43" s="164" t="str">
        <f t="shared" si="4"/>
        <v>40</v>
      </c>
      <c r="D43" s="167" t="str">
        <f t="shared" si="5"/>
        <v>福 岡 県</v>
      </c>
      <c r="E43" s="165">
        <f t="shared" si="6"/>
        <v>14.498432601880879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48</v>
      </c>
      <c r="Q43" s="150">
        <f t="shared" si="0"/>
        <v>22.349570200573066</v>
      </c>
      <c r="R43">
        <f t="shared" si="1"/>
        <v>2</v>
      </c>
      <c r="S43" s="109">
        <v>156</v>
      </c>
      <c r="T43" s="148">
        <v>698</v>
      </c>
      <c r="U43" s="71">
        <v>11</v>
      </c>
      <c r="V43" s="152">
        <f t="shared" si="2"/>
        <v>1.5759312320916905</v>
      </c>
      <c r="W43" s="73">
        <f t="shared" si="3"/>
        <v>16</v>
      </c>
      <c r="X43" s="74"/>
      <c r="AA43" s="72"/>
      <c r="AB43" s="71"/>
      <c r="AC43" s="86"/>
      <c r="AD43" s="85"/>
    </row>
    <row r="44" spans="2:30" ht="10.5" customHeight="1" x14ac:dyDescent="0.15">
      <c r="B44" s="11"/>
      <c r="C44" s="164" t="str">
        <f t="shared" si="4"/>
        <v>11</v>
      </c>
      <c r="D44" s="167" t="str">
        <f t="shared" si="5"/>
        <v>埼 玉 県</v>
      </c>
      <c r="E44" s="165">
        <f t="shared" si="6"/>
        <v>14.435374149659863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47</v>
      </c>
      <c r="Q44" s="150">
        <f t="shared" si="0"/>
        <v>14.498432601880879</v>
      </c>
      <c r="R44">
        <f t="shared" si="1"/>
        <v>39</v>
      </c>
      <c r="S44" s="109">
        <v>740</v>
      </c>
      <c r="T44" s="148">
        <v>5104</v>
      </c>
      <c r="U44" s="71">
        <v>40</v>
      </c>
      <c r="V44" s="152">
        <f t="shared" si="2"/>
        <v>0.7836990595611284</v>
      </c>
      <c r="W44" s="73">
        <f t="shared" si="3"/>
        <v>43</v>
      </c>
      <c r="X44" s="74"/>
      <c r="AA44" s="72"/>
      <c r="AB44" s="71"/>
      <c r="AC44" s="86"/>
      <c r="AD44" s="85"/>
    </row>
    <row r="45" spans="2:30" ht="10.5" customHeight="1" x14ac:dyDescent="0.15">
      <c r="B45" s="10"/>
      <c r="C45" s="164" t="str">
        <f t="shared" si="4"/>
        <v>29</v>
      </c>
      <c r="D45" s="167" t="str">
        <f t="shared" si="5"/>
        <v>奈 良 県</v>
      </c>
      <c r="E45" s="165">
        <f t="shared" si="6"/>
        <v>14.06015037593985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26</v>
      </c>
      <c r="Q45" s="150">
        <f t="shared" si="0"/>
        <v>16.564417177914109</v>
      </c>
      <c r="R45">
        <f t="shared" si="1"/>
        <v>25</v>
      </c>
      <c r="S45" s="109">
        <v>135</v>
      </c>
      <c r="T45" s="148">
        <v>815</v>
      </c>
      <c r="U45" s="71">
        <v>11</v>
      </c>
      <c r="V45" s="152">
        <f t="shared" si="2"/>
        <v>1.3496932515337423</v>
      </c>
      <c r="W45" s="73">
        <f t="shared" si="3"/>
        <v>22</v>
      </c>
      <c r="X45" s="74"/>
      <c r="AA45" s="72"/>
      <c r="AB45" s="71"/>
      <c r="AC45" s="86"/>
      <c r="AD45" s="85"/>
    </row>
    <row r="46" spans="2:30" ht="10.5" customHeight="1" x14ac:dyDescent="0.15">
      <c r="B46" s="36"/>
      <c r="C46" s="164" t="str">
        <f t="shared" si="4"/>
        <v>18</v>
      </c>
      <c r="D46" s="167" t="str">
        <f t="shared" si="5"/>
        <v>福 井 県</v>
      </c>
      <c r="E46" s="165">
        <f t="shared" si="6"/>
        <v>13.411458333333334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49</v>
      </c>
      <c r="Q46" s="150">
        <f t="shared" si="0"/>
        <v>15.523737754333084</v>
      </c>
      <c r="R46">
        <f t="shared" si="1"/>
        <v>31</v>
      </c>
      <c r="S46" s="109">
        <v>206</v>
      </c>
      <c r="T46" s="148">
        <v>1327</v>
      </c>
      <c r="U46" s="71">
        <v>24</v>
      </c>
      <c r="V46" s="152">
        <f t="shared" si="2"/>
        <v>1.8085908063300677</v>
      </c>
      <c r="W46" s="73">
        <f t="shared" si="3"/>
        <v>11</v>
      </c>
      <c r="X46" s="74"/>
      <c r="AA46" s="72"/>
      <c r="AB46" s="71"/>
      <c r="AC46" s="86"/>
      <c r="AD46" s="85"/>
    </row>
    <row r="47" spans="2:30" ht="10.5" customHeight="1" x14ac:dyDescent="0.15">
      <c r="B47" s="36"/>
      <c r="C47" s="164" t="str">
        <f t="shared" si="4"/>
        <v>47</v>
      </c>
      <c r="D47" s="167" t="str">
        <f t="shared" si="5"/>
        <v>沖 縄 県</v>
      </c>
      <c r="E47" s="165">
        <f t="shared" si="6"/>
        <v>13.145216792842396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38</v>
      </c>
      <c r="Q47" s="150">
        <f t="shared" si="0"/>
        <v>16.876430205949656</v>
      </c>
      <c r="R47">
        <f t="shared" si="1"/>
        <v>23</v>
      </c>
      <c r="S47" s="109">
        <v>295</v>
      </c>
      <c r="T47" s="148">
        <v>1748</v>
      </c>
      <c r="U47" s="71">
        <v>13</v>
      </c>
      <c r="V47" s="152">
        <f t="shared" si="2"/>
        <v>0.74370709382151035</v>
      </c>
      <c r="W47" s="73">
        <f t="shared" si="3"/>
        <v>47</v>
      </c>
      <c r="X47" s="74"/>
      <c r="AA47" s="72"/>
      <c r="AB47" s="71"/>
      <c r="AC47" s="86"/>
      <c r="AD47" s="85"/>
    </row>
    <row r="48" spans="2:30" ht="10.5" customHeight="1" x14ac:dyDescent="0.15">
      <c r="B48" s="40"/>
      <c r="C48" s="164" t="str">
        <f t="shared" si="4"/>
        <v>14</v>
      </c>
      <c r="D48" s="167" t="str">
        <f t="shared" si="5"/>
        <v>神奈川県</v>
      </c>
      <c r="E48" s="165">
        <f t="shared" si="6"/>
        <v>12.904979343335507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53" t="s">
        <v>113</v>
      </c>
      <c r="P48" s="154" t="s">
        <v>39</v>
      </c>
      <c r="Q48" s="155">
        <f t="shared" si="0"/>
        <v>17.709251101321584</v>
      </c>
      <c r="R48" s="156">
        <f t="shared" si="1"/>
        <v>17</v>
      </c>
      <c r="S48" s="157">
        <v>201</v>
      </c>
      <c r="T48" s="158">
        <v>1135</v>
      </c>
      <c r="U48" s="154">
        <v>14</v>
      </c>
      <c r="V48" s="159">
        <f t="shared" si="2"/>
        <v>1.2334801762114538</v>
      </c>
      <c r="W48" s="160">
        <f t="shared" si="3"/>
        <v>25</v>
      </c>
      <c r="X48" s="74"/>
      <c r="AA48" s="72"/>
      <c r="AB48" s="71"/>
      <c r="AC48" s="86"/>
      <c r="AD48" s="85"/>
    </row>
    <row r="49" spans="2:30" ht="10.5" customHeight="1" x14ac:dyDescent="0.15">
      <c r="B49" s="11"/>
      <c r="C49" s="164" t="str">
        <f t="shared" si="4"/>
        <v>26</v>
      </c>
      <c r="D49" s="167" t="str">
        <f t="shared" si="5"/>
        <v>京 都 府</v>
      </c>
      <c r="E49" s="165">
        <f t="shared" si="6"/>
        <v>12.195121951219512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40</v>
      </c>
      <c r="Q49" s="150">
        <f t="shared" si="0"/>
        <v>17.986952469711088</v>
      </c>
      <c r="R49">
        <f t="shared" si="1"/>
        <v>15</v>
      </c>
      <c r="S49" s="109">
        <v>193</v>
      </c>
      <c r="T49" s="148">
        <v>1073</v>
      </c>
      <c r="U49" s="71">
        <v>13</v>
      </c>
      <c r="V49" s="152">
        <f t="shared" si="2"/>
        <v>1.2115563839701771</v>
      </c>
      <c r="W49" s="73">
        <f t="shared" si="3"/>
        <v>27</v>
      </c>
      <c r="X49" s="74"/>
      <c r="AA49" s="72"/>
      <c r="AB49" s="71"/>
      <c r="AC49" s="86"/>
      <c r="AD49" s="85"/>
    </row>
    <row r="50" spans="2:30" ht="10.5" customHeight="1" x14ac:dyDescent="0.15">
      <c r="B50" s="10"/>
      <c r="C50" s="164" t="str">
        <f t="shared" si="4"/>
        <v>16</v>
      </c>
      <c r="D50" s="167" t="str">
        <f t="shared" si="5"/>
        <v>富 山 県</v>
      </c>
      <c r="E50" s="165">
        <f t="shared" si="6"/>
        <v>12.164750957854405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50">
        <f t="shared" si="0"/>
        <v>18.91385767790262</v>
      </c>
      <c r="R50">
        <f t="shared" si="1"/>
        <v>10</v>
      </c>
      <c r="S50" s="109">
        <v>303</v>
      </c>
      <c r="T50" s="148">
        <v>1602</v>
      </c>
      <c r="U50" s="71">
        <v>14</v>
      </c>
      <c r="V50" s="152">
        <f t="shared" si="2"/>
        <v>0.87390761548064921</v>
      </c>
      <c r="W50" s="73">
        <f t="shared" si="3"/>
        <v>37</v>
      </c>
      <c r="X50" s="74"/>
      <c r="AA50" s="72"/>
      <c r="AB50" s="71"/>
      <c r="AC50" s="86"/>
      <c r="AD50" s="85"/>
    </row>
    <row r="51" spans="2:30" ht="10.5" customHeight="1" x14ac:dyDescent="0.15">
      <c r="B51" s="11"/>
      <c r="C51" s="164" t="str">
        <f t="shared" si="4"/>
        <v>17</v>
      </c>
      <c r="D51" s="167" t="str">
        <f t="shared" si="5"/>
        <v>石 川 県</v>
      </c>
      <c r="E51" s="165">
        <f t="shared" si="6"/>
        <v>11.599297012302284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41</v>
      </c>
      <c r="Q51" s="150">
        <f t="shared" si="0"/>
        <v>13.145216792842396</v>
      </c>
      <c r="R51">
        <f t="shared" si="1"/>
        <v>43</v>
      </c>
      <c r="S51" s="109">
        <v>191</v>
      </c>
      <c r="T51" s="148">
        <v>1453</v>
      </c>
      <c r="U51" s="71">
        <v>11</v>
      </c>
      <c r="V51" s="152">
        <f t="shared" si="2"/>
        <v>0.75705437026841016</v>
      </c>
      <c r="W51" s="73">
        <f t="shared" si="3"/>
        <v>46</v>
      </c>
      <c r="X51" s="79"/>
      <c r="AA51" s="72"/>
      <c r="AB51" s="71"/>
      <c r="AC51" s="86"/>
      <c r="AD51" s="85"/>
    </row>
    <row r="52" spans="2:30" ht="10.5" customHeight="1" x14ac:dyDescent="0.15">
      <c r="B52" s="50"/>
      <c r="C52" s="169"/>
      <c r="D52" s="138" t="s">
        <v>66</v>
      </c>
      <c r="E52" s="166">
        <f>Q52</f>
        <v>16.577234934650107</v>
      </c>
      <c r="F52" s="116" t="s">
        <v>67</v>
      </c>
      <c r="G52" s="29"/>
      <c r="H52" s="35"/>
      <c r="I52" s="35"/>
      <c r="J52" s="35"/>
      <c r="K52" s="35"/>
      <c r="L52" s="35"/>
      <c r="M52" s="52"/>
      <c r="N52" s="33"/>
      <c r="O52" s="34"/>
      <c r="P52" s="147" t="s">
        <v>2</v>
      </c>
      <c r="Q52" s="150">
        <f t="shared" si="0"/>
        <v>16.577234934650107</v>
      </c>
      <c r="R52" s="108"/>
      <c r="S52" s="109">
        <v>20915</v>
      </c>
      <c r="T52" s="149">
        <v>126167</v>
      </c>
      <c r="U52" s="71">
        <v>1477</v>
      </c>
      <c r="V52" s="152">
        <f t="shared" si="2"/>
        <v>1.1706706191000817</v>
      </c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73" t="s">
        <v>3</v>
      </c>
      <c r="C54" s="174"/>
      <c r="D54" s="35"/>
      <c r="E54" s="42"/>
      <c r="F54" s="57"/>
      <c r="G54" s="57"/>
      <c r="H54" s="19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75"/>
      <c r="C55" s="176"/>
      <c r="D55" s="35"/>
      <c r="E55" s="42"/>
      <c r="F55" s="57"/>
      <c r="G55" s="57"/>
      <c r="H55" s="189"/>
      <c r="I55" s="97" t="s">
        <v>63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75"/>
      <c r="C56" s="176"/>
      <c r="D56" s="35"/>
      <c r="E56" s="42"/>
      <c r="F56" s="57"/>
      <c r="G56" s="57"/>
      <c r="H56" s="189"/>
      <c r="I56" s="31"/>
      <c r="J56" s="179" t="s">
        <v>125</v>
      </c>
      <c r="K56" s="179"/>
      <c r="L56" s="179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75"/>
      <c r="C57" s="176"/>
      <c r="D57" s="35"/>
      <c r="E57" s="42"/>
      <c r="F57" s="57"/>
      <c r="G57" s="57"/>
      <c r="H57" s="189"/>
      <c r="I57" s="31"/>
      <c r="J57" s="179"/>
      <c r="K57" s="179"/>
      <c r="L57" s="179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5"/>
      <c r="C58" s="176"/>
      <c r="D58" s="35"/>
      <c r="E58" s="42"/>
      <c r="F58" s="57"/>
      <c r="G58" s="57"/>
      <c r="H58" s="189"/>
      <c r="I58" s="31"/>
      <c r="J58" s="179"/>
      <c r="K58" s="179"/>
      <c r="L58" s="179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5"/>
      <c r="C59" s="176"/>
      <c r="D59" s="35"/>
      <c r="E59" s="42"/>
      <c r="F59" s="57"/>
      <c r="G59" s="57"/>
      <c r="H59" s="189"/>
      <c r="I59" s="97" t="s">
        <v>12</v>
      </c>
      <c r="J59" s="99" t="s">
        <v>126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5"/>
      <c r="C60" s="176"/>
      <c r="D60" s="35"/>
      <c r="E60" s="42"/>
      <c r="F60" s="57"/>
      <c r="G60" s="57"/>
      <c r="H60" s="189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5"/>
      <c r="C61" s="176"/>
      <c r="D61" s="35"/>
      <c r="E61" s="42"/>
      <c r="F61" s="57"/>
      <c r="G61" s="57"/>
      <c r="H61" s="189"/>
      <c r="I61" s="31"/>
      <c r="J61" s="134" t="s">
        <v>59</v>
      </c>
      <c r="K61" s="130">
        <v>201</v>
      </c>
      <c r="L61" s="130">
        <v>20915</v>
      </c>
      <c r="M61" s="101"/>
      <c r="N61" s="33"/>
      <c r="O61" s="34"/>
    </row>
    <row r="62" spans="2:30" ht="7.5" customHeight="1" x14ac:dyDescent="0.15">
      <c r="B62" s="175"/>
      <c r="C62" s="176"/>
      <c r="D62" s="35"/>
      <c r="E62" s="42"/>
      <c r="F62" s="57"/>
      <c r="G62" s="57"/>
      <c r="H62" s="189"/>
      <c r="I62" s="97"/>
      <c r="J62" s="125"/>
      <c r="K62" s="129"/>
      <c r="L62" s="129"/>
      <c r="M62" s="98"/>
      <c r="N62" s="33"/>
      <c r="O62" s="34"/>
    </row>
    <row r="63" spans="2:30" ht="6.75" customHeight="1" x14ac:dyDescent="0.15">
      <c r="B63" s="175"/>
      <c r="C63" s="176"/>
      <c r="D63" s="35"/>
      <c r="E63" s="42"/>
      <c r="F63" s="57"/>
      <c r="G63" s="57"/>
      <c r="H63" s="189"/>
      <c r="I63" s="97"/>
      <c r="J63" s="119"/>
      <c r="K63" s="120"/>
      <c r="L63" s="120"/>
      <c r="M63" s="98"/>
      <c r="N63" s="33"/>
      <c r="O63" s="34"/>
    </row>
    <row r="64" spans="2:30" ht="9.75" customHeight="1" x14ac:dyDescent="0.15">
      <c r="B64" s="175"/>
      <c r="C64" s="176"/>
      <c r="D64" s="35"/>
      <c r="E64" s="42"/>
      <c r="F64" s="57"/>
      <c r="G64" s="57"/>
      <c r="H64" s="189"/>
      <c r="I64" s="118" t="s">
        <v>12</v>
      </c>
      <c r="J64" s="123" t="s">
        <v>136</v>
      </c>
      <c r="M64" s="32"/>
      <c r="N64" s="33"/>
      <c r="O64" s="34"/>
    </row>
    <row r="65" spans="2:15" ht="12.75" customHeight="1" x14ac:dyDescent="0.15">
      <c r="B65" s="175"/>
      <c r="C65" s="176"/>
      <c r="D65" s="35"/>
      <c r="E65" s="42"/>
      <c r="F65" s="57"/>
      <c r="G65" s="57"/>
      <c r="H65" s="189"/>
      <c r="I65" s="118"/>
      <c r="J65" s="180" t="s">
        <v>60</v>
      </c>
      <c r="K65" s="182">
        <v>1.23</v>
      </c>
      <c r="L65" s="184" t="s">
        <v>127</v>
      </c>
      <c r="M65" s="126"/>
      <c r="N65" s="33"/>
      <c r="O65" s="34"/>
    </row>
    <row r="66" spans="2:15" ht="10.5" customHeight="1" x14ac:dyDescent="0.15">
      <c r="B66" s="175"/>
      <c r="C66" s="176"/>
      <c r="D66" s="35"/>
      <c r="E66" s="42"/>
      <c r="F66" s="57"/>
      <c r="G66" s="57"/>
      <c r="H66" s="189"/>
      <c r="I66" s="118"/>
      <c r="J66" s="181"/>
      <c r="K66" s="183"/>
      <c r="L66" s="185"/>
      <c r="M66" s="32"/>
      <c r="N66" s="33"/>
      <c r="O66" s="34"/>
    </row>
    <row r="67" spans="2:15" ht="11.25" customHeight="1" x14ac:dyDescent="0.15">
      <c r="B67" s="175"/>
      <c r="C67" s="176"/>
      <c r="D67" s="35"/>
      <c r="E67" s="42"/>
      <c r="F67" s="57"/>
      <c r="G67" s="57"/>
      <c r="H67" s="189"/>
      <c r="I67" s="118"/>
      <c r="J67" s="133" t="s">
        <v>137</v>
      </c>
      <c r="K67" s="131"/>
      <c r="L67" s="132"/>
      <c r="M67" s="32"/>
      <c r="N67" s="33"/>
      <c r="O67" s="34"/>
    </row>
    <row r="68" spans="2:15" ht="3.75" customHeight="1" x14ac:dyDescent="0.15">
      <c r="B68" s="175"/>
      <c r="C68" s="176"/>
      <c r="D68" s="35"/>
      <c r="E68" s="42"/>
      <c r="F68" s="57"/>
      <c r="G68" s="57"/>
      <c r="H68" s="191"/>
      <c r="I68" s="118"/>
      <c r="J68" s="133"/>
      <c r="K68" s="121"/>
      <c r="L68" s="122"/>
      <c r="M68" s="103"/>
      <c r="N68" s="33"/>
      <c r="O68" s="34"/>
    </row>
    <row r="69" spans="2:15" ht="3.75" customHeight="1" x14ac:dyDescent="0.15">
      <c r="B69" s="175"/>
      <c r="C69" s="176"/>
      <c r="D69" s="35"/>
      <c r="E69" s="42"/>
      <c r="F69" s="57"/>
      <c r="G69" s="57"/>
      <c r="H69" s="137"/>
      <c r="I69" s="112"/>
      <c r="J69" s="142"/>
      <c r="K69" s="143"/>
      <c r="L69" s="144"/>
      <c r="M69" s="145"/>
      <c r="N69" s="33"/>
      <c r="O69" s="34"/>
    </row>
    <row r="70" spans="2:15" ht="14.25" customHeight="1" x14ac:dyDescent="0.15">
      <c r="B70" s="175"/>
      <c r="C70" s="176"/>
      <c r="D70" s="35"/>
      <c r="E70" s="61"/>
      <c r="F70" s="62"/>
      <c r="G70" s="61"/>
      <c r="H70" s="189" t="s">
        <v>6</v>
      </c>
      <c r="I70" s="118" t="s">
        <v>63</v>
      </c>
      <c r="J70" s="186" t="s">
        <v>128</v>
      </c>
      <c r="K70" s="187"/>
      <c r="L70" s="187"/>
      <c r="M70" s="113"/>
      <c r="N70" s="33"/>
      <c r="O70" s="34"/>
    </row>
    <row r="71" spans="2:15" ht="12" customHeight="1" x14ac:dyDescent="0.15">
      <c r="B71" s="175"/>
      <c r="C71" s="176"/>
      <c r="D71" s="62"/>
      <c r="E71" s="57"/>
      <c r="F71" s="62"/>
      <c r="G71" s="61"/>
      <c r="H71" s="189"/>
      <c r="I71" s="97"/>
      <c r="J71" s="188"/>
      <c r="K71" s="188"/>
      <c r="L71" s="188"/>
      <c r="M71" s="139"/>
      <c r="N71" s="33"/>
      <c r="O71" s="34"/>
    </row>
    <row r="72" spans="2:15" ht="12.75" customHeight="1" x14ac:dyDescent="0.15">
      <c r="B72" s="175"/>
      <c r="C72" s="176"/>
      <c r="D72" s="57"/>
      <c r="E72" s="8"/>
      <c r="F72" s="8"/>
      <c r="G72" s="57"/>
      <c r="H72" s="189"/>
      <c r="I72" s="118" t="s">
        <v>69</v>
      </c>
      <c r="J72" s="140" t="s">
        <v>129</v>
      </c>
      <c r="K72" s="136"/>
      <c r="L72" s="136"/>
      <c r="M72" s="103"/>
      <c r="N72" s="33"/>
      <c r="O72" s="34"/>
    </row>
    <row r="73" spans="2:15" ht="12" customHeight="1" x14ac:dyDescent="0.15">
      <c r="B73" s="175"/>
      <c r="C73" s="176"/>
      <c r="D73" s="62"/>
      <c r="E73" s="62"/>
      <c r="F73" s="9"/>
      <c r="G73" s="61"/>
      <c r="H73" s="189"/>
      <c r="I73" s="97" t="s">
        <v>68</v>
      </c>
      <c r="J73" s="124" t="s">
        <v>57</v>
      </c>
      <c r="K73" s="102"/>
      <c r="L73" s="102"/>
      <c r="M73" s="113"/>
      <c r="N73" s="33"/>
      <c r="O73" s="34"/>
    </row>
    <row r="74" spans="2:15" ht="13.5" customHeight="1" x14ac:dyDescent="0.15">
      <c r="B74" s="175"/>
      <c r="C74" s="176"/>
      <c r="D74" s="62"/>
      <c r="E74" s="62"/>
      <c r="F74" s="9"/>
      <c r="G74" s="61"/>
      <c r="H74" s="189"/>
      <c r="I74" s="117" t="s">
        <v>68</v>
      </c>
      <c r="J74" s="124" t="s">
        <v>64</v>
      </c>
      <c r="K74" s="102"/>
      <c r="L74" s="102"/>
      <c r="M74" s="113"/>
      <c r="N74" s="33"/>
      <c r="O74" s="34"/>
    </row>
    <row r="75" spans="2:15" ht="6" customHeight="1" x14ac:dyDescent="0.15">
      <c r="B75" s="175"/>
      <c r="C75" s="176"/>
      <c r="D75" s="62"/>
      <c r="E75" s="62"/>
      <c r="F75" s="9"/>
      <c r="G75" s="61"/>
      <c r="H75" s="189"/>
      <c r="I75" s="117"/>
      <c r="J75" s="124"/>
      <c r="K75" s="95"/>
      <c r="L75" s="95"/>
      <c r="M75" s="104"/>
      <c r="N75" s="33"/>
      <c r="O75" s="34"/>
    </row>
    <row r="76" spans="2:15" ht="5.25" customHeight="1" x14ac:dyDescent="0.15">
      <c r="B76" s="175"/>
      <c r="C76" s="176"/>
      <c r="D76" s="62"/>
      <c r="E76" s="62"/>
      <c r="F76" s="9"/>
      <c r="G76" s="61"/>
      <c r="H76" s="189"/>
      <c r="I76" s="87"/>
      <c r="J76" s="95"/>
      <c r="K76" s="95"/>
      <c r="L76" s="95"/>
      <c r="M76" s="104"/>
      <c r="N76" s="33"/>
      <c r="O76" s="34"/>
    </row>
    <row r="77" spans="2:15" ht="3.75" customHeight="1" thickBot="1" x14ac:dyDescent="0.2">
      <c r="B77" s="177"/>
      <c r="C77" s="178"/>
      <c r="D77" s="63"/>
      <c r="E77" s="63"/>
      <c r="F77" s="63"/>
      <c r="G77" s="64"/>
      <c r="H77" s="105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8" t="s">
        <v>61</v>
      </c>
      <c r="T84" s="127"/>
      <c r="U84" s="91" t="s">
        <v>62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10"/>
      <c r="Q85" s="110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8" t="s">
        <v>130</v>
      </c>
      <c r="T86" s="135">
        <v>23.9</v>
      </c>
      <c r="U86" s="135">
        <v>23.5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131</v>
      </c>
      <c r="T87" s="92">
        <v>23</v>
      </c>
      <c r="U87" s="92">
        <v>22.3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132</v>
      </c>
      <c r="T88" s="92">
        <v>20.100000000000001</v>
      </c>
      <c r="U88" s="92">
        <v>21.2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133</v>
      </c>
      <c r="T89" s="92">
        <v>21.3</v>
      </c>
      <c r="U89" s="92">
        <v>21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 t="s">
        <v>134</v>
      </c>
      <c r="T90" s="92">
        <v>21</v>
      </c>
      <c r="U90" s="92">
        <v>20.100000000000001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>
        <v>25</v>
      </c>
      <c r="T91" s="92">
        <v>23</v>
      </c>
      <c r="U91" s="92">
        <v>19.7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26</v>
      </c>
      <c r="T92" s="92">
        <v>18.701964133219469</v>
      </c>
      <c r="U92" s="92">
        <v>18.602802892597751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27</v>
      </c>
      <c r="T93" s="92">
        <v>17.100000000000001</v>
      </c>
      <c r="U93" s="92">
        <v>17.5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28</v>
      </c>
      <c r="T94" s="92">
        <v>17.2</v>
      </c>
      <c r="U94" s="92">
        <v>16.5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29</v>
      </c>
      <c r="T95" s="92">
        <v>21.9</v>
      </c>
      <c r="U95" s="92">
        <v>16.899999999999999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>
        <v>30</v>
      </c>
      <c r="T96" s="92">
        <v>14.9</v>
      </c>
      <c r="U96" s="92">
        <v>16.399999999999999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49" t="s">
        <v>135</v>
      </c>
      <c r="T97" s="92">
        <v>17.7</v>
      </c>
      <c r="U97" s="92">
        <v>16.600000000000001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11"/>
      <c r="Q98" s="111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8">
    <mergeCell ref="B54:C77"/>
    <mergeCell ref="J56:L58"/>
    <mergeCell ref="J65:J66"/>
    <mergeCell ref="K65:K66"/>
    <mergeCell ref="L65:L66"/>
    <mergeCell ref="J70:L71"/>
    <mergeCell ref="H70:H76"/>
    <mergeCell ref="H54:H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2020-11-18T01:32:11Z</cp:lastPrinted>
  <dcterms:created xsi:type="dcterms:W3CDTF">2006-11-20T04:37:14Z</dcterms:created>
  <dcterms:modified xsi:type="dcterms:W3CDTF">2020-11-18T01:32:36Z</dcterms:modified>
</cp:coreProperties>
</file>