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1普通会計\R1財政状況資料集\04市町村回答\10月末公表分（2回目）\★1回目公表資料\HP掲載用（県HP10.26公表済）\"/>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<sst xmlns="http://schemas.openxmlformats.org/spreadsheetml/2006/main" count="1169" uniqueCount="629">
  <si>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</si>
  <si>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</si>
  <si>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</si>
  <si>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</si>
  <si>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</si>
  <si>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</si>
  <si>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</si>
  <si>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</si>
  <si>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</si>
  <si>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</si>
  <si>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</si>
  <si>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</si>
  <si>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</si>
  <si>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</si>
  <si>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</si>
  <si>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</si>
  <si>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</si>
  <si>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</si>
  <si>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</si>
  <si>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</si>
  <si>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</si>
  <si>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</si>
  <si>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</si>
  <si>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</si>
  <si>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</si>
  <si>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</si>
  <si>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</si>
  <si>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</si>
  <si>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</si>
  <si>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</si>
  <si>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</si>
  <si>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</si>
  <si>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</si>
  <si>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</si>
  <si>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</si>
  <si>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</si>
  <si>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</si>
  <si>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</si>
  <si>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</si>
  <si>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</si>
  <si>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</si>
  <si>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</si>
  <si>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</si>
  <si>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</si>
  <si>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</si>
  <si>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</si>
  <si>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</si>
  <si>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</si>
  <si>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</si>
  <si>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</si>
  <si>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</si>
  <si>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</si>
  <si>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</si>
  <si>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</si>
  <si>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</si>
  <si>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</si>
  <si>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</si>
  <si>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</si>
  <si>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</si>
  <si>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</si>
  <si>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</si>
  <si>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</si>
  <si>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</si>
  <si>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</si>
  <si>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</si>
  <si>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</si>
  <si>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</si>
  <si>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</si>
  <si>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</si>
  <si>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</si>
  <si>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</si>
  <si>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</si>
  <si>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</si>
  <si>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</si>
  <si>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</si>
  <si>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</si>
  <si>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</si>
  <si>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</si>
  <si>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</si>
  <si>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</si>
  <si>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</si>
  <si>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</si>
  <si>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</si>
  <si>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</si>
  <si>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</si>
  <si>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</si>
  <si>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</si>
  <si>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</si>
  <si>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</si>
  <si>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</si>
  <si>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</si>
  <si>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</si>
  <si>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</si>
  <si>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</si>
  <si>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</si>
  <si>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</si>
  <si>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</si>
  <si>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</si>
  <si>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</si>
  <si>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竹田市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</si>
  <si>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</si>
  <si>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</si>
  <si>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</si>
  <si>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</si>
  <si>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</si>
  <si>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</si>
  <si>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</si>
  <si>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</si>
  <si>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</si>
  <si>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</si>
  <si>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</si>
  <si>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</si>
  <si>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</si>
  <si>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</si>
  <si>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</si>
  <si>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</si>
  <si>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</si>
  <si>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</si>
  <si>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</si>
  <si>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</si>
  <si>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</si>
  <si>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</si>
  <si>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</si>
  <si>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</si>
  <si>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</si>
  <si>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</si>
  <si>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</si>
  <si>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</si>
  <si>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</si>
  <si>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</si>
  <si>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</si>
  <si>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</si>
  <si>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</si>
  <si>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</si>
  <si>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</si>
  <si>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</si>
  <si>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</si>
  <si>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</si>
  <si>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</si>
  <si>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</si>
  <si>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</si>
  <si>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</si>
  <si>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</si>
  <si>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</si>
  <si>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</si>
  <si>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</si>
  <si>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</si>
  <si>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</si>
  <si>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</si>
  <si>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</si>
  <si>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</si>
  <si>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</si>
  <si>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</si>
  <si>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</si>
  <si>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</si>
  <si>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</si>
  <si>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</si>
  <si>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</si>
  <si>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</si>
  <si>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</si>
  <si>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</si>
  <si>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</si>
  <si>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</si>
  <si>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</si>
  <si>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</si>
  <si>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</si>
  <si>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</si>
  <si>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</si>
  <si>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</si>
  <si>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</si>
  <si>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</si>
  <si>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</si>
  <si>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</si>
  <si>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</si>
  <si>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</si>
  <si>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</si>
  <si>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</si>
  <si>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</si>
  <si>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</si>
  <si>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</si>
  <si>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</si>
  <si>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</si>
  <si>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</si>
  <si>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</si>
  <si>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</si>
  <si>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</si>
  <si>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</si>
  <si>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</si>
  <si>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</si>
  <si>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</si>
  <si>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</si>
  <si>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</si>
  <si>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</si>
  <si>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</si>
  <si>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</si>
  <si>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</si>
  <si>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</si>
  <si>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</si>
  <si>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</si>
  <si>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</si>
  <si>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</si>
  <si>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</si>
  <si>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</si>
  <si>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</si>
  <si>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</si>
  <si>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</si>
  <si>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</si>
  <si>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</si>
  <si>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</si>
  <si>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</si>
  <si>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</si>
  <si>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</si>
  <si>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</si>
  <si>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</si>
  <si>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</si>
  <si>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大分県竹田市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</si>
  <si>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</si>
  <si>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</si>
  <si>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</si>
  <si>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</si>
  <si>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</si>
  <si>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</si>
  <si>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</si>
  <si>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</si>
  <si>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</si>
  <si>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</si>
  <si>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</si>
  <si>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</si>
  <si>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</si>
  <si>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</si>
  <si>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</si>
  <si>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</si>
  <si>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</si>
  <si>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</si>
  <si>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</si>
  <si>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</si>
  <si>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</si>
  <si>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</si>
  <si>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</si>
  <si>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</si>
  <si>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</si>
  <si>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</si>
  <si>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</si>
  <si>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</si>
  <si>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</si>
  <si>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</si>
  <si>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</si>
  <si>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</si>
  <si>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</si>
  <si>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</si>
  <si>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</si>
  <si>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</si>
  <si>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</si>
  <si>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</si>
  <si>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</si>
  <si>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</si>
  <si>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</si>
  <si>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</si>
  <si>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</si>
  <si>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</si>
  <si>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</si>
  <si>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</si>
  <si>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</si>
  <si>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</si>
  <si>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</si>
  <si>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</si>
  <si>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</si>
  <si>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</si>
  <si>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</si>
  <si>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</si>
  <si>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</si>
  <si>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</si>
  <si>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</si>
  <si>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</si>
  <si>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</si>
  <si>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</si>
  <si>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</si>
  <si>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</si>
  <si>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</si>
  <si>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</si>
  <si>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</si>
  <si>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</si>
  <si>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</si>
  <si>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</si>
  <si>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</si>
  <si>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</si>
  <si>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</si>
  <si>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</si>
  <si>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</si>
  <si>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</si>
  <si>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</si>
  <si>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</si>
  <si>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</si>
  <si>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</si>
  <si>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</si>
  <si>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</si>
  <si>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</si>
  <si>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</si>
  <si>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</si>
  <si>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</si>
  <si>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</si>
  <si>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</si>
  <si>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</si>
  <si>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</si>
  <si>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</si>
  <si>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</si>
  <si>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</si>
  <si>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</si>
  <si>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</si>
  <si>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</si>
  <si>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</si>
  <si>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</si>
  <si>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</si>
  <si>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</si>
  <si>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</si>
  <si>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</si>
  <si>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</si>
  <si>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</si>
  <si>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</si>
  <si>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</si>
  <si>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</si>
  <si>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</si>
  <si>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</si>
  <si>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</si>
  <si>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</si>
  <si>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</si>
  <si>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</si>
  <si>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</si>
  <si>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</si>
  <si>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</si>
  <si>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</si>
  <si>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</si>
  <si>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</si>
  <si>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</si>
  <si>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</si>
  <si>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</si>
  <si>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</si>
  <si>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</si>
  <si>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</si>
  <si>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</si>
  <si>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</si>
  <si>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</si>
  <si>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</si>
  <si>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</si>
  <si>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</si>
  <si>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</si>
  <si>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</si>
  <si>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</si>
  <si>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</si>
  <si>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</si>
  <si>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</si>
  <si>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</si>
  <si>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</si>
  <si>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</si>
  <si>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</si>
  <si>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</si>
  <si>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</si>
  <si>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</si>
  <si>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</si>
  <si>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</si>
  <si>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</si>
  <si>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</si>
  <si>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</si>
  <si>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</si>
  <si>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</si>
  <si>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</si>
  <si>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</si>
  <si>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</si>
  <si>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</si>
  <si>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</si>
  <si>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大分県竹田市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</si>
  <si>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</si>
  <si>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</si>
  <si>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</si>
  <si>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</si>
  <si>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</si>
  <si>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</si>
  <si>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</si>
  <si>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</si>
  <si>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</si>
  <si>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</si>
  <si>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</si>
  <si>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</si>
  <si>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</si>
  <si>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</si>
  <si>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</si>
  <si>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</si>
  <si>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</si>
  <si>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</si>
  <si>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</si>
  <si>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</si>
  <si>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市立こども診療所特別会計</t>
    <phoneticPr fontId="5"/>
  </si>
  <si>
    <t>長湯温泉療養文化館特別会計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</si>
  <si>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</si>
  <si>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</si>
  <si>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</si>
  <si>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</si>
  <si>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</si>
  <si>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</si>
  <si>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</si>
  <si>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</si>
  <si>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</si>
  <si>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</si>
  <si>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</si>
  <si>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</si>
  <si>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</si>
  <si>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</si>
  <si>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</si>
  <si>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</si>
  <si>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</si>
  <si>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</si>
  <si>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</si>
  <si>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</si>
  <si>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</si>
  <si>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</si>
  <si>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法非適用企業</t>
    <phoneticPr fontId="5"/>
  </si>
  <si>
    <t>浄化槽整備推進事業特別会計</t>
    <phoneticPr fontId="5"/>
  </si>
  <si>
    <t>法非適用企業</t>
    <phoneticPr fontId="5"/>
  </si>
  <si>
    <t>国民宿舎久住高原荘事業特別会計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</si>
  <si>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</si>
  <si>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</si>
  <si>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</si>
  <si>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</si>
  <si>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</si>
  <si>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</si>
  <si>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</si>
  <si>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</si>
  <si>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</si>
  <si>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</si>
  <si>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</si>
  <si>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</si>
  <si>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</si>
  <si>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</si>
  <si>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</si>
  <si>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</si>
  <si>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</si>
  <si>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</si>
  <si>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</si>
  <si>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</si>
  <si>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</si>
  <si>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</si>
  <si>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</si>
  <si>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</si>
  <si>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</si>
  <si>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</si>
  <si>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</si>
  <si>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</si>
  <si>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</si>
  <si>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</si>
  <si>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</si>
  <si>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</si>
  <si>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</si>
  <si>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</si>
  <si>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</si>
  <si>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</si>
  <si>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</si>
  <si>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</si>
  <si>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</si>
  <si>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</si>
  <si>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</si>
  <si>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</si>
  <si>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</si>
  <si>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</si>
  <si>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</si>
  <si>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</si>
  <si>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</si>
  <si>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</si>
  <si>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</si>
  <si>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</si>
  <si>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</si>
  <si>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</si>
  <si>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</si>
  <si>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</si>
  <si>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</si>
  <si>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</si>
  <si>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</si>
  <si>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</si>
  <si>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</si>
  <si>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</si>
  <si>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</si>
  <si>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</si>
  <si>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</si>
  <si>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</si>
  <si>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</si>
  <si>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浄化槽整備推進事業特別会計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</si>
  <si>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</si>
  <si>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</si>
  <si>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</si>
  <si>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</si>
  <si>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</si>
  <si>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</si>
  <si>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</si>
  <si>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</si>
  <si>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</si>
  <si>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</si>
  <si>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</si>
  <si>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</si>
  <si>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</si>
  <si>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</si>
  <si>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</si>
  <si>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</si>
  <si>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</si>
  <si>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</si>
  <si>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</si>
  <si>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</si>
  <si>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</si>
  <si>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</si>
  <si>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</si>
  <si>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</si>
  <si>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</si>
  <si>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</si>
  <si>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</si>
  <si>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</si>
  <si>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</si>
  <si>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</si>
  <si>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</si>
  <si>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</si>
  <si>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</si>
  <si>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</si>
  <si>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</si>
  <si>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</si>
  <si>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</si>
  <si>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</si>
  <si>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</si>
  <si>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</si>
  <si>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</si>
  <si>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</si>
  <si>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</si>
  <si>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</si>
  <si>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</si>
  <si>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</si>
  <si>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</si>
  <si>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</si>
  <si>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</si>
  <si>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</si>
  <si>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</si>
  <si>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</si>
  <si>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</si>
  <si>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</si>
  <si>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</si>
  <si>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</si>
  <si>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</si>
  <si>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</si>
  <si>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</si>
  <si>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</si>
  <si>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</si>
  <si>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</si>
  <si>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</si>
  <si>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</si>
  <si>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</si>
  <si>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</si>
  <si>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</si>
  <si>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</si>
  <si>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</si>
  <si>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</si>
  <si>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</si>
  <si>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</si>
  <si>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</si>
  <si>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</si>
  <si>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</si>
  <si>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</si>
  <si>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</si>
  <si>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</si>
  <si>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</si>
  <si>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</si>
  <si>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</si>
  <si>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</si>
  <si>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</si>
  <si>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</si>
  <si>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</si>
  <si>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</si>
  <si>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</si>
  <si>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</si>
  <si>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</si>
  <si>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</si>
  <si>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</si>
  <si>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</si>
  <si>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4.29</t>
  </si>
  <si>
    <t>▲ 5.24</t>
  </si>
  <si>
    <t>▲ 1.95</t>
  </si>
  <si>
    <t>一般会計</t>
  </si>
  <si>
    <t>水道事業会計</t>
  </si>
  <si>
    <t>国民健康保険特別会計</t>
  </si>
  <si>
    <t>介護保険特別会計</t>
  </si>
  <si>
    <t>後期高齢者医療特別会計</t>
  </si>
  <si>
    <t>市立こども診療所特別会計</t>
  </si>
  <si>
    <t>簡易水道事業特別会計</t>
  </si>
  <si>
    <t>浄化槽整備推進事業特別会計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</si>
  <si>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</si>
  <si>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</si>
  <si>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</si>
  <si>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</si>
  <si>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</si>
  <si>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</si>
  <si>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</si>
  <si>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</si>
  <si>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</si>
  <si>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</si>
  <si>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竹田市土地開発公社</t>
    <rPh sb="0" eb="2">
      <t>タケタ</t>
    </rPh>
    <rPh sb="2" eb="3">
      <t>シ</t>
    </rPh>
    <rPh sb="3" eb="5">
      <t>トチ</t>
    </rPh>
    <rPh sb="5" eb="7">
      <t>カイハツ</t>
    </rPh>
    <rPh sb="7" eb="9">
      <t>コウシャ</t>
    </rPh>
    <phoneticPr fontId="5"/>
  </si>
  <si>
    <t>荻町まちおこし（有）</t>
    <rPh sb="0" eb="2">
      <t>オギマチ</t>
    </rPh>
    <rPh sb="8" eb="9">
      <t>ユウ</t>
    </rPh>
    <phoneticPr fontId="5"/>
  </si>
  <si>
    <t>（一財）久住やすらぎ観光公社</t>
    <rPh sb="1" eb="2">
      <t>イチ</t>
    </rPh>
    <rPh sb="2" eb="3">
      <t>ザイ</t>
    </rPh>
    <rPh sb="4" eb="6">
      <t>クジュウ</t>
    </rPh>
    <rPh sb="10" eb="12">
      <t>カンコウ</t>
    </rPh>
    <rPh sb="12" eb="14">
      <t>コウシャ</t>
    </rPh>
    <phoneticPr fontId="5"/>
  </si>
  <si>
    <t>（一社）農村商社わかば</t>
    <rPh sb="1" eb="2">
      <t>イチ</t>
    </rPh>
    <rPh sb="2" eb="3">
      <t>シャ</t>
    </rPh>
    <rPh sb="4" eb="6">
      <t>ノウソン</t>
    </rPh>
    <rPh sb="6" eb="8">
      <t>ショウシャ</t>
    </rPh>
    <phoneticPr fontId="5"/>
  </si>
  <si>
    <t>まちづくりたけた（株）</t>
    <rPh sb="9" eb="10">
      <t>カブ</t>
    </rPh>
    <phoneticPr fontId="2"/>
  </si>
  <si>
    <t>（公社）大分県農業農村振興公社</t>
    <rPh sb="1" eb="3">
      <t>コウシャ</t>
    </rPh>
    <rPh sb="2" eb="3">
      <t>シャ</t>
    </rPh>
    <rPh sb="4" eb="7">
      <t>オオイタケン</t>
    </rPh>
    <rPh sb="7" eb="9">
      <t>ノウギョウ</t>
    </rPh>
    <rPh sb="9" eb="11">
      <t>ノウソン</t>
    </rPh>
    <rPh sb="11" eb="13">
      <t>シンコウ</t>
    </rPh>
    <rPh sb="13" eb="15">
      <t>コウシャ</t>
    </rPh>
    <phoneticPr fontId="5"/>
  </si>
  <si>
    <t>県所管第３セクター</t>
    <rPh sb="0" eb="1">
      <t>ケン</t>
    </rPh>
    <rPh sb="1" eb="3">
      <t>ショカン</t>
    </rPh>
    <rPh sb="3" eb="4">
      <t>ダイ</t>
    </rPh>
    <phoneticPr fontId="2"/>
  </si>
  <si>
    <t>-</t>
    <phoneticPr fontId="2"/>
  </si>
  <si>
    <t>大分県消防等補償組合</t>
    <rPh sb="0" eb="3">
      <t>オオイタケン</t>
    </rPh>
    <rPh sb="3" eb="5">
      <t>ショウボウ</t>
    </rPh>
    <rPh sb="5" eb="6">
      <t>トウ</t>
    </rPh>
    <rPh sb="6" eb="8">
      <t>ホショウ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</si>
  <si>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</si>
  <si>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</si>
  <si>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大分県後期高齢者広域連合（普通会計）</t>
    <rPh sb="0" eb="3">
      <t>オオイタケン</t>
    </rPh>
    <rPh sb="3" eb="5">
      <t>コウキ</t>
    </rPh>
    <rPh sb="5" eb="8">
      <t>コウレイシャ</t>
    </rPh>
    <rPh sb="8" eb="10">
      <t>コウイキ</t>
    </rPh>
    <rPh sb="10" eb="12">
      <t>レンゴウ</t>
    </rPh>
    <rPh sb="13" eb="15">
      <t>フツウ</t>
    </rPh>
    <rPh sb="15" eb="17">
      <t>カイケイ</t>
    </rPh>
    <phoneticPr fontId="2"/>
  </si>
  <si>
    <t>大分県後期高齢者広域連合（後期高齢者医療事業会計）</t>
    <rPh sb="0" eb="3">
      <t>オオイタケン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2"/>
  </si>
  <si>
    <t>-</t>
    <phoneticPr fontId="2"/>
  </si>
  <si>
    <t>基金から6百万円繰入</t>
    <rPh sb="0" eb="2">
      <t>キキン</t>
    </rPh>
    <rPh sb="5" eb="8">
      <t>ヒャクマンエン</t>
    </rPh>
    <rPh sb="8" eb="10">
      <t>クリイレ</t>
    </rPh>
    <phoneticPr fontId="2"/>
  </si>
  <si>
    <t>-</t>
    <phoneticPr fontId="2"/>
  </si>
  <si>
    <t>基金から75百万円繰入</t>
    <rPh sb="0" eb="2">
      <t>キキン</t>
    </rPh>
    <rPh sb="6" eb="9">
      <t>ヒャクマンエン</t>
    </rPh>
    <rPh sb="9" eb="11">
      <t>クリイレ</t>
    </rPh>
    <phoneticPr fontId="2"/>
  </si>
  <si>
    <t>-</t>
    <phoneticPr fontId="2"/>
  </si>
  <si>
    <t>基金からの繰り入れなし</t>
    <rPh sb="0" eb="2">
      <t>キキン</t>
    </rPh>
    <rPh sb="5" eb="6">
      <t>ク</t>
    </rPh>
    <rPh sb="7" eb="8">
      <t>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</si>
  <si>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</si>
  <si>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</si>
  <si>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</si>
  <si>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べ低い水準にある一方、有形固定資産原価償却率は高い水準となっている。これまで公共施設総合管理計画に基づき、老朽施設の集約化・除却等を進めてきたが、今後も積極的に推し進めていく必要がある。</t>
    <rPh sb="0" eb="2">
      <t>ショウライ</t>
    </rPh>
    <rPh sb="2" eb="4">
      <t>フタン</t>
    </rPh>
    <rPh sb="4" eb="6">
      <t>ヒリツ</t>
    </rPh>
    <rPh sb="7" eb="9">
      <t>ルイジ</t>
    </rPh>
    <rPh sb="9" eb="11">
      <t>ダンタイ</t>
    </rPh>
    <rPh sb="12" eb="13">
      <t>クラ</t>
    </rPh>
    <rPh sb="14" eb="15">
      <t>ヒク</t>
    </rPh>
    <rPh sb="16" eb="18">
      <t>スイジュン</t>
    </rPh>
    <rPh sb="21" eb="23">
      <t>イッポウ</t>
    </rPh>
    <rPh sb="24" eb="26">
      <t>ユウケイ</t>
    </rPh>
    <rPh sb="26" eb="28">
      <t>コテイ</t>
    </rPh>
    <rPh sb="28" eb="30">
      <t>シサン</t>
    </rPh>
    <rPh sb="30" eb="32">
      <t>ゲンカ</t>
    </rPh>
    <rPh sb="32" eb="34">
      <t>ショウキャク</t>
    </rPh>
    <rPh sb="34" eb="35">
      <t>リツ</t>
    </rPh>
    <rPh sb="36" eb="37">
      <t>タカ</t>
    </rPh>
    <rPh sb="38" eb="40">
      <t>スイジュン</t>
    </rPh>
    <rPh sb="51" eb="53">
      <t>コウキョウ</t>
    </rPh>
    <rPh sb="53" eb="55">
      <t>シセツ</t>
    </rPh>
    <rPh sb="55" eb="57">
      <t>ソウゴウ</t>
    </rPh>
    <rPh sb="57" eb="59">
      <t>カンリ</t>
    </rPh>
    <rPh sb="59" eb="61">
      <t>ケイカク</t>
    </rPh>
    <rPh sb="62" eb="63">
      <t>モト</t>
    </rPh>
    <rPh sb="66" eb="68">
      <t>ロウキュウ</t>
    </rPh>
    <rPh sb="68" eb="70">
      <t>シセツ</t>
    </rPh>
    <rPh sb="71" eb="74">
      <t>シュウヤクカ</t>
    </rPh>
    <rPh sb="75" eb="77">
      <t>ジョキャク</t>
    </rPh>
    <rPh sb="77" eb="78">
      <t>トウ</t>
    </rPh>
    <rPh sb="79" eb="80">
      <t>スス</t>
    </rPh>
    <rPh sb="86" eb="88">
      <t>コンゴ</t>
    </rPh>
    <rPh sb="89" eb="92">
      <t>セッキョクテキ</t>
    </rPh>
    <rPh sb="93" eb="94">
      <t>オ</t>
    </rPh>
    <rPh sb="95" eb="96">
      <t>スス</t>
    </rPh>
    <rPh sb="100" eb="10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</si>
  <si>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</si>
  <si>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</si>
  <si>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</si>
  <si>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</si>
  <si>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</si>
  <si>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</si>
  <si>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比率ともに類似団体よりも低い水準である。しかしながら、平成２８年度以降は大規模な公共施設の整備が続き、それに伴い地方債の発行額増加している。今後は、不要不急な事業は控え、市民ニーズ・行政需要実態に即した事業を厳選したうえで、地方債の発行額の抑制に努めていく必要がある。</t>
    <rPh sb="0" eb="2">
      <t>ショウライ</t>
    </rPh>
    <rPh sb="2" eb="4">
      <t>フタン</t>
    </rPh>
    <rPh sb="4" eb="6">
      <t>ヒリツ</t>
    </rPh>
    <rPh sb="6" eb="7">
      <t>オヨ</t>
    </rPh>
    <rPh sb="8" eb="10">
      <t>ジッシツ</t>
    </rPh>
    <rPh sb="10" eb="12">
      <t>コウサイ</t>
    </rPh>
    <rPh sb="12" eb="14">
      <t>ヒリツ</t>
    </rPh>
    <rPh sb="17" eb="19">
      <t>ルイジ</t>
    </rPh>
    <rPh sb="19" eb="21">
      <t>ダンタイ</t>
    </rPh>
    <rPh sb="24" eb="25">
      <t>ヒク</t>
    </rPh>
    <rPh sb="26" eb="28">
      <t>スイジュン</t>
    </rPh>
    <rPh sb="60" eb="61">
      <t>ツヅ</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</si>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</sst>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c:ext xmlns:c16="http://schemas.microsoft.com/office/drawing/2014/chart" uri="{C3380CC4-5D6E-409C-BE32-E72D297353CC}">
              <c16:uniqueId val="{00000000-4D9D-4AB1-A680-6467104AAF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102012</c:v>
                </c:pt>
                <c:pt idx="1">
                  <c:v>151523</c:v>
                </c:pt>
                <c:pt idx="2">
                  <c:v>190040</c:v>
                </c:pt>
                <c:pt idx="3">
                  <c:v>259416</c:v>
                </c:pt>
                <c:pt idx="4">
                  <c:v>212211</c:v>
                </c:pt>
              </c:numCache>
            </c:numRef>
          </c:val>
          <c:smooth val="0"/>
          <c:extLst>
            <c:ext xmlns:c16="http://schemas.microsoft.com/office/drawing/2014/chart" uri="{C3380CC4-5D6E-409C-BE32-E72D297353CC}">
              <c16:uniqueId val="{00000001-4D9D-4AB1-A680-6467104AAF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7.77</c:v>
                </c:pt>
                <c:pt idx="1">
                  <c:v>5.26</c:v>
                </c:pt>
                <c:pt idx="2">
                  <c:v>5.05</c:v>
                </c:pt>
                <c:pt idx="3">
                  <c:v>5.38</c:v>
                </c:pt>
                <c:pt idx="4">
                  <c:v>5.97</c:v>
                </c:pt>
              </c:numCache>
            </c:numRef>
          </c:val>
          <c:extLst>
            <c:ext xmlns:c16="http://schemas.microsoft.com/office/drawing/2014/chart" uri="{C3380CC4-5D6E-409C-BE32-E72D297353CC}">
              <c16:uniqueId val="{00000000-4274-4834-B256-4752D4B398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36.42</c:v>
                </c:pt>
                <c:pt idx="1">
                  <c:v>36.89</c:v>
                </c:pt>
                <c:pt idx="2">
                  <c:v>33.33</c:v>
                </c:pt>
                <c:pt idx="3">
                  <c:v>32.950000000000003</c:v>
                </c:pt>
                <c:pt idx="4">
                  <c:v>36.630000000000003</c:v>
                </c:pt>
              </c:numCache>
            </c:numRef>
          </c:val>
          <c:extLst>
            <c:ext xmlns:c16="http://schemas.microsoft.com/office/drawing/2014/chart" uri="{C3380CC4-5D6E-409C-BE32-E72D297353CC}">
              <c16:uniqueId val="{00000001-4274-4834-B256-4752D4B398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2.48</c:v>
                </c:pt>
                <c:pt idx="1">
                  <c:v>-4.29</c:v>
                </c:pt>
                <c:pt idx="2">
                  <c:v>-5.24</c:v>
                </c:pt>
                <c:pt idx="3">
                  <c:v>-1.95</c:v>
                </c:pt>
                <c:pt idx="4">
                  <c:v>3.36</c:v>
                </c:pt>
              </c:numCache>
            </c:numRef>
          </c:val>
          <c:smooth val="0"/>
          <c:extLst>
            <c:ext xmlns:c16="http://schemas.microsoft.com/office/drawing/2014/chart" uri="{C3380CC4-5D6E-409C-BE32-E72D297353CC}">
              <c16:uniqueId val="{00000002-4274-4834-B256-4752D4B398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9878-4A60-934A-33D8D18B40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78-4A60-934A-33D8D18B4066}"/>
            </c:ext>
          </c:extLst>
        </c:ser>
        <c:ser>
          <c:idx val="2"/>
          <c:order val="2"/>
          <c:tx>
            <c:strRef>
              <c:f>データシート!$A$29</c:f>
              <c:strCache>
                <c:ptCount val="1"/>
                <c:pt idx="0">
                  <c:v>浄化槽整備推進事業特別会計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878-4A60-934A-33D8D18B4066}"/>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878-4A60-934A-33D8D18B4066}"/>
            </c:ext>
          </c:extLst>
        </c:ser>
        <c:ser>
          <c:idx val="4"/>
          <c:order val="4"/>
          <c:tx>
            <c:strRef>
              <c:f>データシート!$A$31</c:f>
              <c:strCache>
                <c:ptCount val="1"/>
                <c:pt idx="0">
                  <c:v>市立こども診療所特別会計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c:v>
                </c:pt>
                <c:pt idx="2">
                  <c:v>#N/A</c:v>
                </c:pt>
                <c:pt idx="3">
                  <c:v>0.23</c:v>
                </c:pt>
                <c:pt idx="4">
                  <c:v>#N/A</c:v>
                </c:pt>
                <c:pt idx="5">
                  <c:v>0.16</c:v>
                </c:pt>
                <c:pt idx="6">
                  <c:v>#N/A</c:v>
                </c:pt>
                <c:pt idx="7">
                  <c:v>0.06</c:v>
                </c:pt>
                <c:pt idx="8">
                  <c:v>#N/A</c:v>
                </c:pt>
                <c:pt idx="9">
                  <c:v>0</c:v>
                </c:pt>
              </c:numCache>
            </c:numRef>
          </c:val>
          <c:extLst>
            <c:ext xmlns:c16="http://schemas.microsoft.com/office/drawing/2014/chart" uri="{C3380CC4-5D6E-409C-BE32-E72D297353CC}">
              <c16:uniqueId val="{00000004-9878-4A60-934A-33D8D18B406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878-4A60-934A-33D8D18B406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1.06</c:v>
                </c:pt>
                <c:pt idx="2">
                  <c:v>#N/A</c:v>
                </c:pt>
                <c:pt idx="3">
                  <c:v>1.01</c:v>
                </c:pt>
                <c:pt idx="4">
                  <c:v>#N/A</c:v>
                </c:pt>
                <c:pt idx="5">
                  <c:v>1.1100000000000001</c:v>
                </c:pt>
                <c:pt idx="6">
                  <c:v>#N/A</c:v>
                </c:pt>
                <c:pt idx="7">
                  <c:v>1.2</c:v>
                </c:pt>
                <c:pt idx="8">
                  <c:v>#N/A</c:v>
                </c:pt>
                <c:pt idx="9">
                  <c:v>0.4</c:v>
                </c:pt>
              </c:numCache>
            </c:numRef>
          </c:val>
          <c:extLst>
            <c:ext xmlns:c16="http://schemas.microsoft.com/office/drawing/2014/chart" uri="{C3380CC4-5D6E-409C-BE32-E72D297353CC}">
              <c16:uniqueId val="{00000006-9878-4A60-934A-33D8D18B406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0.12</c:v>
                </c:pt>
                <c:pt idx="2">
                  <c:v>#N/A</c:v>
                </c:pt>
                <c:pt idx="3">
                  <c:v>1.66</c:v>
                </c:pt>
                <c:pt idx="4">
                  <c:v>#N/A</c:v>
                </c:pt>
                <c:pt idx="5">
                  <c:v>1.66</c:v>
                </c:pt>
                <c:pt idx="6">
                  <c:v>#N/A</c:v>
                </c:pt>
                <c:pt idx="7">
                  <c:v>1.1000000000000001</c:v>
                </c:pt>
                <c:pt idx="8">
                  <c:v>#N/A</c:v>
                </c:pt>
                <c:pt idx="9">
                  <c:v>0.75</c:v>
                </c:pt>
              </c:numCache>
            </c:numRef>
          </c:val>
          <c:extLst>
            <c:ext xmlns:c16="http://schemas.microsoft.com/office/drawing/2014/chart" uri="{C3380CC4-5D6E-409C-BE32-E72D297353CC}">
              <c16:uniqueId val="{00000007-9878-4A60-934A-33D8D18B406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2.34</c:v>
                </c:pt>
                <c:pt idx="2">
                  <c:v>#N/A</c:v>
                </c:pt>
                <c:pt idx="3">
                  <c:v>2.57</c:v>
                </c:pt>
                <c:pt idx="4">
                  <c:v>#N/A</c:v>
                </c:pt>
                <c:pt idx="5">
                  <c:v>2.64</c:v>
                </c:pt>
                <c:pt idx="6">
                  <c:v>#N/A</c:v>
                </c:pt>
                <c:pt idx="7">
                  <c:v>3.16</c:v>
                </c:pt>
                <c:pt idx="8">
                  <c:v>#N/A</c:v>
                </c:pt>
                <c:pt idx="9">
                  <c:v>3.35</c:v>
                </c:pt>
              </c:numCache>
            </c:numRef>
          </c:val>
          <c:extLst>
            <c:ext xmlns:c16="http://schemas.microsoft.com/office/drawing/2014/chart" uri="{C3380CC4-5D6E-409C-BE32-E72D297353CC}">
              <c16:uniqueId val="{00000008-9878-4A60-934A-33D8D18B406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7.62</c:v>
                </c:pt>
                <c:pt idx="2">
                  <c:v>#N/A</c:v>
                </c:pt>
                <c:pt idx="3">
                  <c:v>5.01</c:v>
                </c:pt>
                <c:pt idx="4">
                  <c:v>#N/A</c:v>
                </c:pt>
                <c:pt idx="5">
                  <c:v>4.88</c:v>
                </c:pt>
                <c:pt idx="6">
                  <c:v>#N/A</c:v>
                </c:pt>
                <c:pt idx="7">
                  <c:v>5.3</c:v>
                </c:pt>
                <c:pt idx="8">
                  <c:v>#N/A</c:v>
                </c:pt>
                <c:pt idx="9">
                  <c:v>5.96</c:v>
                </c:pt>
              </c:numCache>
            </c:numRef>
          </c:val>
          <c:extLst>
            <c:ext xmlns:c16="http://schemas.microsoft.com/office/drawing/2014/chart" uri="{C3380CC4-5D6E-409C-BE32-E72D297353CC}">
              <c16:uniqueId val="{00000009-9878-4A60-934A-33D8D18B40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1893</c:v>
                </c:pt>
                <c:pt idx="5">
                  <c:v>1833</c:v>
                </c:pt>
                <c:pt idx="8">
                  <c:v>1802</c:v>
                </c:pt>
                <c:pt idx="11">
                  <c:v>1685</c:v>
                </c:pt>
                <c:pt idx="14">
                  <c:v>1590</c:v>
                </c:pt>
              </c:numCache>
            </c:numRef>
          </c:val>
          <c:extLst>
            <c:ext xmlns:c16="http://schemas.microsoft.com/office/drawing/2014/chart" uri="{C3380CC4-5D6E-409C-BE32-E72D297353CC}">
              <c16:uniqueId val="{00000000-0372-4ECD-BEB6-E7F1454D83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72-4ECD-BEB6-E7F1454D83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35</c:v>
                </c:pt>
                <c:pt idx="3">
                  <c:v>34</c:v>
                </c:pt>
                <c:pt idx="6">
                  <c:v>35</c:v>
                </c:pt>
                <c:pt idx="9">
                  <c:v>0</c:v>
                </c:pt>
                <c:pt idx="12">
                  <c:v>0</c:v>
                </c:pt>
              </c:numCache>
            </c:numRef>
          </c:val>
          <c:extLst>
            <c:ext xmlns:c16="http://schemas.microsoft.com/office/drawing/2014/chart" uri="{C3380CC4-5D6E-409C-BE32-E72D297353CC}">
              <c16:uniqueId val="{00000002-0372-4ECD-BEB6-E7F1454D83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72-4ECD-BEB6-E7F1454D83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172</c:v>
                </c:pt>
                <c:pt idx="3">
                  <c:v>166</c:v>
                </c:pt>
                <c:pt idx="6">
                  <c:v>166</c:v>
                </c:pt>
                <c:pt idx="9">
                  <c:v>152</c:v>
                </c:pt>
                <c:pt idx="12">
                  <c:v>137</c:v>
                </c:pt>
              </c:numCache>
            </c:numRef>
          </c:val>
          <c:extLst>
            <c:ext xmlns:c16="http://schemas.microsoft.com/office/drawing/2014/chart" uri="{C3380CC4-5D6E-409C-BE32-E72D297353CC}">
              <c16:uniqueId val="{00000004-0372-4ECD-BEB6-E7F1454D83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72-4ECD-BEB6-E7F1454D83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72-4ECD-BEB6-E7F1454D83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2055</c:v>
                </c:pt>
                <c:pt idx="3">
                  <c:v>2052</c:v>
                </c:pt>
                <c:pt idx="6">
                  <c:v>2011</c:v>
                </c:pt>
                <c:pt idx="9">
                  <c:v>1906</c:v>
                </c:pt>
                <c:pt idx="12">
                  <c:v>1771</c:v>
                </c:pt>
              </c:numCache>
            </c:numRef>
          </c:val>
          <c:extLst>
            <c:ext xmlns:c16="http://schemas.microsoft.com/office/drawing/2014/chart" uri="{C3380CC4-5D6E-409C-BE32-E72D297353CC}">
              <c16:uniqueId val="{00000007-0372-4ECD-BEB6-E7F1454D83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369</c:v>
                </c:pt>
                <c:pt idx="2">
                  <c:v>#N/A</c:v>
                </c:pt>
                <c:pt idx="3">
                  <c:v>#N/A</c:v>
                </c:pt>
                <c:pt idx="4">
                  <c:v>419</c:v>
                </c:pt>
                <c:pt idx="5">
                  <c:v>#N/A</c:v>
                </c:pt>
                <c:pt idx="6">
                  <c:v>#N/A</c:v>
                </c:pt>
                <c:pt idx="7">
                  <c:v>410</c:v>
                </c:pt>
                <c:pt idx="8">
                  <c:v>#N/A</c:v>
                </c:pt>
                <c:pt idx="9">
                  <c:v>#N/A</c:v>
                </c:pt>
                <c:pt idx="10">
                  <c:v>373</c:v>
                </c:pt>
                <c:pt idx="11">
                  <c:v>#N/A</c:v>
                </c:pt>
                <c:pt idx="12">
                  <c:v>#N/A</c:v>
                </c:pt>
                <c:pt idx="13">
                  <c:v>318</c:v>
                </c:pt>
                <c:pt idx="14">
                  <c:v>#N/A</c:v>
                </c:pt>
              </c:numCache>
            </c:numRef>
          </c:val>
          <c:smooth val="0"/>
          <c:extLst>
            <c:ext xmlns:c16="http://schemas.microsoft.com/office/drawing/2014/chart" uri="{C3380CC4-5D6E-409C-BE32-E72D297353CC}">
              <c16:uniqueId val="{00000008-0372-4ECD-BEB6-E7F1454D83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13905</c:v>
                </c:pt>
                <c:pt idx="5">
                  <c:v>13252</c:v>
                </c:pt>
                <c:pt idx="8">
                  <c:v>13179</c:v>
                </c:pt>
                <c:pt idx="11">
                  <c:v>14087</c:v>
                </c:pt>
                <c:pt idx="14">
                  <c:v>14146</c:v>
                </c:pt>
              </c:numCache>
            </c:numRef>
          </c:val>
          <c:extLst>
            <c:ext xmlns:c16="http://schemas.microsoft.com/office/drawing/2014/chart" uri="{C3380CC4-5D6E-409C-BE32-E72D297353CC}">
              <c16:uniqueId val="{00000000-1DE3-4E97-BA32-34A25FF0D3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283</c:v>
                </c:pt>
                <c:pt idx="5">
                  <c:v>250</c:v>
                </c:pt>
                <c:pt idx="8">
                  <c:v>200</c:v>
                </c:pt>
                <c:pt idx="11">
                  <c:v>158</c:v>
                </c:pt>
                <c:pt idx="14">
                  <c:v>95</c:v>
                </c:pt>
              </c:numCache>
            </c:numRef>
          </c:val>
          <c:extLst>
            <c:ext xmlns:c16="http://schemas.microsoft.com/office/drawing/2014/chart" uri="{C3380CC4-5D6E-409C-BE32-E72D297353CC}">
              <c16:uniqueId val="{00000001-1DE3-4E97-BA32-34A25FF0D3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8323</c:v>
                </c:pt>
                <c:pt idx="5">
                  <c:v>7965</c:v>
                </c:pt>
                <c:pt idx="8">
                  <c:v>7557</c:v>
                </c:pt>
                <c:pt idx="11">
                  <c:v>7292</c:v>
                </c:pt>
                <c:pt idx="14">
                  <c:v>5771</c:v>
                </c:pt>
              </c:numCache>
            </c:numRef>
          </c:val>
          <c:extLst>
            <c:ext xmlns:c16="http://schemas.microsoft.com/office/drawing/2014/chart" uri="{C3380CC4-5D6E-409C-BE32-E72D297353CC}">
              <c16:uniqueId val="{00000002-1DE3-4E97-BA32-34A25FF0D3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E3-4E97-BA32-34A25FF0D3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E3-4E97-BA32-34A25FF0D3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E3-4E97-BA32-34A25FF0D3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3199</c:v>
                </c:pt>
                <c:pt idx="3">
                  <c:v>2881</c:v>
                </c:pt>
                <c:pt idx="6">
                  <c:v>3094</c:v>
                </c:pt>
                <c:pt idx="9">
                  <c:v>2777</c:v>
                </c:pt>
                <c:pt idx="12">
                  <c:v>2653</c:v>
                </c:pt>
              </c:numCache>
            </c:numRef>
          </c:val>
          <c:extLst>
            <c:ext xmlns:c16="http://schemas.microsoft.com/office/drawing/2014/chart" uri="{C3380CC4-5D6E-409C-BE32-E72D297353CC}">
              <c16:uniqueId val="{00000006-1DE3-4E97-BA32-34A25FF0D3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DE3-4E97-BA32-34A25FF0D3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1388</c:v>
                </c:pt>
                <c:pt idx="3">
                  <c:v>1291</c:v>
                </c:pt>
                <c:pt idx="6">
                  <c:v>1235</c:v>
                </c:pt>
                <c:pt idx="9">
                  <c:v>1217</c:v>
                </c:pt>
                <c:pt idx="12">
                  <c:v>1147</c:v>
                </c:pt>
              </c:numCache>
            </c:numRef>
          </c:val>
          <c:extLst>
            <c:ext xmlns:c16="http://schemas.microsoft.com/office/drawing/2014/chart" uri="{C3380CC4-5D6E-409C-BE32-E72D297353CC}">
              <c16:uniqueId val="{00000008-1DE3-4E97-BA32-34A25FF0D3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2569</c:v>
                </c:pt>
                <c:pt idx="3">
                  <c:v>2353</c:v>
                </c:pt>
                <c:pt idx="6">
                  <c:v>2318</c:v>
                </c:pt>
                <c:pt idx="9">
                  <c:v>2318</c:v>
                </c:pt>
                <c:pt idx="12">
                  <c:v>2318</c:v>
                </c:pt>
              </c:numCache>
            </c:numRef>
          </c:val>
          <c:extLst>
            <c:ext xmlns:c16="http://schemas.microsoft.com/office/drawing/2014/chart" uri="{C3380CC4-5D6E-409C-BE32-E72D297353CC}">
              <c16:uniqueId val="{00000009-1DE3-4E97-BA32-34A25FF0D3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15577</c:v>
                </c:pt>
                <c:pt idx="3">
                  <c:v>14700</c:v>
                </c:pt>
                <c:pt idx="6">
                  <c:v>14790</c:v>
                </c:pt>
                <c:pt idx="9">
                  <c:v>16075</c:v>
                </c:pt>
                <c:pt idx="12">
                  <c:v>16818</c:v>
                </c:pt>
              </c:numCache>
            </c:numRef>
          </c:val>
          <c:extLst>
            <c:ext xmlns:c16="http://schemas.microsoft.com/office/drawing/2014/chart" uri="{C3380CC4-5D6E-409C-BE32-E72D297353CC}">
              <c16:uniqueId val="{0000000A-1DE3-4E97-BA32-34A25FF0D3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222</c:v>
                </c:pt>
                <c:pt idx="2">
                  <c:v>#N/A</c:v>
                </c:pt>
                <c:pt idx="3">
                  <c:v>#N/A</c:v>
                </c:pt>
                <c:pt idx="4">
                  <c:v>0</c:v>
                </c:pt>
                <c:pt idx="5">
                  <c:v>#N/A</c:v>
                </c:pt>
                <c:pt idx="6">
                  <c:v>#N/A</c:v>
                </c:pt>
                <c:pt idx="7">
                  <c:v>502</c:v>
                </c:pt>
                <c:pt idx="8">
                  <c:v>#N/A</c:v>
                </c:pt>
                <c:pt idx="9">
                  <c:v>#N/A</c:v>
                </c:pt>
                <c:pt idx="10">
                  <c:v>851</c:v>
                </c:pt>
                <c:pt idx="11">
                  <c:v>#N/A</c:v>
                </c:pt>
                <c:pt idx="12">
                  <c:v>#N/A</c:v>
                </c:pt>
                <c:pt idx="13">
                  <c:v>2924</c:v>
                </c:pt>
                <c:pt idx="14">
                  <c:v>#N/A</c:v>
                </c:pt>
              </c:numCache>
            </c:numRef>
          </c:val>
          <c:smooth val="0"/>
          <c:extLst>
            <c:ext xmlns:c16="http://schemas.microsoft.com/office/drawing/2014/chart" uri="{C3380CC4-5D6E-409C-BE32-E72D297353CC}">
              <c16:uniqueId val="{0000000B-1DE3-4E97-BA32-34A25FF0D3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3383</c:v>
                </c:pt>
                <c:pt idx="1">
                  <c:v>3187</c:v>
                </c:pt>
                <c:pt idx="2">
                  <c:v>3461</c:v>
                </c:pt>
              </c:numCache>
            </c:numRef>
          </c:val>
          <c:extLst>
            <c:ext xmlns:c16="http://schemas.microsoft.com/office/drawing/2014/chart" uri="{C3380CC4-5D6E-409C-BE32-E72D297353CC}">
              <c16:uniqueId val="{00000000-DB7E-4719-A1F1-6B42338022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718</c:v>
                </c:pt>
                <c:pt idx="1">
                  <c:v>769</c:v>
                </c:pt>
                <c:pt idx="2">
                  <c:v>522</c:v>
                </c:pt>
              </c:numCache>
            </c:numRef>
          </c:val>
          <c:extLst>
            <c:ext xmlns:c16="http://schemas.microsoft.com/office/drawing/2014/chart" uri="{C3380CC4-5D6E-409C-BE32-E72D297353CC}">
              <c16:uniqueId val="{00000001-DB7E-4719-A1F1-6B42338022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4901</c:v>
                </c:pt>
                <c:pt idx="1">
                  <c:v>4399</c:v>
                </c:pt>
                <c:pt idx="2">
                  <c:v>3888</c:v>
                </c:pt>
              </c:numCache>
            </c:numRef>
          </c:val>
          <c:extLst>
            <c:ext xmlns:c16="http://schemas.microsoft.com/office/drawing/2014/chart" uri="{C3380CC4-5D6E-409C-BE32-E72D297353CC}">
              <c16:uniqueId val="{00000002-DB7E-4719-A1F1-6B42338022A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{71C5B86C-C94A-4869-8F4E-DDF2626AC907}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74A-4074-9BC8-13E14EC005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{49A1F81C-1FD2-4A05-AADF-C21920CEC446}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4A-4074-9BC8-13E14EC005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{75E6500B-F213-41BE-A57A-BAF9116DDF56}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4A-4074-9BC8-13E14EC005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{63764636-DFD9-405B-A434-D021038F3E03}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4A-4074-9BC8-13E14EC005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{D0E957E9-E231-41FE-A233-47DF820F8A8C}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4A-4074-9BC8-13E14EC0056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{7862366C-4BA8-4A9B-B30C-329B93B572E4}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74A-4074-9BC8-13E14EC0056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{05997D80-608F-4AA8-A8A5-08C3FB042C68}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74A-4074-9BC8-13E14EC0056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{E3433FF6-E9E3-46CD-85C8-427F1518D0ED}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74A-4074-9BC8-13E14EC0056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{EFFC646F-67B1-4775-8ABA-24F827118607}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74A-4074-9BC8-13E14EC005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66.7</c:v>
                </c:pt>
                <c:pt idx="8">
                  <c:v>68.3</c:v>
                </c:pt>
                <c:pt idx="16">
                  <c:v>69.900000000000006</c:v>
                </c:pt>
                <c:pt idx="24">
                  <c:v>70.7</c:v>
                </c:pt>
                <c:pt idx="32">
                  <c:v>72</c:v>
                </c:pt>
              </c:numCache>
            </c:numRef>
          </c:xVal>
          <c:yVal>
            <c:numRef>
              <c:f>公会計指標分析・財政指標組合せ分析表!$BP$51:$DC$51</c:f>
              <c:numCache>
                <c:formatCode>#,##0.0;"▲ "#,##0.0</c:formatCode>
                <c:ptCount val="40"/>
                <c:pt idx="0">
                  <c:v>2.4</c:v>
                </c:pt>
                <c:pt idx="16">
                  <c:v>5.9</c:v>
                </c:pt>
                <c:pt idx="24">
                  <c:v>10.5</c:v>
                </c:pt>
                <c:pt idx="32">
                  <c:v>36.9</c:v>
                </c:pt>
              </c:numCache>
            </c:numRef>
          </c:yVal>
          <c:smooth val="0"/>
          <c:extLst>
            <c:ext xmlns:c16="http://schemas.microsoft.com/office/drawing/2014/chart" uri="{C3380CC4-5D6E-409C-BE32-E72D297353CC}">
              <c16:uniqueId val="{00000009-374A-4074-9BC8-13E14EC005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{1F83E9D5-58EF-4AEF-97AA-ED280B98375B}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74A-4074-9BC8-13E14EC005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{AC110456-EFF0-4466-8C1A-54727CA7785C}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4A-4074-9BC8-13E14EC005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{53A71BD1-BDA1-4410-84C6-3695408CFCA7}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4A-4074-9BC8-13E14EC005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{2F889BF6-ECF5-4939-8127-84D87B2D66FD}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4A-4074-9BC8-13E14EC005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{4F8420FB-DE89-4C66-ABBD-903F3E217A30}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4A-4074-9BC8-13E14EC0056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{47AEC4FB-18B4-40CC-817D-AE44E7965E37}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74A-4074-9BC8-13E14EC0056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{964AA187-D09D-4B4B-9A87-64E908119CBB}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74A-4074-9BC8-13E14EC0056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{22632382-865B-4140-8562-49012399CC66}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74A-4074-9BC8-13E14EC0056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{178AAA0C-B6F0-4D3E-92A0-58474E450B2C}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74A-4074-9BC8-13E14EC005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58.3</c:v>
                </c:pt>
                <c:pt idx="16">
                  <c:v>59.6</c:v>
                </c:pt>
                <c:pt idx="24">
                  <c:v>60.7</c:v>
                </c:pt>
                <c:pt idx="32">
                  <c:v>62</c:v>
                </c:pt>
              </c:numCache>
            </c:numRef>
          </c:xVal>
          <c:yVal>
            <c:numRef>
              <c:f>公会計指標分析・財政指標組合せ分析表!$BP$55:$DC$55</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374A-4074-9BC8-13E14EC00564}"/>
            </c:ext>
          </c:extLst>
        </c:ser>
        <c:dLbls>
          <c:showLegendKey val="0"/>
          <c:showVal val="1"/>
          <c:showCatName val="0"/>
          <c:showSerName val="0"/>
          <c:showPercent val="0"/>
          <c:showBubbleSize val="0"/>
        </c:dLbls>
        <c:axId val="46179840"/>
        <c:axId val="46181760"/>
      </c:scatterChart>
      <c:valAx>
        <c:axId val="46179840"/>
        <c:scaling>
          <c:orientation val="minMax"/>
          <c:max val="7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{D305B6B7-AACB-458A-B920-DC9F4C8088E4}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454-4AD1-A9EF-F111DB389A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{A76219F6-7517-4F8F-830D-F330312DF956}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54-4AD1-A9EF-F111DB389A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{0360ACB0-7724-47AD-B459-C22717326170}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54-4AD1-A9EF-F111DB389A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{BEBBB6E3-4961-44FC-BFDC-296D363C7D96}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54-4AD1-A9EF-F111DB389A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{FCFFD779-4F75-4C7D-88C4-10409372FBE6}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54-4AD1-A9EF-F111DB389A2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{665054D4-5D4A-4486-A893-ABB6EE4B3FEE}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454-4AD1-A9EF-F111DB389A2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{8AFCC2D2-70D9-41D6-BF4A-061BF9678336}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454-4AD1-A9EF-F111DB389A2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{E4F6CFD9-B59C-44D3-BCEE-85984B8AE2ED}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454-4AD1-A9EF-F111DB389A2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{61AE91E5-4F33-43ED-810D-6E29E26C1B18}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454-4AD1-A9EF-F111DB389A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4.4000000000000004</c:v>
                </c:pt>
                <c:pt idx="16">
                  <c:v>4.5</c:v>
                </c:pt>
                <c:pt idx="24">
                  <c:v>4.7</c:v>
                </c:pt>
                <c:pt idx="32">
                  <c:v>4.5</c:v>
                </c:pt>
              </c:numCache>
            </c:numRef>
          </c:xVal>
          <c:yVal>
            <c:numRef>
              <c:f>公会計指標分析・財政指標組合せ分析表!$BP$73:$DC$73</c:f>
              <c:numCache>
                <c:formatCode>#,##0.0;"▲ "#,##0.0</c:formatCode>
                <c:ptCount val="40"/>
                <c:pt idx="0">
                  <c:v>2.4</c:v>
                </c:pt>
                <c:pt idx="16">
                  <c:v>5.9</c:v>
                </c:pt>
                <c:pt idx="24">
                  <c:v>10.5</c:v>
                </c:pt>
                <c:pt idx="32">
                  <c:v>36.9</c:v>
                </c:pt>
              </c:numCache>
            </c:numRef>
          </c:yVal>
          <c:smooth val="0"/>
          <c:extLst>
            <c:ext xmlns:c16="http://schemas.microsoft.com/office/drawing/2014/chart" uri="{C3380CC4-5D6E-409C-BE32-E72D297353CC}">
              <c16:uniqueId val="{00000009-A454-4AD1-A9EF-F111DB389A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{A11AD0B4-F2B1-4450-9834-0FFD3D774283}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454-4AD1-A9EF-F111DB389A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{C5552C3E-B0F5-46F8-9539-60200E28C4F4}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54-4AD1-A9EF-F111DB389A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{52C8335D-E60C-4861-B884-DE05661CD215}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54-4AD1-A9EF-F111DB389A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{7167034E-21D5-4255-A8B7-AF624FC5E3A6}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54-4AD1-A9EF-F111DB389A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{E8AF8DFA-7468-4D20-992A-FD4C52799F5E}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54-4AD1-A9EF-F111DB389A28}"/>
                </c:ext>
              </c:extLst>
            </c:dLbl>
            <c:dLbl>
              <c:idx val="8"/>
              <c:layout>
                <c:manualLayout>
                  <c:x val="0"/>
                  <c:y val="-1.039895007010720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{5F5909D4-B5C6-4A64-89C3-2CBFC6A5CA6E}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454-4AD1-A9EF-F111DB389A28}"/>
                </c:ext>
              </c:extLst>
            </c:dLbl>
            <c:dLbl>
              <c:idx val="16"/>
              <c:layout>
                <c:manualLayout>
                  <c:x val="0"/>
                  <c:y val="1.039895007010722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{2B6C8239-B069-46F5-9683-9A7AD4015D9E}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454-4AD1-A9EF-F111DB389A28}"/>
                </c:ext>
              </c:extLst>
            </c:dLbl>
            <c:dLbl>
              <c:idx val="24"/>
              <c:layout>
                <c:manualLayout>
                  <c:x val="0"/>
                  <c:y val="1.222509379022088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{E0E830BC-BFFA-4945-8D2C-5BBD6DB1DA82}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454-4AD1-A9EF-F111DB389A28}"/>
                </c:ext>
              </c:extLst>
            </c:dLbl>
            <c:dLbl>
              <c:idx val="32"/>
              <c:layout>
                <c:manualLayout>
                  <c:x val="0"/>
                  <c:y val="-1.222475130265147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{F07E51C1-6B8D-488E-A264-E253157C2DC0}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454-4AD1-A9EF-F111DB389A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A454-4AD1-A9EF-F111DB389A28}"/>
            </c:ext>
          </c:extLst>
        </c:ser>
        <c:dLbls>
          <c:showLegendKey val="0"/>
          <c:showVal val="1"/>
          <c:showCatName val="0"/>
          <c:showSerName val="0"/>
          <c:showPercent val="0"/>
          <c:showBubbleSize val="0"/>
        </c:dLbls>
        <c:axId val="84219776"/>
        <c:axId val="84234240"/>
      </c:scatterChart>
      <c:valAx>
        <c:axId val="84219776"/>
        <c:scaling>
          <c:orientation val="minMax"/>
          <c:max val="10.5"/>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実質公債費比率の分子の改善内容の主なものは、地方債の元利償還金の減少によるものである。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しかし、平成２８年度以降、大型公共事業に伴う地方債の発行が続いており、今後は元利償還金の増加傾向が予想される。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平成２８年度以降の大型公共事業に係る地方債発行により、平成２９年度以降は上昇している。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今後も大型公共事業による地方債の発行が予定されているため、地方債現在高の増加に伴い将来負担比率も増加する見込みである。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大分県竹田市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公共事業の実施等で特定目的基金の取り崩しを行うとともに、合併算定替の段階的縮減による普通交付税の減等で財政状況は厳しい状況にあり、財政調整基金取り崩しを余儀なくされており、基金残高は全体として減少傾向に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u="sng">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u="sng">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集約や人件費の抑制等、行財政改革を進め経常経費の節減に努める中で、財政調整基金の取り崩しを最小限に抑えるとともに、大型公共施設整備が一段落した後は今後の維持補修費に備え、基金への積立も計画的に実施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福祉の向上、地域振興等の特定の行政施策のために醸成された基金であり、それぞれの目的に沿った施策のみに充当する。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公共施設等総合管理基金の公共施設建設費等への取り崩しによる減（△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百万円）や、職員退職手当基金の早期退職者退職手当への取り崩しによる減（△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百万円）等による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公有財産の売却等による収入を今後の公共施設に係る維持補修費に備えて基金に積み立てるとともに、特定目的基金の設置目的に合致する事業には積極的な繰入を行い、財源の確保を図る。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令和元年度においては、減債基金、特定目的基金による対応により財政調整基金の取り崩しを行わなかったため、増加した。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％が適正とされている。しかしながら、あくまでも一般的な財政の指標であり、起伏の激しく災害等が頻繁に発生する本市においては、現時点で少なくとも標準財政規模の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億は確保したい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考えている。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財政改革を進め経常経費の節減に努めているが、社会保障費の増大や大型公共事業の実施等で多額の費用を必要とするなか、合併算定替の段階的縮減による普通交付税の減等で財政状況は厳しい状況にあり、基金取り崩しを余儀なくさ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ている。令和元年度においては収入減への対応を減債基金の取り崩しにより行ったため、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基金残高は減少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竹田市基金条例では、前年度決算剰余金のうち、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を下らない額は、財政調整基金又は減債基金に積みたてるものとしている。従って、今後も健全な状態を維持しつつ、計画的に積立を行っていく方針である。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21,386
21,152
477.53
20,656,651
19,879,613
563,960
9,447,077
16,818,350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類似団体と比較して高い水準となっている。主な要因としては、道路、福祉施設、消防施設の有形固定資産原価償却率が高くなっており、他施設よりも老朽化しており資産価値が減少している。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5" name="テキスト ボックス 54"/>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5" name="直線コネクタ 64"/>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6"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7" name="直線コネクタ 66"/>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8"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9" name="直線コネクタ 68"/>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70"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1" name="フローチャート: 判断 70"/>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2" name="フローチャート: 判断 71"/>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3" name="フローチャート: 判断 72"/>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4" name="フローチャート: 判断 73"/>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75" name="フローチャート: 判断 74"/>
        <xdr:cNvSpPr/>
      </xdr:nvSpPr>
      <xdr:spPr>
        <a:xfrm>
          <a:off x="1714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楕円 80"/>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82" name="有形固定資産減価償却率該当値テキスト"/>
        <xdr:cNvSpPr txBox="1"/>
      </xdr:nvSpPr>
      <xdr:spPr>
        <a:xfrm>
          <a:off x="48133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81788</xdr:rowOff>
    </xdr:from>
    <xdr:to>
      <xdr:col>19</xdr:col>
      <xdr:colOff>187325</xdr:colOff>
      <xdr:row>31</xdr:row>
      <xdr:rowOff>11938</xdr:rowOff>
    </xdr:to>
    <xdr:sp macro="" textlink="">
      <xdr:nvSpPr>
        <xdr:cNvPr id="83" name="楕円 82"/>
        <xdr:cNvSpPr/>
      </xdr:nvSpPr>
      <xdr:spPr>
        <a:xfrm>
          <a:off x="4000500" y="59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132588</xdr:rowOff>
    </xdr:from>
    <xdr:to>
      <xdr:col>23</xdr:col>
      <xdr:colOff>85725</xdr:colOff>
      <xdr:row>30</xdr:row>
      <xdr:rowOff>160655</xdr:rowOff>
    </xdr:to>
    <xdr:cxnSp macro="">
      <xdr:nvCxnSpPr>
        <xdr:cNvPr id="84" name="直線コネクタ 83"/>
        <xdr:cNvCxnSpPr/>
      </xdr:nvCxnSpPr>
      <xdr:spPr>
        <a:xfrm>
          <a:off x="4051300" y="6047613"/>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64516</xdr:rowOff>
    </xdr:from>
    <xdr:to>
      <xdr:col>15</xdr:col>
      <xdr:colOff>187325</xdr:colOff>
      <xdr:row>30</xdr:row>
      <xdr:rowOff>166116</xdr:rowOff>
    </xdr:to>
    <xdr:sp macro="" textlink="">
      <xdr:nvSpPr>
        <xdr:cNvPr id="85" name="楕円 84"/>
        <xdr:cNvSpPr/>
      </xdr:nvSpPr>
      <xdr:spPr>
        <a:xfrm>
          <a:off x="3238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115316</xdr:rowOff>
    </xdr:from>
    <xdr:to>
      <xdr:col>19</xdr:col>
      <xdr:colOff>136525</xdr:colOff>
      <xdr:row>30</xdr:row>
      <xdr:rowOff>132588</xdr:rowOff>
    </xdr:to>
    <xdr:cxnSp macro="">
      <xdr:nvCxnSpPr>
        <xdr:cNvPr id="86" name="直線コネクタ 85"/>
        <xdr:cNvCxnSpPr/>
      </xdr:nvCxnSpPr>
      <xdr:spPr>
        <a:xfrm>
          <a:off x="3289300" y="6030341"/>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29972</xdr:rowOff>
    </xdr:from>
    <xdr:to>
      <xdr:col>11</xdr:col>
      <xdr:colOff>187325</xdr:colOff>
      <xdr:row>30</xdr:row>
      <xdr:rowOff>131572</xdr:rowOff>
    </xdr:to>
    <xdr:sp macro="" textlink="">
      <xdr:nvSpPr>
        <xdr:cNvPr id="87" name="楕円 86"/>
        <xdr:cNvSpPr/>
      </xdr:nvSpPr>
      <xdr:spPr>
        <a:xfrm>
          <a:off x="2476500" y="59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80772</xdr:rowOff>
    </xdr:from>
    <xdr:to>
      <xdr:col>15</xdr:col>
      <xdr:colOff>136525</xdr:colOff>
      <xdr:row>30</xdr:row>
      <xdr:rowOff>115316</xdr:rowOff>
    </xdr:to>
    <xdr:cxnSp macro="">
      <xdr:nvCxnSpPr>
        <xdr:cNvPr id="88" name="直線コネクタ 87"/>
        <xdr:cNvCxnSpPr/>
      </xdr:nvCxnSpPr>
      <xdr:spPr>
        <a:xfrm>
          <a:off x="2527300" y="5995797"/>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166878</xdr:rowOff>
    </xdr:from>
    <xdr:to>
      <xdr:col>7</xdr:col>
      <xdr:colOff>187325</xdr:colOff>
      <xdr:row>30</xdr:row>
      <xdr:rowOff>97028</xdr:rowOff>
    </xdr:to>
    <xdr:sp macro="" textlink="">
      <xdr:nvSpPr>
        <xdr:cNvPr id="89" name="楕円 88"/>
        <xdr:cNvSpPr/>
      </xdr:nvSpPr>
      <xdr:spPr>
        <a:xfrm>
          <a:off x="1714500" y="59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46228</xdr:rowOff>
    </xdr:from>
    <xdr:to>
      <xdr:col>11</xdr:col>
      <xdr:colOff>136525</xdr:colOff>
      <xdr:row>30</xdr:row>
      <xdr:rowOff>80772</xdr:rowOff>
    </xdr:to>
    <xdr:cxnSp macro="">
      <xdr:nvCxnSpPr>
        <xdr:cNvPr id="90" name="直線コネクタ 89"/>
        <xdr:cNvCxnSpPr/>
      </xdr:nvCxnSpPr>
      <xdr:spPr>
        <a:xfrm>
          <a:off x="1765300" y="5961253"/>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91"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2"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3"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110126</xdr:rowOff>
    </xdr:from>
    <xdr:ext cx="405111" cy="259045"/>
    <xdr:sp macro="" textlink="">
      <xdr:nvSpPr>
        <xdr:cNvPr id="94" name="n_4aveValue有形固定資産減価償却率"/>
        <xdr:cNvSpPr txBox="1"/>
      </xdr:nvSpPr>
      <xdr:spPr>
        <a:xfrm>
          <a:off x="15627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3065</xdr:rowOff>
    </xdr:from>
    <xdr:ext cx="405111" cy="259045"/>
    <xdr:sp macro="" textlink="">
      <xdr:nvSpPr>
        <xdr:cNvPr id="95" name="n_1mainValue有形固定資産減価償却率"/>
        <xdr:cNvSpPr txBox="1"/>
      </xdr:nvSpPr>
      <xdr:spPr>
        <a:xfrm>
          <a:off x="3836044" y="608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157243</xdr:rowOff>
    </xdr:from>
    <xdr:ext cx="405111" cy="259045"/>
    <xdr:sp macro="" textlink="">
      <xdr:nvSpPr>
        <xdr:cNvPr id="96" name="n_2mainValue有形固定資産減価償却率"/>
        <xdr:cNvSpPr txBox="1"/>
      </xdr:nvSpPr>
      <xdr:spPr>
        <a:xfrm>
          <a:off x="3086744" y="607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122699</xdr:rowOff>
    </xdr:from>
    <xdr:ext cx="405111" cy="259045"/>
    <xdr:sp macro="" textlink="">
      <xdr:nvSpPr>
        <xdr:cNvPr id="97" name="n_3mainValue有形固定資産減価償却率"/>
        <xdr:cNvSpPr txBox="1"/>
      </xdr:nvSpPr>
      <xdr:spPr>
        <a:xfrm>
          <a:off x="2324744" y="6037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88155</xdr:rowOff>
    </xdr:from>
    <xdr:ext cx="405111" cy="259045"/>
    <xdr:sp macro="" textlink="">
      <xdr:nvSpPr>
        <xdr:cNvPr id="98" name="n_4mainValue有形固定資産減価償却率"/>
        <xdr:cNvSpPr txBox="1"/>
      </xdr:nvSpPr>
      <xdr:spPr>
        <a:xfrm>
          <a:off x="1562744" y="600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べて高い水準となっている。平成２８年度以降、大規模な公共施設の整備が続き、それに伴い地方債の発行額も増加し、基金の取り崩しも多くなっている。普通交付税の合併算定替の終了等により今後は厳しい財政運営が予想されるため、市民ニーズ・行政需要実態に即した事業を厳選したうえで、地方債の発行額の抑制に努めていく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9" name="直線コネクタ 128"/>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30"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31" name="直線コネクタ 130"/>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2"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3" name="直線コネクタ 132"/>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4"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5" name="フローチャート: 判断 134"/>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6" name="フローチャート: 判断 135"/>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7" name="フローチャート: 判断 136"/>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8" name="フローチャート: 判断 137"/>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45563</xdr:rowOff>
    </xdr:from>
    <xdr:to>
      <xdr:col>60</xdr:col>
      <xdr:colOff>123825</xdr:colOff>
      <xdr:row>29</xdr:row>
      <xdr:rowOff>147163</xdr:rowOff>
    </xdr:to>
    <xdr:sp macro="" textlink="">
      <xdr:nvSpPr>
        <xdr:cNvPr id="139" name="フローチャート: 判断 138"/>
        <xdr:cNvSpPr/>
      </xdr:nvSpPr>
      <xdr:spPr>
        <a:xfrm>
          <a:off x="11747500" y="57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134324</xdr:rowOff>
    </xdr:from>
    <xdr:to>
      <xdr:col>76</xdr:col>
      <xdr:colOff>73025</xdr:colOff>
      <xdr:row>31</xdr:row>
      <xdr:rowOff>64474</xdr:rowOff>
    </xdr:to>
    <xdr:sp macro="" textlink="">
      <xdr:nvSpPr>
        <xdr:cNvPr id="145" name="楕円 144"/>
        <xdr:cNvSpPr/>
      </xdr:nvSpPr>
      <xdr:spPr>
        <a:xfrm>
          <a:off x="14744700" y="604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112751</xdr:rowOff>
    </xdr:from>
    <xdr:ext cx="469744" cy="259045"/>
    <xdr:sp macro="" textlink="">
      <xdr:nvSpPr>
        <xdr:cNvPr id="146" name="債務償還比率該当値テキスト"/>
        <xdr:cNvSpPr txBox="1"/>
      </xdr:nvSpPr>
      <xdr:spPr>
        <a:xfrm>
          <a:off x="14846300" y="602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166158</xdr:rowOff>
    </xdr:from>
    <xdr:to>
      <xdr:col>72</xdr:col>
      <xdr:colOff>123825</xdr:colOff>
      <xdr:row>30</xdr:row>
      <xdr:rowOff>96308</xdr:rowOff>
    </xdr:to>
    <xdr:sp macro="" textlink="">
      <xdr:nvSpPr>
        <xdr:cNvPr id="147" name="楕円 146"/>
        <xdr:cNvSpPr/>
      </xdr:nvSpPr>
      <xdr:spPr>
        <a:xfrm>
          <a:off x="14033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45508</xdr:rowOff>
    </xdr:from>
    <xdr:to>
      <xdr:col>76</xdr:col>
      <xdr:colOff>22225</xdr:colOff>
      <xdr:row>31</xdr:row>
      <xdr:rowOff>13674</xdr:rowOff>
    </xdr:to>
    <xdr:cxnSp macro="">
      <xdr:nvCxnSpPr>
        <xdr:cNvPr id="148" name="直線コネクタ 147"/>
        <xdr:cNvCxnSpPr/>
      </xdr:nvCxnSpPr>
      <xdr:spPr>
        <a:xfrm>
          <a:off x="14084300" y="5960533"/>
          <a:ext cx="711200" cy="13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122942</xdr:rowOff>
    </xdr:from>
    <xdr:to>
      <xdr:col>68</xdr:col>
      <xdr:colOff>123825</xdr:colOff>
      <xdr:row>29</xdr:row>
      <xdr:rowOff>53092</xdr:rowOff>
    </xdr:to>
    <xdr:sp macro="" textlink="">
      <xdr:nvSpPr>
        <xdr:cNvPr id="149" name="楕円 148"/>
        <xdr:cNvSpPr/>
      </xdr:nvSpPr>
      <xdr:spPr>
        <a:xfrm>
          <a:off x="13271500" y="56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2292</xdr:rowOff>
    </xdr:from>
    <xdr:to>
      <xdr:col>72</xdr:col>
      <xdr:colOff>73025</xdr:colOff>
      <xdr:row>30</xdr:row>
      <xdr:rowOff>45508</xdr:rowOff>
    </xdr:to>
    <xdr:cxnSp macro="">
      <xdr:nvCxnSpPr>
        <xdr:cNvPr id="150" name="直線コネクタ 149"/>
        <xdr:cNvCxnSpPr/>
      </xdr:nvCxnSpPr>
      <xdr:spPr>
        <a:xfrm>
          <a:off x="13322300" y="5745867"/>
          <a:ext cx="762000" cy="2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120063</xdr:rowOff>
    </xdr:from>
    <xdr:to>
      <xdr:col>64</xdr:col>
      <xdr:colOff>123825</xdr:colOff>
      <xdr:row>29</xdr:row>
      <xdr:rowOff>50213</xdr:rowOff>
    </xdr:to>
    <xdr:sp macro="" textlink="">
      <xdr:nvSpPr>
        <xdr:cNvPr id="151" name="楕円 150"/>
        <xdr:cNvSpPr/>
      </xdr:nvSpPr>
      <xdr:spPr>
        <a:xfrm>
          <a:off x="12509500" y="569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170863</xdr:rowOff>
    </xdr:from>
    <xdr:to>
      <xdr:col>68</xdr:col>
      <xdr:colOff>73025</xdr:colOff>
      <xdr:row>29</xdr:row>
      <xdr:rowOff>2292</xdr:rowOff>
    </xdr:to>
    <xdr:cxnSp macro="">
      <xdr:nvCxnSpPr>
        <xdr:cNvPr id="152" name="直線コネクタ 151"/>
        <xdr:cNvCxnSpPr/>
      </xdr:nvCxnSpPr>
      <xdr:spPr>
        <a:xfrm>
          <a:off x="12560300" y="5742988"/>
          <a:ext cx="762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81201</xdr:rowOff>
    </xdr:from>
    <xdr:to>
      <xdr:col>60</xdr:col>
      <xdr:colOff>123825</xdr:colOff>
      <xdr:row>29</xdr:row>
      <xdr:rowOff>11351</xdr:rowOff>
    </xdr:to>
    <xdr:sp macro="" textlink="">
      <xdr:nvSpPr>
        <xdr:cNvPr id="153" name="楕円 152"/>
        <xdr:cNvSpPr/>
      </xdr:nvSpPr>
      <xdr:spPr>
        <a:xfrm>
          <a:off x="11747500" y="56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132001</xdr:rowOff>
    </xdr:from>
    <xdr:to>
      <xdr:col>64</xdr:col>
      <xdr:colOff>73025</xdr:colOff>
      <xdr:row>28</xdr:row>
      <xdr:rowOff>170863</xdr:rowOff>
    </xdr:to>
    <xdr:cxnSp macro="">
      <xdr:nvCxnSpPr>
        <xdr:cNvPr id="154" name="直線コネクタ 153"/>
        <xdr:cNvCxnSpPr/>
      </xdr:nvCxnSpPr>
      <xdr:spPr>
        <a:xfrm>
          <a:off x="11798300" y="5704126"/>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5"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6" name="n_2aveValue債務償還比率"/>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7"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138290</xdr:rowOff>
    </xdr:from>
    <xdr:ext cx="469744" cy="259045"/>
    <xdr:sp macro="" textlink="">
      <xdr:nvSpPr>
        <xdr:cNvPr id="158" name="n_4aveValue債務償還比率"/>
        <xdr:cNvSpPr txBox="1"/>
      </xdr:nvSpPr>
      <xdr:spPr>
        <a:xfrm>
          <a:off x="11563427" y="588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112835</xdr:rowOff>
    </xdr:from>
    <xdr:ext cx="469744" cy="259045"/>
    <xdr:sp macro="" textlink="">
      <xdr:nvSpPr>
        <xdr:cNvPr id="159" name="n_1mainValue債務償還比率"/>
        <xdr:cNvSpPr txBox="1"/>
      </xdr:nvSpPr>
      <xdr:spPr>
        <a:xfrm>
          <a:off x="13836727" y="568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69619</xdr:rowOff>
    </xdr:from>
    <xdr:ext cx="469744" cy="259045"/>
    <xdr:sp macro="" textlink="">
      <xdr:nvSpPr>
        <xdr:cNvPr id="160" name="n_2mainValue債務償還比率"/>
        <xdr:cNvSpPr txBox="1"/>
      </xdr:nvSpPr>
      <xdr:spPr>
        <a:xfrm>
          <a:off x="13087427" y="547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66740</xdr:rowOff>
    </xdr:from>
    <xdr:ext cx="469744" cy="259045"/>
    <xdr:sp macro="" textlink="">
      <xdr:nvSpPr>
        <xdr:cNvPr id="161" name="n_3mainValue債務償還比率"/>
        <xdr:cNvSpPr txBox="1"/>
      </xdr:nvSpPr>
      <xdr:spPr>
        <a:xfrm>
          <a:off x="12325427" y="546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27878</xdr:rowOff>
    </xdr:from>
    <xdr:ext cx="469744" cy="259045"/>
    <xdr:sp macro="" textlink="">
      <xdr:nvSpPr>
        <xdr:cNvPr id="162" name="n_4mainValue債務償還比率"/>
        <xdr:cNvSpPr txBox="1"/>
      </xdr:nvSpPr>
      <xdr:spPr>
        <a:xfrm>
          <a:off x="11563427" y="54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21,386
21,152
477.53
20,656,651
19,879,613
563,960
9,447,077
16,818,350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61323</xdr:rowOff>
    </xdr:from>
    <xdr:to>
      <xdr:col>6</xdr:col>
      <xdr:colOff>38100</xdr:colOff>
      <xdr:row>38</xdr:row>
      <xdr:rowOff>162923</xdr:rowOff>
    </xdr:to>
    <xdr:sp macro="" textlink="">
      <xdr:nvSpPr>
        <xdr:cNvPr id="68" name="フローチャート: 判断 67"/>
        <xdr:cNvSpPr/>
      </xdr:nvSpPr>
      <xdr:spPr>
        <a:xfrm>
          <a:off x="1079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160927</xdr:rowOff>
    </xdr:from>
    <xdr:to>
      <xdr:col>24</xdr:col>
      <xdr:colOff>114300</xdr:colOff>
      <xdr:row>40</xdr:row>
      <xdr:rowOff>91077</xdr:rowOff>
    </xdr:to>
    <xdr:sp macro="" textlink="">
      <xdr:nvSpPr>
        <xdr:cNvPr id="74" name="楕円 73"/>
        <xdr:cNvSpPr/>
      </xdr:nvSpPr>
      <xdr:spPr>
        <a:xfrm>
          <a:off x="45847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139354</xdr:rowOff>
    </xdr:from>
    <xdr:ext cx="405111" cy="259045"/>
    <xdr:sp macro="" textlink="">
      <xdr:nvSpPr>
        <xdr:cNvPr id="75" name="【道路】&#10;有形固定資産減価償却率該当値テキスト"/>
        <xdr:cNvSpPr txBox="1"/>
      </xdr:nvSpPr>
      <xdr:spPr>
        <a:xfrm>
          <a:off x="46736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133169</xdr:rowOff>
    </xdr:from>
    <xdr:to>
      <xdr:col>20</xdr:col>
      <xdr:colOff>38100</xdr:colOff>
      <xdr:row>40</xdr:row>
      <xdr:rowOff>63319</xdr:rowOff>
    </xdr:to>
    <xdr:sp macro="" textlink="">
      <xdr:nvSpPr>
        <xdr:cNvPr id="76" name="楕円 75"/>
        <xdr:cNvSpPr/>
      </xdr:nvSpPr>
      <xdr:spPr>
        <a:xfrm>
          <a:off x="3746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12519</xdr:rowOff>
    </xdr:from>
    <xdr:to>
      <xdr:col>24</xdr:col>
      <xdr:colOff>63500</xdr:colOff>
      <xdr:row>40</xdr:row>
      <xdr:rowOff>40277</xdr:rowOff>
    </xdr:to>
    <xdr:cxnSp macro="">
      <xdr:nvCxnSpPr>
        <xdr:cNvPr id="77" name="直線コネクタ 76"/>
        <xdr:cNvCxnSpPr/>
      </xdr:nvCxnSpPr>
      <xdr:spPr>
        <a:xfrm>
          <a:off x="3797300" y="687051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105410</xdr:rowOff>
    </xdr:from>
    <xdr:to>
      <xdr:col>15</xdr:col>
      <xdr:colOff>101600</xdr:colOff>
      <xdr:row>40</xdr:row>
      <xdr:rowOff>35560</xdr:rowOff>
    </xdr:to>
    <xdr:sp macro="" textlink="">
      <xdr:nvSpPr>
        <xdr:cNvPr id="78" name="楕円 77"/>
        <xdr:cNvSpPr/>
      </xdr:nvSpPr>
      <xdr:spPr>
        <a:xfrm>
          <a:off x="2857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156210</xdr:rowOff>
    </xdr:from>
    <xdr:to>
      <xdr:col>19</xdr:col>
      <xdr:colOff>177800</xdr:colOff>
      <xdr:row>40</xdr:row>
      <xdr:rowOff>12519</xdr:rowOff>
    </xdr:to>
    <xdr:cxnSp macro="">
      <xdr:nvCxnSpPr>
        <xdr:cNvPr id="79" name="直線コネクタ 78"/>
        <xdr:cNvCxnSpPr/>
      </xdr:nvCxnSpPr>
      <xdr:spPr>
        <a:xfrm>
          <a:off x="2908300" y="68427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76019</xdr:rowOff>
    </xdr:from>
    <xdr:to>
      <xdr:col>10</xdr:col>
      <xdr:colOff>165100</xdr:colOff>
      <xdr:row>40</xdr:row>
      <xdr:rowOff>6169</xdr:rowOff>
    </xdr:to>
    <xdr:sp macro="" textlink="">
      <xdr:nvSpPr>
        <xdr:cNvPr id="80" name="楕円 79"/>
        <xdr:cNvSpPr/>
      </xdr:nvSpPr>
      <xdr:spPr>
        <a:xfrm>
          <a:off x="1968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126819</xdr:rowOff>
    </xdr:from>
    <xdr:to>
      <xdr:col>15</xdr:col>
      <xdr:colOff>50800</xdr:colOff>
      <xdr:row>39</xdr:row>
      <xdr:rowOff>156210</xdr:rowOff>
    </xdr:to>
    <xdr:cxnSp macro="">
      <xdr:nvCxnSpPr>
        <xdr:cNvPr id="81" name="直線コネクタ 80"/>
        <xdr:cNvCxnSpPr/>
      </xdr:nvCxnSpPr>
      <xdr:spPr>
        <a:xfrm>
          <a:off x="2019300" y="681336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46627</xdr:rowOff>
    </xdr:from>
    <xdr:to>
      <xdr:col>6</xdr:col>
      <xdr:colOff>38100</xdr:colOff>
      <xdr:row>39</xdr:row>
      <xdr:rowOff>148227</xdr:rowOff>
    </xdr:to>
    <xdr:sp macro="" textlink="">
      <xdr:nvSpPr>
        <xdr:cNvPr id="82" name="楕円 81"/>
        <xdr:cNvSpPr/>
      </xdr:nvSpPr>
      <xdr:spPr>
        <a:xfrm>
          <a:off x="1079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97427</xdr:rowOff>
    </xdr:from>
    <xdr:to>
      <xdr:col>10</xdr:col>
      <xdr:colOff>114300</xdr:colOff>
      <xdr:row>39</xdr:row>
      <xdr:rowOff>126819</xdr:rowOff>
    </xdr:to>
    <xdr:cxnSp macro="">
      <xdr:nvCxnSpPr>
        <xdr:cNvPr id="83" name="直線コネクタ 82"/>
        <xdr:cNvCxnSpPr/>
      </xdr:nvCxnSpPr>
      <xdr:spPr>
        <a:xfrm>
          <a:off x="1130300" y="67839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8000</xdr:rowOff>
    </xdr:from>
    <xdr:ext cx="405111" cy="259045"/>
    <xdr:sp macro="" textlink="">
      <xdr:nvSpPr>
        <xdr:cNvPr id="87" name="n_4aveValue【道路】&#10;有形固定資産減価償却率"/>
        <xdr:cNvSpPr txBox="1"/>
      </xdr:nvSpPr>
      <xdr:spPr>
        <a:xfrm>
          <a:off x="927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54446</xdr:rowOff>
    </xdr:from>
    <xdr:ext cx="405111" cy="259045"/>
    <xdr:sp macro="" textlink="">
      <xdr:nvSpPr>
        <xdr:cNvPr id="88" name="n_1mainValue【道路】&#10;有形固定資産減価償却率"/>
        <xdr:cNvSpPr txBox="1"/>
      </xdr:nvSpPr>
      <xdr:spPr>
        <a:xfrm>
          <a:off x="35820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26687</xdr:rowOff>
    </xdr:from>
    <xdr:ext cx="405111" cy="259045"/>
    <xdr:sp macro="" textlink="">
      <xdr:nvSpPr>
        <xdr:cNvPr id="89" name="n_2mainValue【道路】&#10;有形固定資産減価償却率"/>
        <xdr:cNvSpPr txBox="1"/>
      </xdr:nvSpPr>
      <xdr:spPr>
        <a:xfrm>
          <a:off x="2705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168746</xdr:rowOff>
    </xdr:from>
    <xdr:ext cx="405111" cy="259045"/>
    <xdr:sp macro="" textlink="">
      <xdr:nvSpPr>
        <xdr:cNvPr id="90" name="n_3mainValue【道路】&#10;有形固定資産減価償却率"/>
        <xdr:cNvSpPr txBox="1"/>
      </xdr:nvSpPr>
      <xdr:spPr>
        <a:xfrm>
          <a:off x="1816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139354</xdr:rowOff>
    </xdr:from>
    <xdr:ext cx="405111" cy="259045"/>
    <xdr:sp macro="" textlink="">
      <xdr:nvSpPr>
        <xdr:cNvPr id="91" name="n_4mainValue【道路】&#10;有形固定資産減価償却率"/>
        <xdr:cNvSpPr txBox="1"/>
      </xdr:nvSpPr>
      <xdr:spPr>
        <a:xfrm>
          <a:off x="927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162596</xdr:rowOff>
    </xdr:from>
    <xdr:to>
      <xdr:col>36</xdr:col>
      <xdr:colOff>165100</xdr:colOff>
      <xdr:row>40</xdr:row>
      <xdr:rowOff>92746</xdr:rowOff>
    </xdr:to>
    <xdr:sp macro="" textlink="">
      <xdr:nvSpPr>
        <xdr:cNvPr id="123" name="フローチャート: 判断 122"/>
        <xdr:cNvSpPr/>
      </xdr:nvSpPr>
      <xdr:spPr>
        <a:xfrm>
          <a:off x="6921500" y="684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64591</xdr:rowOff>
    </xdr:from>
    <xdr:to>
      <xdr:col>55</xdr:col>
      <xdr:colOff>50800</xdr:colOff>
      <xdr:row>38</xdr:row>
      <xdr:rowOff>166191</xdr:rowOff>
    </xdr:to>
    <xdr:sp macro="" textlink="">
      <xdr:nvSpPr>
        <xdr:cNvPr id="129" name="楕円 128"/>
        <xdr:cNvSpPr/>
      </xdr:nvSpPr>
      <xdr:spPr>
        <a:xfrm>
          <a:off x="10426700" y="65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87468</xdr:rowOff>
    </xdr:from>
    <xdr:ext cx="534377" cy="259045"/>
    <xdr:sp macro="" textlink="">
      <xdr:nvSpPr>
        <xdr:cNvPr id="130" name="【道路】&#10;一人当たり延長該当値テキスト"/>
        <xdr:cNvSpPr txBox="1"/>
      </xdr:nvSpPr>
      <xdr:spPr>
        <a:xfrm>
          <a:off x="10515600" y="643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78115</xdr:rowOff>
    </xdr:from>
    <xdr:to>
      <xdr:col>50</xdr:col>
      <xdr:colOff>165100</xdr:colOff>
      <xdr:row>39</xdr:row>
      <xdr:rowOff>8265</xdr:rowOff>
    </xdr:to>
    <xdr:sp macro="" textlink="">
      <xdr:nvSpPr>
        <xdr:cNvPr id="131" name="楕円 130"/>
        <xdr:cNvSpPr/>
      </xdr:nvSpPr>
      <xdr:spPr>
        <a:xfrm>
          <a:off x="9588500" y="659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115391</xdr:rowOff>
    </xdr:from>
    <xdr:to>
      <xdr:col>55</xdr:col>
      <xdr:colOff>0</xdr:colOff>
      <xdr:row>38</xdr:row>
      <xdr:rowOff>128915</xdr:rowOff>
    </xdr:to>
    <xdr:cxnSp macro="">
      <xdr:nvCxnSpPr>
        <xdr:cNvPr id="132" name="直線コネクタ 131"/>
        <xdr:cNvCxnSpPr/>
      </xdr:nvCxnSpPr>
      <xdr:spPr>
        <a:xfrm flipV="1">
          <a:off x="9639300" y="6630491"/>
          <a:ext cx="838200" cy="1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89801</xdr:rowOff>
    </xdr:from>
    <xdr:to>
      <xdr:col>46</xdr:col>
      <xdr:colOff>38100</xdr:colOff>
      <xdr:row>39</xdr:row>
      <xdr:rowOff>19951</xdr:rowOff>
    </xdr:to>
    <xdr:sp macro="" textlink="">
      <xdr:nvSpPr>
        <xdr:cNvPr id="133" name="楕円 132"/>
        <xdr:cNvSpPr/>
      </xdr:nvSpPr>
      <xdr:spPr>
        <a:xfrm>
          <a:off x="8699500" y="66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128915</xdr:rowOff>
    </xdr:from>
    <xdr:to>
      <xdr:col>50</xdr:col>
      <xdr:colOff>114300</xdr:colOff>
      <xdr:row>38</xdr:row>
      <xdr:rowOff>140601</xdr:rowOff>
    </xdr:to>
    <xdr:cxnSp macro="">
      <xdr:nvCxnSpPr>
        <xdr:cNvPr id="134" name="直線コネクタ 133"/>
        <xdr:cNvCxnSpPr/>
      </xdr:nvCxnSpPr>
      <xdr:spPr>
        <a:xfrm flipV="1">
          <a:off x="8750300" y="6644015"/>
          <a:ext cx="889000" cy="1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98497</xdr:rowOff>
    </xdr:from>
    <xdr:to>
      <xdr:col>41</xdr:col>
      <xdr:colOff>101600</xdr:colOff>
      <xdr:row>39</xdr:row>
      <xdr:rowOff>28647</xdr:rowOff>
    </xdr:to>
    <xdr:sp macro="" textlink="">
      <xdr:nvSpPr>
        <xdr:cNvPr id="135" name="楕円 134"/>
        <xdr:cNvSpPr/>
      </xdr:nvSpPr>
      <xdr:spPr>
        <a:xfrm>
          <a:off x="7810500" y="66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140601</xdr:rowOff>
    </xdr:from>
    <xdr:to>
      <xdr:col>45</xdr:col>
      <xdr:colOff>177800</xdr:colOff>
      <xdr:row>38</xdr:row>
      <xdr:rowOff>149297</xdr:rowOff>
    </xdr:to>
    <xdr:cxnSp macro="">
      <xdr:nvCxnSpPr>
        <xdr:cNvPr id="136" name="直線コネクタ 135"/>
        <xdr:cNvCxnSpPr/>
      </xdr:nvCxnSpPr>
      <xdr:spPr>
        <a:xfrm flipV="1">
          <a:off x="7861300" y="6655701"/>
          <a:ext cx="889000" cy="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156928</xdr:rowOff>
    </xdr:from>
    <xdr:to>
      <xdr:col>36</xdr:col>
      <xdr:colOff>165100</xdr:colOff>
      <xdr:row>39</xdr:row>
      <xdr:rowOff>87078</xdr:rowOff>
    </xdr:to>
    <xdr:sp macro="" textlink="">
      <xdr:nvSpPr>
        <xdr:cNvPr id="137" name="楕円 136"/>
        <xdr:cNvSpPr/>
      </xdr:nvSpPr>
      <xdr:spPr>
        <a:xfrm>
          <a:off x="6921500" y="66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149297</xdr:rowOff>
    </xdr:from>
    <xdr:to>
      <xdr:col>41</xdr:col>
      <xdr:colOff>50800</xdr:colOff>
      <xdr:row>39</xdr:row>
      <xdr:rowOff>36278</xdr:rowOff>
    </xdr:to>
    <xdr:cxnSp macro="">
      <xdr:nvCxnSpPr>
        <xdr:cNvPr id="138" name="直線コネクタ 137"/>
        <xdr:cNvCxnSpPr/>
      </xdr:nvCxnSpPr>
      <xdr:spPr>
        <a:xfrm flipV="1">
          <a:off x="6972300" y="6664397"/>
          <a:ext cx="889000" cy="5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83873</xdr:rowOff>
    </xdr:from>
    <xdr:ext cx="534377" cy="259045"/>
    <xdr:sp macro="" textlink="">
      <xdr:nvSpPr>
        <xdr:cNvPr id="142" name="n_4aveValue【道路】&#10;一人当たり延長"/>
        <xdr:cNvSpPr txBox="1"/>
      </xdr:nvSpPr>
      <xdr:spPr>
        <a:xfrm>
          <a:off x="6705111" y="694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24792</xdr:rowOff>
    </xdr:from>
    <xdr:ext cx="534377" cy="259045"/>
    <xdr:sp macro="" textlink="">
      <xdr:nvSpPr>
        <xdr:cNvPr id="143" name="n_1mainValue【道路】&#10;一人当たり延長"/>
        <xdr:cNvSpPr txBox="1"/>
      </xdr:nvSpPr>
      <xdr:spPr>
        <a:xfrm>
          <a:off x="9359411" y="636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36478</xdr:rowOff>
    </xdr:from>
    <xdr:ext cx="534377" cy="259045"/>
    <xdr:sp macro="" textlink="">
      <xdr:nvSpPr>
        <xdr:cNvPr id="144" name="n_2mainValue【道路】&#10;一人当たり延長"/>
        <xdr:cNvSpPr txBox="1"/>
      </xdr:nvSpPr>
      <xdr:spPr>
        <a:xfrm>
          <a:off x="8483111" y="638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45174</xdr:rowOff>
    </xdr:from>
    <xdr:ext cx="534377" cy="259045"/>
    <xdr:sp macro="" textlink="">
      <xdr:nvSpPr>
        <xdr:cNvPr id="145" name="n_3mainValue【道路】&#10;一人当たり延長"/>
        <xdr:cNvSpPr txBox="1"/>
      </xdr:nvSpPr>
      <xdr:spPr>
        <a:xfrm>
          <a:off x="7594111" y="638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103604</xdr:rowOff>
    </xdr:from>
    <xdr:ext cx="534377" cy="259045"/>
    <xdr:sp macro="" textlink="">
      <xdr:nvSpPr>
        <xdr:cNvPr id="146" name="n_4mainValue【道路】&#10;一人当たり延長"/>
        <xdr:cNvSpPr txBox="1"/>
      </xdr:nvSpPr>
      <xdr:spPr>
        <a:xfrm>
          <a:off x="6705111" y="64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0" name="フローチャート: 判断 179"/>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6" name="楕円 185"/>
        <xdr:cNvSpPr/>
      </xdr:nvSpPr>
      <xdr:spPr>
        <a:xfrm>
          <a:off x="4584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46372</xdr:rowOff>
    </xdr:from>
    <xdr:ext cx="405111" cy="259045"/>
    <xdr:sp macro="" textlink="">
      <xdr:nvSpPr>
        <xdr:cNvPr id="187" name="【橋りょう・トンネル】&#10;有形固定資産減価償却率該当値テキスト"/>
        <xdr:cNvSpPr txBox="1"/>
      </xdr:nvSpPr>
      <xdr:spPr>
        <a:xfrm>
          <a:off x="4673600" y="1033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164465</xdr:rowOff>
    </xdr:from>
    <xdr:to>
      <xdr:col>20</xdr:col>
      <xdr:colOff>38100</xdr:colOff>
      <xdr:row>61</xdr:row>
      <xdr:rowOff>94615</xdr:rowOff>
    </xdr:to>
    <xdr:sp macro="" textlink="">
      <xdr:nvSpPr>
        <xdr:cNvPr id="188" name="楕円 187"/>
        <xdr:cNvSpPr/>
      </xdr:nvSpPr>
      <xdr:spPr>
        <a:xfrm>
          <a:off x="3746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43815</xdr:rowOff>
    </xdr:from>
    <xdr:to>
      <xdr:col>24</xdr:col>
      <xdr:colOff>63500</xdr:colOff>
      <xdr:row>61</xdr:row>
      <xdr:rowOff>74295</xdr:rowOff>
    </xdr:to>
    <xdr:cxnSp macro="">
      <xdr:nvCxnSpPr>
        <xdr:cNvPr id="189" name="直線コネクタ 188"/>
        <xdr:cNvCxnSpPr/>
      </xdr:nvCxnSpPr>
      <xdr:spPr>
        <a:xfrm>
          <a:off x="3797300" y="105022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133985</xdr:rowOff>
    </xdr:from>
    <xdr:to>
      <xdr:col>15</xdr:col>
      <xdr:colOff>101600</xdr:colOff>
      <xdr:row>61</xdr:row>
      <xdr:rowOff>64135</xdr:rowOff>
    </xdr:to>
    <xdr:sp macro="" textlink="">
      <xdr:nvSpPr>
        <xdr:cNvPr id="190" name="楕円 189"/>
        <xdr:cNvSpPr/>
      </xdr:nvSpPr>
      <xdr:spPr>
        <a:xfrm>
          <a:off x="2857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xdr:rowOff>
    </xdr:from>
    <xdr:to>
      <xdr:col>19</xdr:col>
      <xdr:colOff>177800</xdr:colOff>
      <xdr:row>61</xdr:row>
      <xdr:rowOff>43815</xdr:rowOff>
    </xdr:to>
    <xdr:cxnSp macro="">
      <xdr:nvCxnSpPr>
        <xdr:cNvPr id="191" name="直線コネクタ 190"/>
        <xdr:cNvCxnSpPr/>
      </xdr:nvCxnSpPr>
      <xdr:spPr>
        <a:xfrm>
          <a:off x="2908300" y="104717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105410</xdr:rowOff>
    </xdr:from>
    <xdr:to>
      <xdr:col>10</xdr:col>
      <xdr:colOff>165100</xdr:colOff>
      <xdr:row>61</xdr:row>
      <xdr:rowOff>35560</xdr:rowOff>
    </xdr:to>
    <xdr:sp macro="" textlink="">
      <xdr:nvSpPr>
        <xdr:cNvPr id="192" name="楕円 191"/>
        <xdr:cNvSpPr/>
      </xdr:nvSpPr>
      <xdr:spPr>
        <a:xfrm>
          <a:off x="1968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156210</xdr:rowOff>
    </xdr:from>
    <xdr:to>
      <xdr:col>15</xdr:col>
      <xdr:colOff>50800</xdr:colOff>
      <xdr:row>61</xdr:row>
      <xdr:rowOff>13335</xdr:rowOff>
    </xdr:to>
    <xdr:cxnSp macro="">
      <xdr:nvCxnSpPr>
        <xdr:cNvPr id="193" name="直線コネクタ 192"/>
        <xdr:cNvCxnSpPr/>
      </xdr:nvCxnSpPr>
      <xdr:spPr>
        <a:xfrm>
          <a:off x="2019300" y="104432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76835</xdr:rowOff>
    </xdr:from>
    <xdr:to>
      <xdr:col>6</xdr:col>
      <xdr:colOff>38100</xdr:colOff>
      <xdr:row>61</xdr:row>
      <xdr:rowOff>6985</xdr:rowOff>
    </xdr:to>
    <xdr:sp macro="" textlink="">
      <xdr:nvSpPr>
        <xdr:cNvPr id="194" name="楕円 193"/>
        <xdr:cNvSpPr/>
      </xdr:nvSpPr>
      <xdr:spPr>
        <a:xfrm>
          <a:off x="1079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127635</xdr:rowOff>
    </xdr:from>
    <xdr:to>
      <xdr:col>10</xdr:col>
      <xdr:colOff>114300</xdr:colOff>
      <xdr:row>60</xdr:row>
      <xdr:rowOff>156210</xdr:rowOff>
    </xdr:to>
    <xdr:cxnSp macro="">
      <xdr:nvCxnSpPr>
        <xdr:cNvPr id="195" name="直線コネクタ 194"/>
        <xdr:cNvCxnSpPr/>
      </xdr:nvCxnSpPr>
      <xdr:spPr>
        <a:xfrm>
          <a:off x="1130300" y="104146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199" name="n_4aveValue【橋りょう・トンネル】&#10;有形固定資産減価償却率"/>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111142</xdr:rowOff>
    </xdr:from>
    <xdr:ext cx="405111" cy="259045"/>
    <xdr:sp macro="" textlink="">
      <xdr:nvSpPr>
        <xdr:cNvPr id="200" name="n_1mainValue【橋りょう・トンネル】&#10;有形固定資産減価償却率"/>
        <xdr:cNvSpPr txBox="1"/>
      </xdr:nvSpPr>
      <xdr:spPr>
        <a:xfrm>
          <a:off x="35820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80662</xdr:rowOff>
    </xdr:from>
    <xdr:ext cx="405111" cy="259045"/>
    <xdr:sp macro="" textlink="">
      <xdr:nvSpPr>
        <xdr:cNvPr id="201" name="n_2mainValue【橋りょう・トンネル】&#10;有形固定資産減価償却率"/>
        <xdr:cNvSpPr txBox="1"/>
      </xdr:nvSpPr>
      <xdr:spPr>
        <a:xfrm>
          <a:off x="2705744" y="1019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52087</xdr:rowOff>
    </xdr:from>
    <xdr:ext cx="405111" cy="259045"/>
    <xdr:sp macro="" textlink="">
      <xdr:nvSpPr>
        <xdr:cNvPr id="202" name="n_3mainValue【橋りょう・トンネル】&#10;有形固定資産減価償却率"/>
        <xdr:cNvSpPr txBox="1"/>
      </xdr:nvSpPr>
      <xdr:spPr>
        <a:xfrm>
          <a:off x="1816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23512</xdr:rowOff>
    </xdr:from>
    <xdr:ext cx="405111" cy="259045"/>
    <xdr:sp macro="" textlink="">
      <xdr:nvSpPr>
        <xdr:cNvPr id="203" name="n_4mainValue【橋りょう・トンネル】&#10;有形固定資産減価償却率"/>
        <xdr:cNvSpPr txBox="1"/>
      </xdr:nvSpPr>
      <xdr:spPr>
        <a:xfrm>
          <a:off x="927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30"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43093</xdr:rowOff>
    </xdr:from>
    <xdr:to>
      <xdr:col>36</xdr:col>
      <xdr:colOff>165100</xdr:colOff>
      <xdr:row>62</xdr:row>
      <xdr:rowOff>144693</xdr:rowOff>
    </xdr:to>
    <xdr:sp macro="" textlink="">
      <xdr:nvSpPr>
        <xdr:cNvPr id="235" name="フローチャート: 判断 234"/>
        <xdr:cNvSpPr/>
      </xdr:nvSpPr>
      <xdr:spPr>
        <a:xfrm>
          <a:off x="6921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88386</xdr:rowOff>
    </xdr:from>
    <xdr:to>
      <xdr:col>55</xdr:col>
      <xdr:colOff>50800</xdr:colOff>
      <xdr:row>58</xdr:row>
      <xdr:rowOff>18536</xdr:rowOff>
    </xdr:to>
    <xdr:sp macro="" textlink="">
      <xdr:nvSpPr>
        <xdr:cNvPr id="241" name="楕円 240"/>
        <xdr:cNvSpPr/>
      </xdr:nvSpPr>
      <xdr:spPr>
        <a:xfrm>
          <a:off x="10426700" y="98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111263</xdr:rowOff>
    </xdr:from>
    <xdr:ext cx="690189" cy="259045"/>
    <xdr:sp macro="" textlink="">
      <xdr:nvSpPr>
        <xdr:cNvPr id="242" name="【橋りょう・トンネル】&#10;一人当たり有形固定資産（償却資産）額該当値テキスト"/>
        <xdr:cNvSpPr txBox="1"/>
      </xdr:nvSpPr>
      <xdr:spPr>
        <a:xfrm>
          <a:off x="10515600" y="97124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112625</xdr:rowOff>
    </xdr:from>
    <xdr:to>
      <xdr:col>50</xdr:col>
      <xdr:colOff>165100</xdr:colOff>
      <xdr:row>58</xdr:row>
      <xdr:rowOff>42775</xdr:rowOff>
    </xdr:to>
    <xdr:sp macro="" textlink="">
      <xdr:nvSpPr>
        <xdr:cNvPr id="243" name="楕円 242"/>
        <xdr:cNvSpPr/>
      </xdr:nvSpPr>
      <xdr:spPr>
        <a:xfrm>
          <a:off x="9588500" y="98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139186</xdr:rowOff>
    </xdr:from>
    <xdr:to>
      <xdr:col>55</xdr:col>
      <xdr:colOff>0</xdr:colOff>
      <xdr:row>57</xdr:row>
      <xdr:rowOff>163425</xdr:rowOff>
    </xdr:to>
    <xdr:cxnSp macro="">
      <xdr:nvCxnSpPr>
        <xdr:cNvPr id="244" name="直線コネクタ 243"/>
        <xdr:cNvCxnSpPr/>
      </xdr:nvCxnSpPr>
      <xdr:spPr>
        <a:xfrm flipV="1">
          <a:off x="9639300" y="9911836"/>
          <a:ext cx="838200" cy="2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137364</xdr:rowOff>
    </xdr:from>
    <xdr:to>
      <xdr:col>46</xdr:col>
      <xdr:colOff>38100</xdr:colOff>
      <xdr:row>58</xdr:row>
      <xdr:rowOff>67514</xdr:rowOff>
    </xdr:to>
    <xdr:sp macro="" textlink="">
      <xdr:nvSpPr>
        <xdr:cNvPr id="245" name="楕円 244"/>
        <xdr:cNvSpPr/>
      </xdr:nvSpPr>
      <xdr:spPr>
        <a:xfrm>
          <a:off x="8699500" y="99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163425</xdr:rowOff>
    </xdr:from>
    <xdr:to>
      <xdr:col>50</xdr:col>
      <xdr:colOff>114300</xdr:colOff>
      <xdr:row>58</xdr:row>
      <xdr:rowOff>16714</xdr:rowOff>
    </xdr:to>
    <xdr:cxnSp macro="">
      <xdr:nvCxnSpPr>
        <xdr:cNvPr id="246" name="直線コネクタ 245"/>
        <xdr:cNvCxnSpPr/>
      </xdr:nvCxnSpPr>
      <xdr:spPr>
        <a:xfrm flipV="1">
          <a:off x="8750300" y="9936075"/>
          <a:ext cx="889000" cy="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154708</xdr:rowOff>
    </xdr:from>
    <xdr:to>
      <xdr:col>41</xdr:col>
      <xdr:colOff>101600</xdr:colOff>
      <xdr:row>58</xdr:row>
      <xdr:rowOff>84858</xdr:rowOff>
    </xdr:to>
    <xdr:sp macro="" textlink="">
      <xdr:nvSpPr>
        <xdr:cNvPr id="247" name="楕円 246"/>
        <xdr:cNvSpPr/>
      </xdr:nvSpPr>
      <xdr:spPr>
        <a:xfrm>
          <a:off x="7810500" y="992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16714</xdr:rowOff>
    </xdr:from>
    <xdr:to>
      <xdr:col>45</xdr:col>
      <xdr:colOff>177800</xdr:colOff>
      <xdr:row>58</xdr:row>
      <xdr:rowOff>34058</xdr:rowOff>
    </xdr:to>
    <xdr:cxnSp macro="">
      <xdr:nvCxnSpPr>
        <xdr:cNvPr id="248" name="直線コネクタ 247"/>
        <xdr:cNvCxnSpPr/>
      </xdr:nvCxnSpPr>
      <xdr:spPr>
        <a:xfrm flipV="1">
          <a:off x="7861300" y="9960814"/>
          <a:ext cx="889000" cy="1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5802</xdr:rowOff>
    </xdr:from>
    <xdr:to>
      <xdr:col>36</xdr:col>
      <xdr:colOff>165100</xdr:colOff>
      <xdr:row>58</xdr:row>
      <xdr:rowOff>107402</xdr:rowOff>
    </xdr:to>
    <xdr:sp macro="" textlink="">
      <xdr:nvSpPr>
        <xdr:cNvPr id="249" name="楕円 248"/>
        <xdr:cNvSpPr/>
      </xdr:nvSpPr>
      <xdr:spPr>
        <a:xfrm>
          <a:off x="6921500" y="994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34058</xdr:rowOff>
    </xdr:from>
    <xdr:to>
      <xdr:col>41</xdr:col>
      <xdr:colOff>50800</xdr:colOff>
      <xdr:row>58</xdr:row>
      <xdr:rowOff>56602</xdr:rowOff>
    </xdr:to>
    <xdr:cxnSp macro="">
      <xdr:nvCxnSpPr>
        <xdr:cNvPr id="250" name="直線コネクタ 249"/>
        <xdr:cNvCxnSpPr/>
      </xdr:nvCxnSpPr>
      <xdr:spPr>
        <a:xfrm flipV="1">
          <a:off x="6972300" y="9978158"/>
          <a:ext cx="8890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51"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52" name="n_2aveValue【橋りょう・トンネル】&#10;一人当たり有形固定資産（償却資産）額"/>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53"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135820</xdr:rowOff>
    </xdr:from>
    <xdr:ext cx="599010" cy="259045"/>
    <xdr:sp macro="" textlink="">
      <xdr:nvSpPr>
        <xdr:cNvPr id="254" name="n_4aveValue【橋りょう・トンネル】&#10;一人当たり有形固定資産（償却資産）額"/>
        <xdr:cNvSpPr txBox="1"/>
      </xdr:nvSpPr>
      <xdr:spPr>
        <a:xfrm>
          <a:off x="6672795" y="1076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59302</xdr:rowOff>
    </xdr:from>
    <xdr:ext cx="690189" cy="259045"/>
    <xdr:sp macro="" textlink="">
      <xdr:nvSpPr>
        <xdr:cNvPr id="255" name="n_1mainValue【橋りょう・トンネル】&#10;一人当たり有形固定資産（償却資産）額"/>
        <xdr:cNvSpPr txBox="1"/>
      </xdr:nvSpPr>
      <xdr:spPr>
        <a:xfrm>
          <a:off x="9281505" y="96605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84041</xdr:rowOff>
    </xdr:from>
    <xdr:ext cx="690189" cy="259045"/>
    <xdr:sp macro="" textlink="">
      <xdr:nvSpPr>
        <xdr:cNvPr id="256" name="n_2mainValue【橋りょう・トンネル】&#10;一人当たり有形固定資産（償却資産）額"/>
        <xdr:cNvSpPr txBox="1"/>
      </xdr:nvSpPr>
      <xdr:spPr>
        <a:xfrm>
          <a:off x="8405205" y="9685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101385</xdr:rowOff>
    </xdr:from>
    <xdr:ext cx="690189" cy="259045"/>
    <xdr:sp macro="" textlink="">
      <xdr:nvSpPr>
        <xdr:cNvPr id="257" name="n_3mainValue【橋りょう・トンネル】&#10;一人当たり有形固定資産（償却資産）額"/>
        <xdr:cNvSpPr txBox="1"/>
      </xdr:nvSpPr>
      <xdr:spPr>
        <a:xfrm>
          <a:off x="7516205" y="9702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56</xdr:row>
      <xdr:rowOff>123929</xdr:rowOff>
    </xdr:from>
    <xdr:ext cx="690189" cy="259045"/>
    <xdr:sp macro="" textlink="">
      <xdr:nvSpPr>
        <xdr:cNvPr id="258" name="n_4mainValue【橋りょう・トンネル】&#10;一人当たり有形固定資産（償却資産）額"/>
        <xdr:cNvSpPr txBox="1"/>
      </xdr:nvSpPr>
      <xdr:spPr>
        <a:xfrm>
          <a:off x="6627205" y="97251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93" name="フローチャート: 判断 292"/>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99" name="楕円 298"/>
        <xdr:cNvSpPr/>
      </xdr:nvSpPr>
      <xdr:spPr>
        <a:xfrm>
          <a:off x="45847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76852</xdr:rowOff>
    </xdr:from>
    <xdr:ext cx="405111" cy="259045"/>
    <xdr:sp macro="" textlink="">
      <xdr:nvSpPr>
        <xdr:cNvPr id="300" name="【公営住宅】&#10;有形固定資産減価償却率該当値テキスト"/>
        <xdr:cNvSpPr txBox="1"/>
      </xdr:nvSpPr>
      <xdr:spPr>
        <a:xfrm>
          <a:off x="4673600"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301" name="楕円 300"/>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82</xdr:row>
      <xdr:rowOff>104775</xdr:rowOff>
    </xdr:to>
    <xdr:cxnSp macro="">
      <xdr:nvCxnSpPr>
        <xdr:cNvPr id="302" name="直線コネクタ 301"/>
        <xdr:cNvCxnSpPr/>
      </xdr:nvCxnSpPr>
      <xdr:spPr>
        <a:xfrm>
          <a:off x="3797300" y="141312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133986</xdr:rowOff>
    </xdr:from>
    <xdr:to>
      <xdr:col>15</xdr:col>
      <xdr:colOff>101600</xdr:colOff>
      <xdr:row>82</xdr:row>
      <xdr:rowOff>64136</xdr:rowOff>
    </xdr:to>
    <xdr:sp macro="" textlink="">
      <xdr:nvSpPr>
        <xdr:cNvPr id="303" name="楕円 302"/>
        <xdr:cNvSpPr/>
      </xdr:nvSpPr>
      <xdr:spPr>
        <a:xfrm>
          <a:off x="2857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13336</xdr:rowOff>
    </xdr:from>
    <xdr:to>
      <xdr:col>19</xdr:col>
      <xdr:colOff>177800</xdr:colOff>
      <xdr:row>82</xdr:row>
      <xdr:rowOff>72389</xdr:rowOff>
    </xdr:to>
    <xdr:cxnSp macro="">
      <xdr:nvCxnSpPr>
        <xdr:cNvPr id="304" name="直線コネクタ 303"/>
        <xdr:cNvCxnSpPr/>
      </xdr:nvCxnSpPr>
      <xdr:spPr>
        <a:xfrm>
          <a:off x="2908300" y="1407223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113030</xdr:rowOff>
    </xdr:from>
    <xdr:to>
      <xdr:col>10</xdr:col>
      <xdr:colOff>165100</xdr:colOff>
      <xdr:row>83</xdr:row>
      <xdr:rowOff>43180</xdr:rowOff>
    </xdr:to>
    <xdr:sp macro="" textlink="">
      <xdr:nvSpPr>
        <xdr:cNvPr id="305" name="楕円 304"/>
        <xdr:cNvSpPr/>
      </xdr:nvSpPr>
      <xdr:spPr>
        <a:xfrm>
          <a:off x="1968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13336</xdr:rowOff>
    </xdr:from>
    <xdr:to>
      <xdr:col>15</xdr:col>
      <xdr:colOff>50800</xdr:colOff>
      <xdr:row>82</xdr:row>
      <xdr:rowOff>163830</xdr:rowOff>
    </xdr:to>
    <xdr:cxnSp macro="">
      <xdr:nvCxnSpPr>
        <xdr:cNvPr id="306" name="直線コネクタ 305"/>
        <xdr:cNvCxnSpPr/>
      </xdr:nvCxnSpPr>
      <xdr:spPr>
        <a:xfrm flipV="1">
          <a:off x="2019300" y="14072236"/>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93980</xdr:rowOff>
    </xdr:from>
    <xdr:to>
      <xdr:col>6</xdr:col>
      <xdr:colOff>38100</xdr:colOff>
      <xdr:row>83</xdr:row>
      <xdr:rowOff>24130</xdr:rowOff>
    </xdr:to>
    <xdr:sp macro="" textlink="">
      <xdr:nvSpPr>
        <xdr:cNvPr id="307" name="楕円 306"/>
        <xdr:cNvSpPr/>
      </xdr:nvSpPr>
      <xdr:spPr>
        <a:xfrm>
          <a:off x="1079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144780</xdr:rowOff>
    </xdr:from>
    <xdr:to>
      <xdr:col>10</xdr:col>
      <xdr:colOff>114300</xdr:colOff>
      <xdr:row>82</xdr:row>
      <xdr:rowOff>163830</xdr:rowOff>
    </xdr:to>
    <xdr:cxnSp macro="">
      <xdr:nvCxnSpPr>
        <xdr:cNvPr id="308" name="直線コネクタ 307"/>
        <xdr:cNvCxnSpPr/>
      </xdr:nvCxnSpPr>
      <xdr:spPr>
        <a:xfrm>
          <a:off x="1130300" y="14203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12"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139716</xdr:rowOff>
    </xdr:from>
    <xdr:ext cx="405111" cy="259045"/>
    <xdr:sp macro="" textlink="">
      <xdr:nvSpPr>
        <xdr:cNvPr id="313" name="n_1main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mainValue【公営住宅】&#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34307</xdr:rowOff>
    </xdr:from>
    <xdr:ext cx="405111" cy="259045"/>
    <xdr:sp macro="" textlink="">
      <xdr:nvSpPr>
        <xdr:cNvPr id="315" name="n_3mainValue【公営住宅】&#10;有形固定資産減価償却率"/>
        <xdr:cNvSpPr txBox="1"/>
      </xdr:nvSpPr>
      <xdr:spPr>
        <a:xfrm>
          <a:off x="1816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15257</xdr:rowOff>
    </xdr:from>
    <xdr:ext cx="405111" cy="259045"/>
    <xdr:sp macro="" textlink="">
      <xdr:nvSpPr>
        <xdr:cNvPr id="316" name="n_4mainValue【公営住宅】&#10;有形固定資産減価償却率"/>
        <xdr:cNvSpPr txBox="1"/>
      </xdr:nvSpPr>
      <xdr:spPr>
        <a:xfrm>
          <a:off x="927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113854</xdr:rowOff>
    </xdr:from>
    <xdr:to>
      <xdr:col>36</xdr:col>
      <xdr:colOff>165100</xdr:colOff>
      <xdr:row>86</xdr:row>
      <xdr:rowOff>44004</xdr:rowOff>
    </xdr:to>
    <xdr:sp macro="" textlink="">
      <xdr:nvSpPr>
        <xdr:cNvPr id="348" name="フローチャート: 判断 347"/>
        <xdr:cNvSpPr/>
      </xdr:nvSpPr>
      <xdr:spPr>
        <a:xfrm>
          <a:off x="6921500" y="1468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86878</xdr:rowOff>
    </xdr:from>
    <xdr:to>
      <xdr:col>55</xdr:col>
      <xdr:colOff>50800</xdr:colOff>
      <xdr:row>86</xdr:row>
      <xdr:rowOff>17028</xdr:rowOff>
    </xdr:to>
    <xdr:sp macro="" textlink="">
      <xdr:nvSpPr>
        <xdr:cNvPr id="354" name="楕円 353"/>
        <xdr:cNvSpPr/>
      </xdr:nvSpPr>
      <xdr:spPr>
        <a:xfrm>
          <a:off x="10426700" y="14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46255</xdr:rowOff>
    </xdr:from>
    <xdr:ext cx="469744" cy="259045"/>
    <xdr:sp macro="" textlink="">
      <xdr:nvSpPr>
        <xdr:cNvPr id="355" name="【公営住宅】&#10;一人当たり面積該当値テキスト"/>
        <xdr:cNvSpPr txBox="1"/>
      </xdr:nvSpPr>
      <xdr:spPr>
        <a:xfrm>
          <a:off x="10515600" y="1444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90627</xdr:rowOff>
    </xdr:from>
    <xdr:to>
      <xdr:col>50</xdr:col>
      <xdr:colOff>165100</xdr:colOff>
      <xdr:row>86</xdr:row>
      <xdr:rowOff>20777</xdr:rowOff>
    </xdr:to>
    <xdr:sp macro="" textlink="">
      <xdr:nvSpPr>
        <xdr:cNvPr id="356" name="楕円 355"/>
        <xdr:cNvSpPr/>
      </xdr:nvSpPr>
      <xdr:spPr>
        <a:xfrm>
          <a:off x="9588500" y="146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137678</xdr:rowOff>
    </xdr:from>
    <xdr:to>
      <xdr:col>55</xdr:col>
      <xdr:colOff>0</xdr:colOff>
      <xdr:row>85</xdr:row>
      <xdr:rowOff>141427</xdr:rowOff>
    </xdr:to>
    <xdr:cxnSp macro="">
      <xdr:nvCxnSpPr>
        <xdr:cNvPr id="357" name="直線コネクタ 356"/>
        <xdr:cNvCxnSpPr/>
      </xdr:nvCxnSpPr>
      <xdr:spPr>
        <a:xfrm flipV="1">
          <a:off x="9639300" y="14710928"/>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91678</xdr:rowOff>
    </xdr:from>
    <xdr:to>
      <xdr:col>46</xdr:col>
      <xdr:colOff>38100</xdr:colOff>
      <xdr:row>86</xdr:row>
      <xdr:rowOff>21828</xdr:rowOff>
    </xdr:to>
    <xdr:sp macro="" textlink="">
      <xdr:nvSpPr>
        <xdr:cNvPr id="358" name="楕円 357"/>
        <xdr:cNvSpPr/>
      </xdr:nvSpPr>
      <xdr:spPr>
        <a:xfrm>
          <a:off x="8699500" y="146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141427</xdr:rowOff>
    </xdr:from>
    <xdr:to>
      <xdr:col>50</xdr:col>
      <xdr:colOff>114300</xdr:colOff>
      <xdr:row>85</xdr:row>
      <xdr:rowOff>142478</xdr:rowOff>
    </xdr:to>
    <xdr:cxnSp macro="">
      <xdr:nvCxnSpPr>
        <xdr:cNvPr id="359" name="直線コネクタ 358"/>
        <xdr:cNvCxnSpPr/>
      </xdr:nvCxnSpPr>
      <xdr:spPr>
        <a:xfrm flipV="1">
          <a:off x="8750300" y="14714677"/>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100137</xdr:rowOff>
    </xdr:from>
    <xdr:to>
      <xdr:col>41</xdr:col>
      <xdr:colOff>101600</xdr:colOff>
      <xdr:row>86</xdr:row>
      <xdr:rowOff>30287</xdr:rowOff>
    </xdr:to>
    <xdr:sp macro="" textlink="">
      <xdr:nvSpPr>
        <xdr:cNvPr id="360" name="楕円 359"/>
        <xdr:cNvSpPr/>
      </xdr:nvSpPr>
      <xdr:spPr>
        <a:xfrm>
          <a:off x="7810500" y="146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142478</xdr:rowOff>
    </xdr:from>
    <xdr:to>
      <xdr:col>45</xdr:col>
      <xdr:colOff>177800</xdr:colOff>
      <xdr:row>85</xdr:row>
      <xdr:rowOff>150937</xdr:rowOff>
    </xdr:to>
    <xdr:cxnSp macro="">
      <xdr:nvCxnSpPr>
        <xdr:cNvPr id="361" name="直線コネクタ 360"/>
        <xdr:cNvCxnSpPr/>
      </xdr:nvCxnSpPr>
      <xdr:spPr>
        <a:xfrm flipV="1">
          <a:off x="7861300" y="14715728"/>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95016</xdr:rowOff>
    </xdr:from>
    <xdr:to>
      <xdr:col>36</xdr:col>
      <xdr:colOff>165100</xdr:colOff>
      <xdr:row>86</xdr:row>
      <xdr:rowOff>25166</xdr:rowOff>
    </xdr:to>
    <xdr:sp macro="" textlink="">
      <xdr:nvSpPr>
        <xdr:cNvPr id="362" name="楕円 361"/>
        <xdr:cNvSpPr/>
      </xdr:nvSpPr>
      <xdr:spPr>
        <a:xfrm>
          <a:off x="6921500" y="1466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145816</xdr:rowOff>
    </xdr:from>
    <xdr:to>
      <xdr:col>41</xdr:col>
      <xdr:colOff>50800</xdr:colOff>
      <xdr:row>85</xdr:row>
      <xdr:rowOff>150937</xdr:rowOff>
    </xdr:to>
    <xdr:cxnSp macro="">
      <xdr:nvCxnSpPr>
        <xdr:cNvPr id="363" name="直線コネクタ 362"/>
        <xdr:cNvCxnSpPr/>
      </xdr:nvCxnSpPr>
      <xdr:spPr>
        <a:xfrm>
          <a:off x="6972300" y="14719066"/>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64"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65"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66"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35131</xdr:rowOff>
    </xdr:from>
    <xdr:ext cx="469744" cy="259045"/>
    <xdr:sp macro="" textlink="">
      <xdr:nvSpPr>
        <xdr:cNvPr id="367" name="n_4aveValue【公営住宅】&#10;一人当たり面積"/>
        <xdr:cNvSpPr txBox="1"/>
      </xdr:nvSpPr>
      <xdr:spPr>
        <a:xfrm>
          <a:off x="6737427" y="1477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37304</xdr:rowOff>
    </xdr:from>
    <xdr:ext cx="469744" cy="259045"/>
    <xdr:sp macro="" textlink="">
      <xdr:nvSpPr>
        <xdr:cNvPr id="368" name="n_1mainValue【公営住宅】&#10;一人当たり面積"/>
        <xdr:cNvSpPr txBox="1"/>
      </xdr:nvSpPr>
      <xdr:spPr>
        <a:xfrm>
          <a:off x="9391727" y="1443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38355</xdr:rowOff>
    </xdr:from>
    <xdr:ext cx="469744" cy="259045"/>
    <xdr:sp macro="" textlink="">
      <xdr:nvSpPr>
        <xdr:cNvPr id="369" name="n_2mainValue【公営住宅】&#10;一人当たり面積"/>
        <xdr:cNvSpPr txBox="1"/>
      </xdr:nvSpPr>
      <xdr:spPr>
        <a:xfrm>
          <a:off x="8515427" y="1444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46814</xdr:rowOff>
    </xdr:from>
    <xdr:ext cx="469744" cy="259045"/>
    <xdr:sp macro="" textlink="">
      <xdr:nvSpPr>
        <xdr:cNvPr id="370" name="n_3mainValue【公営住宅】&#10;一人当たり面積"/>
        <xdr:cNvSpPr txBox="1"/>
      </xdr:nvSpPr>
      <xdr:spPr>
        <a:xfrm>
          <a:off x="7626427" y="1444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41693</xdr:rowOff>
    </xdr:from>
    <xdr:ext cx="469744" cy="259045"/>
    <xdr:sp macro="" textlink="">
      <xdr:nvSpPr>
        <xdr:cNvPr id="371" name="n_4mainValue【公営住宅】&#10;一人当たり面積"/>
        <xdr:cNvSpPr txBox="1"/>
      </xdr:nvSpPr>
      <xdr:spPr>
        <a:xfrm>
          <a:off x="6737427" y="1444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17"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22" name="フローチャート: 判断 421"/>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12065</xdr:rowOff>
    </xdr:from>
    <xdr:to>
      <xdr:col>85</xdr:col>
      <xdr:colOff>177800</xdr:colOff>
      <xdr:row>38</xdr:row>
      <xdr:rowOff>113665</xdr:rowOff>
    </xdr:to>
    <xdr:sp macro="" textlink="">
      <xdr:nvSpPr>
        <xdr:cNvPr id="428" name="楕円 427"/>
        <xdr:cNvSpPr/>
      </xdr:nvSpPr>
      <xdr:spPr>
        <a:xfrm>
          <a:off x="162687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161942</xdr:rowOff>
    </xdr:from>
    <xdr:ext cx="405111" cy="259045"/>
    <xdr:sp macro="" textlink="">
      <xdr:nvSpPr>
        <xdr:cNvPr id="429" name="【認定こども園・幼稚園・保育所】&#10;有形固定資産減価償却率該当値テキスト"/>
        <xdr:cNvSpPr txBox="1"/>
      </xdr:nvSpPr>
      <xdr:spPr>
        <a:xfrm>
          <a:off x="16357600"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430" name="楕円 429"/>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62865</xdr:rowOff>
    </xdr:to>
    <xdr:cxnSp macro="">
      <xdr:nvCxnSpPr>
        <xdr:cNvPr id="431" name="直線コネクタ 430"/>
        <xdr:cNvCxnSpPr/>
      </xdr:nvCxnSpPr>
      <xdr:spPr>
        <a:xfrm>
          <a:off x="15481300" y="652272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432" name="楕円 431"/>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133350</xdr:rowOff>
    </xdr:from>
    <xdr:to>
      <xdr:col>81</xdr:col>
      <xdr:colOff>50800</xdr:colOff>
      <xdr:row>38</xdr:row>
      <xdr:rowOff>7620</xdr:rowOff>
    </xdr:to>
    <xdr:cxnSp macro="">
      <xdr:nvCxnSpPr>
        <xdr:cNvPr id="433" name="直線コネクタ 432"/>
        <xdr:cNvCxnSpPr/>
      </xdr:nvCxnSpPr>
      <xdr:spPr>
        <a:xfrm>
          <a:off x="14592300" y="647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21590</xdr:rowOff>
    </xdr:from>
    <xdr:to>
      <xdr:col>72</xdr:col>
      <xdr:colOff>38100</xdr:colOff>
      <xdr:row>37</xdr:row>
      <xdr:rowOff>123190</xdr:rowOff>
    </xdr:to>
    <xdr:sp macro="" textlink="">
      <xdr:nvSpPr>
        <xdr:cNvPr id="434" name="楕円 433"/>
        <xdr:cNvSpPr/>
      </xdr:nvSpPr>
      <xdr:spPr>
        <a:xfrm>
          <a:off x="13652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72390</xdr:rowOff>
    </xdr:from>
    <xdr:to>
      <xdr:col>76</xdr:col>
      <xdr:colOff>114300</xdr:colOff>
      <xdr:row>37</xdr:row>
      <xdr:rowOff>133350</xdr:rowOff>
    </xdr:to>
    <xdr:cxnSp macro="">
      <xdr:nvCxnSpPr>
        <xdr:cNvPr id="435" name="直線コネクタ 434"/>
        <xdr:cNvCxnSpPr/>
      </xdr:nvCxnSpPr>
      <xdr:spPr>
        <a:xfrm>
          <a:off x="13703300" y="6416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50165</xdr:rowOff>
    </xdr:from>
    <xdr:to>
      <xdr:col>67</xdr:col>
      <xdr:colOff>101600</xdr:colOff>
      <xdr:row>37</xdr:row>
      <xdr:rowOff>151765</xdr:rowOff>
    </xdr:to>
    <xdr:sp macro="" textlink="">
      <xdr:nvSpPr>
        <xdr:cNvPr id="436" name="楕円 435"/>
        <xdr:cNvSpPr/>
      </xdr:nvSpPr>
      <xdr:spPr>
        <a:xfrm>
          <a:off x="12763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72390</xdr:rowOff>
    </xdr:from>
    <xdr:to>
      <xdr:col>71</xdr:col>
      <xdr:colOff>177800</xdr:colOff>
      <xdr:row>37</xdr:row>
      <xdr:rowOff>100965</xdr:rowOff>
    </xdr:to>
    <xdr:cxnSp macro="">
      <xdr:nvCxnSpPr>
        <xdr:cNvPr id="437" name="直線コネクタ 436"/>
        <xdr:cNvCxnSpPr/>
      </xdr:nvCxnSpPr>
      <xdr:spPr>
        <a:xfrm flipV="1">
          <a:off x="12814300" y="64160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8"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9"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440" name="n_3aveValue【認定こども園・幼稚園・保育所】&#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441" name="n_4aveValue【認定こども園・幼稚園・保育所】&#10;有形固定資産減価償却率"/>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49547</xdr:rowOff>
    </xdr:from>
    <xdr:ext cx="405111" cy="259045"/>
    <xdr:sp macro="" textlink="">
      <xdr:nvSpPr>
        <xdr:cNvPr id="442" name="n_1mainValue【認定こども園・幼稚園・保育所】&#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43" name="n_2main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139717</xdr:rowOff>
    </xdr:from>
    <xdr:ext cx="405111" cy="259045"/>
    <xdr:sp macro="" textlink="">
      <xdr:nvSpPr>
        <xdr:cNvPr id="444" name="n_3mainValue【認定こども園・幼稚園・保育所】&#10;有形固定資産減価償却率"/>
        <xdr:cNvSpPr txBox="1"/>
      </xdr:nvSpPr>
      <xdr:spPr>
        <a:xfrm>
          <a:off x="13500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142892</xdr:rowOff>
    </xdr:from>
    <xdr:ext cx="405111" cy="259045"/>
    <xdr:sp macro="" textlink="">
      <xdr:nvSpPr>
        <xdr:cNvPr id="445" name="n_4mainValue【認定こども園・幼稚園・保育所】&#10;有形固定資産減価償却率"/>
        <xdr:cNvSpPr txBox="1"/>
      </xdr:nvSpPr>
      <xdr:spPr>
        <a:xfrm>
          <a:off x="12611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72"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45974</xdr:rowOff>
    </xdr:from>
    <xdr:to>
      <xdr:col>98</xdr:col>
      <xdr:colOff>38100</xdr:colOff>
      <xdr:row>39</xdr:row>
      <xdr:rowOff>147574</xdr:rowOff>
    </xdr:to>
    <xdr:sp macro="" textlink="">
      <xdr:nvSpPr>
        <xdr:cNvPr id="477" name="フローチャート: 判断 476"/>
        <xdr:cNvSpPr/>
      </xdr:nvSpPr>
      <xdr:spPr>
        <a:xfrm>
          <a:off x="18605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50546</xdr:rowOff>
    </xdr:from>
    <xdr:to>
      <xdr:col>116</xdr:col>
      <xdr:colOff>114300</xdr:colOff>
      <xdr:row>39</xdr:row>
      <xdr:rowOff>152146</xdr:rowOff>
    </xdr:to>
    <xdr:sp macro="" textlink="">
      <xdr:nvSpPr>
        <xdr:cNvPr id="483" name="楕円 482"/>
        <xdr:cNvSpPr/>
      </xdr:nvSpPr>
      <xdr:spPr>
        <a:xfrm>
          <a:off x="22110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28973</xdr:rowOff>
    </xdr:from>
    <xdr:ext cx="469744" cy="259045"/>
    <xdr:sp macro="" textlink="">
      <xdr:nvSpPr>
        <xdr:cNvPr id="484" name="【認定こども園・幼稚園・保育所】&#10;一人当たり面積該当値テキスト"/>
        <xdr:cNvSpPr txBox="1"/>
      </xdr:nvSpPr>
      <xdr:spPr>
        <a:xfrm>
          <a:off x="22199600"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485" name="楕円 484"/>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101346</xdr:rowOff>
    </xdr:from>
    <xdr:to>
      <xdr:col>116</xdr:col>
      <xdr:colOff>63500</xdr:colOff>
      <xdr:row>39</xdr:row>
      <xdr:rowOff>110490</xdr:rowOff>
    </xdr:to>
    <xdr:cxnSp macro="">
      <xdr:nvCxnSpPr>
        <xdr:cNvPr id="486" name="直線コネクタ 485"/>
        <xdr:cNvCxnSpPr/>
      </xdr:nvCxnSpPr>
      <xdr:spPr>
        <a:xfrm flipV="1">
          <a:off x="21323300" y="6787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68834</xdr:rowOff>
    </xdr:from>
    <xdr:to>
      <xdr:col>107</xdr:col>
      <xdr:colOff>101600</xdr:colOff>
      <xdr:row>39</xdr:row>
      <xdr:rowOff>170434</xdr:rowOff>
    </xdr:to>
    <xdr:sp macro="" textlink="">
      <xdr:nvSpPr>
        <xdr:cNvPr id="487" name="楕円 486"/>
        <xdr:cNvSpPr/>
      </xdr:nvSpPr>
      <xdr:spPr>
        <a:xfrm>
          <a:off x="20383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110490</xdr:rowOff>
    </xdr:from>
    <xdr:to>
      <xdr:col>111</xdr:col>
      <xdr:colOff>177800</xdr:colOff>
      <xdr:row>39</xdr:row>
      <xdr:rowOff>119634</xdr:rowOff>
    </xdr:to>
    <xdr:cxnSp macro="">
      <xdr:nvCxnSpPr>
        <xdr:cNvPr id="488" name="直線コネクタ 487"/>
        <xdr:cNvCxnSpPr/>
      </xdr:nvCxnSpPr>
      <xdr:spPr>
        <a:xfrm flipV="1">
          <a:off x="20434300" y="6797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73406</xdr:rowOff>
    </xdr:from>
    <xdr:to>
      <xdr:col>102</xdr:col>
      <xdr:colOff>165100</xdr:colOff>
      <xdr:row>40</xdr:row>
      <xdr:rowOff>3556</xdr:rowOff>
    </xdr:to>
    <xdr:sp macro="" textlink="">
      <xdr:nvSpPr>
        <xdr:cNvPr id="489" name="楕円 488"/>
        <xdr:cNvSpPr/>
      </xdr:nvSpPr>
      <xdr:spPr>
        <a:xfrm>
          <a:off x="19494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119634</xdr:rowOff>
    </xdr:from>
    <xdr:to>
      <xdr:col>107</xdr:col>
      <xdr:colOff>50800</xdr:colOff>
      <xdr:row>39</xdr:row>
      <xdr:rowOff>124206</xdr:rowOff>
    </xdr:to>
    <xdr:cxnSp macro="">
      <xdr:nvCxnSpPr>
        <xdr:cNvPr id="490" name="直線コネクタ 489"/>
        <xdr:cNvCxnSpPr/>
      </xdr:nvCxnSpPr>
      <xdr:spPr>
        <a:xfrm flipV="1">
          <a:off x="19545300" y="6806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75692</xdr:rowOff>
    </xdr:from>
    <xdr:to>
      <xdr:col>98</xdr:col>
      <xdr:colOff>38100</xdr:colOff>
      <xdr:row>39</xdr:row>
      <xdr:rowOff>5842</xdr:rowOff>
    </xdr:to>
    <xdr:sp macro="" textlink="">
      <xdr:nvSpPr>
        <xdr:cNvPr id="491" name="楕円 490"/>
        <xdr:cNvSpPr/>
      </xdr:nvSpPr>
      <xdr:spPr>
        <a:xfrm>
          <a:off x="18605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126492</xdr:rowOff>
    </xdr:from>
    <xdr:to>
      <xdr:col>102</xdr:col>
      <xdr:colOff>114300</xdr:colOff>
      <xdr:row>39</xdr:row>
      <xdr:rowOff>124206</xdr:rowOff>
    </xdr:to>
    <xdr:cxnSp macro="">
      <xdr:nvCxnSpPr>
        <xdr:cNvPr id="492" name="直線コネクタ 491"/>
        <xdr:cNvCxnSpPr/>
      </xdr:nvCxnSpPr>
      <xdr:spPr>
        <a:xfrm>
          <a:off x="18656300" y="664159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93"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94"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5"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138701</xdr:rowOff>
    </xdr:from>
    <xdr:ext cx="469744" cy="259045"/>
    <xdr:sp macro="" textlink="">
      <xdr:nvSpPr>
        <xdr:cNvPr id="496" name="n_4aveValue【認定こども園・幼稚園・保育所】&#10;一人当たり面積"/>
        <xdr:cNvSpPr txBox="1"/>
      </xdr:nvSpPr>
      <xdr:spPr>
        <a:xfrm>
          <a:off x="184214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152417</xdr:rowOff>
    </xdr:from>
    <xdr:ext cx="469744" cy="259045"/>
    <xdr:sp macro="" textlink="">
      <xdr:nvSpPr>
        <xdr:cNvPr id="497" name="n_1main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161561</xdr:rowOff>
    </xdr:from>
    <xdr:ext cx="469744" cy="259045"/>
    <xdr:sp macro="" textlink="">
      <xdr:nvSpPr>
        <xdr:cNvPr id="498" name="n_2mainValue【認定こども園・幼稚園・保育所】&#10;一人当たり面積"/>
        <xdr:cNvSpPr txBox="1"/>
      </xdr:nvSpPr>
      <xdr:spPr>
        <a:xfrm>
          <a:off x="20199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166133</xdr:rowOff>
    </xdr:from>
    <xdr:ext cx="469744" cy="259045"/>
    <xdr:sp macro="" textlink="">
      <xdr:nvSpPr>
        <xdr:cNvPr id="499" name="n_3mainValue【認定こども園・幼稚園・保育所】&#10;一人当たり面積"/>
        <xdr:cNvSpPr txBox="1"/>
      </xdr:nvSpPr>
      <xdr:spPr>
        <a:xfrm>
          <a:off x="19310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22369</xdr:rowOff>
    </xdr:from>
    <xdr:ext cx="469744" cy="259045"/>
    <xdr:sp macro="" textlink="">
      <xdr:nvSpPr>
        <xdr:cNvPr id="500" name="n_4mainValue【認定こども園・幼稚園・保育所】&#10;一人当たり面積"/>
        <xdr:cNvSpPr txBox="1"/>
      </xdr:nvSpPr>
      <xdr:spPr>
        <a:xfrm>
          <a:off x="18421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0"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95885</xdr:rowOff>
    </xdr:from>
    <xdr:to>
      <xdr:col>67</xdr:col>
      <xdr:colOff>101600</xdr:colOff>
      <xdr:row>60</xdr:row>
      <xdr:rowOff>26035</xdr:rowOff>
    </xdr:to>
    <xdr:sp macro="" textlink="">
      <xdr:nvSpPr>
        <xdr:cNvPr id="535" name="フローチャート: 判断 534"/>
        <xdr:cNvSpPr/>
      </xdr:nvSpPr>
      <xdr:spPr>
        <a:xfrm>
          <a:off x="12763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541" name="楕円 540"/>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542" name="【学校施設】&#10;有形固定資産減価償却率該当値テキスト"/>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84455</xdr:rowOff>
    </xdr:from>
    <xdr:to>
      <xdr:col>81</xdr:col>
      <xdr:colOff>101600</xdr:colOff>
      <xdr:row>61</xdr:row>
      <xdr:rowOff>14605</xdr:rowOff>
    </xdr:to>
    <xdr:sp macro="" textlink="">
      <xdr:nvSpPr>
        <xdr:cNvPr id="543" name="楕円 542"/>
        <xdr:cNvSpPr/>
      </xdr:nvSpPr>
      <xdr:spPr>
        <a:xfrm>
          <a:off x="15430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60</xdr:row>
      <xdr:rowOff>135255</xdr:rowOff>
    </xdr:to>
    <xdr:cxnSp macro="">
      <xdr:nvCxnSpPr>
        <xdr:cNvPr id="544" name="直線コネクタ 543"/>
        <xdr:cNvCxnSpPr/>
      </xdr:nvCxnSpPr>
      <xdr:spPr>
        <a:xfrm flipV="1">
          <a:off x="15481300" y="104127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92075</xdr:rowOff>
    </xdr:from>
    <xdr:to>
      <xdr:col>76</xdr:col>
      <xdr:colOff>165100</xdr:colOff>
      <xdr:row>61</xdr:row>
      <xdr:rowOff>22225</xdr:rowOff>
    </xdr:to>
    <xdr:sp macro="" textlink="">
      <xdr:nvSpPr>
        <xdr:cNvPr id="545" name="楕円 544"/>
        <xdr:cNvSpPr/>
      </xdr:nvSpPr>
      <xdr:spPr>
        <a:xfrm>
          <a:off x="14541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135255</xdr:rowOff>
    </xdr:from>
    <xdr:to>
      <xdr:col>81</xdr:col>
      <xdr:colOff>50800</xdr:colOff>
      <xdr:row>60</xdr:row>
      <xdr:rowOff>142875</xdr:rowOff>
    </xdr:to>
    <xdr:cxnSp macro="">
      <xdr:nvCxnSpPr>
        <xdr:cNvPr id="546" name="直線コネクタ 545"/>
        <xdr:cNvCxnSpPr/>
      </xdr:nvCxnSpPr>
      <xdr:spPr>
        <a:xfrm flipV="1">
          <a:off x="14592300" y="104222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xdr:rowOff>
    </xdr:from>
    <xdr:to>
      <xdr:col>72</xdr:col>
      <xdr:colOff>38100</xdr:colOff>
      <xdr:row>60</xdr:row>
      <xdr:rowOff>102235</xdr:rowOff>
    </xdr:to>
    <xdr:sp macro="" textlink="">
      <xdr:nvSpPr>
        <xdr:cNvPr id="547" name="楕円 546"/>
        <xdr:cNvSpPr/>
      </xdr:nvSpPr>
      <xdr:spPr>
        <a:xfrm>
          <a:off x="13652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51435</xdr:rowOff>
    </xdr:from>
    <xdr:to>
      <xdr:col>76</xdr:col>
      <xdr:colOff>114300</xdr:colOff>
      <xdr:row>60</xdr:row>
      <xdr:rowOff>142875</xdr:rowOff>
    </xdr:to>
    <xdr:cxnSp macro="">
      <xdr:nvCxnSpPr>
        <xdr:cNvPr id="548" name="直線コネクタ 547"/>
        <xdr:cNvCxnSpPr/>
      </xdr:nvCxnSpPr>
      <xdr:spPr>
        <a:xfrm>
          <a:off x="13703300" y="1033843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135890</xdr:rowOff>
    </xdr:from>
    <xdr:to>
      <xdr:col>67</xdr:col>
      <xdr:colOff>101600</xdr:colOff>
      <xdr:row>60</xdr:row>
      <xdr:rowOff>66040</xdr:rowOff>
    </xdr:to>
    <xdr:sp macro="" textlink="">
      <xdr:nvSpPr>
        <xdr:cNvPr id="549" name="楕円 548"/>
        <xdr:cNvSpPr/>
      </xdr:nvSpPr>
      <xdr:spPr>
        <a:xfrm>
          <a:off x="12763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xdr:rowOff>
    </xdr:from>
    <xdr:to>
      <xdr:col>71</xdr:col>
      <xdr:colOff>177800</xdr:colOff>
      <xdr:row>60</xdr:row>
      <xdr:rowOff>51435</xdr:rowOff>
    </xdr:to>
    <xdr:cxnSp macro="">
      <xdr:nvCxnSpPr>
        <xdr:cNvPr id="550" name="直線コネクタ 549"/>
        <xdr:cNvCxnSpPr/>
      </xdr:nvCxnSpPr>
      <xdr:spPr>
        <a:xfrm>
          <a:off x="12814300" y="103022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51"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52"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53"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42562</xdr:rowOff>
    </xdr:from>
    <xdr:ext cx="405111" cy="259045"/>
    <xdr:sp macro="" textlink="">
      <xdr:nvSpPr>
        <xdr:cNvPr id="554" name="n_4aveValue【学校施設】&#10;有形固定資産減価償却率"/>
        <xdr:cNvSpPr txBox="1"/>
      </xdr:nvSpPr>
      <xdr:spPr>
        <a:xfrm>
          <a:off x="12611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5732</xdr:rowOff>
    </xdr:from>
    <xdr:ext cx="405111" cy="259045"/>
    <xdr:sp macro="" textlink="">
      <xdr:nvSpPr>
        <xdr:cNvPr id="555" name="n_1mainValue【学校施設】&#10;有形固定資産減価償却率"/>
        <xdr:cNvSpPr txBox="1"/>
      </xdr:nvSpPr>
      <xdr:spPr>
        <a:xfrm>
          <a:off x="15266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13352</xdr:rowOff>
    </xdr:from>
    <xdr:ext cx="405111" cy="259045"/>
    <xdr:sp macro="" textlink="">
      <xdr:nvSpPr>
        <xdr:cNvPr id="556" name="n_2mainValue【学校施設】&#10;有形固定資産減価償却率"/>
        <xdr:cNvSpPr txBox="1"/>
      </xdr:nvSpPr>
      <xdr:spPr>
        <a:xfrm>
          <a:off x="14389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93362</xdr:rowOff>
    </xdr:from>
    <xdr:ext cx="405111" cy="259045"/>
    <xdr:sp macro="" textlink="">
      <xdr:nvSpPr>
        <xdr:cNvPr id="557" name="n_3mainValue【学校施設】&#10;有形固定資産減価償却率"/>
        <xdr:cNvSpPr txBox="1"/>
      </xdr:nvSpPr>
      <xdr:spPr>
        <a:xfrm>
          <a:off x="13500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58" name="n_4main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87"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141795</xdr:rowOff>
    </xdr:from>
    <xdr:to>
      <xdr:col>98</xdr:col>
      <xdr:colOff>38100</xdr:colOff>
      <xdr:row>62</xdr:row>
      <xdr:rowOff>71945</xdr:rowOff>
    </xdr:to>
    <xdr:sp macro="" textlink="">
      <xdr:nvSpPr>
        <xdr:cNvPr id="592" name="フローチャート: 判断 591"/>
        <xdr:cNvSpPr/>
      </xdr:nvSpPr>
      <xdr:spPr>
        <a:xfrm>
          <a:off x="18605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69977</xdr:rowOff>
    </xdr:from>
    <xdr:to>
      <xdr:col>116</xdr:col>
      <xdr:colOff>114300</xdr:colOff>
      <xdr:row>61</xdr:row>
      <xdr:rowOff>127</xdr:rowOff>
    </xdr:to>
    <xdr:sp macro="" textlink="">
      <xdr:nvSpPr>
        <xdr:cNvPr id="598" name="楕円 597"/>
        <xdr:cNvSpPr/>
      </xdr:nvSpPr>
      <xdr:spPr>
        <a:xfrm>
          <a:off x="22110700" y="1035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92854</xdr:rowOff>
    </xdr:from>
    <xdr:ext cx="469744" cy="259045"/>
    <xdr:sp macro="" textlink="">
      <xdr:nvSpPr>
        <xdr:cNvPr id="599" name="【学校施設】&#10;一人当たり面積該当値テキスト"/>
        <xdr:cNvSpPr txBox="1"/>
      </xdr:nvSpPr>
      <xdr:spPr>
        <a:xfrm>
          <a:off x="22199600" y="102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80264</xdr:rowOff>
    </xdr:from>
    <xdr:to>
      <xdr:col>112</xdr:col>
      <xdr:colOff>38100</xdr:colOff>
      <xdr:row>61</xdr:row>
      <xdr:rowOff>10414</xdr:rowOff>
    </xdr:to>
    <xdr:sp macro="" textlink="">
      <xdr:nvSpPr>
        <xdr:cNvPr id="600" name="楕円 599"/>
        <xdr:cNvSpPr/>
      </xdr:nvSpPr>
      <xdr:spPr>
        <a:xfrm>
          <a:off x="21272500" y="103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120777</xdr:rowOff>
    </xdr:from>
    <xdr:to>
      <xdr:col>116</xdr:col>
      <xdr:colOff>63500</xdr:colOff>
      <xdr:row>60</xdr:row>
      <xdr:rowOff>131064</xdr:rowOff>
    </xdr:to>
    <xdr:cxnSp macro="">
      <xdr:nvCxnSpPr>
        <xdr:cNvPr id="601" name="直線コネクタ 600"/>
        <xdr:cNvCxnSpPr/>
      </xdr:nvCxnSpPr>
      <xdr:spPr>
        <a:xfrm flipV="1">
          <a:off x="21323300" y="10407777"/>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53213</xdr:rowOff>
    </xdr:from>
    <xdr:to>
      <xdr:col>107</xdr:col>
      <xdr:colOff>101600</xdr:colOff>
      <xdr:row>60</xdr:row>
      <xdr:rowOff>154813</xdr:rowOff>
    </xdr:to>
    <xdr:sp macro="" textlink="">
      <xdr:nvSpPr>
        <xdr:cNvPr id="602" name="楕円 601"/>
        <xdr:cNvSpPr/>
      </xdr:nvSpPr>
      <xdr:spPr>
        <a:xfrm>
          <a:off x="20383500" y="1034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104013</xdr:rowOff>
    </xdr:from>
    <xdr:to>
      <xdr:col>111</xdr:col>
      <xdr:colOff>177800</xdr:colOff>
      <xdr:row>60</xdr:row>
      <xdr:rowOff>131064</xdr:rowOff>
    </xdr:to>
    <xdr:cxnSp macro="">
      <xdr:nvCxnSpPr>
        <xdr:cNvPr id="603" name="直線コネクタ 602"/>
        <xdr:cNvCxnSpPr/>
      </xdr:nvCxnSpPr>
      <xdr:spPr>
        <a:xfrm>
          <a:off x="20434300" y="10391013"/>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165418</xdr:rowOff>
    </xdr:from>
    <xdr:to>
      <xdr:col>102</xdr:col>
      <xdr:colOff>165100</xdr:colOff>
      <xdr:row>61</xdr:row>
      <xdr:rowOff>95568</xdr:rowOff>
    </xdr:to>
    <xdr:sp macro="" textlink="">
      <xdr:nvSpPr>
        <xdr:cNvPr id="604" name="楕円 603"/>
        <xdr:cNvSpPr/>
      </xdr:nvSpPr>
      <xdr:spPr>
        <a:xfrm>
          <a:off x="19494500" y="104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104013</xdr:rowOff>
    </xdr:from>
    <xdr:to>
      <xdr:col>107</xdr:col>
      <xdr:colOff>50800</xdr:colOff>
      <xdr:row>61</xdr:row>
      <xdr:rowOff>44768</xdr:rowOff>
    </xdr:to>
    <xdr:cxnSp macro="">
      <xdr:nvCxnSpPr>
        <xdr:cNvPr id="605" name="直線コネクタ 604"/>
        <xdr:cNvCxnSpPr/>
      </xdr:nvCxnSpPr>
      <xdr:spPr>
        <a:xfrm flipV="1">
          <a:off x="19545300" y="10391013"/>
          <a:ext cx="8890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60452</xdr:rowOff>
    </xdr:from>
    <xdr:to>
      <xdr:col>98</xdr:col>
      <xdr:colOff>38100</xdr:colOff>
      <xdr:row>60</xdr:row>
      <xdr:rowOff>162052</xdr:rowOff>
    </xdr:to>
    <xdr:sp macro="" textlink="">
      <xdr:nvSpPr>
        <xdr:cNvPr id="606" name="楕円 605"/>
        <xdr:cNvSpPr/>
      </xdr:nvSpPr>
      <xdr:spPr>
        <a:xfrm>
          <a:off x="18605500" y="103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111252</xdr:rowOff>
    </xdr:from>
    <xdr:to>
      <xdr:col>102</xdr:col>
      <xdr:colOff>114300</xdr:colOff>
      <xdr:row>61</xdr:row>
      <xdr:rowOff>44768</xdr:rowOff>
    </xdr:to>
    <xdr:cxnSp macro="">
      <xdr:nvCxnSpPr>
        <xdr:cNvPr id="607" name="直線コネクタ 606"/>
        <xdr:cNvCxnSpPr/>
      </xdr:nvCxnSpPr>
      <xdr:spPr>
        <a:xfrm>
          <a:off x="18656300" y="10398252"/>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608"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609"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610"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63072</xdr:rowOff>
    </xdr:from>
    <xdr:ext cx="469744" cy="259045"/>
    <xdr:sp macro="" textlink="">
      <xdr:nvSpPr>
        <xdr:cNvPr id="611" name="n_4aveValue【学校施設】&#10;一人当たり面積"/>
        <xdr:cNvSpPr txBox="1"/>
      </xdr:nvSpPr>
      <xdr:spPr>
        <a:xfrm>
          <a:off x="184214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26941</xdr:rowOff>
    </xdr:from>
    <xdr:ext cx="469744" cy="259045"/>
    <xdr:sp macro="" textlink="">
      <xdr:nvSpPr>
        <xdr:cNvPr id="612" name="n_1mainValue【学校施設】&#10;一人当たり面積"/>
        <xdr:cNvSpPr txBox="1"/>
      </xdr:nvSpPr>
      <xdr:spPr>
        <a:xfrm>
          <a:off x="21075727" y="1014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171340</xdr:rowOff>
    </xdr:from>
    <xdr:ext cx="469744" cy="259045"/>
    <xdr:sp macro="" textlink="">
      <xdr:nvSpPr>
        <xdr:cNvPr id="613" name="n_2mainValue【学校施設】&#10;一人当たり面積"/>
        <xdr:cNvSpPr txBox="1"/>
      </xdr:nvSpPr>
      <xdr:spPr>
        <a:xfrm>
          <a:off x="20199427" y="101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112095</xdr:rowOff>
    </xdr:from>
    <xdr:ext cx="469744" cy="259045"/>
    <xdr:sp macro="" textlink="">
      <xdr:nvSpPr>
        <xdr:cNvPr id="614" name="n_3mainValue【学校施設】&#10;一人当たり面積"/>
        <xdr:cNvSpPr txBox="1"/>
      </xdr:nvSpPr>
      <xdr:spPr>
        <a:xfrm>
          <a:off x="19310427" y="102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7129</xdr:rowOff>
    </xdr:from>
    <xdr:ext cx="469744" cy="259045"/>
    <xdr:sp macro="" textlink="">
      <xdr:nvSpPr>
        <xdr:cNvPr id="615" name="n_4mainValue【学校施設】&#10;一人当たり面積"/>
        <xdr:cNvSpPr txBox="1"/>
      </xdr:nvSpPr>
      <xdr:spPr>
        <a:xfrm>
          <a:off x="18421427"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1" name="直線コネクタ 64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5" name="直線コネクタ 64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46"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7" name="フローチャート: 判断 64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8" name="フローチャート: 判断 64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49" name="フローチャート: 判断 64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0" name="フローチャート: 判断 64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140788</xdr:rowOff>
    </xdr:from>
    <xdr:to>
      <xdr:col>67</xdr:col>
      <xdr:colOff>101600</xdr:colOff>
      <xdr:row>83</xdr:row>
      <xdr:rowOff>70938</xdr:rowOff>
    </xdr:to>
    <xdr:sp macro="" textlink="">
      <xdr:nvSpPr>
        <xdr:cNvPr id="651" name="フローチャート: 判断 650"/>
        <xdr:cNvSpPr/>
      </xdr:nvSpPr>
      <xdr:spPr>
        <a:xfrm>
          <a:off x="12763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86</xdr:row>
      <xdr:rowOff>117929</xdr:rowOff>
    </xdr:from>
    <xdr:to>
      <xdr:col>72</xdr:col>
      <xdr:colOff>38100</xdr:colOff>
      <xdr:row>87</xdr:row>
      <xdr:rowOff>48079</xdr:rowOff>
    </xdr:to>
    <xdr:sp macro="" textlink="">
      <xdr:nvSpPr>
        <xdr:cNvPr id="657" name="楕円 656"/>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31948</xdr:rowOff>
    </xdr:from>
    <xdr:ext cx="405111" cy="259045"/>
    <xdr:sp macro="" textlink="">
      <xdr:nvSpPr>
        <xdr:cNvPr id="658"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59"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60"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87465</xdr:rowOff>
    </xdr:from>
    <xdr:ext cx="405111" cy="259045"/>
    <xdr:sp macro="" textlink="">
      <xdr:nvSpPr>
        <xdr:cNvPr id="661" name="n_4aveValue【児童館】&#10;有形固定資産減価償却率"/>
        <xdr:cNvSpPr txBox="1"/>
      </xdr:nvSpPr>
      <xdr:spPr>
        <a:xfrm>
          <a:off x="12611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62"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3" name="正方形/長方形 6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4" name="正方形/長方形 6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5" name="正方形/長方形 6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6" name="正方形/長方形 6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7" name="正方形/長方形 6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8" name="正方形/長方形 6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9" name="正方形/長方形 6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0" name="正方形/長方形 6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1" name="テキスト ボックス 6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2" name="直線コネクタ 6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3" name="直線コネクタ 67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4" name="テキスト ボックス 67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5" name="直線コネクタ 67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6" name="テキスト ボックス 67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7" name="直線コネクタ 67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8" name="テキスト ボックス 67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9" name="直線コネクタ 67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0" name="テキスト ボックス 67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1" name="直線コネクタ 6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2" name="テキスト ボックス 6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84" name="直線コネクタ 683"/>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8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86" name="直線コネクタ 68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87"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88" name="直線コネクタ 687"/>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689"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90" name="フローチャート: 判断 689"/>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91" name="フローチャート: 判断 690"/>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92" name="フローチャート: 判断 691"/>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93" name="フローチャート: 判断 692"/>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53594</xdr:rowOff>
    </xdr:from>
    <xdr:to>
      <xdr:col>98</xdr:col>
      <xdr:colOff>38100</xdr:colOff>
      <xdr:row>85</xdr:row>
      <xdr:rowOff>155194</xdr:rowOff>
    </xdr:to>
    <xdr:sp macro="" textlink="">
      <xdr:nvSpPr>
        <xdr:cNvPr id="694" name="フローチャート: 判断 693"/>
        <xdr:cNvSpPr/>
      </xdr:nvSpPr>
      <xdr:spPr>
        <a:xfrm>
          <a:off x="18605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5" name="テキスト ボックス 6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6" name="テキスト ボックス 6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7" name="テキスト ボックス 6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8" name="テキスト ボックス 6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9" name="テキスト ボックス 6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126746</xdr:rowOff>
    </xdr:from>
    <xdr:to>
      <xdr:col>102</xdr:col>
      <xdr:colOff>165100</xdr:colOff>
      <xdr:row>86</xdr:row>
      <xdr:rowOff>56896</xdr:rowOff>
    </xdr:to>
    <xdr:sp macro="" textlink="">
      <xdr:nvSpPr>
        <xdr:cNvPr id="700" name="楕円 699"/>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139716</xdr:rowOff>
    </xdr:from>
    <xdr:ext cx="469744" cy="259045"/>
    <xdr:sp macro="" textlink="">
      <xdr:nvSpPr>
        <xdr:cNvPr id="701"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02"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03"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271</xdr:rowOff>
    </xdr:from>
    <xdr:ext cx="469744" cy="259045"/>
    <xdr:sp macro="" textlink="">
      <xdr:nvSpPr>
        <xdr:cNvPr id="704" name="n_4aveValue【児童館】&#10;一人当たり面積"/>
        <xdr:cNvSpPr txBox="1"/>
      </xdr:nvSpPr>
      <xdr:spPr>
        <a:xfrm>
          <a:off x="184214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705" name="n_3mainValue【児童館】&#10;一人当たり面積"/>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6" name="正方形/長方形 7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7" name="正方形/長方形 7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8" name="正方形/長方形 7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9" name="正方形/長方形 7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0" name="正方形/長方形 7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1" name="正方形/長方形 7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2" name="正方形/長方形 7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正方形/長方形 7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4" name="テキスト ボックス 7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5" name="直線コネクタ 7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6" name="テキスト ボックス 71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7" name="直線コネクタ 7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8" name="テキスト ボックス 71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9" name="直線コネクタ 7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0" name="テキスト ボックス 7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1" name="直線コネクタ 7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2" name="テキスト ボックス 7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3" name="直線コネクタ 7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4" name="テキスト ボックス 7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5" name="直線コネクタ 7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6" name="テキスト ボックス 7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7" name="直線コネクタ 7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8" name="テキスト ボックス 72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31" name="直線コネクタ 730"/>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3" name="直線コネクタ 73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34"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35" name="直線コネクタ 734"/>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736" name="【公民館】&#10;有形固定資産減価償却率平均値テキスト"/>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37" name="フローチャート: 判断 736"/>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38" name="フローチャート: 判断 737"/>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39" name="フローチャート: 判断 738"/>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40" name="フローチャート: 判断 739"/>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41" name="フローチャート: 判断 740"/>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47" name="楕円 746"/>
        <xdr:cNvSpPr/>
      </xdr:nvSpPr>
      <xdr:spPr>
        <a:xfrm>
          <a:off x="16268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93997</xdr:rowOff>
    </xdr:from>
    <xdr:ext cx="405111" cy="259045"/>
    <xdr:sp macro="" textlink="">
      <xdr:nvSpPr>
        <xdr:cNvPr id="748" name="【公民館】&#10;有形固定資産減価償却率該当値テキスト"/>
        <xdr:cNvSpPr txBox="1"/>
      </xdr:nvSpPr>
      <xdr:spPr>
        <a:xfrm>
          <a:off x="16357600" y="179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103777</xdr:rowOff>
    </xdr:from>
    <xdr:to>
      <xdr:col>81</xdr:col>
      <xdr:colOff>101600</xdr:colOff>
      <xdr:row>106</xdr:row>
      <xdr:rowOff>33927</xdr:rowOff>
    </xdr:to>
    <xdr:sp macro="" textlink="">
      <xdr:nvSpPr>
        <xdr:cNvPr id="749" name="楕円 748"/>
        <xdr:cNvSpPr/>
      </xdr:nvSpPr>
      <xdr:spPr>
        <a:xfrm>
          <a:off x="15430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121920</xdr:rowOff>
    </xdr:from>
    <xdr:to>
      <xdr:col>85</xdr:col>
      <xdr:colOff>127000</xdr:colOff>
      <xdr:row>105</xdr:row>
      <xdr:rowOff>154577</xdr:rowOff>
    </xdr:to>
    <xdr:cxnSp macro="">
      <xdr:nvCxnSpPr>
        <xdr:cNvPr id="750" name="直線コネクタ 749"/>
        <xdr:cNvCxnSpPr/>
      </xdr:nvCxnSpPr>
      <xdr:spPr>
        <a:xfrm flipV="1">
          <a:off x="15481300" y="181241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xdr:rowOff>
    </xdr:from>
    <xdr:to>
      <xdr:col>76</xdr:col>
      <xdr:colOff>165100</xdr:colOff>
      <xdr:row>106</xdr:row>
      <xdr:rowOff>110671</xdr:rowOff>
    </xdr:to>
    <xdr:sp macro="" textlink="">
      <xdr:nvSpPr>
        <xdr:cNvPr id="751" name="楕円 750"/>
        <xdr:cNvSpPr/>
      </xdr:nvSpPr>
      <xdr:spPr>
        <a:xfrm>
          <a:off x="14541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106</xdr:row>
      <xdr:rowOff>59871</xdr:rowOff>
    </xdr:to>
    <xdr:cxnSp macro="">
      <xdr:nvCxnSpPr>
        <xdr:cNvPr id="752" name="直線コネクタ 751"/>
        <xdr:cNvCxnSpPr/>
      </xdr:nvCxnSpPr>
      <xdr:spPr>
        <a:xfrm flipV="1">
          <a:off x="14592300" y="18156827"/>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61323</xdr:rowOff>
    </xdr:from>
    <xdr:to>
      <xdr:col>72</xdr:col>
      <xdr:colOff>38100</xdr:colOff>
      <xdr:row>105</xdr:row>
      <xdr:rowOff>162923</xdr:rowOff>
    </xdr:to>
    <xdr:sp macro="" textlink="">
      <xdr:nvSpPr>
        <xdr:cNvPr id="753" name="楕円 752"/>
        <xdr:cNvSpPr/>
      </xdr:nvSpPr>
      <xdr:spPr>
        <a:xfrm>
          <a:off x="13652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112123</xdr:rowOff>
    </xdr:from>
    <xdr:to>
      <xdr:col>76</xdr:col>
      <xdr:colOff>114300</xdr:colOff>
      <xdr:row>106</xdr:row>
      <xdr:rowOff>59871</xdr:rowOff>
    </xdr:to>
    <xdr:cxnSp macro="">
      <xdr:nvCxnSpPr>
        <xdr:cNvPr id="754" name="直線コネクタ 753"/>
        <xdr:cNvCxnSpPr/>
      </xdr:nvCxnSpPr>
      <xdr:spPr>
        <a:xfrm>
          <a:off x="13703300" y="18114373"/>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40095</xdr:rowOff>
    </xdr:from>
    <xdr:to>
      <xdr:col>67</xdr:col>
      <xdr:colOff>101600</xdr:colOff>
      <xdr:row>105</xdr:row>
      <xdr:rowOff>141695</xdr:rowOff>
    </xdr:to>
    <xdr:sp macro="" textlink="">
      <xdr:nvSpPr>
        <xdr:cNvPr id="755" name="楕円 754"/>
        <xdr:cNvSpPr/>
      </xdr:nvSpPr>
      <xdr:spPr>
        <a:xfrm>
          <a:off x="12763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90895</xdr:rowOff>
    </xdr:from>
    <xdr:to>
      <xdr:col>71</xdr:col>
      <xdr:colOff>177800</xdr:colOff>
      <xdr:row>105</xdr:row>
      <xdr:rowOff>112123</xdr:rowOff>
    </xdr:to>
    <xdr:cxnSp macro="">
      <xdr:nvCxnSpPr>
        <xdr:cNvPr id="756" name="直線コネクタ 755"/>
        <xdr:cNvCxnSpPr/>
      </xdr:nvCxnSpPr>
      <xdr:spPr>
        <a:xfrm>
          <a:off x="12814300" y="1809314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57"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58"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59" name="n_3aveValue【公民館】&#10;有形固定資産減価償却率"/>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760" name="n_4aveValue【公民館】&#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25054</xdr:rowOff>
    </xdr:from>
    <xdr:ext cx="405111" cy="259045"/>
    <xdr:sp macro="" textlink="">
      <xdr:nvSpPr>
        <xdr:cNvPr id="761" name="n_1mainValue【公民館】&#10;有形固定資産減価償却率"/>
        <xdr:cNvSpPr txBox="1"/>
      </xdr:nvSpPr>
      <xdr:spPr>
        <a:xfrm>
          <a:off x="152660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101798</xdr:rowOff>
    </xdr:from>
    <xdr:ext cx="405111" cy="259045"/>
    <xdr:sp macro="" textlink="">
      <xdr:nvSpPr>
        <xdr:cNvPr id="762" name="n_2mainValue【公民館】&#10;有形固定資産減価償却率"/>
        <xdr:cNvSpPr txBox="1"/>
      </xdr:nvSpPr>
      <xdr:spPr>
        <a:xfrm>
          <a:off x="14389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8000</xdr:rowOff>
    </xdr:from>
    <xdr:ext cx="405111" cy="259045"/>
    <xdr:sp macro="" textlink="">
      <xdr:nvSpPr>
        <xdr:cNvPr id="763" name="n_3mainValue【公民館】&#10;有形固定資産減価償却率"/>
        <xdr:cNvSpPr txBox="1"/>
      </xdr:nvSpPr>
      <xdr:spPr>
        <a:xfrm>
          <a:off x="13500744" y="1783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764" name="n_4mainValue【公民館】&#10;有形固定資産減価償却率"/>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5" name="正方形/長方形 7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6" name="正方形/長方形 7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7" name="正方形/長方形 7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8" name="正方形/長方形 7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9" name="正方形/長方形 7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0" name="正方形/長方形 7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1" name="正方形/長方形 7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2" name="正方形/長方形 7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3" name="テキスト ボックス 7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4" name="直線コネクタ 7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5" name="直線コネクタ 7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6" name="テキスト ボックス 7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7" name="直線コネクタ 7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8" name="テキスト ボックス 7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9" name="直線コネクタ 7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0" name="テキスト ボックス 7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1" name="直線コネクタ 7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2" name="テキスト ボックス 7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3" name="直線コネクタ 7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4" name="テキスト ボックス 7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5" name="直線コネクタ 7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6" name="テキスト ボックス 7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90" name="直線コネクタ 789"/>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91"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92" name="直線コネクタ 791"/>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93"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94" name="直線コネクタ 793"/>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95"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96" name="フローチャート: 判断 795"/>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97" name="フローチャート: 判断 796"/>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98" name="フローチャート: 判断 797"/>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99" name="フローチャート: 判断 798"/>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800" name="フローチャート: 判断 799"/>
        <xdr:cNvSpPr/>
      </xdr:nvSpPr>
      <xdr:spPr>
        <a:xfrm>
          <a:off x="18605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87449</xdr:rowOff>
    </xdr:from>
    <xdr:to>
      <xdr:col>116</xdr:col>
      <xdr:colOff>114300</xdr:colOff>
      <xdr:row>103</xdr:row>
      <xdr:rowOff>17599</xdr:rowOff>
    </xdr:to>
    <xdr:sp macro="" textlink="">
      <xdr:nvSpPr>
        <xdr:cNvPr id="806" name="楕円 805"/>
        <xdr:cNvSpPr/>
      </xdr:nvSpPr>
      <xdr:spPr>
        <a:xfrm>
          <a:off x="221107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110326</xdr:rowOff>
    </xdr:from>
    <xdr:ext cx="469744" cy="259045"/>
    <xdr:sp macro="" textlink="">
      <xdr:nvSpPr>
        <xdr:cNvPr id="807" name="【公民館】&#10;一人当たり面積該当値テキスト"/>
        <xdr:cNvSpPr txBox="1"/>
      </xdr:nvSpPr>
      <xdr:spPr>
        <a:xfrm>
          <a:off x="22199600" y="1742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76019</xdr:rowOff>
    </xdr:from>
    <xdr:to>
      <xdr:col>112</xdr:col>
      <xdr:colOff>38100</xdr:colOff>
      <xdr:row>103</xdr:row>
      <xdr:rowOff>6169</xdr:rowOff>
    </xdr:to>
    <xdr:sp macro="" textlink="">
      <xdr:nvSpPr>
        <xdr:cNvPr id="808" name="楕円 807"/>
        <xdr:cNvSpPr/>
      </xdr:nvSpPr>
      <xdr:spPr>
        <a:xfrm>
          <a:off x="21272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126819</xdr:rowOff>
    </xdr:from>
    <xdr:to>
      <xdr:col>116</xdr:col>
      <xdr:colOff>63500</xdr:colOff>
      <xdr:row>102</xdr:row>
      <xdr:rowOff>138249</xdr:rowOff>
    </xdr:to>
    <xdr:cxnSp macro="">
      <xdr:nvCxnSpPr>
        <xdr:cNvPr id="809" name="直線コネクタ 808"/>
        <xdr:cNvCxnSpPr/>
      </xdr:nvCxnSpPr>
      <xdr:spPr>
        <a:xfrm>
          <a:off x="21323300" y="1761471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22134</xdr:rowOff>
    </xdr:from>
    <xdr:to>
      <xdr:col>107</xdr:col>
      <xdr:colOff>101600</xdr:colOff>
      <xdr:row>100</xdr:row>
      <xdr:rowOff>123734</xdr:rowOff>
    </xdr:to>
    <xdr:sp macro="" textlink="">
      <xdr:nvSpPr>
        <xdr:cNvPr id="810" name="楕円 809"/>
        <xdr:cNvSpPr/>
      </xdr:nvSpPr>
      <xdr:spPr>
        <a:xfrm>
          <a:off x="20383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72934</xdr:rowOff>
    </xdr:from>
    <xdr:to>
      <xdr:col>111</xdr:col>
      <xdr:colOff>177800</xdr:colOff>
      <xdr:row>102</xdr:row>
      <xdr:rowOff>126819</xdr:rowOff>
    </xdr:to>
    <xdr:cxnSp macro="">
      <xdr:nvCxnSpPr>
        <xdr:cNvPr id="811" name="直線コネクタ 810"/>
        <xdr:cNvCxnSpPr/>
      </xdr:nvCxnSpPr>
      <xdr:spPr>
        <a:xfrm>
          <a:off x="20434300" y="17217934"/>
          <a:ext cx="889000" cy="39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162561</xdr:rowOff>
    </xdr:from>
    <xdr:to>
      <xdr:col>102</xdr:col>
      <xdr:colOff>165100</xdr:colOff>
      <xdr:row>103</xdr:row>
      <xdr:rowOff>92711</xdr:rowOff>
    </xdr:to>
    <xdr:sp macro="" textlink="">
      <xdr:nvSpPr>
        <xdr:cNvPr id="812" name="楕円 811"/>
        <xdr:cNvSpPr/>
      </xdr:nvSpPr>
      <xdr:spPr>
        <a:xfrm>
          <a:off x="19494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72934</xdr:rowOff>
    </xdr:from>
    <xdr:to>
      <xdr:col>107</xdr:col>
      <xdr:colOff>50800</xdr:colOff>
      <xdr:row>103</xdr:row>
      <xdr:rowOff>41911</xdr:rowOff>
    </xdr:to>
    <xdr:cxnSp macro="">
      <xdr:nvCxnSpPr>
        <xdr:cNvPr id="813" name="直線コネクタ 812"/>
        <xdr:cNvCxnSpPr/>
      </xdr:nvCxnSpPr>
      <xdr:spPr>
        <a:xfrm flipV="1">
          <a:off x="19545300" y="17217934"/>
          <a:ext cx="889000" cy="48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5806</xdr:rowOff>
    </xdr:from>
    <xdr:to>
      <xdr:col>98</xdr:col>
      <xdr:colOff>38100</xdr:colOff>
      <xdr:row>103</xdr:row>
      <xdr:rowOff>107406</xdr:rowOff>
    </xdr:to>
    <xdr:sp macro="" textlink="">
      <xdr:nvSpPr>
        <xdr:cNvPr id="814" name="楕円 813"/>
        <xdr:cNvSpPr/>
      </xdr:nvSpPr>
      <xdr:spPr>
        <a:xfrm>
          <a:off x="18605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41911</xdr:rowOff>
    </xdr:from>
    <xdr:to>
      <xdr:col>102</xdr:col>
      <xdr:colOff>114300</xdr:colOff>
      <xdr:row>103</xdr:row>
      <xdr:rowOff>56606</xdr:rowOff>
    </xdr:to>
    <xdr:cxnSp macro="">
      <xdr:nvCxnSpPr>
        <xdr:cNvPr id="815" name="直線コネクタ 814"/>
        <xdr:cNvCxnSpPr/>
      </xdr:nvCxnSpPr>
      <xdr:spPr>
        <a:xfrm flipV="1">
          <a:off x="18656300" y="1770126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816"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17"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18"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57711</xdr:rowOff>
    </xdr:from>
    <xdr:ext cx="469744" cy="259045"/>
    <xdr:sp macro="" textlink="">
      <xdr:nvSpPr>
        <xdr:cNvPr id="819" name="n_4aveValue【公民館】&#10;一人当たり面積"/>
        <xdr:cNvSpPr txBox="1"/>
      </xdr:nvSpPr>
      <xdr:spPr>
        <a:xfrm>
          <a:off x="18421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22696</xdr:rowOff>
    </xdr:from>
    <xdr:ext cx="469744" cy="259045"/>
    <xdr:sp macro="" textlink="">
      <xdr:nvSpPr>
        <xdr:cNvPr id="820" name="n_1mainValue【公民館】&#10;一人当たり面積"/>
        <xdr:cNvSpPr txBox="1"/>
      </xdr:nvSpPr>
      <xdr:spPr>
        <a:xfrm>
          <a:off x="21075727" y="1733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140261</xdr:rowOff>
    </xdr:from>
    <xdr:ext cx="469744" cy="259045"/>
    <xdr:sp macro="" textlink="">
      <xdr:nvSpPr>
        <xdr:cNvPr id="821" name="n_2mainValue【公民館】&#10;一人当たり面積"/>
        <xdr:cNvSpPr txBox="1"/>
      </xdr:nvSpPr>
      <xdr:spPr>
        <a:xfrm>
          <a:off x="20199427" y="169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109238</xdr:rowOff>
    </xdr:from>
    <xdr:ext cx="469744" cy="259045"/>
    <xdr:sp macro="" textlink="">
      <xdr:nvSpPr>
        <xdr:cNvPr id="822" name="n_3mainValue【公民館】&#10;一人当たり面積"/>
        <xdr:cNvSpPr txBox="1"/>
      </xdr:nvSpPr>
      <xdr:spPr>
        <a:xfrm>
          <a:off x="19310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123933</xdr:rowOff>
    </xdr:from>
    <xdr:ext cx="469744" cy="259045"/>
    <xdr:sp macro="" textlink="">
      <xdr:nvSpPr>
        <xdr:cNvPr id="823" name="n_4mainValue【公民館】&#10;一人当たり面積"/>
        <xdr:cNvSpPr txBox="1"/>
      </xdr:nvSpPr>
      <xdr:spPr>
        <a:xfrm>
          <a:off x="18421427" y="1744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4" name="正方形/長方形 8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5" name="正方形/長方形 8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6" name="テキスト ボックス 8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有形固定資産減価償却率は橋りょう・トンネルと公営住宅は類似団体平均を下回っているが、その他はほぼ同水準もしくは上回っており、中でも道路と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は比較的高い水準にある。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道路に関しては、集約・廃線等が困難なことから、順次改良工事を実施していく予定である。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に関しては、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不必要な施設については除却を進め、他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集約化を図る必要がある。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21,386
21,152
477.53
20,656,651
19,879,613
563,960
9,447,077
16,818,350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48260</xdr:rowOff>
    </xdr:from>
    <xdr:to>
      <xdr:col>24</xdr:col>
      <xdr:colOff>114300</xdr:colOff>
      <xdr:row>34</xdr:row>
      <xdr:rowOff>149860</xdr:rowOff>
    </xdr:to>
    <xdr:sp macro="" textlink="">
      <xdr:nvSpPr>
        <xdr:cNvPr id="72" name="楕円 71"/>
        <xdr:cNvSpPr/>
      </xdr:nvSpPr>
      <xdr:spPr>
        <a:xfrm>
          <a:off x="4584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71137</xdr:rowOff>
    </xdr:from>
    <xdr:ext cx="405111" cy="259045"/>
    <xdr:sp macro="" textlink="">
      <xdr:nvSpPr>
        <xdr:cNvPr id="73" name="【図書館】&#10;有形固定資産減価償却率該当値テキスト"/>
        <xdr:cNvSpPr txBox="1"/>
      </xdr:nvSpPr>
      <xdr:spPr>
        <a:xfrm>
          <a:off x="4673600"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17780</xdr:rowOff>
    </xdr:from>
    <xdr:to>
      <xdr:col>20</xdr:col>
      <xdr:colOff>38100</xdr:colOff>
      <xdr:row>34</xdr:row>
      <xdr:rowOff>119380</xdr:rowOff>
    </xdr:to>
    <xdr:sp macro="" textlink="">
      <xdr:nvSpPr>
        <xdr:cNvPr id="74" name="楕円 73"/>
        <xdr:cNvSpPr/>
      </xdr:nvSpPr>
      <xdr:spPr>
        <a:xfrm>
          <a:off x="3746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68580</xdr:rowOff>
    </xdr:from>
    <xdr:to>
      <xdr:col>24</xdr:col>
      <xdr:colOff>63500</xdr:colOff>
      <xdr:row>34</xdr:row>
      <xdr:rowOff>99060</xdr:rowOff>
    </xdr:to>
    <xdr:cxnSp macro="">
      <xdr:nvCxnSpPr>
        <xdr:cNvPr id="75" name="直線コネクタ 74"/>
        <xdr:cNvCxnSpPr/>
      </xdr:nvCxnSpPr>
      <xdr:spPr>
        <a:xfrm>
          <a:off x="3797300" y="5897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157480</xdr:rowOff>
    </xdr:from>
    <xdr:to>
      <xdr:col>15</xdr:col>
      <xdr:colOff>101600</xdr:colOff>
      <xdr:row>34</xdr:row>
      <xdr:rowOff>87630</xdr:rowOff>
    </xdr:to>
    <xdr:sp macro="" textlink="">
      <xdr:nvSpPr>
        <xdr:cNvPr id="76" name="楕円 75"/>
        <xdr:cNvSpPr/>
      </xdr:nvSpPr>
      <xdr:spPr>
        <a:xfrm>
          <a:off x="2857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36830</xdr:rowOff>
    </xdr:from>
    <xdr:to>
      <xdr:col>19</xdr:col>
      <xdr:colOff>177800</xdr:colOff>
      <xdr:row>34</xdr:row>
      <xdr:rowOff>68580</xdr:rowOff>
    </xdr:to>
    <xdr:cxnSp macro="">
      <xdr:nvCxnSpPr>
        <xdr:cNvPr id="77" name="直線コネクタ 76"/>
        <xdr:cNvCxnSpPr/>
      </xdr:nvCxnSpPr>
      <xdr:spPr>
        <a:xfrm>
          <a:off x="2908300" y="586613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6350</xdr:rowOff>
    </xdr:from>
    <xdr:to>
      <xdr:col>10</xdr:col>
      <xdr:colOff>165100</xdr:colOff>
      <xdr:row>33</xdr:row>
      <xdr:rowOff>107950</xdr:rowOff>
    </xdr:to>
    <xdr:sp macro="" textlink="">
      <xdr:nvSpPr>
        <xdr:cNvPr id="78" name="楕円 77"/>
        <xdr:cNvSpPr/>
      </xdr:nvSpPr>
      <xdr:spPr>
        <a:xfrm>
          <a:off x="1968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57150</xdr:rowOff>
    </xdr:from>
    <xdr:to>
      <xdr:col>15</xdr:col>
      <xdr:colOff>50800</xdr:colOff>
      <xdr:row>34</xdr:row>
      <xdr:rowOff>36830</xdr:rowOff>
    </xdr:to>
    <xdr:cxnSp macro="">
      <xdr:nvCxnSpPr>
        <xdr:cNvPr id="79" name="直線コネクタ 78"/>
        <xdr:cNvCxnSpPr/>
      </xdr:nvCxnSpPr>
      <xdr:spPr>
        <a:xfrm>
          <a:off x="2019300" y="5715000"/>
          <a:ext cx="889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64770</xdr:rowOff>
    </xdr:from>
    <xdr:to>
      <xdr:col>6</xdr:col>
      <xdr:colOff>38100</xdr:colOff>
      <xdr:row>40</xdr:row>
      <xdr:rowOff>166370</xdr:rowOff>
    </xdr:to>
    <xdr:sp macro="" textlink="">
      <xdr:nvSpPr>
        <xdr:cNvPr id="80" name="楕円 79"/>
        <xdr:cNvSpPr/>
      </xdr:nvSpPr>
      <xdr:spPr>
        <a:xfrm>
          <a:off x="107950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57150</xdr:rowOff>
    </xdr:from>
    <xdr:to>
      <xdr:col>10</xdr:col>
      <xdr:colOff>114300</xdr:colOff>
      <xdr:row>40</xdr:row>
      <xdr:rowOff>115570</xdr:rowOff>
    </xdr:to>
    <xdr:cxnSp macro="">
      <xdr:nvCxnSpPr>
        <xdr:cNvPr id="81" name="直線コネクタ 80"/>
        <xdr:cNvCxnSpPr/>
      </xdr:nvCxnSpPr>
      <xdr:spPr>
        <a:xfrm flipV="1">
          <a:off x="1130300" y="5715000"/>
          <a:ext cx="889000" cy="125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5" name="n_4aveValue【図書館】&#10;有形固定資産減価償却率"/>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135907</xdr:rowOff>
    </xdr:from>
    <xdr:ext cx="405111" cy="259045"/>
    <xdr:sp macro="" textlink="">
      <xdr:nvSpPr>
        <xdr:cNvPr id="86" name="n_1mainValue【図書館】&#10;有形固定資産減価償却率"/>
        <xdr:cNvSpPr txBox="1"/>
      </xdr:nvSpPr>
      <xdr:spPr>
        <a:xfrm>
          <a:off x="3582044"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104157</xdr:rowOff>
    </xdr:from>
    <xdr:ext cx="405111" cy="259045"/>
    <xdr:sp macro="" textlink="">
      <xdr:nvSpPr>
        <xdr:cNvPr id="87" name="n_2mainValue【図書館】&#10;有形固定資産減価償却率"/>
        <xdr:cNvSpPr txBox="1"/>
      </xdr:nvSpPr>
      <xdr:spPr>
        <a:xfrm>
          <a:off x="2705744" y="559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124477</xdr:rowOff>
    </xdr:from>
    <xdr:ext cx="340478" cy="259045"/>
    <xdr:sp macro="" textlink="">
      <xdr:nvSpPr>
        <xdr:cNvPr id="88" name="n_3mainValue【図書館】&#10;有形固定資産減価償却率"/>
        <xdr:cNvSpPr txBox="1"/>
      </xdr:nvSpPr>
      <xdr:spPr>
        <a:xfrm>
          <a:off x="1849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157497</xdr:rowOff>
    </xdr:from>
    <xdr:ext cx="405111" cy="259045"/>
    <xdr:sp macro="" textlink="">
      <xdr:nvSpPr>
        <xdr:cNvPr id="89" name="n_4mainValue【図書館】&#10;有形固定資産減価償却率"/>
        <xdr:cNvSpPr txBox="1"/>
      </xdr:nvSpPr>
      <xdr:spPr>
        <a:xfrm>
          <a:off x="927744" y="701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23" name="フローチャート: 判断 122"/>
        <xdr:cNvSpPr/>
      </xdr:nvSpPr>
      <xdr:spPr>
        <a:xfrm>
          <a:off x="6921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29" name="楕円 128"/>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143527</xdr:rowOff>
    </xdr:from>
    <xdr:ext cx="469744" cy="259045"/>
    <xdr:sp macro="" textlink="">
      <xdr:nvSpPr>
        <xdr:cNvPr id="130" name="【図書館】&#10;一人当たり面積該当値テキスト"/>
        <xdr:cNvSpPr txBox="1"/>
      </xdr:nvSpPr>
      <xdr:spPr>
        <a:xfrm>
          <a:off x="105156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31" name="楕円 130"/>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7620</xdr:rowOff>
    </xdr:to>
    <xdr:cxnSp macro="">
      <xdr:nvCxnSpPr>
        <xdr:cNvPr id="132" name="直線コネクタ 131"/>
        <xdr:cNvCxnSpPr/>
      </xdr:nvCxnSpPr>
      <xdr:spPr>
        <a:xfrm flipV="1">
          <a:off x="9639300" y="6858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33" name="楕円 132"/>
        <xdr:cNvSpPr/>
      </xdr:nvSpPr>
      <xdr:spPr>
        <a:xfrm>
          <a:off x="8699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19050</xdr:rowOff>
    </xdr:to>
    <xdr:cxnSp macro="">
      <xdr:nvCxnSpPr>
        <xdr:cNvPr id="134" name="直線コネクタ 133"/>
        <xdr:cNvCxnSpPr/>
      </xdr:nvCxnSpPr>
      <xdr:spPr>
        <a:xfrm flipV="1">
          <a:off x="8750300" y="6865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67310</xdr:rowOff>
    </xdr:from>
    <xdr:to>
      <xdr:col>41</xdr:col>
      <xdr:colOff>101600</xdr:colOff>
      <xdr:row>40</xdr:row>
      <xdr:rowOff>168910</xdr:rowOff>
    </xdr:to>
    <xdr:sp macro="" textlink="">
      <xdr:nvSpPr>
        <xdr:cNvPr id="135" name="楕円 134"/>
        <xdr:cNvSpPr/>
      </xdr:nvSpPr>
      <xdr:spPr>
        <a:xfrm>
          <a:off x="7810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19050</xdr:rowOff>
    </xdr:from>
    <xdr:to>
      <xdr:col>45</xdr:col>
      <xdr:colOff>177800</xdr:colOff>
      <xdr:row>40</xdr:row>
      <xdr:rowOff>118110</xdr:rowOff>
    </xdr:to>
    <xdr:cxnSp macro="">
      <xdr:nvCxnSpPr>
        <xdr:cNvPr id="136" name="直線コネクタ 135"/>
        <xdr:cNvCxnSpPr/>
      </xdr:nvCxnSpPr>
      <xdr:spPr>
        <a:xfrm flipV="1">
          <a:off x="7861300" y="68770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67310</xdr:rowOff>
    </xdr:from>
    <xdr:to>
      <xdr:col>36</xdr:col>
      <xdr:colOff>165100</xdr:colOff>
      <xdr:row>41</xdr:row>
      <xdr:rowOff>168910</xdr:rowOff>
    </xdr:to>
    <xdr:sp macro="" textlink="">
      <xdr:nvSpPr>
        <xdr:cNvPr id="137" name="楕円 136"/>
        <xdr:cNvSpPr/>
      </xdr:nvSpPr>
      <xdr:spPr>
        <a:xfrm>
          <a:off x="6921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118110</xdr:rowOff>
    </xdr:from>
    <xdr:to>
      <xdr:col>41</xdr:col>
      <xdr:colOff>50800</xdr:colOff>
      <xdr:row>41</xdr:row>
      <xdr:rowOff>118110</xdr:rowOff>
    </xdr:to>
    <xdr:cxnSp macro="">
      <xdr:nvCxnSpPr>
        <xdr:cNvPr id="138" name="直線コネクタ 137"/>
        <xdr:cNvCxnSpPr/>
      </xdr:nvCxnSpPr>
      <xdr:spPr>
        <a:xfrm flipV="1">
          <a:off x="6972300" y="697611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63517</xdr:rowOff>
    </xdr:from>
    <xdr:ext cx="469744" cy="259045"/>
    <xdr:sp macro="" textlink="">
      <xdr:nvSpPr>
        <xdr:cNvPr id="142" name="n_4aveValue【図書館】&#10;一人当たり面積"/>
        <xdr:cNvSpPr txBox="1"/>
      </xdr:nvSpPr>
      <xdr:spPr>
        <a:xfrm>
          <a:off x="6737427"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74947</xdr:rowOff>
    </xdr:from>
    <xdr:ext cx="469744" cy="259045"/>
    <xdr:sp macro="" textlink="">
      <xdr:nvSpPr>
        <xdr:cNvPr id="143" name="n_1mainValue【図書館】&#10;一人当たり面積"/>
        <xdr:cNvSpPr txBox="1"/>
      </xdr:nvSpPr>
      <xdr:spPr>
        <a:xfrm>
          <a:off x="93917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4" name="n_2mainValue【図書館】&#10;一人当たり面積"/>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13987</xdr:rowOff>
    </xdr:from>
    <xdr:ext cx="469744" cy="259045"/>
    <xdr:sp macro="" textlink="">
      <xdr:nvSpPr>
        <xdr:cNvPr id="145" name="n_3mainValue【図書館】&#10;一人当たり面積"/>
        <xdr:cNvSpPr txBox="1"/>
      </xdr:nvSpPr>
      <xdr:spPr>
        <a:xfrm>
          <a:off x="7626427"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160037</xdr:rowOff>
    </xdr:from>
    <xdr:ext cx="469744" cy="259045"/>
    <xdr:sp macro="" textlink="">
      <xdr:nvSpPr>
        <xdr:cNvPr id="146" name="n_4mainValue【図書館】&#10;一人当たり面積"/>
        <xdr:cNvSpPr txBox="1"/>
      </xdr:nvSpPr>
      <xdr:spPr>
        <a:xfrm>
          <a:off x="6737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168275</xdr:rowOff>
    </xdr:from>
    <xdr:to>
      <xdr:col>6</xdr:col>
      <xdr:colOff>38100</xdr:colOff>
      <xdr:row>60</xdr:row>
      <xdr:rowOff>98425</xdr:rowOff>
    </xdr:to>
    <xdr:sp macro="" textlink="">
      <xdr:nvSpPr>
        <xdr:cNvPr id="181" name="フローチャート: 判断 180"/>
        <xdr:cNvSpPr/>
      </xdr:nvSpPr>
      <xdr:spPr>
        <a:xfrm>
          <a:off x="1079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87" name="楕円 186"/>
        <xdr:cNvSpPr/>
      </xdr:nvSpPr>
      <xdr:spPr>
        <a:xfrm>
          <a:off x="4584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150512</xdr:rowOff>
    </xdr:from>
    <xdr:ext cx="405111" cy="259045"/>
    <xdr:sp macro="" textlink="">
      <xdr:nvSpPr>
        <xdr:cNvPr id="188" name="【体育館・プール】&#10;有形固定資産減価償却率該当値テキスト"/>
        <xdr:cNvSpPr txBox="1"/>
      </xdr:nvSpPr>
      <xdr:spPr>
        <a:xfrm>
          <a:off x="4673600"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189" name="楕円 188"/>
        <xdr:cNvSpPr/>
      </xdr:nvSpPr>
      <xdr:spPr>
        <a:xfrm>
          <a:off x="3746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167640</xdr:rowOff>
    </xdr:from>
    <xdr:to>
      <xdr:col>24</xdr:col>
      <xdr:colOff>63500</xdr:colOff>
      <xdr:row>60</xdr:row>
      <xdr:rowOff>51435</xdr:rowOff>
    </xdr:to>
    <xdr:cxnSp macro="">
      <xdr:nvCxnSpPr>
        <xdr:cNvPr id="190" name="直線コネクタ 189"/>
        <xdr:cNvCxnSpPr/>
      </xdr:nvCxnSpPr>
      <xdr:spPr>
        <a:xfrm>
          <a:off x="3797300" y="1028319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107315</xdr:rowOff>
    </xdr:from>
    <xdr:to>
      <xdr:col>15</xdr:col>
      <xdr:colOff>101600</xdr:colOff>
      <xdr:row>61</xdr:row>
      <xdr:rowOff>37465</xdr:rowOff>
    </xdr:to>
    <xdr:sp macro="" textlink="">
      <xdr:nvSpPr>
        <xdr:cNvPr id="191" name="楕円 190"/>
        <xdr:cNvSpPr/>
      </xdr:nvSpPr>
      <xdr:spPr>
        <a:xfrm>
          <a:off x="2857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167640</xdr:rowOff>
    </xdr:from>
    <xdr:to>
      <xdr:col>19</xdr:col>
      <xdr:colOff>177800</xdr:colOff>
      <xdr:row>60</xdr:row>
      <xdr:rowOff>158115</xdr:rowOff>
    </xdr:to>
    <xdr:cxnSp macro="">
      <xdr:nvCxnSpPr>
        <xdr:cNvPr id="192" name="直線コネクタ 191"/>
        <xdr:cNvCxnSpPr/>
      </xdr:nvCxnSpPr>
      <xdr:spPr>
        <a:xfrm flipV="1">
          <a:off x="2908300" y="1028319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168275</xdr:rowOff>
    </xdr:from>
    <xdr:to>
      <xdr:col>10</xdr:col>
      <xdr:colOff>165100</xdr:colOff>
      <xdr:row>61</xdr:row>
      <xdr:rowOff>98425</xdr:rowOff>
    </xdr:to>
    <xdr:sp macro="" textlink="">
      <xdr:nvSpPr>
        <xdr:cNvPr id="193" name="楕円 192"/>
        <xdr:cNvSpPr/>
      </xdr:nvSpPr>
      <xdr:spPr>
        <a:xfrm>
          <a:off x="1968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158115</xdr:rowOff>
    </xdr:from>
    <xdr:to>
      <xdr:col>15</xdr:col>
      <xdr:colOff>50800</xdr:colOff>
      <xdr:row>61</xdr:row>
      <xdr:rowOff>47625</xdr:rowOff>
    </xdr:to>
    <xdr:cxnSp macro="">
      <xdr:nvCxnSpPr>
        <xdr:cNvPr id="194" name="直線コネクタ 193"/>
        <xdr:cNvCxnSpPr/>
      </xdr:nvCxnSpPr>
      <xdr:spPr>
        <a:xfrm flipV="1">
          <a:off x="2019300" y="104451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5" name="楕円 194"/>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61</xdr:row>
      <xdr:rowOff>47625</xdr:rowOff>
    </xdr:to>
    <xdr:cxnSp macro="">
      <xdr:nvCxnSpPr>
        <xdr:cNvPr id="196" name="直線コネクタ 195"/>
        <xdr:cNvCxnSpPr/>
      </xdr:nvCxnSpPr>
      <xdr:spPr>
        <a:xfrm>
          <a:off x="1130300" y="104013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114952</xdr:rowOff>
    </xdr:from>
    <xdr:ext cx="405111" cy="259045"/>
    <xdr:sp macro="" textlink="">
      <xdr:nvSpPr>
        <xdr:cNvPr id="200" name="n_4aveValue【体育館・プール】&#10;有形固定資産減価償却率"/>
        <xdr:cNvSpPr txBox="1"/>
      </xdr:nvSpPr>
      <xdr:spPr>
        <a:xfrm>
          <a:off x="927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63517</xdr:rowOff>
    </xdr:from>
    <xdr:ext cx="405111" cy="259045"/>
    <xdr:sp macro="" textlink="">
      <xdr:nvSpPr>
        <xdr:cNvPr id="201" name="n_1mainValue【体育館・プー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28592</xdr:rowOff>
    </xdr:from>
    <xdr:ext cx="405111" cy="259045"/>
    <xdr:sp macro="" textlink="">
      <xdr:nvSpPr>
        <xdr:cNvPr id="202" name="n_2mainValue【体育館・プール】&#10;有形固定資産減価償却率"/>
        <xdr:cNvSpPr txBox="1"/>
      </xdr:nvSpPr>
      <xdr:spPr>
        <a:xfrm>
          <a:off x="2705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89552</xdr:rowOff>
    </xdr:from>
    <xdr:ext cx="405111" cy="259045"/>
    <xdr:sp macro="" textlink="">
      <xdr:nvSpPr>
        <xdr:cNvPr id="203" name="n_3mainValue【体育館・プール】&#10;有形固定資産減価償却率"/>
        <xdr:cNvSpPr txBox="1"/>
      </xdr:nvSpPr>
      <xdr:spPr>
        <a:xfrm>
          <a:off x="1816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156227</xdr:rowOff>
    </xdr:from>
    <xdr:ext cx="405111" cy="259045"/>
    <xdr:sp macro="" textlink="">
      <xdr:nvSpPr>
        <xdr:cNvPr id="204" name="n_4mainValue【体育館・プール】&#10;有形固定資産減価償却率"/>
        <xdr:cNvSpPr txBox="1"/>
      </xdr:nvSpPr>
      <xdr:spPr>
        <a:xfrm>
          <a:off x="927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144882</xdr:rowOff>
    </xdr:from>
    <xdr:to>
      <xdr:col>36</xdr:col>
      <xdr:colOff>165100</xdr:colOff>
      <xdr:row>63</xdr:row>
      <xdr:rowOff>75032</xdr:rowOff>
    </xdr:to>
    <xdr:sp macro="" textlink="">
      <xdr:nvSpPr>
        <xdr:cNvPr id="236" name="フローチャート: 判断 235"/>
        <xdr:cNvSpPr/>
      </xdr:nvSpPr>
      <xdr:spPr>
        <a:xfrm>
          <a:off x="6921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28753</xdr:rowOff>
    </xdr:from>
    <xdr:to>
      <xdr:col>55</xdr:col>
      <xdr:colOff>50800</xdr:colOff>
      <xdr:row>63</xdr:row>
      <xdr:rowOff>130353</xdr:rowOff>
    </xdr:to>
    <xdr:sp macro="" textlink="">
      <xdr:nvSpPr>
        <xdr:cNvPr id="242" name="楕円 241"/>
        <xdr:cNvSpPr/>
      </xdr:nvSpPr>
      <xdr:spPr>
        <a:xfrm>
          <a:off x="10426700" y="108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115130</xdr:rowOff>
    </xdr:from>
    <xdr:ext cx="469744" cy="259045"/>
    <xdr:sp macro="" textlink="">
      <xdr:nvSpPr>
        <xdr:cNvPr id="243" name="【体育館・プール】&#10;一人当たり面積該当値テキスト"/>
        <xdr:cNvSpPr txBox="1"/>
      </xdr:nvSpPr>
      <xdr:spPr>
        <a:xfrm>
          <a:off x="10515600" y="107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8179</xdr:rowOff>
    </xdr:from>
    <xdr:to>
      <xdr:col>50</xdr:col>
      <xdr:colOff>165100</xdr:colOff>
      <xdr:row>63</xdr:row>
      <xdr:rowOff>109779</xdr:rowOff>
    </xdr:to>
    <xdr:sp macro="" textlink="">
      <xdr:nvSpPr>
        <xdr:cNvPr id="244" name="楕円 243"/>
        <xdr:cNvSpPr/>
      </xdr:nvSpPr>
      <xdr:spPr>
        <a:xfrm>
          <a:off x="9588500" y="1080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58979</xdr:rowOff>
    </xdr:from>
    <xdr:to>
      <xdr:col>55</xdr:col>
      <xdr:colOff>0</xdr:colOff>
      <xdr:row>63</xdr:row>
      <xdr:rowOff>79553</xdr:rowOff>
    </xdr:to>
    <xdr:cxnSp macro="">
      <xdr:nvCxnSpPr>
        <xdr:cNvPr id="245" name="直線コネクタ 244"/>
        <xdr:cNvCxnSpPr/>
      </xdr:nvCxnSpPr>
      <xdr:spPr>
        <a:xfrm>
          <a:off x="9639300" y="10860329"/>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169570</xdr:rowOff>
    </xdr:from>
    <xdr:to>
      <xdr:col>46</xdr:col>
      <xdr:colOff>38100</xdr:colOff>
      <xdr:row>63</xdr:row>
      <xdr:rowOff>99720</xdr:rowOff>
    </xdr:to>
    <xdr:sp macro="" textlink="">
      <xdr:nvSpPr>
        <xdr:cNvPr id="246" name="楕円 245"/>
        <xdr:cNvSpPr/>
      </xdr:nvSpPr>
      <xdr:spPr>
        <a:xfrm>
          <a:off x="8699500" y="107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48920</xdr:rowOff>
    </xdr:from>
    <xdr:to>
      <xdr:col>50</xdr:col>
      <xdr:colOff>114300</xdr:colOff>
      <xdr:row>63</xdr:row>
      <xdr:rowOff>58979</xdr:rowOff>
    </xdr:to>
    <xdr:cxnSp macro="">
      <xdr:nvCxnSpPr>
        <xdr:cNvPr id="247" name="直線コネクタ 246"/>
        <xdr:cNvCxnSpPr/>
      </xdr:nvCxnSpPr>
      <xdr:spPr>
        <a:xfrm>
          <a:off x="8750300" y="10850270"/>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12294</xdr:rowOff>
    </xdr:from>
    <xdr:to>
      <xdr:col>41</xdr:col>
      <xdr:colOff>101600</xdr:colOff>
      <xdr:row>63</xdr:row>
      <xdr:rowOff>113894</xdr:rowOff>
    </xdr:to>
    <xdr:sp macro="" textlink="">
      <xdr:nvSpPr>
        <xdr:cNvPr id="248" name="楕円 247"/>
        <xdr:cNvSpPr/>
      </xdr:nvSpPr>
      <xdr:spPr>
        <a:xfrm>
          <a:off x="7810500" y="1081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48920</xdr:rowOff>
    </xdr:from>
    <xdr:to>
      <xdr:col>45</xdr:col>
      <xdr:colOff>177800</xdr:colOff>
      <xdr:row>63</xdr:row>
      <xdr:rowOff>63094</xdr:rowOff>
    </xdr:to>
    <xdr:cxnSp macro="">
      <xdr:nvCxnSpPr>
        <xdr:cNvPr id="249" name="直線コネクタ 248"/>
        <xdr:cNvCxnSpPr/>
      </xdr:nvCxnSpPr>
      <xdr:spPr>
        <a:xfrm flipV="1">
          <a:off x="7861300" y="10850270"/>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36068</xdr:rowOff>
    </xdr:from>
    <xdr:to>
      <xdr:col>36</xdr:col>
      <xdr:colOff>165100</xdr:colOff>
      <xdr:row>63</xdr:row>
      <xdr:rowOff>137668</xdr:rowOff>
    </xdr:to>
    <xdr:sp macro="" textlink="">
      <xdr:nvSpPr>
        <xdr:cNvPr id="250" name="楕円 249"/>
        <xdr:cNvSpPr/>
      </xdr:nvSpPr>
      <xdr:spPr>
        <a:xfrm>
          <a:off x="6921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63094</xdr:rowOff>
    </xdr:from>
    <xdr:to>
      <xdr:col>41</xdr:col>
      <xdr:colOff>50800</xdr:colOff>
      <xdr:row>63</xdr:row>
      <xdr:rowOff>86868</xdr:rowOff>
    </xdr:to>
    <xdr:cxnSp macro="">
      <xdr:nvCxnSpPr>
        <xdr:cNvPr id="251" name="直線コネクタ 250"/>
        <xdr:cNvCxnSpPr/>
      </xdr:nvCxnSpPr>
      <xdr:spPr>
        <a:xfrm flipV="1">
          <a:off x="6972300" y="10864444"/>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91559</xdr:rowOff>
    </xdr:from>
    <xdr:ext cx="469744" cy="259045"/>
    <xdr:sp macro="" textlink="">
      <xdr:nvSpPr>
        <xdr:cNvPr id="255" name="n_4aveValue【体育館・プール】&#10;一人当たり面積"/>
        <xdr:cNvSpPr txBox="1"/>
      </xdr:nvSpPr>
      <xdr:spPr>
        <a:xfrm>
          <a:off x="6737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100906</xdr:rowOff>
    </xdr:from>
    <xdr:ext cx="469744" cy="259045"/>
    <xdr:sp macro="" textlink="">
      <xdr:nvSpPr>
        <xdr:cNvPr id="256" name="n_1mainValue【体育館・プール】&#10;一人当たり面積"/>
        <xdr:cNvSpPr txBox="1"/>
      </xdr:nvSpPr>
      <xdr:spPr>
        <a:xfrm>
          <a:off x="9391727" y="1090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90847</xdr:rowOff>
    </xdr:from>
    <xdr:ext cx="469744" cy="259045"/>
    <xdr:sp macro="" textlink="">
      <xdr:nvSpPr>
        <xdr:cNvPr id="257" name="n_2mainValue【体育館・プール】&#10;一人当たり面積"/>
        <xdr:cNvSpPr txBox="1"/>
      </xdr:nvSpPr>
      <xdr:spPr>
        <a:xfrm>
          <a:off x="8515427" y="1089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105021</xdr:rowOff>
    </xdr:from>
    <xdr:ext cx="469744" cy="259045"/>
    <xdr:sp macro="" textlink="">
      <xdr:nvSpPr>
        <xdr:cNvPr id="258" name="n_3mainValue【体育館・プール】&#10;一人当たり面積"/>
        <xdr:cNvSpPr txBox="1"/>
      </xdr:nvSpPr>
      <xdr:spPr>
        <a:xfrm>
          <a:off x="7626427" y="1090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128795</xdr:rowOff>
    </xdr:from>
    <xdr:ext cx="469744" cy="259045"/>
    <xdr:sp macro="" textlink="">
      <xdr:nvSpPr>
        <xdr:cNvPr id="259" name="n_4mainValue【体育館・プール】&#10;一人当たり面積"/>
        <xdr:cNvSpPr txBox="1"/>
      </xdr:nvSpPr>
      <xdr:spPr>
        <a:xfrm>
          <a:off x="6737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94" name="フローチャート: 判断 293"/>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300" name="楕円 299"/>
        <xdr:cNvSpPr/>
      </xdr:nvSpPr>
      <xdr:spPr>
        <a:xfrm>
          <a:off x="4584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110507</xdr:rowOff>
    </xdr:from>
    <xdr:ext cx="405111" cy="259045"/>
    <xdr:sp macro="" textlink="">
      <xdr:nvSpPr>
        <xdr:cNvPr id="301" name="【福祉施設】&#10;有形固定資産減価償却率該当値テキスト"/>
        <xdr:cNvSpPr txBox="1"/>
      </xdr:nvSpPr>
      <xdr:spPr>
        <a:xfrm>
          <a:off x="467360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130175</xdr:rowOff>
    </xdr:from>
    <xdr:to>
      <xdr:col>20</xdr:col>
      <xdr:colOff>38100</xdr:colOff>
      <xdr:row>83</xdr:row>
      <xdr:rowOff>60325</xdr:rowOff>
    </xdr:to>
    <xdr:sp macro="" textlink="">
      <xdr:nvSpPr>
        <xdr:cNvPr id="302" name="楕円 301"/>
        <xdr:cNvSpPr/>
      </xdr:nvSpPr>
      <xdr:spPr>
        <a:xfrm>
          <a:off x="3746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xdr:rowOff>
    </xdr:from>
    <xdr:to>
      <xdr:col>24</xdr:col>
      <xdr:colOff>63500</xdr:colOff>
      <xdr:row>83</xdr:row>
      <xdr:rowOff>11430</xdr:rowOff>
    </xdr:to>
    <xdr:cxnSp macro="">
      <xdr:nvCxnSpPr>
        <xdr:cNvPr id="303" name="直線コネクタ 302"/>
        <xdr:cNvCxnSpPr/>
      </xdr:nvCxnSpPr>
      <xdr:spPr>
        <a:xfrm>
          <a:off x="3797300" y="142398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304" name="楕円 303"/>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83</xdr:row>
      <xdr:rowOff>9525</xdr:rowOff>
    </xdr:to>
    <xdr:cxnSp macro="">
      <xdr:nvCxnSpPr>
        <xdr:cNvPr id="305" name="直線コネクタ 304"/>
        <xdr:cNvCxnSpPr/>
      </xdr:nvCxnSpPr>
      <xdr:spPr>
        <a:xfrm>
          <a:off x="2908300" y="14074139"/>
          <a:ext cx="8890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31114</xdr:rowOff>
    </xdr:from>
    <xdr:to>
      <xdr:col>10</xdr:col>
      <xdr:colOff>165100</xdr:colOff>
      <xdr:row>81</xdr:row>
      <xdr:rowOff>132714</xdr:rowOff>
    </xdr:to>
    <xdr:sp macro="" textlink="">
      <xdr:nvSpPr>
        <xdr:cNvPr id="306" name="楕円 305"/>
        <xdr:cNvSpPr/>
      </xdr:nvSpPr>
      <xdr:spPr>
        <a:xfrm>
          <a:off x="1968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81914</xdr:rowOff>
    </xdr:from>
    <xdr:to>
      <xdr:col>15</xdr:col>
      <xdr:colOff>50800</xdr:colOff>
      <xdr:row>82</xdr:row>
      <xdr:rowOff>15239</xdr:rowOff>
    </xdr:to>
    <xdr:cxnSp macro="">
      <xdr:nvCxnSpPr>
        <xdr:cNvPr id="307" name="直線コネクタ 306"/>
        <xdr:cNvCxnSpPr/>
      </xdr:nvCxnSpPr>
      <xdr:spPr>
        <a:xfrm>
          <a:off x="2019300" y="13969364"/>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67311</xdr:rowOff>
    </xdr:from>
    <xdr:to>
      <xdr:col>6</xdr:col>
      <xdr:colOff>38100</xdr:colOff>
      <xdr:row>81</xdr:row>
      <xdr:rowOff>168911</xdr:rowOff>
    </xdr:to>
    <xdr:sp macro="" textlink="">
      <xdr:nvSpPr>
        <xdr:cNvPr id="308" name="楕円 307"/>
        <xdr:cNvSpPr/>
      </xdr:nvSpPr>
      <xdr:spPr>
        <a:xfrm>
          <a:off x="1079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81914</xdr:rowOff>
    </xdr:from>
    <xdr:to>
      <xdr:col>10</xdr:col>
      <xdr:colOff>114300</xdr:colOff>
      <xdr:row>81</xdr:row>
      <xdr:rowOff>118111</xdr:rowOff>
    </xdr:to>
    <xdr:cxnSp macro="">
      <xdr:nvCxnSpPr>
        <xdr:cNvPr id="309" name="直線コネクタ 308"/>
        <xdr:cNvCxnSpPr/>
      </xdr:nvCxnSpPr>
      <xdr:spPr>
        <a:xfrm flipV="1">
          <a:off x="1130300" y="139693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2"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13"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51452</xdr:rowOff>
    </xdr:from>
    <xdr:ext cx="405111" cy="259045"/>
    <xdr:sp macro="" textlink="">
      <xdr:nvSpPr>
        <xdr:cNvPr id="314" name="n_1mainValue【福祉施設】&#10;有形固定資産減価償却率"/>
        <xdr:cNvSpPr txBox="1"/>
      </xdr:nvSpPr>
      <xdr:spPr>
        <a:xfrm>
          <a:off x="35820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315" name="n_2mainValue【福祉施設】&#10;有形固定資産減価償却率"/>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149241</xdr:rowOff>
    </xdr:from>
    <xdr:ext cx="405111" cy="259045"/>
    <xdr:sp macro="" textlink="">
      <xdr:nvSpPr>
        <xdr:cNvPr id="316" name="n_3mainValue【福祉施設】&#10;有形固定資産減価償却率"/>
        <xdr:cNvSpPr txBox="1"/>
      </xdr:nvSpPr>
      <xdr:spPr>
        <a:xfrm>
          <a:off x="1816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317" name="n_4mainValue【福祉施設】&#10;有形固定資産減価償却率"/>
        <xdr:cNvSpPr txBox="1"/>
      </xdr:nvSpPr>
      <xdr:spPr>
        <a:xfrm>
          <a:off x="927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46"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46989</xdr:rowOff>
    </xdr:from>
    <xdr:to>
      <xdr:col>36</xdr:col>
      <xdr:colOff>165100</xdr:colOff>
      <xdr:row>85</xdr:row>
      <xdr:rowOff>148589</xdr:rowOff>
    </xdr:to>
    <xdr:sp macro="" textlink="">
      <xdr:nvSpPr>
        <xdr:cNvPr id="351" name="フローチャート: 判断 350"/>
        <xdr:cNvSpPr/>
      </xdr:nvSpPr>
      <xdr:spPr>
        <a:xfrm>
          <a:off x="6921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128270</xdr:rowOff>
    </xdr:from>
    <xdr:to>
      <xdr:col>55</xdr:col>
      <xdr:colOff>50800</xdr:colOff>
      <xdr:row>84</xdr:row>
      <xdr:rowOff>58420</xdr:rowOff>
    </xdr:to>
    <xdr:sp macro="" textlink="">
      <xdr:nvSpPr>
        <xdr:cNvPr id="357" name="楕円 356"/>
        <xdr:cNvSpPr/>
      </xdr:nvSpPr>
      <xdr:spPr>
        <a:xfrm>
          <a:off x="10426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151147</xdr:rowOff>
    </xdr:from>
    <xdr:ext cx="469744" cy="259045"/>
    <xdr:sp macro="" textlink="">
      <xdr:nvSpPr>
        <xdr:cNvPr id="358" name="【福祉施設】&#10;一人当たり面積該当値テキスト"/>
        <xdr:cNvSpPr txBox="1"/>
      </xdr:nvSpPr>
      <xdr:spPr>
        <a:xfrm>
          <a:off x="10515600"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138430</xdr:rowOff>
    </xdr:from>
    <xdr:to>
      <xdr:col>50</xdr:col>
      <xdr:colOff>165100</xdr:colOff>
      <xdr:row>84</xdr:row>
      <xdr:rowOff>68580</xdr:rowOff>
    </xdr:to>
    <xdr:sp macro="" textlink="">
      <xdr:nvSpPr>
        <xdr:cNvPr id="359" name="楕円 358"/>
        <xdr:cNvSpPr/>
      </xdr:nvSpPr>
      <xdr:spPr>
        <a:xfrm>
          <a:off x="9588500" y="1436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xdr:rowOff>
    </xdr:from>
    <xdr:to>
      <xdr:col>55</xdr:col>
      <xdr:colOff>0</xdr:colOff>
      <xdr:row>84</xdr:row>
      <xdr:rowOff>17780</xdr:rowOff>
    </xdr:to>
    <xdr:cxnSp macro="">
      <xdr:nvCxnSpPr>
        <xdr:cNvPr id="360" name="直線コネクタ 359"/>
        <xdr:cNvCxnSpPr/>
      </xdr:nvCxnSpPr>
      <xdr:spPr>
        <a:xfrm flipV="1">
          <a:off x="9639300" y="1440942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45720</xdr:rowOff>
    </xdr:from>
    <xdr:to>
      <xdr:col>46</xdr:col>
      <xdr:colOff>38100</xdr:colOff>
      <xdr:row>82</xdr:row>
      <xdr:rowOff>147320</xdr:rowOff>
    </xdr:to>
    <xdr:sp macro="" textlink="">
      <xdr:nvSpPr>
        <xdr:cNvPr id="361" name="楕円 360"/>
        <xdr:cNvSpPr/>
      </xdr:nvSpPr>
      <xdr:spPr>
        <a:xfrm>
          <a:off x="8699500" y="141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96520</xdr:rowOff>
    </xdr:from>
    <xdr:to>
      <xdr:col>50</xdr:col>
      <xdr:colOff>114300</xdr:colOff>
      <xdr:row>84</xdr:row>
      <xdr:rowOff>17780</xdr:rowOff>
    </xdr:to>
    <xdr:cxnSp macro="">
      <xdr:nvCxnSpPr>
        <xdr:cNvPr id="362" name="直線コネクタ 361"/>
        <xdr:cNvCxnSpPr/>
      </xdr:nvCxnSpPr>
      <xdr:spPr>
        <a:xfrm>
          <a:off x="8750300" y="14155420"/>
          <a:ext cx="889000" cy="2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80011</xdr:rowOff>
    </xdr:from>
    <xdr:to>
      <xdr:col>41</xdr:col>
      <xdr:colOff>101600</xdr:colOff>
      <xdr:row>84</xdr:row>
      <xdr:rowOff>10161</xdr:rowOff>
    </xdr:to>
    <xdr:sp macro="" textlink="">
      <xdr:nvSpPr>
        <xdr:cNvPr id="363" name="楕円 362"/>
        <xdr:cNvSpPr/>
      </xdr:nvSpPr>
      <xdr:spPr>
        <a:xfrm>
          <a:off x="7810500" y="143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96520</xdr:rowOff>
    </xdr:from>
    <xdr:to>
      <xdr:col>45</xdr:col>
      <xdr:colOff>177800</xdr:colOff>
      <xdr:row>83</xdr:row>
      <xdr:rowOff>130811</xdr:rowOff>
    </xdr:to>
    <xdr:cxnSp macro="">
      <xdr:nvCxnSpPr>
        <xdr:cNvPr id="364" name="直線コネクタ 363"/>
        <xdr:cNvCxnSpPr/>
      </xdr:nvCxnSpPr>
      <xdr:spPr>
        <a:xfrm flipV="1">
          <a:off x="7861300" y="141554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6350</xdr:rowOff>
    </xdr:from>
    <xdr:to>
      <xdr:col>36</xdr:col>
      <xdr:colOff>165100</xdr:colOff>
      <xdr:row>82</xdr:row>
      <xdr:rowOff>107950</xdr:rowOff>
    </xdr:to>
    <xdr:sp macro="" textlink="">
      <xdr:nvSpPr>
        <xdr:cNvPr id="365" name="楕円 364"/>
        <xdr:cNvSpPr/>
      </xdr:nvSpPr>
      <xdr:spPr>
        <a:xfrm>
          <a:off x="6921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57150</xdr:rowOff>
    </xdr:from>
    <xdr:to>
      <xdr:col>41</xdr:col>
      <xdr:colOff>50800</xdr:colOff>
      <xdr:row>83</xdr:row>
      <xdr:rowOff>130811</xdr:rowOff>
    </xdr:to>
    <xdr:cxnSp macro="">
      <xdr:nvCxnSpPr>
        <xdr:cNvPr id="366" name="直線コネクタ 365"/>
        <xdr:cNvCxnSpPr/>
      </xdr:nvCxnSpPr>
      <xdr:spPr>
        <a:xfrm>
          <a:off x="6972300" y="14116050"/>
          <a:ext cx="889000" cy="2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67" name="n_1aveValue【福祉施設】&#10;一人当たり面積"/>
        <xdr:cNvSpPr txBox="1"/>
      </xdr:nvSpPr>
      <xdr:spPr>
        <a:xfrm>
          <a:off x="93917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68" name="n_2aveValue【福祉施設】&#10;一人当たり面積"/>
        <xdr:cNvSpPr txBox="1"/>
      </xdr:nvSpPr>
      <xdr:spPr>
        <a:xfrm>
          <a:off x="85154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69" name="n_3aveValue【福祉施設】&#10;一人当たり面積"/>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139716</xdr:rowOff>
    </xdr:from>
    <xdr:ext cx="469744" cy="259045"/>
    <xdr:sp macro="" textlink="">
      <xdr:nvSpPr>
        <xdr:cNvPr id="370" name="n_4aveValue【福祉施設】&#10;一人当たり面積"/>
        <xdr:cNvSpPr txBox="1"/>
      </xdr:nvSpPr>
      <xdr:spPr>
        <a:xfrm>
          <a:off x="6737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85107</xdr:rowOff>
    </xdr:from>
    <xdr:ext cx="469744" cy="259045"/>
    <xdr:sp macro="" textlink="">
      <xdr:nvSpPr>
        <xdr:cNvPr id="371" name="n_1main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163847</xdr:rowOff>
    </xdr:from>
    <xdr:ext cx="469744" cy="259045"/>
    <xdr:sp macro="" textlink="">
      <xdr:nvSpPr>
        <xdr:cNvPr id="372" name="n_2mainValue【福祉施設】&#10;一人当たり面積"/>
        <xdr:cNvSpPr txBox="1"/>
      </xdr:nvSpPr>
      <xdr:spPr>
        <a:xfrm>
          <a:off x="8515427" y="1387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26688</xdr:rowOff>
    </xdr:from>
    <xdr:ext cx="469744" cy="259045"/>
    <xdr:sp macro="" textlink="">
      <xdr:nvSpPr>
        <xdr:cNvPr id="373" name="n_3mainValue【福祉施設】&#10;一人当たり面積"/>
        <xdr:cNvSpPr txBox="1"/>
      </xdr:nvSpPr>
      <xdr:spPr>
        <a:xfrm>
          <a:off x="7626427" y="1408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124477</xdr:rowOff>
    </xdr:from>
    <xdr:ext cx="469744" cy="259045"/>
    <xdr:sp macro="" textlink="">
      <xdr:nvSpPr>
        <xdr:cNvPr id="374" name="n_4mainValue【福祉施設】&#10;一人当たり面積"/>
        <xdr:cNvSpPr txBox="1"/>
      </xdr:nvSpPr>
      <xdr:spPr>
        <a:xfrm>
          <a:off x="6737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03"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408" name="フローチャート: 判断 407"/>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166370</xdr:rowOff>
    </xdr:from>
    <xdr:to>
      <xdr:col>24</xdr:col>
      <xdr:colOff>114300</xdr:colOff>
      <xdr:row>100</xdr:row>
      <xdr:rowOff>96520</xdr:rowOff>
    </xdr:to>
    <xdr:sp macro="" textlink="">
      <xdr:nvSpPr>
        <xdr:cNvPr id="414" name="楕円 413"/>
        <xdr:cNvSpPr/>
      </xdr:nvSpPr>
      <xdr:spPr>
        <a:xfrm>
          <a:off x="4584700" y="17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81297</xdr:rowOff>
    </xdr:from>
    <xdr:ext cx="340478" cy="259045"/>
    <xdr:sp macro="" textlink="">
      <xdr:nvSpPr>
        <xdr:cNvPr id="415" name="【市民会館】&#10;有形固定資産減価償却率該当値テキスト"/>
        <xdr:cNvSpPr txBox="1"/>
      </xdr:nvSpPr>
      <xdr:spPr>
        <a:xfrm>
          <a:off x="4673600" y="17054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416" name="楕円 415"/>
        <xdr:cNvSpPr/>
      </xdr:nvSpPr>
      <xdr:spPr>
        <a:xfrm>
          <a:off x="3746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100</xdr:row>
      <xdr:rowOff>45720</xdr:rowOff>
    </xdr:to>
    <xdr:cxnSp macro="">
      <xdr:nvCxnSpPr>
        <xdr:cNvPr id="417" name="直線コネクタ 416"/>
        <xdr:cNvCxnSpPr/>
      </xdr:nvCxnSpPr>
      <xdr:spPr>
        <a:xfrm>
          <a:off x="3797300" y="17145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96520</xdr:rowOff>
    </xdr:from>
    <xdr:to>
      <xdr:col>6</xdr:col>
      <xdr:colOff>38100</xdr:colOff>
      <xdr:row>105</xdr:row>
      <xdr:rowOff>26670</xdr:rowOff>
    </xdr:to>
    <xdr:sp macro="" textlink="">
      <xdr:nvSpPr>
        <xdr:cNvPr id="418" name="楕円 417"/>
        <xdr:cNvSpPr/>
      </xdr:nvSpPr>
      <xdr:spPr>
        <a:xfrm>
          <a:off x="1079500" y="179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151147</xdr:rowOff>
    </xdr:from>
    <xdr:ext cx="405111" cy="259045"/>
    <xdr:sp macro="" textlink="">
      <xdr:nvSpPr>
        <xdr:cNvPr id="419" name="n_1aveValue【市民会館】&#10;有形固定資産減価償却率"/>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0"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1"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422" name="n_4aveValue【市民会館】&#10;有形固定資産減価償却率"/>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67327</xdr:rowOff>
    </xdr:from>
    <xdr:ext cx="340478" cy="259045"/>
    <xdr:sp macro="" textlink="">
      <xdr:nvSpPr>
        <xdr:cNvPr id="423" name="n_1mainValue【市民会館】&#10;有形固定資産減価償却率"/>
        <xdr:cNvSpPr txBox="1"/>
      </xdr:nvSpPr>
      <xdr:spPr>
        <a:xfrm>
          <a:off x="36143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17797</xdr:rowOff>
    </xdr:from>
    <xdr:ext cx="405111" cy="259045"/>
    <xdr:sp macro="" textlink="">
      <xdr:nvSpPr>
        <xdr:cNvPr id="424" name="n_4mainValue【市民会館】&#10;有形固定資産減価償却率"/>
        <xdr:cNvSpPr txBox="1"/>
      </xdr:nvSpPr>
      <xdr:spPr>
        <a:xfrm>
          <a:off x="927744" y="1802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5" name="直線コネクタ 43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6" name="テキスト ボックス 43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7" name="直線コネクタ 43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8" name="テキスト ボックス 43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9" name="直線コネクタ 43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0" name="テキスト ボックス 43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1" name="直線コネクタ 44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2" name="テキスト ボックス 44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3" name="直線コネクタ 44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4" name="テキスト ボックス 44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6" name="テキスト ボックス 4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48" name="直線コネクタ 447"/>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49"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0" name="直線コネクタ 449"/>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1"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2" name="直線コネクタ 451"/>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53"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54" name="フローチャート: 判断 453"/>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55" name="フローチャート: 判断 454"/>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56" name="フローチャート: 判断 455"/>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57" name="フローチャート: 判断 456"/>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88264</xdr:rowOff>
    </xdr:from>
    <xdr:to>
      <xdr:col>36</xdr:col>
      <xdr:colOff>165100</xdr:colOff>
      <xdr:row>107</xdr:row>
      <xdr:rowOff>18414</xdr:rowOff>
    </xdr:to>
    <xdr:sp macro="" textlink="">
      <xdr:nvSpPr>
        <xdr:cNvPr id="458" name="フローチャート: 判断 457"/>
        <xdr:cNvSpPr/>
      </xdr:nvSpPr>
      <xdr:spPr>
        <a:xfrm>
          <a:off x="6921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9" name="テキスト ボックス 4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0" name="テキスト ボックス 4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1" name="テキスト ボックス 4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2" name="テキスト ボックス 4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3" name="テキスト ボックス 4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8255</xdr:rowOff>
    </xdr:from>
    <xdr:to>
      <xdr:col>55</xdr:col>
      <xdr:colOff>50800</xdr:colOff>
      <xdr:row>106</xdr:row>
      <xdr:rowOff>109855</xdr:rowOff>
    </xdr:to>
    <xdr:sp macro="" textlink="">
      <xdr:nvSpPr>
        <xdr:cNvPr id="464" name="楕円 463"/>
        <xdr:cNvSpPr/>
      </xdr:nvSpPr>
      <xdr:spPr>
        <a:xfrm>
          <a:off x="104267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31132</xdr:rowOff>
    </xdr:from>
    <xdr:ext cx="469744" cy="259045"/>
    <xdr:sp macro="" textlink="">
      <xdr:nvSpPr>
        <xdr:cNvPr id="465" name="【市民会館】&#10;一人当たり面積該当値テキスト"/>
        <xdr:cNvSpPr txBox="1"/>
      </xdr:nvSpPr>
      <xdr:spPr>
        <a:xfrm>
          <a:off x="10515600"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17780</xdr:rowOff>
    </xdr:from>
    <xdr:to>
      <xdr:col>50</xdr:col>
      <xdr:colOff>165100</xdr:colOff>
      <xdr:row>106</xdr:row>
      <xdr:rowOff>119380</xdr:rowOff>
    </xdr:to>
    <xdr:sp macro="" textlink="">
      <xdr:nvSpPr>
        <xdr:cNvPr id="466" name="楕円 465"/>
        <xdr:cNvSpPr/>
      </xdr:nvSpPr>
      <xdr:spPr>
        <a:xfrm>
          <a:off x="9588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59055</xdr:rowOff>
    </xdr:from>
    <xdr:to>
      <xdr:col>55</xdr:col>
      <xdr:colOff>0</xdr:colOff>
      <xdr:row>106</xdr:row>
      <xdr:rowOff>68580</xdr:rowOff>
    </xdr:to>
    <xdr:cxnSp macro="">
      <xdr:nvCxnSpPr>
        <xdr:cNvPr id="467" name="直線コネクタ 466"/>
        <xdr:cNvCxnSpPr/>
      </xdr:nvCxnSpPr>
      <xdr:spPr>
        <a:xfrm flipV="1">
          <a:off x="9639300" y="182327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141605</xdr:rowOff>
    </xdr:from>
    <xdr:to>
      <xdr:col>36</xdr:col>
      <xdr:colOff>165100</xdr:colOff>
      <xdr:row>103</xdr:row>
      <xdr:rowOff>71755</xdr:rowOff>
    </xdr:to>
    <xdr:sp macro="" textlink="">
      <xdr:nvSpPr>
        <xdr:cNvPr id="468" name="楕円 467"/>
        <xdr:cNvSpPr/>
      </xdr:nvSpPr>
      <xdr:spPr>
        <a:xfrm>
          <a:off x="6921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32402</xdr:rowOff>
    </xdr:from>
    <xdr:ext cx="469744" cy="259045"/>
    <xdr:sp macro="" textlink="">
      <xdr:nvSpPr>
        <xdr:cNvPr id="469"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70"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71"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9541</xdr:rowOff>
    </xdr:from>
    <xdr:ext cx="469744" cy="259045"/>
    <xdr:sp macro="" textlink="">
      <xdr:nvSpPr>
        <xdr:cNvPr id="472" name="n_4aveValue【市民会館】&#10;一人当たり面積"/>
        <xdr:cNvSpPr txBox="1"/>
      </xdr:nvSpPr>
      <xdr:spPr>
        <a:xfrm>
          <a:off x="67374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135907</xdr:rowOff>
    </xdr:from>
    <xdr:ext cx="469744" cy="259045"/>
    <xdr:sp macro="" textlink="">
      <xdr:nvSpPr>
        <xdr:cNvPr id="473" name="n_1mainValue【市民会館】&#10;一人当たり面積"/>
        <xdr:cNvSpPr txBox="1"/>
      </xdr:nvSpPr>
      <xdr:spPr>
        <a:xfrm>
          <a:off x="93917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88282</xdr:rowOff>
    </xdr:from>
    <xdr:ext cx="469744" cy="259045"/>
    <xdr:sp macro="" textlink="">
      <xdr:nvSpPr>
        <xdr:cNvPr id="474" name="n_4mainValue【市民会館】&#10;一人当たり面積"/>
        <xdr:cNvSpPr txBox="1"/>
      </xdr:nvSpPr>
      <xdr:spPr>
        <a:xfrm>
          <a:off x="6737427" y="1740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6" name="正方形/長方形 4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7" name="正方形/長方形 4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8" name="正方形/長方形 4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9" name="正方形/長方形 4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0" name="正方形/長方形 4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1" name="正方形/長方形 4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6" name="直線コネクタ 4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7" name="テキスト ボックス 4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8" name="直線コネクタ 4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9" name="テキスト ボックス 4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0" name="直線コネクタ 4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1" name="テキスト ボックス 4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2" name="直線コネクタ 4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3" name="テキスト ボックス 4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4" name="直線コネクタ 4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5" name="テキスト ボックス 4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6" name="直線コネクタ 4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7" name="テキスト ボックス 4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99" name="直線コネクタ 498"/>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00"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01" name="直線コネクタ 500"/>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02"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03" name="直線コネクタ 502"/>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504"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05" name="フローチャート: 判断 504"/>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06" name="フローチャート: 判断 50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07" name="フローチャート: 判断 506"/>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08" name="フローチャート: 判断 507"/>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09" name="フローチャート: 判断 508"/>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154940</xdr:rowOff>
    </xdr:from>
    <xdr:to>
      <xdr:col>85</xdr:col>
      <xdr:colOff>177800</xdr:colOff>
      <xdr:row>35</xdr:row>
      <xdr:rowOff>85090</xdr:rowOff>
    </xdr:to>
    <xdr:sp macro="" textlink="">
      <xdr:nvSpPr>
        <xdr:cNvPr id="515" name="楕円 514"/>
        <xdr:cNvSpPr/>
      </xdr:nvSpPr>
      <xdr:spPr>
        <a:xfrm>
          <a:off x="162687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6367</xdr:rowOff>
    </xdr:from>
    <xdr:ext cx="405111" cy="259045"/>
    <xdr:sp macro="" textlink="">
      <xdr:nvSpPr>
        <xdr:cNvPr id="516" name="【一般廃棄物処理施設】&#10;有形固定資産減価償却率該当値テキスト"/>
        <xdr:cNvSpPr txBox="1"/>
      </xdr:nvSpPr>
      <xdr:spPr>
        <a:xfrm>
          <a:off x="16357600"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113030</xdr:rowOff>
    </xdr:from>
    <xdr:to>
      <xdr:col>81</xdr:col>
      <xdr:colOff>101600</xdr:colOff>
      <xdr:row>35</xdr:row>
      <xdr:rowOff>43180</xdr:rowOff>
    </xdr:to>
    <xdr:sp macro="" textlink="">
      <xdr:nvSpPr>
        <xdr:cNvPr id="517" name="楕円 516"/>
        <xdr:cNvSpPr/>
      </xdr:nvSpPr>
      <xdr:spPr>
        <a:xfrm>
          <a:off x="15430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163830</xdr:rowOff>
    </xdr:from>
    <xdr:to>
      <xdr:col>85</xdr:col>
      <xdr:colOff>127000</xdr:colOff>
      <xdr:row>35</xdr:row>
      <xdr:rowOff>34290</xdr:rowOff>
    </xdr:to>
    <xdr:cxnSp macro="">
      <xdr:nvCxnSpPr>
        <xdr:cNvPr id="518" name="直線コネクタ 517"/>
        <xdr:cNvCxnSpPr/>
      </xdr:nvCxnSpPr>
      <xdr:spPr>
        <a:xfrm>
          <a:off x="15481300" y="59931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61595</xdr:rowOff>
    </xdr:from>
    <xdr:to>
      <xdr:col>76</xdr:col>
      <xdr:colOff>165100</xdr:colOff>
      <xdr:row>34</xdr:row>
      <xdr:rowOff>163195</xdr:rowOff>
    </xdr:to>
    <xdr:sp macro="" textlink="">
      <xdr:nvSpPr>
        <xdr:cNvPr id="519" name="楕円 518"/>
        <xdr:cNvSpPr/>
      </xdr:nvSpPr>
      <xdr:spPr>
        <a:xfrm>
          <a:off x="14541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112395</xdr:rowOff>
    </xdr:from>
    <xdr:to>
      <xdr:col>81</xdr:col>
      <xdr:colOff>50800</xdr:colOff>
      <xdr:row>34</xdr:row>
      <xdr:rowOff>163830</xdr:rowOff>
    </xdr:to>
    <xdr:cxnSp macro="">
      <xdr:nvCxnSpPr>
        <xdr:cNvPr id="520" name="直線コネクタ 519"/>
        <xdr:cNvCxnSpPr/>
      </xdr:nvCxnSpPr>
      <xdr:spPr>
        <a:xfrm>
          <a:off x="14592300" y="59416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10160</xdr:rowOff>
    </xdr:from>
    <xdr:to>
      <xdr:col>72</xdr:col>
      <xdr:colOff>38100</xdr:colOff>
      <xdr:row>34</xdr:row>
      <xdr:rowOff>111760</xdr:rowOff>
    </xdr:to>
    <xdr:sp macro="" textlink="">
      <xdr:nvSpPr>
        <xdr:cNvPr id="521" name="楕円 520"/>
        <xdr:cNvSpPr/>
      </xdr:nvSpPr>
      <xdr:spPr>
        <a:xfrm>
          <a:off x="13652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60960</xdr:rowOff>
    </xdr:from>
    <xdr:to>
      <xdr:col>76</xdr:col>
      <xdr:colOff>114300</xdr:colOff>
      <xdr:row>34</xdr:row>
      <xdr:rowOff>112395</xdr:rowOff>
    </xdr:to>
    <xdr:cxnSp macro="">
      <xdr:nvCxnSpPr>
        <xdr:cNvPr id="522" name="直線コネクタ 521"/>
        <xdr:cNvCxnSpPr/>
      </xdr:nvCxnSpPr>
      <xdr:spPr>
        <a:xfrm>
          <a:off x="13703300" y="58902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130175</xdr:rowOff>
    </xdr:from>
    <xdr:to>
      <xdr:col>67</xdr:col>
      <xdr:colOff>101600</xdr:colOff>
      <xdr:row>34</xdr:row>
      <xdr:rowOff>60325</xdr:rowOff>
    </xdr:to>
    <xdr:sp macro="" textlink="">
      <xdr:nvSpPr>
        <xdr:cNvPr id="523" name="楕円 522"/>
        <xdr:cNvSpPr/>
      </xdr:nvSpPr>
      <xdr:spPr>
        <a:xfrm>
          <a:off x="12763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9525</xdr:rowOff>
    </xdr:from>
    <xdr:to>
      <xdr:col>71</xdr:col>
      <xdr:colOff>177800</xdr:colOff>
      <xdr:row>34</xdr:row>
      <xdr:rowOff>60960</xdr:rowOff>
    </xdr:to>
    <xdr:cxnSp macro="">
      <xdr:nvCxnSpPr>
        <xdr:cNvPr id="524" name="直線コネクタ 523"/>
        <xdr:cNvCxnSpPr/>
      </xdr:nvCxnSpPr>
      <xdr:spPr>
        <a:xfrm>
          <a:off x="12814300" y="58388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25"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26"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27"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28" name="n_4aveValue【一般廃棄物処理施設】&#10;有形固定資産減価償却率"/>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59707</xdr:rowOff>
    </xdr:from>
    <xdr:ext cx="405111" cy="259045"/>
    <xdr:sp macro="" textlink="">
      <xdr:nvSpPr>
        <xdr:cNvPr id="529" name="n_1mainValue【一般廃棄物処理施設】&#10;有形固定資産減価償却率"/>
        <xdr:cNvSpPr txBox="1"/>
      </xdr:nvSpPr>
      <xdr:spPr>
        <a:xfrm>
          <a:off x="152660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154322</xdr:rowOff>
    </xdr:from>
    <xdr:ext cx="405111" cy="259045"/>
    <xdr:sp macro="" textlink="">
      <xdr:nvSpPr>
        <xdr:cNvPr id="530" name="n_2mainValue【一般廃棄物処理施設】&#10;有形固定資産減価償却率"/>
        <xdr:cNvSpPr txBox="1"/>
      </xdr:nvSpPr>
      <xdr:spPr>
        <a:xfrm>
          <a:off x="14389744" y="598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128287</xdr:rowOff>
    </xdr:from>
    <xdr:ext cx="405111" cy="259045"/>
    <xdr:sp macro="" textlink="">
      <xdr:nvSpPr>
        <xdr:cNvPr id="531" name="n_3mainValue【一般廃棄物処理施設】&#10;有形固定資産減価償却率"/>
        <xdr:cNvSpPr txBox="1"/>
      </xdr:nvSpPr>
      <xdr:spPr>
        <a:xfrm>
          <a:off x="135007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76852</xdr:rowOff>
    </xdr:from>
    <xdr:ext cx="405111" cy="259045"/>
    <xdr:sp macro="" textlink="">
      <xdr:nvSpPr>
        <xdr:cNvPr id="532" name="n_4mainValue【一般廃棄物処理施設】&#10;有形固定資産減価償却率"/>
        <xdr:cNvSpPr txBox="1"/>
      </xdr:nvSpPr>
      <xdr:spPr>
        <a:xfrm>
          <a:off x="12611744"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3" name="正方形/長方形 5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4" name="正方形/長方形 5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5" name="正方形/長方形 5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6" name="正方形/長方形 5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7" name="正方形/長方形 5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8" name="正方形/長方形 5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9" name="正方形/長方形 5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0" name="正方形/長方形 5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1" name="テキスト ボックス 5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2" name="直線コネクタ 5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3" name="直線コネクタ 5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4" name="テキスト ボックス 54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5" name="直線コネクタ 5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6" name="テキスト ボックス 54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7" name="直線コネクタ 5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8" name="テキスト ボックス 54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9" name="直線コネクタ 5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0" name="テキスト ボックス 54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1" name="直線コネクタ 5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2" name="テキスト ボックス 5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54" name="直線コネクタ 553"/>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55"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56" name="直線コネクタ 555"/>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57"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58" name="直線コネクタ 557"/>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59"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60" name="フローチャート: 判断 559"/>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61" name="フローチャート: 判断 560"/>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62" name="フローチャート: 判断 561"/>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63" name="フローチャート: 判断 562"/>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129555</xdr:rowOff>
    </xdr:from>
    <xdr:to>
      <xdr:col>98</xdr:col>
      <xdr:colOff>38100</xdr:colOff>
      <xdr:row>41</xdr:row>
      <xdr:rowOff>59705</xdr:rowOff>
    </xdr:to>
    <xdr:sp macro="" textlink="">
      <xdr:nvSpPr>
        <xdr:cNvPr id="564" name="フローチャート: 判断 563"/>
        <xdr:cNvSpPr/>
      </xdr:nvSpPr>
      <xdr:spPr>
        <a:xfrm>
          <a:off x="18605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5" name="テキスト ボックス 5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6" name="テキスト ボックス 5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7" name="テキスト ボックス 5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8" name="テキスト ボックス 5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9" name="テキスト ボックス 5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141663</xdr:rowOff>
    </xdr:from>
    <xdr:to>
      <xdr:col>116</xdr:col>
      <xdr:colOff>114300</xdr:colOff>
      <xdr:row>41</xdr:row>
      <xdr:rowOff>71813</xdr:rowOff>
    </xdr:to>
    <xdr:sp macro="" textlink="">
      <xdr:nvSpPr>
        <xdr:cNvPr id="570" name="楕円 569"/>
        <xdr:cNvSpPr/>
      </xdr:nvSpPr>
      <xdr:spPr>
        <a:xfrm>
          <a:off x="22110700" y="69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56590</xdr:rowOff>
    </xdr:from>
    <xdr:ext cx="534377" cy="259045"/>
    <xdr:sp macro="" textlink="">
      <xdr:nvSpPr>
        <xdr:cNvPr id="571" name="【一般廃棄物処理施設】&#10;一人当たり有形固定資産（償却資産）額該当値テキスト"/>
        <xdr:cNvSpPr txBox="1"/>
      </xdr:nvSpPr>
      <xdr:spPr>
        <a:xfrm>
          <a:off x="22199600" y="691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145776</xdr:rowOff>
    </xdr:from>
    <xdr:to>
      <xdr:col>112</xdr:col>
      <xdr:colOff>38100</xdr:colOff>
      <xdr:row>41</xdr:row>
      <xdr:rowOff>75926</xdr:rowOff>
    </xdr:to>
    <xdr:sp macro="" textlink="">
      <xdr:nvSpPr>
        <xdr:cNvPr id="572" name="楕円 571"/>
        <xdr:cNvSpPr/>
      </xdr:nvSpPr>
      <xdr:spPr>
        <a:xfrm>
          <a:off x="21272500" y="70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21013</xdr:rowOff>
    </xdr:from>
    <xdr:to>
      <xdr:col>116</xdr:col>
      <xdr:colOff>63500</xdr:colOff>
      <xdr:row>41</xdr:row>
      <xdr:rowOff>25126</xdr:rowOff>
    </xdr:to>
    <xdr:cxnSp macro="">
      <xdr:nvCxnSpPr>
        <xdr:cNvPr id="573" name="直線コネクタ 572"/>
        <xdr:cNvCxnSpPr/>
      </xdr:nvCxnSpPr>
      <xdr:spPr>
        <a:xfrm flipV="1">
          <a:off x="21323300" y="7050463"/>
          <a:ext cx="838200" cy="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148357</xdr:rowOff>
    </xdr:from>
    <xdr:to>
      <xdr:col>107</xdr:col>
      <xdr:colOff>101600</xdr:colOff>
      <xdr:row>41</xdr:row>
      <xdr:rowOff>78507</xdr:rowOff>
    </xdr:to>
    <xdr:sp macro="" textlink="">
      <xdr:nvSpPr>
        <xdr:cNvPr id="574" name="楕円 573"/>
        <xdr:cNvSpPr/>
      </xdr:nvSpPr>
      <xdr:spPr>
        <a:xfrm>
          <a:off x="20383500" y="700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25126</xdr:rowOff>
    </xdr:from>
    <xdr:to>
      <xdr:col>111</xdr:col>
      <xdr:colOff>177800</xdr:colOff>
      <xdr:row>41</xdr:row>
      <xdr:rowOff>27707</xdr:rowOff>
    </xdr:to>
    <xdr:cxnSp macro="">
      <xdr:nvCxnSpPr>
        <xdr:cNvPr id="575" name="直線コネクタ 574"/>
        <xdr:cNvCxnSpPr/>
      </xdr:nvCxnSpPr>
      <xdr:spPr>
        <a:xfrm flipV="1">
          <a:off x="20434300" y="7054576"/>
          <a:ext cx="8890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150168</xdr:rowOff>
    </xdr:from>
    <xdr:to>
      <xdr:col>102</xdr:col>
      <xdr:colOff>165100</xdr:colOff>
      <xdr:row>41</xdr:row>
      <xdr:rowOff>80318</xdr:rowOff>
    </xdr:to>
    <xdr:sp macro="" textlink="">
      <xdr:nvSpPr>
        <xdr:cNvPr id="576" name="楕円 575"/>
        <xdr:cNvSpPr/>
      </xdr:nvSpPr>
      <xdr:spPr>
        <a:xfrm>
          <a:off x="19494500" y="700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27707</xdr:rowOff>
    </xdr:from>
    <xdr:to>
      <xdr:col>107</xdr:col>
      <xdr:colOff>50800</xdr:colOff>
      <xdr:row>41</xdr:row>
      <xdr:rowOff>29518</xdr:rowOff>
    </xdr:to>
    <xdr:cxnSp macro="">
      <xdr:nvCxnSpPr>
        <xdr:cNvPr id="577" name="直線コネクタ 576"/>
        <xdr:cNvCxnSpPr/>
      </xdr:nvCxnSpPr>
      <xdr:spPr>
        <a:xfrm flipV="1">
          <a:off x="19545300" y="7057157"/>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152248</xdr:rowOff>
    </xdr:from>
    <xdr:to>
      <xdr:col>98</xdr:col>
      <xdr:colOff>38100</xdr:colOff>
      <xdr:row>41</xdr:row>
      <xdr:rowOff>82398</xdr:rowOff>
    </xdr:to>
    <xdr:sp macro="" textlink="">
      <xdr:nvSpPr>
        <xdr:cNvPr id="578" name="楕円 577"/>
        <xdr:cNvSpPr/>
      </xdr:nvSpPr>
      <xdr:spPr>
        <a:xfrm>
          <a:off x="18605500" y="70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29518</xdr:rowOff>
    </xdr:from>
    <xdr:to>
      <xdr:col>102</xdr:col>
      <xdr:colOff>114300</xdr:colOff>
      <xdr:row>41</xdr:row>
      <xdr:rowOff>31598</xdr:rowOff>
    </xdr:to>
    <xdr:cxnSp macro="">
      <xdr:nvCxnSpPr>
        <xdr:cNvPr id="579" name="直線コネクタ 578"/>
        <xdr:cNvCxnSpPr/>
      </xdr:nvCxnSpPr>
      <xdr:spPr>
        <a:xfrm flipV="1">
          <a:off x="18656300" y="7058968"/>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80"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81"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82"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76232</xdr:rowOff>
    </xdr:from>
    <xdr:ext cx="534377" cy="259045"/>
    <xdr:sp macro="" textlink="">
      <xdr:nvSpPr>
        <xdr:cNvPr id="583" name="n_4aveValue【一般廃棄物処理施設】&#10;一人当たり有形固定資産（償却資産）額"/>
        <xdr:cNvSpPr txBox="1"/>
      </xdr:nvSpPr>
      <xdr:spPr>
        <a:xfrm>
          <a:off x="18389111" y="67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67053</xdr:rowOff>
    </xdr:from>
    <xdr:ext cx="534377" cy="259045"/>
    <xdr:sp macro="" textlink="">
      <xdr:nvSpPr>
        <xdr:cNvPr id="584" name="n_1mainValue【一般廃棄物処理施設】&#10;一人当たり有形固定資産（償却資産）額"/>
        <xdr:cNvSpPr txBox="1"/>
      </xdr:nvSpPr>
      <xdr:spPr>
        <a:xfrm>
          <a:off x="21043411" y="709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69634</xdr:rowOff>
    </xdr:from>
    <xdr:ext cx="534377" cy="259045"/>
    <xdr:sp macro="" textlink="">
      <xdr:nvSpPr>
        <xdr:cNvPr id="585" name="n_2mainValue【一般廃棄物処理施設】&#10;一人当たり有形固定資産（償却資産）額"/>
        <xdr:cNvSpPr txBox="1"/>
      </xdr:nvSpPr>
      <xdr:spPr>
        <a:xfrm>
          <a:off x="20167111" y="70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71445</xdr:rowOff>
    </xdr:from>
    <xdr:ext cx="534377" cy="259045"/>
    <xdr:sp macro="" textlink="">
      <xdr:nvSpPr>
        <xdr:cNvPr id="586" name="n_3mainValue【一般廃棄物処理施設】&#10;一人当たり有形固定資産（償却資産）額"/>
        <xdr:cNvSpPr txBox="1"/>
      </xdr:nvSpPr>
      <xdr:spPr>
        <a:xfrm>
          <a:off x="19278111" y="710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73525</xdr:rowOff>
    </xdr:from>
    <xdr:ext cx="534377" cy="259045"/>
    <xdr:sp macro="" textlink="">
      <xdr:nvSpPr>
        <xdr:cNvPr id="587" name="n_4mainValue【一般廃棄物処理施設】&#10;一人当たり有形固定資産（償却資産）額"/>
        <xdr:cNvSpPr txBox="1"/>
      </xdr:nvSpPr>
      <xdr:spPr>
        <a:xfrm>
          <a:off x="18389111" y="71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9" name="直線コネクタ 59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0" name="テキスト ボックス 59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1" name="直線コネクタ 60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2" name="テキスト ボックス 60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3" name="直線コネクタ 60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4" name="テキスト ボックス 60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5" name="直線コネクタ 60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6" name="テキスト ボックス 60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7" name="直線コネクタ 60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8" name="テキスト ボックス 60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9" name="直線コネクタ 60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0" name="テキスト ボックス 60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13" name="直線コネクタ 612"/>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4"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5" name="直線コネクタ 61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1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17" name="直線コネクタ 61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618"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19" name="フローチャート: 判断 618"/>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20" name="フローチャート: 判断 619"/>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21" name="フローチャート: 判断 620"/>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22" name="フローチャート: 判断 621"/>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23" name="フローチャート: 判断 622"/>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158206</xdr:rowOff>
    </xdr:from>
    <xdr:to>
      <xdr:col>76</xdr:col>
      <xdr:colOff>165100</xdr:colOff>
      <xdr:row>59</xdr:row>
      <xdr:rowOff>88356</xdr:rowOff>
    </xdr:to>
    <xdr:sp macro="" textlink="">
      <xdr:nvSpPr>
        <xdr:cNvPr id="629" name="楕円 628"/>
        <xdr:cNvSpPr/>
      </xdr:nvSpPr>
      <xdr:spPr>
        <a:xfrm>
          <a:off x="14541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13443</xdr:rowOff>
    </xdr:from>
    <xdr:ext cx="405111" cy="259045"/>
    <xdr:sp macro="" textlink="">
      <xdr:nvSpPr>
        <xdr:cNvPr id="630"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31"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32"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33" name="n_4aveValue【保健センター・保健所】&#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34" name="n_2main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5" name="直線コネクタ 64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6" name="テキスト ボックス 64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7" name="直線コネクタ 64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8" name="テキスト ボックス 64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9" name="直線コネクタ 64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0" name="テキスト ボックス 64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1" name="直線コネクタ 65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2" name="テキスト ボックス 65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3" name="直線コネクタ 65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4" name="テキスト ボックス 65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8" name="直線コネクタ 657"/>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9"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60" name="直線コネクタ 659"/>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61"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62" name="直線コネクタ 661"/>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63"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64" name="フローチャート: 判断 663"/>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65" name="フローチャート: 判断 664"/>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66" name="フローチャート: 判断 665"/>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7" name="フローチャート: 判断 666"/>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55880</xdr:rowOff>
    </xdr:from>
    <xdr:to>
      <xdr:col>98</xdr:col>
      <xdr:colOff>38100</xdr:colOff>
      <xdr:row>62</xdr:row>
      <xdr:rowOff>157480</xdr:rowOff>
    </xdr:to>
    <xdr:sp macro="" textlink="">
      <xdr:nvSpPr>
        <xdr:cNvPr id="668" name="フローチャート: 判断 667"/>
        <xdr:cNvSpPr/>
      </xdr:nvSpPr>
      <xdr:spPr>
        <a:xfrm>
          <a:off x="18605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93980</xdr:rowOff>
    </xdr:from>
    <xdr:to>
      <xdr:col>107</xdr:col>
      <xdr:colOff>101600</xdr:colOff>
      <xdr:row>64</xdr:row>
      <xdr:rowOff>24130</xdr:rowOff>
    </xdr:to>
    <xdr:sp macro="" textlink="">
      <xdr:nvSpPr>
        <xdr:cNvPr id="674" name="楕円 673"/>
        <xdr:cNvSpPr/>
      </xdr:nvSpPr>
      <xdr:spPr>
        <a:xfrm>
          <a:off x="20383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36847</xdr:rowOff>
    </xdr:from>
    <xdr:ext cx="469744" cy="259045"/>
    <xdr:sp macro="" textlink="">
      <xdr:nvSpPr>
        <xdr:cNvPr id="675"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76"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77"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2557</xdr:rowOff>
    </xdr:from>
    <xdr:ext cx="469744" cy="259045"/>
    <xdr:sp macro="" textlink="">
      <xdr:nvSpPr>
        <xdr:cNvPr id="678" name="n_4aveValue【保健センター・保健所】&#10;一人当たり面積"/>
        <xdr:cNvSpPr txBox="1"/>
      </xdr:nvSpPr>
      <xdr:spPr>
        <a:xfrm>
          <a:off x="18421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15257</xdr:rowOff>
    </xdr:from>
    <xdr:ext cx="469744" cy="259045"/>
    <xdr:sp macro="" textlink="">
      <xdr:nvSpPr>
        <xdr:cNvPr id="679" name="n_2mainValue【保健センター・保健所】&#10;一人当たり面積"/>
        <xdr:cNvSpPr txBox="1"/>
      </xdr:nvSpPr>
      <xdr:spPr>
        <a:xfrm>
          <a:off x="20199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1" name="直線コネクタ 69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2" name="テキスト ボックス 69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3" name="直線コネクタ 69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4" name="テキスト ボックス 69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5" name="直線コネクタ 69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6" name="テキスト ボックス 69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7" name="直線コネクタ 69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8" name="テキスト ボックス 69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9" name="直線コネクタ 69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0" name="テキスト ボックス 69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1" name="直線コネクタ 70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2" name="テキスト ボックス 70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05" name="直線コネクタ 704"/>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7" name="直線コネクタ 70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08"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09" name="直線コネクタ 708"/>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10"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11" name="フローチャート: 判断 710"/>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12" name="フローチャート: 判断 711"/>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13" name="フローチャート: 判断 712"/>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14" name="フローチャート: 判断 713"/>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31387</xdr:rowOff>
    </xdr:from>
    <xdr:to>
      <xdr:col>67</xdr:col>
      <xdr:colOff>101600</xdr:colOff>
      <xdr:row>82</xdr:row>
      <xdr:rowOff>132987</xdr:rowOff>
    </xdr:to>
    <xdr:sp macro="" textlink="">
      <xdr:nvSpPr>
        <xdr:cNvPr id="715" name="フローチャート: 判断 714"/>
        <xdr:cNvSpPr/>
      </xdr:nvSpPr>
      <xdr:spPr>
        <a:xfrm>
          <a:off x="12763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6" name="テキスト ボックス 7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7" name="テキスト ボックス 7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8" name="テキスト ボックス 7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9" name="テキスト ボックス 7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0" name="テキスト ボックス 7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93436</xdr:rowOff>
    </xdr:from>
    <xdr:to>
      <xdr:col>85</xdr:col>
      <xdr:colOff>177800</xdr:colOff>
      <xdr:row>84</xdr:row>
      <xdr:rowOff>23586</xdr:rowOff>
    </xdr:to>
    <xdr:sp macro="" textlink="">
      <xdr:nvSpPr>
        <xdr:cNvPr id="721" name="楕円 720"/>
        <xdr:cNvSpPr/>
      </xdr:nvSpPr>
      <xdr:spPr>
        <a:xfrm>
          <a:off x="162687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71863</xdr:rowOff>
    </xdr:from>
    <xdr:ext cx="405111" cy="259045"/>
    <xdr:sp macro="" textlink="">
      <xdr:nvSpPr>
        <xdr:cNvPr id="722" name="【消防施設】&#10;有形固定資産減価償却率該当値テキスト"/>
        <xdr:cNvSpPr txBox="1"/>
      </xdr:nvSpPr>
      <xdr:spPr>
        <a:xfrm>
          <a:off x="16357600"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85271</xdr:rowOff>
    </xdr:from>
    <xdr:to>
      <xdr:col>81</xdr:col>
      <xdr:colOff>101600</xdr:colOff>
      <xdr:row>84</xdr:row>
      <xdr:rowOff>15421</xdr:rowOff>
    </xdr:to>
    <xdr:sp macro="" textlink="">
      <xdr:nvSpPr>
        <xdr:cNvPr id="723" name="楕円 722"/>
        <xdr:cNvSpPr/>
      </xdr:nvSpPr>
      <xdr:spPr>
        <a:xfrm>
          <a:off x="15430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136071</xdr:rowOff>
    </xdr:from>
    <xdr:to>
      <xdr:col>85</xdr:col>
      <xdr:colOff>127000</xdr:colOff>
      <xdr:row>83</xdr:row>
      <xdr:rowOff>144236</xdr:rowOff>
    </xdr:to>
    <xdr:cxnSp macro="">
      <xdr:nvCxnSpPr>
        <xdr:cNvPr id="724" name="直線コネクタ 723"/>
        <xdr:cNvCxnSpPr/>
      </xdr:nvCxnSpPr>
      <xdr:spPr>
        <a:xfrm>
          <a:off x="15481300" y="1436642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26488</xdr:rowOff>
    </xdr:from>
    <xdr:to>
      <xdr:col>76</xdr:col>
      <xdr:colOff>165100</xdr:colOff>
      <xdr:row>80</xdr:row>
      <xdr:rowOff>128088</xdr:rowOff>
    </xdr:to>
    <xdr:sp macro="" textlink="">
      <xdr:nvSpPr>
        <xdr:cNvPr id="725" name="楕円 724"/>
        <xdr:cNvSpPr/>
      </xdr:nvSpPr>
      <xdr:spPr>
        <a:xfrm>
          <a:off x="14541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77288</xdr:rowOff>
    </xdr:from>
    <xdr:to>
      <xdr:col>81</xdr:col>
      <xdr:colOff>50800</xdr:colOff>
      <xdr:row>83</xdr:row>
      <xdr:rowOff>136071</xdr:rowOff>
    </xdr:to>
    <xdr:cxnSp macro="">
      <xdr:nvCxnSpPr>
        <xdr:cNvPr id="726" name="直線コネクタ 725"/>
        <xdr:cNvCxnSpPr/>
      </xdr:nvCxnSpPr>
      <xdr:spPr>
        <a:xfrm>
          <a:off x="14592300" y="13793288"/>
          <a:ext cx="889000" cy="57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21589</xdr:rowOff>
    </xdr:from>
    <xdr:to>
      <xdr:col>72</xdr:col>
      <xdr:colOff>38100</xdr:colOff>
      <xdr:row>82</xdr:row>
      <xdr:rowOff>123189</xdr:rowOff>
    </xdr:to>
    <xdr:sp macro="" textlink="">
      <xdr:nvSpPr>
        <xdr:cNvPr id="727" name="楕円 726"/>
        <xdr:cNvSpPr/>
      </xdr:nvSpPr>
      <xdr:spPr>
        <a:xfrm>
          <a:off x="13652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77288</xdr:rowOff>
    </xdr:from>
    <xdr:to>
      <xdr:col>76</xdr:col>
      <xdr:colOff>114300</xdr:colOff>
      <xdr:row>82</xdr:row>
      <xdr:rowOff>72389</xdr:rowOff>
    </xdr:to>
    <xdr:cxnSp macro="">
      <xdr:nvCxnSpPr>
        <xdr:cNvPr id="728" name="直線コネクタ 727"/>
        <xdr:cNvCxnSpPr/>
      </xdr:nvCxnSpPr>
      <xdr:spPr>
        <a:xfrm flipV="1">
          <a:off x="13703300" y="13793288"/>
          <a:ext cx="889000" cy="3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144055</xdr:rowOff>
    </xdr:from>
    <xdr:to>
      <xdr:col>67</xdr:col>
      <xdr:colOff>101600</xdr:colOff>
      <xdr:row>80</xdr:row>
      <xdr:rowOff>74205</xdr:rowOff>
    </xdr:to>
    <xdr:sp macro="" textlink="">
      <xdr:nvSpPr>
        <xdr:cNvPr id="729" name="楕円 728"/>
        <xdr:cNvSpPr/>
      </xdr:nvSpPr>
      <xdr:spPr>
        <a:xfrm>
          <a:off x="127635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23405</xdr:rowOff>
    </xdr:from>
    <xdr:to>
      <xdr:col>71</xdr:col>
      <xdr:colOff>177800</xdr:colOff>
      <xdr:row>82</xdr:row>
      <xdr:rowOff>72389</xdr:rowOff>
    </xdr:to>
    <xdr:cxnSp macro="">
      <xdr:nvCxnSpPr>
        <xdr:cNvPr id="730" name="直線コネクタ 729"/>
        <xdr:cNvCxnSpPr/>
      </xdr:nvCxnSpPr>
      <xdr:spPr>
        <a:xfrm>
          <a:off x="12814300" y="13739405"/>
          <a:ext cx="889000" cy="39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31"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32"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33"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124114</xdr:rowOff>
    </xdr:from>
    <xdr:ext cx="405111" cy="259045"/>
    <xdr:sp macro="" textlink="">
      <xdr:nvSpPr>
        <xdr:cNvPr id="734" name="n_4aveValue【消防施設】&#10;有形固定資産減価償却率"/>
        <xdr:cNvSpPr txBox="1"/>
      </xdr:nvSpPr>
      <xdr:spPr>
        <a:xfrm>
          <a:off x="12611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6548</xdr:rowOff>
    </xdr:from>
    <xdr:ext cx="405111" cy="259045"/>
    <xdr:sp macro="" textlink="">
      <xdr:nvSpPr>
        <xdr:cNvPr id="735" name="n_1main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144615</xdr:rowOff>
    </xdr:from>
    <xdr:ext cx="405111" cy="259045"/>
    <xdr:sp macro="" textlink="">
      <xdr:nvSpPr>
        <xdr:cNvPr id="736" name="n_2mainValue【消防施設】&#10;有形固定資産減価償却率"/>
        <xdr:cNvSpPr txBox="1"/>
      </xdr:nvSpPr>
      <xdr:spPr>
        <a:xfrm>
          <a:off x="14389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macro="" textlink="">
      <xdr:nvSpPr>
        <xdr:cNvPr id="737" name="n_3mainValue【消防施設】&#10;有形固定資産減価償却率"/>
        <xdr:cNvSpPr txBox="1"/>
      </xdr:nvSpPr>
      <xdr:spPr>
        <a:xfrm>
          <a:off x="13500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90732</xdr:rowOff>
    </xdr:from>
    <xdr:ext cx="405111" cy="259045"/>
    <xdr:sp macro="" textlink="">
      <xdr:nvSpPr>
        <xdr:cNvPr id="738" name="n_4mainValue【消防施設】&#10;有形固定資産減価償却率"/>
        <xdr:cNvSpPr txBox="1"/>
      </xdr:nvSpPr>
      <xdr:spPr>
        <a:xfrm>
          <a:off x="12611744" y="1346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9" name="正方形/長方形 7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0" name="正方形/長方形 7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1" name="正方形/長方形 7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2" name="正方形/長方形 7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3" name="正方形/長方形 7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4" name="正方形/長方形 7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5" name="正方形/長方形 7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6" name="正方形/長方形 7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7" name="テキスト ボックス 7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8" name="直線コネクタ 7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9" name="直線コネクタ 74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0" name="テキスト ボックス 74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1" name="直線コネクタ 75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2" name="テキスト ボックス 75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3" name="直線コネクタ 75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4" name="テキスト ボックス 75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5" name="直線コネクタ 75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6" name="テキスト ボックス 75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7" name="直線コネクタ 7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8" name="テキスト ボックス 7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60" name="直線コネクタ 759"/>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61"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62" name="直線コネクタ 761"/>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63"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64" name="直線コネクタ 763"/>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65"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66" name="フローチャート: 判断 765"/>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67" name="フローチャート: 判断 766"/>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68" name="フローチャート: 判断 767"/>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69" name="フローチャート: 判断 768"/>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27991</xdr:rowOff>
    </xdr:from>
    <xdr:to>
      <xdr:col>98</xdr:col>
      <xdr:colOff>38100</xdr:colOff>
      <xdr:row>85</xdr:row>
      <xdr:rowOff>129591</xdr:rowOff>
    </xdr:to>
    <xdr:sp macro="" textlink="">
      <xdr:nvSpPr>
        <xdr:cNvPr id="770" name="フローチャート: 判断 769"/>
        <xdr:cNvSpPr/>
      </xdr:nvSpPr>
      <xdr:spPr>
        <a:xfrm>
          <a:off x="18605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1" name="テキスト ボックス 7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2" name="テキスト ボックス 7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3" name="テキスト ボックス 7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4" name="テキスト ボックス 7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5" name="テキスト ボックス 7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10618</xdr:rowOff>
    </xdr:from>
    <xdr:to>
      <xdr:col>116</xdr:col>
      <xdr:colOff>114300</xdr:colOff>
      <xdr:row>85</xdr:row>
      <xdr:rowOff>112218</xdr:rowOff>
    </xdr:to>
    <xdr:sp macro="" textlink="">
      <xdr:nvSpPr>
        <xdr:cNvPr id="776" name="楕円 775"/>
        <xdr:cNvSpPr/>
      </xdr:nvSpPr>
      <xdr:spPr>
        <a:xfrm>
          <a:off x="22110700" y="1458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33495</xdr:rowOff>
    </xdr:from>
    <xdr:ext cx="469744" cy="259045"/>
    <xdr:sp macro="" textlink="">
      <xdr:nvSpPr>
        <xdr:cNvPr id="777" name="【消防施設】&#10;一人当たり面積該当値テキスト"/>
        <xdr:cNvSpPr txBox="1"/>
      </xdr:nvSpPr>
      <xdr:spPr>
        <a:xfrm>
          <a:off x="22199600" y="1443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778" name="楕円 777"/>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61418</xdr:rowOff>
    </xdr:to>
    <xdr:cxnSp macro="">
      <xdr:nvCxnSpPr>
        <xdr:cNvPr id="779" name="直線コネクタ 778"/>
        <xdr:cNvCxnSpPr/>
      </xdr:nvCxnSpPr>
      <xdr:spPr>
        <a:xfrm>
          <a:off x="21323300" y="14622780"/>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4217</xdr:rowOff>
    </xdr:from>
    <xdr:to>
      <xdr:col>107</xdr:col>
      <xdr:colOff>101600</xdr:colOff>
      <xdr:row>85</xdr:row>
      <xdr:rowOff>105817</xdr:rowOff>
    </xdr:to>
    <xdr:sp macro="" textlink="">
      <xdr:nvSpPr>
        <xdr:cNvPr id="780" name="楕円 779"/>
        <xdr:cNvSpPr/>
      </xdr:nvSpPr>
      <xdr:spPr>
        <a:xfrm>
          <a:off x="20383500" y="14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55017</xdr:rowOff>
    </xdr:to>
    <xdr:cxnSp macro="">
      <xdr:nvCxnSpPr>
        <xdr:cNvPr id="781" name="直線コネクタ 780"/>
        <xdr:cNvCxnSpPr/>
      </xdr:nvCxnSpPr>
      <xdr:spPr>
        <a:xfrm flipV="1">
          <a:off x="20434300" y="1462278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72797</xdr:rowOff>
    </xdr:from>
    <xdr:to>
      <xdr:col>102</xdr:col>
      <xdr:colOff>165100</xdr:colOff>
      <xdr:row>86</xdr:row>
      <xdr:rowOff>2947</xdr:rowOff>
    </xdr:to>
    <xdr:sp macro="" textlink="">
      <xdr:nvSpPr>
        <xdr:cNvPr id="782" name="楕円 781"/>
        <xdr:cNvSpPr/>
      </xdr:nvSpPr>
      <xdr:spPr>
        <a:xfrm>
          <a:off x="19494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55017</xdr:rowOff>
    </xdr:from>
    <xdr:to>
      <xdr:col>107</xdr:col>
      <xdr:colOff>50800</xdr:colOff>
      <xdr:row>85</xdr:row>
      <xdr:rowOff>123597</xdr:rowOff>
    </xdr:to>
    <xdr:cxnSp macro="">
      <xdr:nvCxnSpPr>
        <xdr:cNvPr id="783" name="直線コネクタ 782"/>
        <xdr:cNvCxnSpPr/>
      </xdr:nvCxnSpPr>
      <xdr:spPr>
        <a:xfrm flipV="1">
          <a:off x="19545300" y="1462826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15190</xdr:rowOff>
    </xdr:from>
    <xdr:to>
      <xdr:col>98</xdr:col>
      <xdr:colOff>38100</xdr:colOff>
      <xdr:row>85</xdr:row>
      <xdr:rowOff>116790</xdr:rowOff>
    </xdr:to>
    <xdr:sp macro="" textlink="">
      <xdr:nvSpPr>
        <xdr:cNvPr id="784" name="楕円 783"/>
        <xdr:cNvSpPr/>
      </xdr:nvSpPr>
      <xdr:spPr>
        <a:xfrm>
          <a:off x="18605500" y="145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65990</xdr:rowOff>
    </xdr:from>
    <xdr:to>
      <xdr:col>102</xdr:col>
      <xdr:colOff>114300</xdr:colOff>
      <xdr:row>85</xdr:row>
      <xdr:rowOff>123597</xdr:rowOff>
    </xdr:to>
    <xdr:cxnSp macro="">
      <xdr:nvCxnSpPr>
        <xdr:cNvPr id="785" name="直線コネクタ 784"/>
        <xdr:cNvCxnSpPr/>
      </xdr:nvCxnSpPr>
      <xdr:spPr>
        <a:xfrm>
          <a:off x="18656300" y="14639240"/>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86"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87"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88"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120718</xdr:rowOff>
    </xdr:from>
    <xdr:ext cx="469744" cy="259045"/>
    <xdr:sp macro="" textlink="">
      <xdr:nvSpPr>
        <xdr:cNvPr id="789" name="n_4aveValue【消防施設】&#10;一人当たり面積"/>
        <xdr:cNvSpPr txBox="1"/>
      </xdr:nvSpPr>
      <xdr:spPr>
        <a:xfrm>
          <a:off x="18421427" y="1469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116857</xdr:rowOff>
    </xdr:from>
    <xdr:ext cx="469744" cy="259045"/>
    <xdr:sp macro="" textlink="">
      <xdr:nvSpPr>
        <xdr:cNvPr id="790" name="n_1mainValue【消防施設】&#10;一人当たり面積"/>
        <xdr:cNvSpPr txBox="1"/>
      </xdr:nvSpPr>
      <xdr:spPr>
        <a:xfrm>
          <a:off x="210757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122344</xdr:rowOff>
    </xdr:from>
    <xdr:ext cx="469744" cy="259045"/>
    <xdr:sp macro="" textlink="">
      <xdr:nvSpPr>
        <xdr:cNvPr id="791" name="n_2mainValue【消防施設】&#10;一人当たり面積"/>
        <xdr:cNvSpPr txBox="1"/>
      </xdr:nvSpPr>
      <xdr:spPr>
        <a:xfrm>
          <a:off x="20199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165524</xdr:rowOff>
    </xdr:from>
    <xdr:ext cx="469744" cy="259045"/>
    <xdr:sp macro="" textlink="">
      <xdr:nvSpPr>
        <xdr:cNvPr id="792" name="n_3mainValue【消防施設】&#10;一人当たり面積"/>
        <xdr:cNvSpPr txBox="1"/>
      </xdr:nvSpPr>
      <xdr:spPr>
        <a:xfrm>
          <a:off x="19310427" y="147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133317</xdr:rowOff>
    </xdr:from>
    <xdr:ext cx="469744" cy="259045"/>
    <xdr:sp macro="" textlink="">
      <xdr:nvSpPr>
        <xdr:cNvPr id="793" name="n_4mainValue【消防施設】&#10;一人当たり面積"/>
        <xdr:cNvSpPr txBox="1"/>
      </xdr:nvSpPr>
      <xdr:spPr>
        <a:xfrm>
          <a:off x="18421427" y="1436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4" name="正方形/長方形 7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5" name="正方形/長方形 7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6" name="正方形/長方形 7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7" name="正方形/長方形 7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8" name="正方形/長方形 7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9" name="正方形/長方形 7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0" name="正方形/長方形 7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1" name="正方形/長方形 8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2" name="テキスト ボックス 8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3" name="直線コネクタ 8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4" name="テキスト ボックス 8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5" name="直線コネクタ 8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6" name="テキスト ボックス 80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7" name="直線コネクタ 8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8" name="テキスト ボックス 8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9" name="直線コネクタ 8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0" name="テキスト ボックス 8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1" name="直線コネクタ 8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2" name="テキスト ボックス 8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3" name="直線コネクタ 8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4" name="テキスト ボックス 8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5" name="直線コネクタ 8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6" name="テキスト ボックス 81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7" name="直線コネクタ 8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19" name="直線コネクタ 818"/>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2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1" name="直線コネクタ 82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22"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23" name="直線コネクタ 822"/>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24"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25" name="フローチャート: 判断 824"/>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6" name="フローチャート: 判断 825"/>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27" name="フローチャート: 判断 826"/>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28" name="フローチャート: 判断 827"/>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29" name="フローチャート: 判断 828"/>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0" name="テキスト ボックス 8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1" name="テキスト ボックス 8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2" name="テキスト ボックス 8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3" name="テキスト ボックス 8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4" name="テキスト ボックス 8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27032</xdr:rowOff>
    </xdr:from>
    <xdr:to>
      <xdr:col>85</xdr:col>
      <xdr:colOff>177800</xdr:colOff>
      <xdr:row>104</xdr:row>
      <xdr:rowOff>128632</xdr:rowOff>
    </xdr:to>
    <xdr:sp macro="" textlink="">
      <xdr:nvSpPr>
        <xdr:cNvPr id="835" name="楕円 834"/>
        <xdr:cNvSpPr/>
      </xdr:nvSpPr>
      <xdr:spPr>
        <a:xfrm>
          <a:off x="162687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49909</xdr:rowOff>
    </xdr:from>
    <xdr:ext cx="405111" cy="259045"/>
    <xdr:sp macro="" textlink="">
      <xdr:nvSpPr>
        <xdr:cNvPr id="836" name="【庁舎】&#10;有形固定資産減価償却率該当値テキスト"/>
        <xdr:cNvSpPr txBox="1"/>
      </xdr:nvSpPr>
      <xdr:spPr>
        <a:xfrm>
          <a:off x="16357600" y="1770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20501</xdr:rowOff>
    </xdr:from>
    <xdr:to>
      <xdr:col>81</xdr:col>
      <xdr:colOff>101600</xdr:colOff>
      <xdr:row>104</xdr:row>
      <xdr:rowOff>122101</xdr:rowOff>
    </xdr:to>
    <xdr:sp macro="" textlink="">
      <xdr:nvSpPr>
        <xdr:cNvPr id="837" name="楕円 836"/>
        <xdr:cNvSpPr/>
      </xdr:nvSpPr>
      <xdr:spPr>
        <a:xfrm>
          <a:off x="15430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71301</xdr:rowOff>
    </xdr:from>
    <xdr:to>
      <xdr:col>85</xdr:col>
      <xdr:colOff>127000</xdr:colOff>
      <xdr:row>104</xdr:row>
      <xdr:rowOff>77832</xdr:rowOff>
    </xdr:to>
    <xdr:cxnSp macro="">
      <xdr:nvCxnSpPr>
        <xdr:cNvPr id="838" name="直線コネクタ 837"/>
        <xdr:cNvCxnSpPr/>
      </xdr:nvCxnSpPr>
      <xdr:spPr>
        <a:xfrm>
          <a:off x="15481300" y="1790210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39" name="楕円 838"/>
        <xdr:cNvSpPr/>
      </xdr:nvSpPr>
      <xdr:spPr>
        <a:xfrm>
          <a:off x="1454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xdr:rowOff>
    </xdr:from>
    <xdr:to>
      <xdr:col>81</xdr:col>
      <xdr:colOff>50800</xdr:colOff>
      <xdr:row>104</xdr:row>
      <xdr:rowOff>71301</xdr:rowOff>
    </xdr:to>
    <xdr:cxnSp macro="">
      <xdr:nvCxnSpPr>
        <xdr:cNvPr id="840" name="直線コネクタ 839"/>
        <xdr:cNvCxnSpPr/>
      </xdr:nvCxnSpPr>
      <xdr:spPr>
        <a:xfrm>
          <a:off x="14592300" y="17838420"/>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84182</xdr:rowOff>
    </xdr:from>
    <xdr:to>
      <xdr:col>72</xdr:col>
      <xdr:colOff>38100</xdr:colOff>
      <xdr:row>104</xdr:row>
      <xdr:rowOff>14332</xdr:rowOff>
    </xdr:to>
    <xdr:sp macro="" textlink="">
      <xdr:nvSpPr>
        <xdr:cNvPr id="841" name="楕円 840"/>
        <xdr:cNvSpPr/>
      </xdr:nvSpPr>
      <xdr:spPr>
        <a:xfrm>
          <a:off x="13652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134982</xdr:rowOff>
    </xdr:from>
    <xdr:to>
      <xdr:col>76</xdr:col>
      <xdr:colOff>114300</xdr:colOff>
      <xdr:row>104</xdr:row>
      <xdr:rowOff>7620</xdr:rowOff>
    </xdr:to>
    <xdr:cxnSp macro="">
      <xdr:nvCxnSpPr>
        <xdr:cNvPr id="842" name="直線コネクタ 841"/>
        <xdr:cNvCxnSpPr/>
      </xdr:nvCxnSpPr>
      <xdr:spPr>
        <a:xfrm>
          <a:off x="13703300" y="177943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115207</xdr:rowOff>
    </xdr:from>
    <xdr:to>
      <xdr:col>67</xdr:col>
      <xdr:colOff>101600</xdr:colOff>
      <xdr:row>104</xdr:row>
      <xdr:rowOff>45357</xdr:rowOff>
    </xdr:to>
    <xdr:sp macro="" textlink="">
      <xdr:nvSpPr>
        <xdr:cNvPr id="843" name="楕円 842"/>
        <xdr:cNvSpPr/>
      </xdr:nvSpPr>
      <xdr:spPr>
        <a:xfrm>
          <a:off x="12763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134982</xdr:rowOff>
    </xdr:from>
    <xdr:to>
      <xdr:col>71</xdr:col>
      <xdr:colOff>177800</xdr:colOff>
      <xdr:row>103</xdr:row>
      <xdr:rowOff>166007</xdr:rowOff>
    </xdr:to>
    <xdr:cxnSp macro="">
      <xdr:nvCxnSpPr>
        <xdr:cNvPr id="844" name="直線コネクタ 843"/>
        <xdr:cNvCxnSpPr/>
      </xdr:nvCxnSpPr>
      <xdr:spPr>
        <a:xfrm flipV="1">
          <a:off x="12814300" y="177943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45"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46"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47"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127925</xdr:rowOff>
    </xdr:from>
    <xdr:ext cx="405111" cy="259045"/>
    <xdr:sp macro="" textlink="">
      <xdr:nvSpPr>
        <xdr:cNvPr id="848" name="n_4aveValue【庁舎】&#10;有形固定資産減価償却率"/>
        <xdr:cNvSpPr txBox="1"/>
      </xdr:nvSpPr>
      <xdr:spPr>
        <a:xfrm>
          <a:off x="12611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138628</xdr:rowOff>
    </xdr:from>
    <xdr:ext cx="405111" cy="259045"/>
    <xdr:sp macro="" textlink="">
      <xdr:nvSpPr>
        <xdr:cNvPr id="849" name="n_1mainValue【庁舎】&#10;有形固定資産減価償却率"/>
        <xdr:cNvSpPr txBox="1"/>
      </xdr:nvSpPr>
      <xdr:spPr>
        <a:xfrm>
          <a:off x="15266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50" name="n_2main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30859</xdr:rowOff>
    </xdr:from>
    <xdr:ext cx="405111" cy="259045"/>
    <xdr:sp macro="" textlink="">
      <xdr:nvSpPr>
        <xdr:cNvPr id="851" name="n_3mainValue【庁舎】&#10;有形固定資産減価償却率"/>
        <xdr:cNvSpPr txBox="1"/>
      </xdr:nvSpPr>
      <xdr:spPr>
        <a:xfrm>
          <a:off x="13500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61884</xdr:rowOff>
    </xdr:from>
    <xdr:ext cx="405111" cy="259045"/>
    <xdr:sp macro="" textlink="">
      <xdr:nvSpPr>
        <xdr:cNvPr id="852" name="n_4mainValue【庁舎】&#10;有形固定資産減価償却率"/>
        <xdr:cNvSpPr txBox="1"/>
      </xdr:nvSpPr>
      <xdr:spPr>
        <a:xfrm>
          <a:off x="12611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3" name="直線コネクタ 8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4" name="テキスト ボックス 8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5" name="直線コネクタ 8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6" name="テキスト ボックス 8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7" name="直線コネクタ 8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8" name="テキスト ボックス 8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9" name="直線コネクタ 8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0" name="テキスト ボックス 8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1" name="直線コネクタ 8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2" name="テキスト ボックス 8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3" name="直線コネクタ 8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4" name="テキスト ボックス 8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5" name="直線コネクタ 8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6" name="テキスト ボックス 8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78" name="直線コネクタ 877"/>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79"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80" name="直線コネクタ 879"/>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81"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82" name="直線コネクタ 881"/>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83"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84" name="フローチャート: 判断 883"/>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85" name="フローチャート: 判断 884"/>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86" name="フローチャート: 判断 885"/>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87" name="フローチャート: 判断 886"/>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888" name="フローチャート: 判断 887"/>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9" name="テキスト ボックス 8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0" name="テキスト ボックス 8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1" name="テキスト ボックス 8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2" name="テキスト ボックス 8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3" name="テキスト ボックス 8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5806</xdr:rowOff>
    </xdr:from>
    <xdr:to>
      <xdr:col>116</xdr:col>
      <xdr:colOff>114300</xdr:colOff>
      <xdr:row>101</xdr:row>
      <xdr:rowOff>107406</xdr:rowOff>
    </xdr:to>
    <xdr:sp macro="" textlink="">
      <xdr:nvSpPr>
        <xdr:cNvPr id="894" name="楕円 893"/>
        <xdr:cNvSpPr/>
      </xdr:nvSpPr>
      <xdr:spPr>
        <a:xfrm>
          <a:off x="221107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28683</xdr:rowOff>
    </xdr:from>
    <xdr:ext cx="469744" cy="259045"/>
    <xdr:sp macro="" textlink="">
      <xdr:nvSpPr>
        <xdr:cNvPr id="895" name="【庁舎】&#10;一人当たり面積該当値テキスト"/>
        <xdr:cNvSpPr txBox="1"/>
      </xdr:nvSpPr>
      <xdr:spPr>
        <a:xfrm>
          <a:off x="22199600" y="1717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113574</xdr:rowOff>
    </xdr:from>
    <xdr:to>
      <xdr:col>112</xdr:col>
      <xdr:colOff>38100</xdr:colOff>
      <xdr:row>101</xdr:row>
      <xdr:rowOff>43724</xdr:rowOff>
    </xdr:to>
    <xdr:sp macro="" textlink="">
      <xdr:nvSpPr>
        <xdr:cNvPr id="896" name="楕円 895"/>
        <xdr:cNvSpPr/>
      </xdr:nvSpPr>
      <xdr:spPr>
        <a:xfrm>
          <a:off x="212725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164374</xdr:rowOff>
    </xdr:from>
    <xdr:to>
      <xdr:col>116</xdr:col>
      <xdr:colOff>63500</xdr:colOff>
      <xdr:row>101</xdr:row>
      <xdr:rowOff>56606</xdr:rowOff>
    </xdr:to>
    <xdr:cxnSp macro="">
      <xdr:nvCxnSpPr>
        <xdr:cNvPr id="897" name="直線コネクタ 896"/>
        <xdr:cNvCxnSpPr/>
      </xdr:nvCxnSpPr>
      <xdr:spPr>
        <a:xfrm>
          <a:off x="21323300" y="1730937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48261</xdr:rowOff>
    </xdr:from>
    <xdr:to>
      <xdr:col>107</xdr:col>
      <xdr:colOff>101600</xdr:colOff>
      <xdr:row>103</xdr:row>
      <xdr:rowOff>149861</xdr:rowOff>
    </xdr:to>
    <xdr:sp macro="" textlink="">
      <xdr:nvSpPr>
        <xdr:cNvPr id="898" name="楕円 897"/>
        <xdr:cNvSpPr/>
      </xdr:nvSpPr>
      <xdr:spPr>
        <a:xfrm>
          <a:off x="20383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164374</xdr:rowOff>
    </xdr:from>
    <xdr:to>
      <xdr:col>111</xdr:col>
      <xdr:colOff>177800</xdr:colOff>
      <xdr:row>103</xdr:row>
      <xdr:rowOff>99061</xdr:rowOff>
    </xdr:to>
    <xdr:cxnSp macro="">
      <xdr:nvCxnSpPr>
        <xdr:cNvPr id="899" name="直線コネクタ 898"/>
        <xdr:cNvCxnSpPr/>
      </xdr:nvCxnSpPr>
      <xdr:spPr>
        <a:xfrm flipV="1">
          <a:off x="20434300" y="17309374"/>
          <a:ext cx="889000" cy="44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103777</xdr:rowOff>
    </xdr:from>
    <xdr:to>
      <xdr:col>102</xdr:col>
      <xdr:colOff>165100</xdr:colOff>
      <xdr:row>104</xdr:row>
      <xdr:rowOff>33927</xdr:rowOff>
    </xdr:to>
    <xdr:sp macro="" textlink="">
      <xdr:nvSpPr>
        <xdr:cNvPr id="900" name="楕円 899"/>
        <xdr:cNvSpPr/>
      </xdr:nvSpPr>
      <xdr:spPr>
        <a:xfrm>
          <a:off x="19494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99061</xdr:rowOff>
    </xdr:from>
    <xdr:to>
      <xdr:col>107</xdr:col>
      <xdr:colOff>50800</xdr:colOff>
      <xdr:row>103</xdr:row>
      <xdr:rowOff>154577</xdr:rowOff>
    </xdr:to>
    <xdr:cxnSp macro="">
      <xdr:nvCxnSpPr>
        <xdr:cNvPr id="901" name="直線コネクタ 900"/>
        <xdr:cNvCxnSpPr/>
      </xdr:nvCxnSpPr>
      <xdr:spPr>
        <a:xfrm flipV="1">
          <a:off x="19545300" y="17758411"/>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164193</xdr:rowOff>
    </xdr:from>
    <xdr:to>
      <xdr:col>98</xdr:col>
      <xdr:colOff>38100</xdr:colOff>
      <xdr:row>103</xdr:row>
      <xdr:rowOff>94343</xdr:rowOff>
    </xdr:to>
    <xdr:sp macro="" textlink="">
      <xdr:nvSpPr>
        <xdr:cNvPr id="902" name="楕円 901"/>
        <xdr:cNvSpPr/>
      </xdr:nvSpPr>
      <xdr:spPr>
        <a:xfrm>
          <a:off x="18605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43543</xdr:rowOff>
    </xdr:from>
    <xdr:to>
      <xdr:col>102</xdr:col>
      <xdr:colOff>114300</xdr:colOff>
      <xdr:row>103</xdr:row>
      <xdr:rowOff>154577</xdr:rowOff>
    </xdr:to>
    <xdr:cxnSp macro="">
      <xdr:nvCxnSpPr>
        <xdr:cNvPr id="903" name="直線コネクタ 902"/>
        <xdr:cNvCxnSpPr/>
      </xdr:nvCxnSpPr>
      <xdr:spPr>
        <a:xfrm>
          <a:off x="18656300" y="1770289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904"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905"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06"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59345</xdr:rowOff>
    </xdr:from>
    <xdr:ext cx="469744" cy="259045"/>
    <xdr:sp macro="" textlink="">
      <xdr:nvSpPr>
        <xdr:cNvPr id="907" name="n_4aveValue【庁舎】&#10;一人当たり面積"/>
        <xdr:cNvSpPr txBox="1"/>
      </xdr:nvSpPr>
      <xdr:spPr>
        <a:xfrm>
          <a:off x="18421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60251</xdr:rowOff>
    </xdr:from>
    <xdr:ext cx="469744" cy="259045"/>
    <xdr:sp macro="" textlink="">
      <xdr:nvSpPr>
        <xdr:cNvPr id="908" name="n_1mainValue【庁舎】&#10;一人当たり面積"/>
        <xdr:cNvSpPr txBox="1"/>
      </xdr:nvSpPr>
      <xdr:spPr>
        <a:xfrm>
          <a:off x="21075727" y="1703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166388</xdr:rowOff>
    </xdr:from>
    <xdr:ext cx="469744" cy="259045"/>
    <xdr:sp macro="" textlink="">
      <xdr:nvSpPr>
        <xdr:cNvPr id="909" name="n_2mainValue【庁舎】&#10;一人当たり面積"/>
        <xdr:cNvSpPr txBox="1"/>
      </xdr:nvSpPr>
      <xdr:spPr>
        <a:xfrm>
          <a:off x="201994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50454</xdr:rowOff>
    </xdr:from>
    <xdr:ext cx="469744" cy="259045"/>
    <xdr:sp macro="" textlink="">
      <xdr:nvSpPr>
        <xdr:cNvPr id="910" name="n_3mainValue【庁舎】&#10;一人当たり面積"/>
        <xdr:cNvSpPr txBox="1"/>
      </xdr:nvSpPr>
      <xdr:spPr>
        <a:xfrm>
          <a:off x="19310427" y="1753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110870</xdr:rowOff>
    </xdr:from>
    <xdr:ext cx="469744" cy="259045"/>
    <xdr:sp macro="" textlink="">
      <xdr:nvSpPr>
        <xdr:cNvPr id="911" name="n_4mainValue【庁舎】&#10;一人当たり面積"/>
        <xdr:cNvSpPr txBox="1"/>
      </xdr:nvSpPr>
      <xdr:spPr>
        <a:xfrm>
          <a:off x="18421427" y="1742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2" name="正方形/長方形 9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3" name="正方形/長方形 9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4" name="テキスト ボックス 9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年度時点で類似団体平均を大幅に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水準にあった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各地域にある消防団詰所が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建て替え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の時期が来ており平均以上となっている。今後建て替えや集約を行っていく必要がある。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は類似団体より高い水準にあり、施設の利用状況を見ながら今後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老朽化対策又は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集約化を検討する必要がある。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その他の施設も、減価償却率の高い施設を中心に、公共施設等総合管理計画に基づき、順次老朽化対策を実施していく予定である。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21,386
21,152
477.53
20,656,651
19,879,613
563,960
9,447,077
16,818,350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人口減少や全国平均を上回る高齢化率（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．０％）に加え、市内に中心となる産業がないこと等により、財政基盤が弱く、類似団体平均を大きく下回っている。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組織の見直し、窓口サービスの民間委託等による歳出の徹底的な見直しと新生ビジョンに沿った施策の重点化の両立に努め、活力あるまちづくりを展開しつつ、行政の効率化に努めることにより、財政の健全化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144992</xdr:rowOff>
    </xdr:to>
    <xdr:cxnSp macro="">
      <xdr:nvCxnSpPr>
        <xdr:cNvPr id="69" name="直線コネクタ 68"/>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165100</xdr:rowOff>
    </xdr:to>
    <xdr:cxnSp macro="">
      <xdr:nvCxnSpPr>
        <xdr:cNvPr id="72" name="直線コネクタ 71"/>
        <xdr:cNvCxnSpPr/>
      </xdr:nvCxnSpPr>
      <xdr:spPr>
        <a:xfrm flipV="1">
          <a:off x="3225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5" name="直線コネクタ 74"/>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13758</xdr:rowOff>
    </xdr:to>
    <xdr:cxnSp macro="">
      <xdr:nvCxnSpPr>
        <xdr:cNvPr id="78" name="直線コネクタ 77"/>
        <xdr:cNvCxnSpPr/>
      </xdr:nvCxnSpPr>
      <xdr:spPr>
        <a:xfrm flipV="1">
          <a:off x="1447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161519</xdr:rowOff>
    </xdr:from>
    <xdr:ext cx="762000" cy="259045"/>
    <xdr:sp macro="" textlink="">
      <xdr:nvSpPr>
        <xdr:cNvPr id="89"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、公債費、扶助費が減少した等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９６．８％と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たが、依然として類似団体平均を上回り高い水準となっている。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少子高齢化の進展による社会保障費、施設の老朽化に伴う維持補修費等が増大するなか、合併算定替割増額の段階的縮減により普通交付税は減少し、財政状況は厳しさを増している。今後はより緻密な財政</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シミュ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レーションを立てると同時に、行財政改革の取組み強化を図り、経常経費の削減の徹底に努めなければならない。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53884</xdr:rowOff>
    </xdr:from>
    <xdr:to>
      <xdr:col>23</xdr:col>
      <xdr:colOff>133350</xdr:colOff>
      <xdr:row>61</xdr:row>
      <xdr:rowOff>64226</xdr:rowOff>
    </xdr:to>
    <xdr:cxnSp macro="">
      <xdr:nvCxnSpPr>
        <xdr:cNvPr id="134" name="直線コネクタ 133"/>
        <xdr:cNvCxnSpPr/>
      </xdr:nvCxnSpPr>
      <xdr:spPr>
        <a:xfrm flipV="1">
          <a:off x="4114800" y="1051233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61</xdr:row>
      <xdr:rowOff>64226</xdr:rowOff>
    </xdr:to>
    <xdr:cxnSp macro="">
      <xdr:nvCxnSpPr>
        <xdr:cNvPr id="137" name="直線コネクタ 136"/>
        <xdr:cNvCxnSpPr/>
      </xdr:nvCxnSpPr>
      <xdr:spPr>
        <a:xfrm>
          <a:off x="3225800" y="10336530"/>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101237</xdr:rowOff>
    </xdr:to>
    <xdr:cxnSp macro="">
      <xdr:nvCxnSpPr>
        <xdr:cNvPr id="140" name="直線コネクタ 139"/>
        <xdr:cNvCxnSpPr/>
      </xdr:nvCxnSpPr>
      <xdr:spPr>
        <a:xfrm flipV="1">
          <a:off x="2336800" y="1033653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121013</xdr:rowOff>
    </xdr:from>
    <xdr:to>
      <xdr:col>11</xdr:col>
      <xdr:colOff>31750</xdr:colOff>
      <xdr:row>60</xdr:row>
      <xdr:rowOff>101237</xdr:rowOff>
    </xdr:to>
    <xdr:cxnSp macro="">
      <xdr:nvCxnSpPr>
        <xdr:cNvPr id="143" name="直線コネクタ 142"/>
        <xdr:cNvCxnSpPr/>
      </xdr:nvCxnSpPr>
      <xdr:spPr>
        <a:xfrm>
          <a:off x="1447800" y="10236563"/>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46" name="フローチャート: 判断 145"/>
        <xdr:cNvSpPr/>
      </xdr:nvSpPr>
      <xdr:spPr>
        <a:xfrm>
          <a:off x="1397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126836</xdr:rowOff>
    </xdr:from>
    <xdr:ext cx="762000" cy="259045"/>
    <xdr:sp macro="" textlink="">
      <xdr:nvSpPr>
        <xdr:cNvPr id="147" name="テキスト ボックス 146"/>
        <xdr:cNvSpPr txBox="1"/>
      </xdr:nvSpPr>
      <xdr:spPr>
        <a:xfrm>
          <a:off x="1066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3084</xdr:rowOff>
    </xdr:from>
    <xdr:to>
      <xdr:col>23</xdr:col>
      <xdr:colOff>184150</xdr:colOff>
      <xdr:row>61</xdr:row>
      <xdr:rowOff>104684</xdr:rowOff>
    </xdr:to>
    <xdr:sp macro="" textlink="">
      <xdr:nvSpPr>
        <xdr:cNvPr id="153" name="楕円 152"/>
        <xdr:cNvSpPr/>
      </xdr:nvSpPr>
      <xdr:spPr>
        <a:xfrm>
          <a:off x="4902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146611</xdr:rowOff>
    </xdr:from>
    <xdr:ext cx="762000" cy="259045"/>
    <xdr:sp macro="" textlink="">
      <xdr:nvSpPr>
        <xdr:cNvPr id="154" name="財政構造の弾力性該当値テキスト"/>
        <xdr:cNvSpPr txBox="1"/>
      </xdr:nvSpPr>
      <xdr:spPr>
        <a:xfrm>
          <a:off x="5041900" y="1043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13426</xdr:rowOff>
    </xdr:from>
    <xdr:to>
      <xdr:col>19</xdr:col>
      <xdr:colOff>184150</xdr:colOff>
      <xdr:row>61</xdr:row>
      <xdr:rowOff>115026</xdr:rowOff>
    </xdr:to>
    <xdr:sp macro="" textlink="">
      <xdr:nvSpPr>
        <xdr:cNvPr id="155" name="楕円 154"/>
        <xdr:cNvSpPr/>
      </xdr:nvSpPr>
      <xdr:spPr>
        <a:xfrm>
          <a:off x="4064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99803</xdr:rowOff>
    </xdr:from>
    <xdr:ext cx="736600" cy="259045"/>
    <xdr:sp macro="" textlink="">
      <xdr:nvSpPr>
        <xdr:cNvPr id="156" name="テキスト ボックス 155"/>
        <xdr:cNvSpPr txBox="1"/>
      </xdr:nvSpPr>
      <xdr:spPr>
        <a:xfrm>
          <a:off x="3733800" y="10558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7" name="楕円 156"/>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110507</xdr:rowOff>
    </xdr:from>
    <xdr:ext cx="762000" cy="259045"/>
    <xdr:sp macro="" textlink="">
      <xdr:nvSpPr>
        <xdr:cNvPr id="158" name="テキスト ボックス 157"/>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50437</xdr:rowOff>
    </xdr:from>
    <xdr:to>
      <xdr:col>11</xdr:col>
      <xdr:colOff>82550</xdr:colOff>
      <xdr:row>60</xdr:row>
      <xdr:rowOff>152037</xdr:rowOff>
    </xdr:to>
    <xdr:sp macro="" textlink="">
      <xdr:nvSpPr>
        <xdr:cNvPr id="159" name="楕円 158"/>
        <xdr:cNvSpPr/>
      </xdr:nvSpPr>
      <xdr:spPr>
        <a:xfrm>
          <a:off x="2286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136814</xdr:rowOff>
    </xdr:from>
    <xdr:ext cx="762000" cy="259045"/>
    <xdr:sp macro="" textlink="">
      <xdr:nvSpPr>
        <xdr:cNvPr id="160" name="テキスト ボックス 159"/>
        <xdr:cNvSpPr txBox="1"/>
      </xdr:nvSpPr>
      <xdr:spPr>
        <a:xfrm>
          <a:off x="1955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70213</xdr:rowOff>
    </xdr:from>
    <xdr:to>
      <xdr:col>7</xdr:col>
      <xdr:colOff>31750</xdr:colOff>
      <xdr:row>60</xdr:row>
      <xdr:rowOff>363</xdr:rowOff>
    </xdr:to>
    <xdr:sp macro="" textlink="">
      <xdr:nvSpPr>
        <xdr:cNvPr id="161" name="楕円 160"/>
        <xdr:cNvSpPr/>
      </xdr:nvSpPr>
      <xdr:spPr>
        <a:xfrm>
          <a:off x="1397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156590</xdr:rowOff>
    </xdr:from>
    <xdr:ext cx="762000" cy="259045"/>
    <xdr:sp macro="" textlink="">
      <xdr:nvSpPr>
        <xdr:cNvPr id="162" name="テキスト ボックス 161"/>
        <xdr:cNvSpPr txBox="1"/>
      </xdr:nvSpPr>
      <xdr:spPr>
        <a:xfrm>
          <a:off x="1066800" y="102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県内平均を大きく上回り、類似団体の中でも最低水準となっている。その最大の要因は、人口千人当たり職員数でも全国平均を大きく上回る人件費であることから、行財政改革大綱や定員管理計画に基づき、適正水準への見直しを図って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今後は、主に直営で運営している施設関係を、民間でも実施可能な部分については、指定管理者制度の導入による民間委託や民間譲渡等を進め、コストの低減を図っていく方針である。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12559</xdr:rowOff>
    </xdr:from>
    <xdr:to>
      <xdr:col>23</xdr:col>
      <xdr:colOff>133350</xdr:colOff>
      <xdr:row>85</xdr:row>
      <xdr:rowOff>76535</xdr:rowOff>
    </xdr:to>
    <xdr:cxnSp macro="">
      <xdr:nvCxnSpPr>
        <xdr:cNvPr id="197" name="直線コネクタ 196"/>
        <xdr:cNvCxnSpPr/>
      </xdr:nvCxnSpPr>
      <xdr:spPr>
        <a:xfrm>
          <a:off x="4114800" y="14585809"/>
          <a:ext cx="838200" cy="6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129217</xdr:rowOff>
    </xdr:from>
    <xdr:to>
      <xdr:col>19</xdr:col>
      <xdr:colOff>133350</xdr:colOff>
      <xdr:row>85</xdr:row>
      <xdr:rowOff>12559</xdr:rowOff>
    </xdr:to>
    <xdr:cxnSp macro="">
      <xdr:nvCxnSpPr>
        <xdr:cNvPr id="200" name="直線コネクタ 199"/>
        <xdr:cNvCxnSpPr/>
      </xdr:nvCxnSpPr>
      <xdr:spPr>
        <a:xfrm>
          <a:off x="3225800" y="14531017"/>
          <a:ext cx="889000" cy="5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129217</xdr:rowOff>
    </xdr:from>
    <xdr:to>
      <xdr:col>15</xdr:col>
      <xdr:colOff>82550</xdr:colOff>
      <xdr:row>84</xdr:row>
      <xdr:rowOff>129439</xdr:rowOff>
    </xdr:to>
    <xdr:cxnSp macro="">
      <xdr:nvCxnSpPr>
        <xdr:cNvPr id="203" name="直線コネクタ 202"/>
        <xdr:cNvCxnSpPr/>
      </xdr:nvCxnSpPr>
      <xdr:spPr>
        <a:xfrm flipV="1">
          <a:off x="2336800" y="14531017"/>
          <a:ext cx="8890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95456</xdr:rowOff>
    </xdr:from>
    <xdr:to>
      <xdr:col>11</xdr:col>
      <xdr:colOff>31750</xdr:colOff>
      <xdr:row>84</xdr:row>
      <xdr:rowOff>129439</xdr:rowOff>
    </xdr:to>
    <xdr:cxnSp macro="">
      <xdr:nvCxnSpPr>
        <xdr:cNvPr id="206" name="直線コネクタ 205"/>
        <xdr:cNvCxnSpPr/>
      </xdr:nvCxnSpPr>
      <xdr:spPr>
        <a:xfrm>
          <a:off x="1447800" y="14497256"/>
          <a:ext cx="889000" cy="3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79558</xdr:rowOff>
    </xdr:from>
    <xdr:to>
      <xdr:col>7</xdr:col>
      <xdr:colOff>31750</xdr:colOff>
      <xdr:row>82</xdr:row>
      <xdr:rowOff>9708</xdr:rowOff>
    </xdr:to>
    <xdr:sp macro="" textlink="">
      <xdr:nvSpPr>
        <xdr:cNvPr id="209" name="フローチャート: 判断 208"/>
        <xdr:cNvSpPr/>
      </xdr:nvSpPr>
      <xdr:spPr>
        <a:xfrm>
          <a:off x="1397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19885</xdr:rowOff>
    </xdr:from>
    <xdr:ext cx="762000" cy="259045"/>
    <xdr:sp macro="" textlink="">
      <xdr:nvSpPr>
        <xdr:cNvPr id="210" name="テキスト ボックス 209"/>
        <xdr:cNvSpPr txBox="1"/>
      </xdr:nvSpPr>
      <xdr:spPr>
        <a:xfrm>
          <a:off x="1066800" y="1373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25735</xdr:rowOff>
    </xdr:from>
    <xdr:to>
      <xdr:col>23</xdr:col>
      <xdr:colOff>184150</xdr:colOff>
      <xdr:row>85</xdr:row>
      <xdr:rowOff>127335</xdr:rowOff>
    </xdr:to>
    <xdr:sp macro="" textlink="">
      <xdr:nvSpPr>
        <xdr:cNvPr id="216" name="楕円 215"/>
        <xdr:cNvSpPr/>
      </xdr:nvSpPr>
      <xdr:spPr>
        <a:xfrm>
          <a:off x="4902200" y="1459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169262</xdr:rowOff>
    </xdr:from>
    <xdr:ext cx="762000" cy="259045"/>
    <xdr:sp macro="" textlink="">
      <xdr:nvSpPr>
        <xdr:cNvPr id="217" name="人件費・物件費等の状況該当値テキスト"/>
        <xdr:cNvSpPr txBox="1"/>
      </xdr:nvSpPr>
      <xdr:spPr>
        <a:xfrm>
          <a:off x="5041900" y="1457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133209</xdr:rowOff>
    </xdr:from>
    <xdr:to>
      <xdr:col>19</xdr:col>
      <xdr:colOff>184150</xdr:colOff>
      <xdr:row>85</xdr:row>
      <xdr:rowOff>63359</xdr:rowOff>
    </xdr:to>
    <xdr:sp macro="" textlink="">
      <xdr:nvSpPr>
        <xdr:cNvPr id="218" name="楕円 217"/>
        <xdr:cNvSpPr/>
      </xdr:nvSpPr>
      <xdr:spPr>
        <a:xfrm>
          <a:off x="4064000" y="1453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48136</xdr:rowOff>
    </xdr:from>
    <xdr:ext cx="736600" cy="259045"/>
    <xdr:sp macro="" textlink="">
      <xdr:nvSpPr>
        <xdr:cNvPr id="219" name="テキスト ボックス 218"/>
        <xdr:cNvSpPr txBox="1"/>
      </xdr:nvSpPr>
      <xdr:spPr>
        <a:xfrm>
          <a:off x="3733800" y="14621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78417</xdr:rowOff>
    </xdr:from>
    <xdr:to>
      <xdr:col>15</xdr:col>
      <xdr:colOff>133350</xdr:colOff>
      <xdr:row>85</xdr:row>
      <xdr:rowOff>8567</xdr:rowOff>
    </xdr:to>
    <xdr:sp macro="" textlink="">
      <xdr:nvSpPr>
        <xdr:cNvPr id="220" name="楕円 219"/>
        <xdr:cNvSpPr/>
      </xdr:nvSpPr>
      <xdr:spPr>
        <a:xfrm>
          <a:off x="3175000" y="1448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164794</xdr:rowOff>
    </xdr:from>
    <xdr:ext cx="762000" cy="259045"/>
    <xdr:sp macro="" textlink="">
      <xdr:nvSpPr>
        <xdr:cNvPr id="221" name="テキスト ボックス 220"/>
        <xdr:cNvSpPr txBox="1"/>
      </xdr:nvSpPr>
      <xdr:spPr>
        <a:xfrm>
          <a:off x="2844800" y="1456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78639</xdr:rowOff>
    </xdr:from>
    <xdr:to>
      <xdr:col>11</xdr:col>
      <xdr:colOff>82550</xdr:colOff>
      <xdr:row>85</xdr:row>
      <xdr:rowOff>8789</xdr:rowOff>
    </xdr:to>
    <xdr:sp macro="" textlink="">
      <xdr:nvSpPr>
        <xdr:cNvPr id="222" name="楕円 221"/>
        <xdr:cNvSpPr/>
      </xdr:nvSpPr>
      <xdr:spPr>
        <a:xfrm>
          <a:off x="2286000" y="144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165016</xdr:rowOff>
    </xdr:from>
    <xdr:ext cx="762000" cy="259045"/>
    <xdr:sp macro="" textlink="">
      <xdr:nvSpPr>
        <xdr:cNvPr id="223" name="テキスト ボックス 222"/>
        <xdr:cNvSpPr txBox="1"/>
      </xdr:nvSpPr>
      <xdr:spPr>
        <a:xfrm>
          <a:off x="1955800" y="1456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44656</xdr:rowOff>
    </xdr:from>
    <xdr:to>
      <xdr:col>7</xdr:col>
      <xdr:colOff>31750</xdr:colOff>
      <xdr:row>84</xdr:row>
      <xdr:rowOff>146256</xdr:rowOff>
    </xdr:to>
    <xdr:sp macro="" textlink="">
      <xdr:nvSpPr>
        <xdr:cNvPr id="224" name="楕円 223"/>
        <xdr:cNvSpPr/>
      </xdr:nvSpPr>
      <xdr:spPr>
        <a:xfrm>
          <a:off x="1397000" y="1444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131033</xdr:rowOff>
    </xdr:from>
    <xdr:ext cx="762000" cy="259045"/>
    <xdr:sp macro="" textlink="">
      <xdr:nvSpPr>
        <xdr:cNvPr id="225" name="テキスト ボックス 224"/>
        <xdr:cNvSpPr txBox="1"/>
      </xdr:nvSpPr>
      <xdr:spPr>
        <a:xfrm>
          <a:off x="1066800" y="1453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職員給与のカットや職員手当の見直しなどを実施してきたが、類似団体平均よりも依然として高い水準にある。今後は、給与体系の見直しなど、より一層の職員給の適正化に努めていく必要がある。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88</xdr:row>
      <xdr:rowOff>26811</xdr:rowOff>
    </xdr:to>
    <xdr:cxnSp macro="">
      <xdr:nvCxnSpPr>
        <xdr:cNvPr id="259" name="直線コネクタ 258"/>
        <xdr:cNvCxnSpPr/>
      </xdr:nvCxnSpPr>
      <xdr:spPr>
        <a:xfrm>
          <a:off x="16179800" y="150741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158045</xdr:rowOff>
    </xdr:from>
    <xdr:to>
      <xdr:col>77</xdr:col>
      <xdr:colOff>44450</xdr:colOff>
      <xdr:row>88</xdr:row>
      <xdr:rowOff>26811</xdr:rowOff>
    </xdr:to>
    <xdr:cxnSp macro="">
      <xdr:nvCxnSpPr>
        <xdr:cNvPr id="262" name="直線コネクタ 261"/>
        <xdr:cNvCxnSpPr/>
      </xdr:nvCxnSpPr>
      <xdr:spPr>
        <a:xfrm flipV="1">
          <a:off x="15290800" y="150741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xdr:rowOff>
    </xdr:from>
    <xdr:to>
      <xdr:col>72</xdr:col>
      <xdr:colOff>203200</xdr:colOff>
      <xdr:row>88</xdr:row>
      <xdr:rowOff>26811</xdr:rowOff>
    </xdr:to>
    <xdr:cxnSp macro="">
      <xdr:nvCxnSpPr>
        <xdr:cNvPr id="265" name="直線コネクタ 264"/>
        <xdr:cNvCxnSpPr/>
      </xdr:nvCxnSpPr>
      <xdr:spPr>
        <a:xfrm>
          <a:off x="14401800" y="1510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13405</xdr:rowOff>
    </xdr:from>
    <xdr:to>
      <xdr:col>68</xdr:col>
      <xdr:colOff>152400</xdr:colOff>
      <xdr:row>88</xdr:row>
      <xdr:rowOff>120650</xdr:rowOff>
    </xdr:to>
    <xdr:cxnSp macro="">
      <xdr:nvCxnSpPr>
        <xdr:cNvPr id="268" name="直線コネクタ 267"/>
        <xdr:cNvCxnSpPr/>
      </xdr:nvCxnSpPr>
      <xdr:spPr>
        <a:xfrm flipV="1">
          <a:off x="13512800" y="151010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1" name="フローチャート: 判断 270"/>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2" name="テキスト ボックス 271"/>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147461</xdr:rowOff>
    </xdr:from>
    <xdr:to>
      <xdr:col>81</xdr:col>
      <xdr:colOff>95250</xdr:colOff>
      <xdr:row>88</xdr:row>
      <xdr:rowOff>77611</xdr:rowOff>
    </xdr:to>
    <xdr:sp macro="" textlink="">
      <xdr:nvSpPr>
        <xdr:cNvPr id="278" name="楕円 277"/>
        <xdr:cNvSpPr/>
      </xdr:nvSpPr>
      <xdr:spPr>
        <a:xfrm>
          <a:off x="169672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119538</xdr:rowOff>
    </xdr:from>
    <xdr:ext cx="762000" cy="259045"/>
    <xdr:sp macro="" textlink="">
      <xdr:nvSpPr>
        <xdr:cNvPr id="279" name="給与水準   （国との比較）該当値テキスト"/>
        <xdr:cNvSpPr txBox="1"/>
      </xdr:nvSpPr>
      <xdr:spPr>
        <a:xfrm>
          <a:off x="17106900" y="1503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80" name="楕円 279"/>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81" name="テキスト ボックス 280"/>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147461</xdr:rowOff>
    </xdr:from>
    <xdr:to>
      <xdr:col>73</xdr:col>
      <xdr:colOff>44450</xdr:colOff>
      <xdr:row>88</xdr:row>
      <xdr:rowOff>77611</xdr:rowOff>
    </xdr:to>
    <xdr:sp macro="" textlink="">
      <xdr:nvSpPr>
        <xdr:cNvPr id="282" name="楕円 281"/>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83" name="テキスト ボックス 282"/>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134055</xdr:rowOff>
    </xdr:from>
    <xdr:to>
      <xdr:col>68</xdr:col>
      <xdr:colOff>203200</xdr:colOff>
      <xdr:row>88</xdr:row>
      <xdr:rowOff>64205</xdr:rowOff>
    </xdr:to>
    <xdr:sp macro="" textlink="">
      <xdr:nvSpPr>
        <xdr:cNvPr id="284" name="楕円 283"/>
        <xdr:cNvSpPr/>
      </xdr:nvSpPr>
      <xdr:spPr>
        <a:xfrm>
          <a:off x="14351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85" name="テキスト ボックス 284"/>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6" name="楕円 285"/>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7" name="テキスト ボックス 286"/>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県内平均を大きく上回り、類似団体の中でも多い状況となっている。合併後１０年間で２５％を超える職員数の削減を実施しているが、更なる職員数の適正化に向け、今後も定員管理計画に沿った職員数の削減を図っ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職員数が多い要因としては、過疎化による人口の減少や、ごみ・し尿収集の民間委託は行っているものの、市の面積が広大で条件不利地域が多いなか、合併団体であるが故の地域の均衡が求められることから、公共施設等の整理統合などの行財政改革が結果的に進まず、思ったほどの職員数の削減につながっていないことなどもあげら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88537</xdr:rowOff>
    </xdr:from>
    <xdr:to>
      <xdr:col>81</xdr:col>
      <xdr:colOff>44450</xdr:colOff>
      <xdr:row>65</xdr:row>
      <xdr:rowOff>103475</xdr:rowOff>
    </xdr:to>
    <xdr:cxnSp macro="">
      <xdr:nvCxnSpPr>
        <xdr:cNvPr id="324" name="直線コネクタ 323"/>
        <xdr:cNvCxnSpPr/>
      </xdr:nvCxnSpPr>
      <xdr:spPr>
        <a:xfrm flipV="1">
          <a:off x="16179800" y="11232787"/>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69004</xdr:rowOff>
    </xdr:from>
    <xdr:to>
      <xdr:col>77</xdr:col>
      <xdr:colOff>44450</xdr:colOff>
      <xdr:row>65</xdr:row>
      <xdr:rowOff>103475</xdr:rowOff>
    </xdr:to>
    <xdr:cxnSp macro="">
      <xdr:nvCxnSpPr>
        <xdr:cNvPr id="327" name="直線コネクタ 326"/>
        <xdr:cNvCxnSpPr/>
      </xdr:nvCxnSpPr>
      <xdr:spPr>
        <a:xfrm>
          <a:off x="15290800" y="1121325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60960</xdr:rowOff>
    </xdr:from>
    <xdr:to>
      <xdr:col>72</xdr:col>
      <xdr:colOff>203200</xdr:colOff>
      <xdr:row>65</xdr:row>
      <xdr:rowOff>69004</xdr:rowOff>
    </xdr:to>
    <xdr:cxnSp macro="">
      <xdr:nvCxnSpPr>
        <xdr:cNvPr id="330" name="直線コネクタ 329"/>
        <xdr:cNvCxnSpPr/>
      </xdr:nvCxnSpPr>
      <xdr:spPr>
        <a:xfrm>
          <a:off x="14401800" y="112052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60960</xdr:rowOff>
    </xdr:from>
    <xdr:to>
      <xdr:col>68</xdr:col>
      <xdr:colOff>152400</xdr:colOff>
      <xdr:row>65</xdr:row>
      <xdr:rowOff>73599</xdr:rowOff>
    </xdr:to>
    <xdr:cxnSp macro="">
      <xdr:nvCxnSpPr>
        <xdr:cNvPr id="333" name="直線コネクタ 332"/>
        <xdr:cNvCxnSpPr/>
      </xdr:nvCxnSpPr>
      <xdr:spPr>
        <a:xfrm flipV="1">
          <a:off x="13512800" y="11205210"/>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7" name="テキスト ボックス 336"/>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37737</xdr:rowOff>
    </xdr:from>
    <xdr:to>
      <xdr:col>81</xdr:col>
      <xdr:colOff>95250</xdr:colOff>
      <xdr:row>65</xdr:row>
      <xdr:rowOff>139337</xdr:rowOff>
    </xdr:to>
    <xdr:sp macro="" textlink="">
      <xdr:nvSpPr>
        <xdr:cNvPr id="343" name="楕円 342"/>
        <xdr:cNvSpPr/>
      </xdr:nvSpPr>
      <xdr:spPr>
        <a:xfrm>
          <a:off x="169672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9814</xdr:rowOff>
    </xdr:from>
    <xdr:ext cx="762000" cy="259045"/>
    <xdr:sp macro="" textlink="">
      <xdr:nvSpPr>
        <xdr:cNvPr id="344" name="定員管理の状況該当値テキスト"/>
        <xdr:cNvSpPr txBox="1"/>
      </xdr:nvSpPr>
      <xdr:spPr>
        <a:xfrm>
          <a:off x="17106900" y="111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52675</xdr:rowOff>
    </xdr:from>
    <xdr:to>
      <xdr:col>77</xdr:col>
      <xdr:colOff>95250</xdr:colOff>
      <xdr:row>65</xdr:row>
      <xdr:rowOff>154275</xdr:rowOff>
    </xdr:to>
    <xdr:sp macro="" textlink="">
      <xdr:nvSpPr>
        <xdr:cNvPr id="345" name="楕円 344"/>
        <xdr:cNvSpPr/>
      </xdr:nvSpPr>
      <xdr:spPr>
        <a:xfrm>
          <a:off x="16129000" y="111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139052</xdr:rowOff>
    </xdr:from>
    <xdr:ext cx="736600" cy="259045"/>
    <xdr:sp macro="" textlink="">
      <xdr:nvSpPr>
        <xdr:cNvPr id="346" name="テキスト ボックス 345"/>
        <xdr:cNvSpPr txBox="1"/>
      </xdr:nvSpPr>
      <xdr:spPr>
        <a:xfrm>
          <a:off x="15798800" y="11283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18204</xdr:rowOff>
    </xdr:from>
    <xdr:to>
      <xdr:col>73</xdr:col>
      <xdr:colOff>44450</xdr:colOff>
      <xdr:row>65</xdr:row>
      <xdr:rowOff>119804</xdr:rowOff>
    </xdr:to>
    <xdr:sp macro="" textlink="">
      <xdr:nvSpPr>
        <xdr:cNvPr id="347" name="楕円 346"/>
        <xdr:cNvSpPr/>
      </xdr:nvSpPr>
      <xdr:spPr>
        <a:xfrm>
          <a:off x="15240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104581</xdr:rowOff>
    </xdr:from>
    <xdr:ext cx="762000" cy="259045"/>
    <xdr:sp macro="" textlink="">
      <xdr:nvSpPr>
        <xdr:cNvPr id="348" name="テキスト ボックス 347"/>
        <xdr:cNvSpPr txBox="1"/>
      </xdr:nvSpPr>
      <xdr:spPr>
        <a:xfrm>
          <a:off x="14909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10160</xdr:rowOff>
    </xdr:from>
    <xdr:to>
      <xdr:col>68</xdr:col>
      <xdr:colOff>203200</xdr:colOff>
      <xdr:row>65</xdr:row>
      <xdr:rowOff>111760</xdr:rowOff>
    </xdr:to>
    <xdr:sp macro="" textlink="">
      <xdr:nvSpPr>
        <xdr:cNvPr id="349" name="楕円 348"/>
        <xdr:cNvSpPr/>
      </xdr:nvSpPr>
      <xdr:spPr>
        <a:xfrm>
          <a:off x="14351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96537</xdr:rowOff>
    </xdr:from>
    <xdr:ext cx="762000" cy="259045"/>
    <xdr:sp macro="" textlink="">
      <xdr:nvSpPr>
        <xdr:cNvPr id="350" name="テキスト ボックス 349"/>
        <xdr:cNvSpPr txBox="1"/>
      </xdr:nvSpPr>
      <xdr:spPr>
        <a:xfrm>
          <a:off x="14020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22799</xdr:rowOff>
    </xdr:from>
    <xdr:to>
      <xdr:col>64</xdr:col>
      <xdr:colOff>152400</xdr:colOff>
      <xdr:row>65</xdr:row>
      <xdr:rowOff>124399</xdr:rowOff>
    </xdr:to>
    <xdr:sp macro="" textlink="">
      <xdr:nvSpPr>
        <xdr:cNvPr id="351" name="楕円 350"/>
        <xdr:cNvSpPr/>
      </xdr:nvSpPr>
      <xdr:spPr>
        <a:xfrm>
          <a:off x="13462000" y="111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109176</xdr:rowOff>
    </xdr:from>
    <xdr:ext cx="762000" cy="259045"/>
    <xdr:sp macro="" textlink="">
      <xdr:nvSpPr>
        <xdr:cNvPr id="352" name="テキスト ボックス 351"/>
        <xdr:cNvSpPr txBox="1"/>
      </xdr:nvSpPr>
      <xdr:spPr>
        <a:xfrm>
          <a:off x="13131800" y="1125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類似団体平均は下回っているが、平成２８年度以降の大規模公共事業に係る起債の償還等に伴い上昇傾向にある。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今後は、不要不急な事業は控え、市民ニーズ・行政需要実態に即した事業を厳選したうえで、地方債の計画的な発行に努めていく必要がある。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98954</xdr:rowOff>
    </xdr:from>
    <xdr:to>
      <xdr:col>81</xdr:col>
      <xdr:colOff>44450</xdr:colOff>
      <xdr:row>36</xdr:row>
      <xdr:rowOff>102976</xdr:rowOff>
    </xdr:to>
    <xdr:cxnSp macro="">
      <xdr:nvCxnSpPr>
        <xdr:cNvPr id="386" name="直線コネクタ 385"/>
        <xdr:cNvCxnSpPr/>
      </xdr:nvCxnSpPr>
      <xdr:spPr>
        <a:xfrm flipV="1">
          <a:off x="16179800" y="627115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98954</xdr:rowOff>
    </xdr:from>
    <xdr:to>
      <xdr:col>77</xdr:col>
      <xdr:colOff>44450</xdr:colOff>
      <xdr:row>36</xdr:row>
      <xdr:rowOff>102976</xdr:rowOff>
    </xdr:to>
    <xdr:cxnSp macro="">
      <xdr:nvCxnSpPr>
        <xdr:cNvPr id="389" name="直線コネクタ 388"/>
        <xdr:cNvCxnSpPr/>
      </xdr:nvCxnSpPr>
      <xdr:spPr>
        <a:xfrm>
          <a:off x="15290800" y="627115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96943</xdr:rowOff>
    </xdr:from>
    <xdr:to>
      <xdr:col>72</xdr:col>
      <xdr:colOff>203200</xdr:colOff>
      <xdr:row>36</xdr:row>
      <xdr:rowOff>98954</xdr:rowOff>
    </xdr:to>
    <xdr:cxnSp macro="">
      <xdr:nvCxnSpPr>
        <xdr:cNvPr id="392" name="直線コネクタ 391"/>
        <xdr:cNvCxnSpPr/>
      </xdr:nvCxnSpPr>
      <xdr:spPr>
        <a:xfrm>
          <a:off x="14401800" y="626914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96943</xdr:rowOff>
    </xdr:from>
    <xdr:to>
      <xdr:col>68</xdr:col>
      <xdr:colOff>152400</xdr:colOff>
      <xdr:row>36</xdr:row>
      <xdr:rowOff>98954</xdr:rowOff>
    </xdr:to>
    <xdr:cxnSp macro="">
      <xdr:nvCxnSpPr>
        <xdr:cNvPr id="395" name="直線コネクタ 394"/>
        <xdr:cNvCxnSpPr/>
      </xdr:nvCxnSpPr>
      <xdr:spPr>
        <a:xfrm flipV="1">
          <a:off x="13512800" y="626914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8" name="フローチャート: 判断 397"/>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63623</xdr:rowOff>
    </xdr:from>
    <xdr:ext cx="762000" cy="259045"/>
    <xdr:sp macro="" textlink="">
      <xdr:nvSpPr>
        <xdr:cNvPr id="399" name="テキスト ボックス 398"/>
        <xdr:cNvSpPr txBox="1"/>
      </xdr:nvSpPr>
      <xdr:spPr>
        <a:xfrm>
          <a:off x="13131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48154</xdr:rowOff>
    </xdr:from>
    <xdr:to>
      <xdr:col>81</xdr:col>
      <xdr:colOff>95250</xdr:colOff>
      <xdr:row>36</xdr:row>
      <xdr:rowOff>149754</xdr:rowOff>
    </xdr:to>
    <xdr:sp macro="" textlink="">
      <xdr:nvSpPr>
        <xdr:cNvPr id="405" name="楕円 404"/>
        <xdr:cNvSpPr/>
      </xdr:nvSpPr>
      <xdr:spPr>
        <a:xfrm>
          <a:off x="169672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64681</xdr:rowOff>
    </xdr:from>
    <xdr:ext cx="762000" cy="259045"/>
    <xdr:sp macro="" textlink="">
      <xdr:nvSpPr>
        <xdr:cNvPr id="406" name="公債費負担の状況該当値テキスト"/>
        <xdr:cNvSpPr txBox="1"/>
      </xdr:nvSpPr>
      <xdr:spPr>
        <a:xfrm>
          <a:off x="17106900" y="606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52176</xdr:rowOff>
    </xdr:from>
    <xdr:to>
      <xdr:col>77</xdr:col>
      <xdr:colOff>95250</xdr:colOff>
      <xdr:row>36</xdr:row>
      <xdr:rowOff>153776</xdr:rowOff>
    </xdr:to>
    <xdr:sp macro="" textlink="">
      <xdr:nvSpPr>
        <xdr:cNvPr id="407" name="楕円 406"/>
        <xdr:cNvSpPr/>
      </xdr:nvSpPr>
      <xdr:spPr>
        <a:xfrm>
          <a:off x="16129000" y="62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163953</xdr:rowOff>
    </xdr:from>
    <xdr:ext cx="736600" cy="259045"/>
    <xdr:sp macro="" textlink="">
      <xdr:nvSpPr>
        <xdr:cNvPr id="408" name="テキスト ボックス 407"/>
        <xdr:cNvSpPr txBox="1"/>
      </xdr:nvSpPr>
      <xdr:spPr>
        <a:xfrm>
          <a:off x="15798800" y="599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48154</xdr:rowOff>
    </xdr:from>
    <xdr:to>
      <xdr:col>73</xdr:col>
      <xdr:colOff>44450</xdr:colOff>
      <xdr:row>36</xdr:row>
      <xdr:rowOff>149754</xdr:rowOff>
    </xdr:to>
    <xdr:sp macro="" textlink="">
      <xdr:nvSpPr>
        <xdr:cNvPr id="409" name="楕円 408"/>
        <xdr:cNvSpPr/>
      </xdr:nvSpPr>
      <xdr:spPr>
        <a:xfrm>
          <a:off x="152400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159931</xdr:rowOff>
    </xdr:from>
    <xdr:ext cx="762000" cy="259045"/>
    <xdr:sp macro="" textlink="">
      <xdr:nvSpPr>
        <xdr:cNvPr id="410" name="テキスト ボックス 409"/>
        <xdr:cNvSpPr txBox="1"/>
      </xdr:nvSpPr>
      <xdr:spPr>
        <a:xfrm>
          <a:off x="14909800" y="598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46143</xdr:rowOff>
    </xdr:from>
    <xdr:to>
      <xdr:col>68</xdr:col>
      <xdr:colOff>203200</xdr:colOff>
      <xdr:row>36</xdr:row>
      <xdr:rowOff>147743</xdr:rowOff>
    </xdr:to>
    <xdr:sp macro="" textlink="">
      <xdr:nvSpPr>
        <xdr:cNvPr id="411" name="楕円 410"/>
        <xdr:cNvSpPr/>
      </xdr:nvSpPr>
      <xdr:spPr>
        <a:xfrm>
          <a:off x="14351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157920</xdr:rowOff>
    </xdr:from>
    <xdr:ext cx="762000" cy="259045"/>
    <xdr:sp macro="" textlink="">
      <xdr:nvSpPr>
        <xdr:cNvPr id="412" name="テキスト ボックス 411"/>
        <xdr:cNvSpPr txBox="1"/>
      </xdr:nvSpPr>
      <xdr:spPr>
        <a:xfrm>
          <a:off x="14020800" y="59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48154</xdr:rowOff>
    </xdr:from>
    <xdr:to>
      <xdr:col>64</xdr:col>
      <xdr:colOff>152400</xdr:colOff>
      <xdr:row>36</xdr:row>
      <xdr:rowOff>149754</xdr:rowOff>
    </xdr:to>
    <xdr:sp macro="" textlink="">
      <xdr:nvSpPr>
        <xdr:cNvPr id="413" name="楕円 412"/>
        <xdr:cNvSpPr/>
      </xdr:nvSpPr>
      <xdr:spPr>
        <a:xfrm>
          <a:off x="134620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159931</xdr:rowOff>
    </xdr:from>
    <xdr:ext cx="762000" cy="259045"/>
    <xdr:sp macro="" textlink="">
      <xdr:nvSpPr>
        <xdr:cNvPr id="414" name="テキスト ボックス 413"/>
        <xdr:cNvSpPr txBox="1"/>
      </xdr:nvSpPr>
      <xdr:spPr>
        <a:xfrm>
          <a:off x="13131800" y="598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平成２８年度以降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大規模公共事業に係る地方債発行額が増加し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ため、上昇傾向にある。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今後は、不要不急な事業は控え、市民ニーズ・行政需要実態に即した事業を厳選したうえで、地方債の計画的な発行に努めていく必要がある</a:t>
          </a:r>
          <a:r>
            <a:rPr kumimoji="1" lang="ja-JP" altLang="ja-JP" sz="1100">
              <a:solidFill>
                <a:schemeClr val="dk1"/>
              </a:solidFill>
              <a:effectLst/>
              <a:latin typeface="+mn-lt"/>
              <a:ea typeface="+mn-ea"/>
              <a:cs typeface="+mn-cs"/>
            </a:rPr>
            <a:t>。</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12594</xdr:rowOff>
    </xdr:from>
    <xdr:to>
      <xdr:col>81</xdr:col>
      <xdr:colOff>44450</xdr:colOff>
      <xdr:row>14</xdr:row>
      <xdr:rowOff>118766</xdr:rowOff>
    </xdr:to>
    <xdr:cxnSp macro="">
      <xdr:nvCxnSpPr>
        <xdr:cNvPr id="448" name="直線コネクタ 447"/>
        <xdr:cNvCxnSpPr/>
      </xdr:nvCxnSpPr>
      <xdr:spPr>
        <a:xfrm>
          <a:off x="16179800" y="241289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165545</xdr:rowOff>
    </xdr:from>
    <xdr:to>
      <xdr:col>77</xdr:col>
      <xdr:colOff>44450</xdr:colOff>
      <xdr:row>14</xdr:row>
      <xdr:rowOff>12594</xdr:rowOff>
    </xdr:to>
    <xdr:cxnSp macro="">
      <xdr:nvCxnSpPr>
        <xdr:cNvPr id="451" name="直線コネクタ 450"/>
        <xdr:cNvCxnSpPr/>
      </xdr:nvCxnSpPr>
      <xdr:spPr>
        <a:xfrm>
          <a:off x="15290800" y="2394395"/>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4" name="フローチャート: 判断 453"/>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5" name="テキスト ボックス 454"/>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6" name="フローチャート: 判断 455"/>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7" name="テキスト ボックス 456"/>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58" name="フローチャート: 判断 457"/>
        <xdr:cNvSpPr/>
      </xdr:nvSpPr>
      <xdr:spPr>
        <a:xfrm>
          <a:off x="13462000" y="245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137854</xdr:rowOff>
    </xdr:from>
    <xdr:ext cx="762000" cy="259045"/>
    <xdr:sp macro="" textlink="">
      <xdr:nvSpPr>
        <xdr:cNvPr id="459" name="テキスト ボックス 458"/>
        <xdr:cNvSpPr txBox="1"/>
      </xdr:nvSpPr>
      <xdr:spPr>
        <a:xfrm>
          <a:off x="13131800" y="25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67966</xdr:rowOff>
    </xdr:from>
    <xdr:to>
      <xdr:col>81</xdr:col>
      <xdr:colOff>95250</xdr:colOff>
      <xdr:row>14</xdr:row>
      <xdr:rowOff>169566</xdr:rowOff>
    </xdr:to>
    <xdr:sp macro="" textlink="">
      <xdr:nvSpPr>
        <xdr:cNvPr id="465" name="楕円 464"/>
        <xdr:cNvSpPr/>
      </xdr:nvSpPr>
      <xdr:spPr>
        <a:xfrm>
          <a:off x="16967200" y="246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84493</xdr:rowOff>
    </xdr:from>
    <xdr:ext cx="762000" cy="259045"/>
    <xdr:sp macro="" textlink="">
      <xdr:nvSpPr>
        <xdr:cNvPr id="466" name="将来負担の状況該当値テキスト"/>
        <xdr:cNvSpPr txBox="1"/>
      </xdr:nvSpPr>
      <xdr:spPr>
        <a:xfrm>
          <a:off x="17106900" y="231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133244</xdr:rowOff>
    </xdr:from>
    <xdr:to>
      <xdr:col>77</xdr:col>
      <xdr:colOff>95250</xdr:colOff>
      <xdr:row>14</xdr:row>
      <xdr:rowOff>63394</xdr:rowOff>
    </xdr:to>
    <xdr:sp macro="" textlink="">
      <xdr:nvSpPr>
        <xdr:cNvPr id="467" name="楕円 466"/>
        <xdr:cNvSpPr/>
      </xdr:nvSpPr>
      <xdr:spPr>
        <a:xfrm>
          <a:off x="16129000" y="236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73571</xdr:rowOff>
    </xdr:from>
    <xdr:ext cx="736600" cy="259045"/>
    <xdr:sp macro="" textlink="">
      <xdr:nvSpPr>
        <xdr:cNvPr id="468" name="テキスト ボックス 467"/>
        <xdr:cNvSpPr txBox="1"/>
      </xdr:nvSpPr>
      <xdr:spPr>
        <a:xfrm>
          <a:off x="15798800" y="213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114745</xdr:rowOff>
    </xdr:from>
    <xdr:to>
      <xdr:col>73</xdr:col>
      <xdr:colOff>44450</xdr:colOff>
      <xdr:row>14</xdr:row>
      <xdr:rowOff>44895</xdr:rowOff>
    </xdr:to>
    <xdr:sp macro="" textlink="">
      <xdr:nvSpPr>
        <xdr:cNvPr id="469" name="楕円 468"/>
        <xdr:cNvSpPr/>
      </xdr:nvSpPr>
      <xdr:spPr>
        <a:xfrm>
          <a:off x="15240000" y="234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55072</xdr:rowOff>
    </xdr:from>
    <xdr:ext cx="762000" cy="259045"/>
    <xdr:sp macro="" textlink="">
      <xdr:nvSpPr>
        <xdr:cNvPr id="470" name="テキスト ボックス 469"/>
        <xdr:cNvSpPr txBox="1"/>
      </xdr:nvSpPr>
      <xdr:spPr>
        <a:xfrm>
          <a:off x="14909800" y="211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100669</xdr:rowOff>
    </xdr:from>
    <xdr:to>
      <xdr:col>64</xdr:col>
      <xdr:colOff>152400</xdr:colOff>
      <xdr:row>14</xdr:row>
      <xdr:rowOff>30819</xdr:rowOff>
    </xdr:to>
    <xdr:sp macro="" textlink="">
      <xdr:nvSpPr>
        <xdr:cNvPr id="471" name="楕円 470"/>
        <xdr:cNvSpPr/>
      </xdr:nvSpPr>
      <xdr:spPr>
        <a:xfrm>
          <a:off x="13462000" y="232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40996</xdr:rowOff>
    </xdr:from>
    <xdr:ext cx="762000" cy="259045"/>
    <xdr:sp macro="" textlink="">
      <xdr:nvSpPr>
        <xdr:cNvPr id="472" name="テキスト ボックス 471"/>
        <xdr:cNvSpPr txBox="1"/>
      </xdr:nvSpPr>
      <xdr:spPr>
        <a:xfrm>
          <a:off x="13131800" y="209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21,386
21,152
477.53
20,656,651
19,879,613
563,960
9,447,077
16,818,350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人口千人当たりの職員数が、全国・県内平均を大きく上回って類似団体で最低水準となっていることから、経常収支比率に占める人件費の割合が非常に高い。</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今後も、行財政改革大綱や定員管理計画に沿って、職員数の適正化等を行い、人件費の削減に努める。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50800</xdr:rowOff>
    </xdr:from>
    <xdr:to>
      <xdr:col>24</xdr:col>
      <xdr:colOff>25400</xdr:colOff>
      <xdr:row>40</xdr:row>
      <xdr:rowOff>50800</xdr:rowOff>
    </xdr:to>
    <xdr:cxnSp macro="">
      <xdr:nvCxnSpPr>
        <xdr:cNvPr id="66" name="直線コネクタ 65"/>
        <xdr:cNvCxnSpPr/>
      </xdr:nvCxnSpPr>
      <xdr:spPr>
        <a:xfrm>
          <a:off x="3987800" y="690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40</xdr:row>
      <xdr:rowOff>50800</xdr:rowOff>
    </xdr:to>
    <xdr:cxnSp macro="">
      <xdr:nvCxnSpPr>
        <xdr:cNvPr id="69" name="直線コネクタ 68"/>
        <xdr:cNvCxnSpPr/>
      </xdr:nvCxnSpPr>
      <xdr:spPr>
        <a:xfrm>
          <a:off x="3098800" y="66649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115570</xdr:rowOff>
    </xdr:to>
    <xdr:cxnSp macro="">
      <xdr:nvCxnSpPr>
        <xdr:cNvPr id="72" name="直線コネクタ 71"/>
        <xdr:cNvCxnSpPr/>
      </xdr:nvCxnSpPr>
      <xdr:spPr>
        <a:xfrm flipV="1">
          <a:off x="2209800" y="6664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115570</xdr:rowOff>
    </xdr:from>
    <xdr:to>
      <xdr:col>11</xdr:col>
      <xdr:colOff>9525</xdr:colOff>
      <xdr:row>39</xdr:row>
      <xdr:rowOff>146050</xdr:rowOff>
    </xdr:to>
    <xdr:cxnSp macro="">
      <xdr:nvCxnSpPr>
        <xdr:cNvPr id="75" name="直線コネクタ 74"/>
        <xdr:cNvCxnSpPr/>
      </xdr:nvCxnSpPr>
      <xdr:spPr>
        <a:xfrm flipV="1">
          <a:off x="1320800" y="6802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79" name="テキスト ボックス 78"/>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0</xdr:rowOff>
    </xdr:from>
    <xdr:to>
      <xdr:col>24</xdr:col>
      <xdr:colOff>76200</xdr:colOff>
      <xdr:row>40</xdr:row>
      <xdr:rowOff>101600</xdr:rowOff>
    </xdr:to>
    <xdr:sp macro="" textlink="">
      <xdr:nvSpPr>
        <xdr:cNvPr id="85" name="楕円 84"/>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143527</xdr:rowOff>
    </xdr:from>
    <xdr:ext cx="762000" cy="259045"/>
    <xdr:sp macro="" textlink="">
      <xdr:nvSpPr>
        <xdr:cNvPr id="86" name="人件費該当値テキスト"/>
        <xdr:cNvSpPr txBox="1"/>
      </xdr:nvSpPr>
      <xdr:spPr>
        <a:xfrm>
          <a:off x="4914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0</xdr:rowOff>
    </xdr:from>
    <xdr:to>
      <xdr:col>20</xdr:col>
      <xdr:colOff>38100</xdr:colOff>
      <xdr:row>40</xdr:row>
      <xdr:rowOff>101600</xdr:rowOff>
    </xdr:to>
    <xdr:sp macro="" textlink="">
      <xdr:nvSpPr>
        <xdr:cNvPr id="87" name="楕円 86"/>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86377</xdr:rowOff>
    </xdr:from>
    <xdr:ext cx="736600" cy="259045"/>
    <xdr:sp macro="" textlink="">
      <xdr:nvSpPr>
        <xdr:cNvPr id="88" name="テキスト ボックス 87"/>
        <xdr:cNvSpPr txBox="1"/>
      </xdr:nvSpPr>
      <xdr:spPr>
        <a:xfrm>
          <a:off x="3606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9" name="楕円 88"/>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90" name="テキスト ボックス 89"/>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91" name="楕円 90"/>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92" name="テキスト ボックス 91"/>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95250</xdr:rowOff>
    </xdr:from>
    <xdr:to>
      <xdr:col>6</xdr:col>
      <xdr:colOff>171450</xdr:colOff>
      <xdr:row>40</xdr:row>
      <xdr:rowOff>25400</xdr:rowOff>
    </xdr:to>
    <xdr:sp macro="" textlink="">
      <xdr:nvSpPr>
        <xdr:cNvPr id="93" name="楕円 92"/>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10177</xdr:rowOff>
    </xdr:from>
    <xdr:ext cx="762000" cy="259045"/>
    <xdr:sp macro="" textlink="">
      <xdr:nvSpPr>
        <xdr:cNvPr id="94" name="テキスト ボックス 93"/>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mn-lt"/>
              <a:ea typeface="+mn-ea"/>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近年は類似団体平均を上回り、かつ上昇傾向にある。要因としては、直営で運営しているケーブルネットワーク事業の運営管理費の増額や、平成２８年度以降の大型公共施設整備に伴う維持管理費の増額によるものであり、この傾向は今後も続くものと思われ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当市は類似団体と比較して保有する施設数が多いことから、今後は主に直営で運営している施設関係を、民間でも実施可能な部分については、指定管理者制度の導入による民間委託や民間譲渡等を進めると同時に、類似施設の集約を進め、コストの低減を図っていく方針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151493</xdr:rowOff>
    </xdr:from>
    <xdr:to>
      <xdr:col>82</xdr:col>
      <xdr:colOff>107950</xdr:colOff>
      <xdr:row>20</xdr:row>
      <xdr:rowOff>56243</xdr:rowOff>
    </xdr:to>
    <xdr:cxnSp macro="">
      <xdr:nvCxnSpPr>
        <xdr:cNvPr id="129" name="直線コネクタ 128"/>
        <xdr:cNvCxnSpPr/>
      </xdr:nvCxnSpPr>
      <xdr:spPr>
        <a:xfrm>
          <a:off x="15671800" y="34090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140607</xdr:rowOff>
    </xdr:from>
    <xdr:to>
      <xdr:col>78</xdr:col>
      <xdr:colOff>69850</xdr:colOff>
      <xdr:row>19</xdr:row>
      <xdr:rowOff>151493</xdr:rowOff>
    </xdr:to>
    <xdr:cxnSp macro="">
      <xdr:nvCxnSpPr>
        <xdr:cNvPr id="132" name="直線コネクタ 131"/>
        <xdr:cNvCxnSpPr/>
      </xdr:nvCxnSpPr>
      <xdr:spPr>
        <a:xfrm>
          <a:off x="14782800" y="3398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42636</xdr:rowOff>
    </xdr:from>
    <xdr:to>
      <xdr:col>73</xdr:col>
      <xdr:colOff>180975</xdr:colOff>
      <xdr:row>19</xdr:row>
      <xdr:rowOff>140607</xdr:rowOff>
    </xdr:to>
    <xdr:cxnSp macro="">
      <xdr:nvCxnSpPr>
        <xdr:cNvPr id="135" name="直線コネクタ 134"/>
        <xdr:cNvCxnSpPr/>
      </xdr:nvCxnSpPr>
      <xdr:spPr>
        <a:xfrm>
          <a:off x="13893800" y="3300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29029</xdr:rowOff>
    </xdr:from>
    <xdr:to>
      <xdr:col>69</xdr:col>
      <xdr:colOff>92075</xdr:colOff>
      <xdr:row>19</xdr:row>
      <xdr:rowOff>42636</xdr:rowOff>
    </xdr:to>
    <xdr:cxnSp macro="">
      <xdr:nvCxnSpPr>
        <xdr:cNvPr id="138" name="直線コネクタ 137"/>
        <xdr:cNvCxnSpPr/>
      </xdr:nvCxnSpPr>
      <xdr:spPr>
        <a:xfrm>
          <a:off x="13004800" y="31151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2" name="テキスト ボックス 141"/>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5443</xdr:rowOff>
    </xdr:from>
    <xdr:to>
      <xdr:col>82</xdr:col>
      <xdr:colOff>158750</xdr:colOff>
      <xdr:row>20</xdr:row>
      <xdr:rowOff>107043</xdr:rowOff>
    </xdr:to>
    <xdr:sp macro="" textlink="">
      <xdr:nvSpPr>
        <xdr:cNvPr id="148" name="楕円 147"/>
        <xdr:cNvSpPr/>
      </xdr:nvSpPr>
      <xdr:spPr>
        <a:xfrm>
          <a:off x="164592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148970</xdr:rowOff>
    </xdr:from>
    <xdr:ext cx="762000" cy="259045"/>
    <xdr:sp macro="" textlink="">
      <xdr:nvSpPr>
        <xdr:cNvPr id="149" name="物件費該当値テキスト"/>
        <xdr:cNvSpPr txBox="1"/>
      </xdr:nvSpPr>
      <xdr:spPr>
        <a:xfrm>
          <a:off x="16598900" y="340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100693</xdr:rowOff>
    </xdr:from>
    <xdr:to>
      <xdr:col>78</xdr:col>
      <xdr:colOff>120650</xdr:colOff>
      <xdr:row>20</xdr:row>
      <xdr:rowOff>30843</xdr:rowOff>
    </xdr:to>
    <xdr:sp macro="" textlink="">
      <xdr:nvSpPr>
        <xdr:cNvPr id="150" name="楕円 149"/>
        <xdr:cNvSpPr/>
      </xdr:nvSpPr>
      <xdr:spPr>
        <a:xfrm>
          <a:off x="15621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15620</xdr:rowOff>
    </xdr:from>
    <xdr:ext cx="736600" cy="259045"/>
    <xdr:sp macro="" textlink="">
      <xdr:nvSpPr>
        <xdr:cNvPr id="151" name="テキスト ボックス 150"/>
        <xdr:cNvSpPr txBox="1"/>
      </xdr:nvSpPr>
      <xdr:spPr>
        <a:xfrm>
          <a:off x="15290800" y="344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89807</xdr:rowOff>
    </xdr:from>
    <xdr:to>
      <xdr:col>74</xdr:col>
      <xdr:colOff>31750</xdr:colOff>
      <xdr:row>20</xdr:row>
      <xdr:rowOff>19957</xdr:rowOff>
    </xdr:to>
    <xdr:sp macro="" textlink="">
      <xdr:nvSpPr>
        <xdr:cNvPr id="152" name="楕円 151"/>
        <xdr:cNvSpPr/>
      </xdr:nvSpPr>
      <xdr:spPr>
        <a:xfrm>
          <a:off x="14732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4734</xdr:rowOff>
    </xdr:from>
    <xdr:ext cx="762000" cy="259045"/>
    <xdr:sp macro="" textlink="">
      <xdr:nvSpPr>
        <xdr:cNvPr id="153" name="テキスト ボックス 152"/>
        <xdr:cNvSpPr txBox="1"/>
      </xdr:nvSpPr>
      <xdr:spPr>
        <a:xfrm>
          <a:off x="14401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163286</xdr:rowOff>
    </xdr:from>
    <xdr:to>
      <xdr:col>69</xdr:col>
      <xdr:colOff>142875</xdr:colOff>
      <xdr:row>19</xdr:row>
      <xdr:rowOff>93436</xdr:rowOff>
    </xdr:to>
    <xdr:sp macro="" textlink="">
      <xdr:nvSpPr>
        <xdr:cNvPr id="154" name="楕円 153"/>
        <xdr:cNvSpPr/>
      </xdr:nvSpPr>
      <xdr:spPr>
        <a:xfrm>
          <a:off x="13843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78213</xdr:rowOff>
    </xdr:from>
    <xdr:ext cx="762000" cy="259045"/>
    <xdr:sp macro="" textlink="">
      <xdr:nvSpPr>
        <xdr:cNvPr id="155" name="テキスト ボックス 154"/>
        <xdr:cNvSpPr txBox="1"/>
      </xdr:nvSpPr>
      <xdr:spPr>
        <a:xfrm>
          <a:off x="13512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6" name="楕円 155"/>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57" name="テキスト ボックス 156"/>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類似団体平均は下回っているものの、保育所運営・施設型給付費や老人保護措置費等多くの費用を要し、指標としては横ばい傾向でる。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この扶助費については、国・県の制度に基づき運営している事業が大部分のため、削減が難しい経費となっている。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86178</xdr:rowOff>
    </xdr:to>
    <xdr:cxnSp macro="">
      <xdr:nvCxnSpPr>
        <xdr:cNvPr id="192" name="直線コネクタ 191"/>
        <xdr:cNvCxnSpPr/>
      </xdr:nvCxnSpPr>
      <xdr:spPr>
        <a:xfrm flipV="1">
          <a:off x="3987800" y="94723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148772</xdr:rowOff>
    </xdr:from>
    <xdr:to>
      <xdr:col>19</xdr:col>
      <xdr:colOff>187325</xdr:colOff>
      <xdr:row>55</xdr:row>
      <xdr:rowOff>86178</xdr:rowOff>
    </xdr:to>
    <xdr:cxnSp macro="">
      <xdr:nvCxnSpPr>
        <xdr:cNvPr id="195" name="直線コネクタ 194"/>
        <xdr:cNvCxnSpPr/>
      </xdr:nvCxnSpPr>
      <xdr:spPr>
        <a:xfrm>
          <a:off x="3098800" y="9407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55</xdr:row>
      <xdr:rowOff>31750</xdr:rowOff>
    </xdr:to>
    <xdr:cxnSp macro="">
      <xdr:nvCxnSpPr>
        <xdr:cNvPr id="198" name="直線コネクタ 197"/>
        <xdr:cNvCxnSpPr/>
      </xdr:nvCxnSpPr>
      <xdr:spPr>
        <a:xfrm flipV="1">
          <a:off x="2209800" y="9407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55</xdr:row>
      <xdr:rowOff>31750</xdr:rowOff>
    </xdr:to>
    <xdr:cxnSp macro="">
      <xdr:nvCxnSpPr>
        <xdr:cNvPr id="201" name="直線コネクタ 200"/>
        <xdr:cNvCxnSpPr/>
      </xdr:nvCxnSpPr>
      <xdr:spPr>
        <a:xfrm>
          <a:off x="1320800" y="92873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5" name="テキスト ボックス 204"/>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11" name="楕円 210"/>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12"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3" name="楕円 212"/>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4" name="テキスト ボックス 213"/>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97972</xdr:rowOff>
    </xdr:from>
    <xdr:to>
      <xdr:col>15</xdr:col>
      <xdr:colOff>149225</xdr:colOff>
      <xdr:row>55</xdr:row>
      <xdr:rowOff>28122</xdr:rowOff>
    </xdr:to>
    <xdr:sp macro="" textlink="">
      <xdr:nvSpPr>
        <xdr:cNvPr id="215" name="楕円 214"/>
        <xdr:cNvSpPr/>
      </xdr:nvSpPr>
      <xdr:spPr>
        <a:xfrm>
          <a:off x="3048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38299</xdr:rowOff>
    </xdr:from>
    <xdr:ext cx="762000" cy="259045"/>
    <xdr:sp macro="" textlink="">
      <xdr:nvSpPr>
        <xdr:cNvPr id="216" name="テキスト ボックス 215"/>
        <xdr:cNvSpPr txBox="1"/>
      </xdr:nvSpPr>
      <xdr:spPr>
        <a:xfrm>
          <a:off x="2717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7" name="楕円 216"/>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8" name="テキスト ボックス 217"/>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9" name="楕円 218"/>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20" name="テキスト ボックス 219"/>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５ポ</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イント上昇し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全国平均を若干上回っている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維持補修費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の増加が要因である。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維持補修費について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、老朽化した公共施設を多く抱えていることから、このままの状態が続くと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さらに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増加していくものと思われる。平成２７年度策定の公共施設等総合管理計画に基づき、今後の各施設のあり方について引き続き検討を行う。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85090</xdr:rowOff>
    </xdr:to>
    <xdr:cxnSp macro="">
      <xdr:nvCxnSpPr>
        <xdr:cNvPr id="253" name="直線コネクタ 252"/>
        <xdr:cNvCxnSpPr/>
      </xdr:nvCxnSpPr>
      <xdr:spPr>
        <a:xfrm>
          <a:off x="15671800" y="9819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46990</xdr:rowOff>
    </xdr:to>
    <xdr:cxnSp macro="">
      <xdr:nvCxnSpPr>
        <xdr:cNvPr id="256" name="直線コネクタ 255"/>
        <xdr:cNvCxnSpPr/>
      </xdr:nvCxnSpPr>
      <xdr:spPr>
        <a:xfrm>
          <a:off x="14782800" y="9735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56</xdr:row>
      <xdr:rowOff>142240</xdr:rowOff>
    </xdr:to>
    <xdr:cxnSp macro="">
      <xdr:nvCxnSpPr>
        <xdr:cNvPr id="259" name="直線コネクタ 258"/>
        <xdr:cNvCxnSpPr/>
      </xdr:nvCxnSpPr>
      <xdr:spPr>
        <a:xfrm flipV="1">
          <a:off x="13893800" y="973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56</xdr:row>
      <xdr:rowOff>142240</xdr:rowOff>
    </xdr:to>
    <xdr:cxnSp macro="">
      <xdr:nvCxnSpPr>
        <xdr:cNvPr id="262" name="直線コネクタ 261"/>
        <xdr:cNvCxnSpPr/>
      </xdr:nvCxnSpPr>
      <xdr:spPr>
        <a:xfrm>
          <a:off x="13004800" y="974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72" name="楕円 271"/>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73"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4" name="楕円 273"/>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75" name="テキスト ボックス 274"/>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6" name="楕円 275"/>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7" name="テキスト ボックス 276"/>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8" name="楕円 277"/>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9" name="テキスト ボックス 278"/>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80" name="楕円 279"/>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81" name="テキスト ボックス 280"/>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類似団体平均を下回っており、指標としてはほぼ横ばい傾向にある。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今後も、補助金等交付に当たって事業の適当性や、事業効果の検証を行うなど、明確な基準を設けて、不適切な補助金については見直しや廃止を行う方針である。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42418</xdr:rowOff>
    </xdr:to>
    <xdr:cxnSp macro="">
      <xdr:nvCxnSpPr>
        <xdr:cNvPr id="311" name="直線コネクタ 310"/>
        <xdr:cNvCxnSpPr/>
      </xdr:nvCxnSpPr>
      <xdr:spPr>
        <a:xfrm flipV="1">
          <a:off x="15671800" y="6038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42418</xdr:rowOff>
    </xdr:from>
    <xdr:to>
      <xdr:col>78</xdr:col>
      <xdr:colOff>69850</xdr:colOff>
      <xdr:row>35</xdr:row>
      <xdr:rowOff>46990</xdr:rowOff>
    </xdr:to>
    <xdr:cxnSp macro="">
      <xdr:nvCxnSpPr>
        <xdr:cNvPr id="314" name="直線コネクタ 313"/>
        <xdr:cNvCxnSpPr/>
      </xdr:nvCxnSpPr>
      <xdr:spPr>
        <a:xfrm flipV="1">
          <a:off x="14782800" y="60431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51562</xdr:rowOff>
    </xdr:to>
    <xdr:cxnSp macro="">
      <xdr:nvCxnSpPr>
        <xdr:cNvPr id="317" name="直線コネクタ 316"/>
        <xdr:cNvCxnSpPr/>
      </xdr:nvCxnSpPr>
      <xdr:spPr>
        <a:xfrm flipV="1">
          <a:off x="13893800" y="6047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51562</xdr:rowOff>
    </xdr:to>
    <xdr:cxnSp macro="">
      <xdr:nvCxnSpPr>
        <xdr:cNvPr id="320" name="直線コネクタ 319"/>
        <xdr:cNvCxnSpPr/>
      </xdr:nvCxnSpPr>
      <xdr:spPr>
        <a:xfrm>
          <a:off x="13004800" y="60248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24" name="テキスト ボックス 323"/>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30" name="楕円 329"/>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31"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163068</xdr:rowOff>
    </xdr:from>
    <xdr:to>
      <xdr:col>78</xdr:col>
      <xdr:colOff>120650</xdr:colOff>
      <xdr:row>35</xdr:row>
      <xdr:rowOff>93218</xdr:rowOff>
    </xdr:to>
    <xdr:sp macro="" textlink="">
      <xdr:nvSpPr>
        <xdr:cNvPr id="332" name="楕円 331"/>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103395</xdr:rowOff>
    </xdr:from>
    <xdr:ext cx="736600" cy="259045"/>
    <xdr:sp macro="" textlink="">
      <xdr:nvSpPr>
        <xdr:cNvPr id="333" name="テキスト ボックス 332"/>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4" name="楕円 333"/>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5" name="テキスト ボックス 334"/>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xdr:rowOff>
    </xdr:from>
    <xdr:to>
      <xdr:col>69</xdr:col>
      <xdr:colOff>142875</xdr:colOff>
      <xdr:row>35</xdr:row>
      <xdr:rowOff>102362</xdr:rowOff>
    </xdr:to>
    <xdr:sp macro="" textlink="">
      <xdr:nvSpPr>
        <xdr:cNvPr id="336" name="楕円 335"/>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112539</xdr:rowOff>
    </xdr:from>
    <xdr:ext cx="762000" cy="259045"/>
    <xdr:sp macro="" textlink="">
      <xdr:nvSpPr>
        <xdr:cNvPr id="337" name="テキスト ボックス 336"/>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38" name="楕円 337"/>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39" name="テキスト ボックス 338"/>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平成２８年度以降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実施してきた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大規模公共事業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地方債発行額の増加により、今後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数年内に公債費のピークを迎えることが予測される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今後は、不要不急な事業は控え、市民ニーズ・行政需要実態に即した事業を厳選したうえで、地方債の計画的な発行に努めていく必要がある。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167005</xdr:rowOff>
    </xdr:from>
    <xdr:to>
      <xdr:col>24</xdr:col>
      <xdr:colOff>25400</xdr:colOff>
      <xdr:row>75</xdr:row>
      <xdr:rowOff>14605</xdr:rowOff>
    </xdr:to>
    <xdr:cxnSp macro="">
      <xdr:nvCxnSpPr>
        <xdr:cNvPr id="371" name="直線コネクタ 370"/>
        <xdr:cNvCxnSpPr/>
      </xdr:nvCxnSpPr>
      <xdr:spPr>
        <a:xfrm flipV="1">
          <a:off x="3987800" y="128543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xdr:rowOff>
    </xdr:from>
    <xdr:to>
      <xdr:col>19</xdr:col>
      <xdr:colOff>187325</xdr:colOff>
      <xdr:row>75</xdr:row>
      <xdr:rowOff>14605</xdr:rowOff>
    </xdr:to>
    <xdr:cxnSp macro="">
      <xdr:nvCxnSpPr>
        <xdr:cNvPr id="374" name="直線コネクタ 373"/>
        <xdr:cNvCxnSpPr/>
      </xdr:nvCxnSpPr>
      <xdr:spPr>
        <a:xfrm>
          <a:off x="3098800" y="12871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xdr:rowOff>
    </xdr:from>
    <xdr:to>
      <xdr:col>15</xdr:col>
      <xdr:colOff>98425</xdr:colOff>
      <xdr:row>75</xdr:row>
      <xdr:rowOff>12700</xdr:rowOff>
    </xdr:to>
    <xdr:cxnSp macro="">
      <xdr:nvCxnSpPr>
        <xdr:cNvPr id="377" name="直線コネクタ 376"/>
        <xdr:cNvCxnSpPr/>
      </xdr:nvCxnSpPr>
      <xdr:spPr>
        <a:xfrm>
          <a:off x="2209800" y="128695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10795</xdr:rowOff>
    </xdr:to>
    <xdr:cxnSp macro="">
      <xdr:nvCxnSpPr>
        <xdr:cNvPr id="380" name="直線コネクタ 379"/>
        <xdr:cNvCxnSpPr/>
      </xdr:nvCxnSpPr>
      <xdr:spPr>
        <a:xfrm>
          <a:off x="1320800" y="128524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3" name="フローチャート: 判断 382"/>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4" name="テキスト ボックス 383"/>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116205</xdr:rowOff>
    </xdr:from>
    <xdr:to>
      <xdr:col>24</xdr:col>
      <xdr:colOff>76200</xdr:colOff>
      <xdr:row>75</xdr:row>
      <xdr:rowOff>46355</xdr:rowOff>
    </xdr:to>
    <xdr:sp macro="" textlink="">
      <xdr:nvSpPr>
        <xdr:cNvPr id="390" name="楕円 389"/>
        <xdr:cNvSpPr/>
      </xdr:nvSpPr>
      <xdr:spPr>
        <a:xfrm>
          <a:off x="47752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132732</xdr:rowOff>
    </xdr:from>
    <xdr:ext cx="762000" cy="259045"/>
    <xdr:sp macro="" textlink="">
      <xdr:nvSpPr>
        <xdr:cNvPr id="391" name="公債費該当値テキスト"/>
        <xdr:cNvSpPr txBox="1"/>
      </xdr:nvSpPr>
      <xdr:spPr>
        <a:xfrm>
          <a:off x="4914900" y="1264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135255</xdr:rowOff>
    </xdr:from>
    <xdr:to>
      <xdr:col>20</xdr:col>
      <xdr:colOff>38100</xdr:colOff>
      <xdr:row>75</xdr:row>
      <xdr:rowOff>65405</xdr:rowOff>
    </xdr:to>
    <xdr:sp macro="" textlink="">
      <xdr:nvSpPr>
        <xdr:cNvPr id="392" name="楕円 391"/>
        <xdr:cNvSpPr/>
      </xdr:nvSpPr>
      <xdr:spPr>
        <a:xfrm>
          <a:off x="3937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75582</xdr:rowOff>
    </xdr:from>
    <xdr:ext cx="736600" cy="259045"/>
    <xdr:sp macro="" textlink="">
      <xdr:nvSpPr>
        <xdr:cNvPr id="393" name="テキスト ボックス 392"/>
        <xdr:cNvSpPr txBox="1"/>
      </xdr:nvSpPr>
      <xdr:spPr>
        <a:xfrm>
          <a:off x="3606800" y="1259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133350</xdr:rowOff>
    </xdr:from>
    <xdr:to>
      <xdr:col>15</xdr:col>
      <xdr:colOff>149225</xdr:colOff>
      <xdr:row>75</xdr:row>
      <xdr:rowOff>63500</xdr:rowOff>
    </xdr:to>
    <xdr:sp macro="" textlink="">
      <xdr:nvSpPr>
        <xdr:cNvPr id="394" name="楕円 393"/>
        <xdr:cNvSpPr/>
      </xdr:nvSpPr>
      <xdr:spPr>
        <a:xfrm>
          <a:off x="3048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73677</xdr:rowOff>
    </xdr:from>
    <xdr:ext cx="762000" cy="259045"/>
    <xdr:sp macro="" textlink="">
      <xdr:nvSpPr>
        <xdr:cNvPr id="395" name="テキスト ボックス 394"/>
        <xdr:cNvSpPr txBox="1"/>
      </xdr:nvSpPr>
      <xdr:spPr>
        <a:xfrm>
          <a:off x="2717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131445</xdr:rowOff>
    </xdr:from>
    <xdr:to>
      <xdr:col>11</xdr:col>
      <xdr:colOff>60325</xdr:colOff>
      <xdr:row>75</xdr:row>
      <xdr:rowOff>61595</xdr:rowOff>
    </xdr:to>
    <xdr:sp macro="" textlink="">
      <xdr:nvSpPr>
        <xdr:cNvPr id="396" name="楕円 395"/>
        <xdr:cNvSpPr/>
      </xdr:nvSpPr>
      <xdr:spPr>
        <a:xfrm>
          <a:off x="2159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71772</xdr:rowOff>
    </xdr:from>
    <xdr:ext cx="762000" cy="259045"/>
    <xdr:sp macro="" textlink="">
      <xdr:nvSpPr>
        <xdr:cNvPr id="397" name="テキスト ボックス 396"/>
        <xdr:cNvSpPr txBox="1"/>
      </xdr:nvSpPr>
      <xdr:spPr>
        <a:xfrm>
          <a:off x="1828800" y="125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98" name="楕円 397"/>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99" name="テキスト ボックス 398"/>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経常収支比率の傾向と、歩調を合わせるように改善・悪化している。人件費と物件費の指標が最低水準であるため、結果的に指標としては高止まりの状態となっている。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今後も、公共施設等総合管理計画や行財政改革大綱、定員管理計画に沿って、公共施設の総数削減を図ると同時に、職員数の適正化・職員給の見直し等を行い、指標の改善に努める。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67563</xdr:rowOff>
    </xdr:to>
    <xdr:cxnSp macro="">
      <xdr:nvCxnSpPr>
        <xdr:cNvPr id="430" name="直線コネクタ 429"/>
        <xdr:cNvCxnSpPr/>
      </xdr:nvCxnSpPr>
      <xdr:spPr>
        <a:xfrm>
          <a:off x="15671800" y="13408661"/>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78</xdr:row>
      <xdr:rowOff>35561</xdr:rowOff>
    </xdr:to>
    <xdr:cxnSp macro="">
      <xdr:nvCxnSpPr>
        <xdr:cNvPr id="433" name="直線コネクタ 432"/>
        <xdr:cNvCxnSpPr/>
      </xdr:nvCxnSpPr>
      <xdr:spPr>
        <a:xfrm>
          <a:off x="14782800" y="13166344"/>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77</xdr:row>
      <xdr:rowOff>37846</xdr:rowOff>
    </xdr:to>
    <xdr:cxnSp macro="">
      <xdr:nvCxnSpPr>
        <xdr:cNvPr id="436" name="直線コネクタ 435"/>
        <xdr:cNvCxnSpPr/>
      </xdr:nvCxnSpPr>
      <xdr:spPr>
        <a:xfrm flipV="1">
          <a:off x="13893800" y="13166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77</xdr:row>
      <xdr:rowOff>37846</xdr:rowOff>
    </xdr:to>
    <xdr:cxnSp macro="">
      <xdr:nvCxnSpPr>
        <xdr:cNvPr id="439" name="直線コネクタ 438"/>
        <xdr:cNvCxnSpPr/>
      </xdr:nvCxnSpPr>
      <xdr:spPr>
        <a:xfrm>
          <a:off x="13004800" y="130794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3" name="テキスト ボックス 442"/>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49" name="楕円 448"/>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50" name="公債費以外該当値テキスト"/>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1" name="楕円 450"/>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2" name="テキスト ボックス 451"/>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53" name="楕円 452"/>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54" name="テキスト ボックス 453"/>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55" name="楕円 454"/>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56" name="テキスト ボックス 455"/>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7" name="楕円 456"/>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84853</xdr:rowOff>
    </xdr:from>
    <xdr:ext cx="762000" cy="259045"/>
    <xdr:sp macro="" textlink="">
      <xdr:nvSpPr>
        <xdr:cNvPr id="458" name="テキスト ボックス 457"/>
        <xdr:cNvSpPr txBox="1"/>
      </xdr:nvSpPr>
      <xdr:spPr>
        <a:xfrm>
          <a:off x="12623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55588</xdr:rowOff>
    </xdr:from>
    <xdr:to>
      <xdr:col>29</xdr:col>
      <xdr:colOff>127000</xdr:colOff>
      <xdr:row>13</xdr:row>
      <xdr:rowOff>90742</xdr:rowOff>
    </xdr:to>
    <xdr:cxnSp macro="">
      <xdr:nvCxnSpPr>
        <xdr:cNvPr id="50" name="直線コネクタ 49"/>
        <xdr:cNvCxnSpPr/>
      </xdr:nvCxnSpPr>
      <xdr:spPr bwMode="auto">
        <a:xfrm flipV="1">
          <a:off x="5003800" y="2332063"/>
          <a:ext cx="647700" cy="35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90742</xdr:rowOff>
    </xdr:from>
    <xdr:to>
      <xdr:col>26</xdr:col>
      <xdr:colOff>50800</xdr:colOff>
      <xdr:row>13</xdr:row>
      <xdr:rowOff>133185</xdr:rowOff>
    </xdr:to>
    <xdr:cxnSp macro="">
      <xdr:nvCxnSpPr>
        <xdr:cNvPr id="53" name="直線コネクタ 52"/>
        <xdr:cNvCxnSpPr/>
      </xdr:nvCxnSpPr>
      <xdr:spPr bwMode="auto">
        <a:xfrm flipV="1">
          <a:off x="4305300" y="2367217"/>
          <a:ext cx="698500" cy="42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127737</xdr:rowOff>
    </xdr:from>
    <xdr:to>
      <xdr:col>22</xdr:col>
      <xdr:colOff>114300</xdr:colOff>
      <xdr:row>13</xdr:row>
      <xdr:rowOff>133185</xdr:rowOff>
    </xdr:to>
    <xdr:cxnSp macro="">
      <xdr:nvCxnSpPr>
        <xdr:cNvPr id="56" name="直線コネクタ 55"/>
        <xdr:cNvCxnSpPr/>
      </xdr:nvCxnSpPr>
      <xdr:spPr bwMode="auto">
        <a:xfrm>
          <a:off x="3606800" y="2404212"/>
          <a:ext cx="698500" cy="5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115722</xdr:rowOff>
    </xdr:from>
    <xdr:to>
      <xdr:col>18</xdr:col>
      <xdr:colOff>177800</xdr:colOff>
      <xdr:row>13</xdr:row>
      <xdr:rowOff>127737</xdr:rowOff>
    </xdr:to>
    <xdr:cxnSp macro="">
      <xdr:nvCxnSpPr>
        <xdr:cNvPr id="59" name="直線コネクタ 58"/>
        <xdr:cNvCxnSpPr/>
      </xdr:nvCxnSpPr>
      <xdr:spPr bwMode="auto">
        <a:xfrm>
          <a:off x="2908300" y="2392197"/>
          <a:ext cx="698500" cy="12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70244</xdr:rowOff>
    </xdr:from>
    <xdr:to>
      <xdr:col>15</xdr:col>
      <xdr:colOff>101600</xdr:colOff>
      <xdr:row>18</xdr:row>
      <xdr:rowOff>394</xdr:rowOff>
    </xdr:to>
    <xdr:sp macro="" textlink="">
      <xdr:nvSpPr>
        <xdr:cNvPr id="62" name="フローチャート: 判断 61"/>
        <xdr:cNvSpPr/>
      </xdr:nvSpPr>
      <xdr:spPr bwMode="auto">
        <a:xfrm>
          <a:off x="2857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156621</xdr:rowOff>
    </xdr:from>
    <xdr:ext cx="762000" cy="259045"/>
    <xdr:sp macro="" textlink="">
      <xdr:nvSpPr>
        <xdr:cNvPr id="63" name="テキスト ボックス 62"/>
        <xdr:cNvSpPr txBox="1"/>
      </xdr:nvSpPr>
      <xdr:spPr>
        <a:xfrm>
          <a:off x="2527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4788</xdr:rowOff>
    </xdr:from>
    <xdr:to>
      <xdr:col>29</xdr:col>
      <xdr:colOff>177800</xdr:colOff>
      <xdr:row>13</xdr:row>
      <xdr:rowOff>106388</xdr:rowOff>
    </xdr:to>
    <xdr:sp macro="" textlink="">
      <xdr:nvSpPr>
        <xdr:cNvPr id="69" name="楕円 68"/>
        <xdr:cNvSpPr/>
      </xdr:nvSpPr>
      <xdr:spPr bwMode="auto">
        <a:xfrm>
          <a:off x="5600700" y="228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21315</xdr:rowOff>
    </xdr:from>
    <xdr:ext cx="762000" cy="259045"/>
    <xdr:sp macro="" textlink="">
      <xdr:nvSpPr>
        <xdr:cNvPr id="70" name="人口1人当たり決算額の推移該当値テキスト130"/>
        <xdr:cNvSpPr txBox="1"/>
      </xdr:nvSpPr>
      <xdr:spPr>
        <a:xfrm>
          <a:off x="5740400" y="212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39942</xdr:rowOff>
    </xdr:from>
    <xdr:to>
      <xdr:col>26</xdr:col>
      <xdr:colOff>101600</xdr:colOff>
      <xdr:row>13</xdr:row>
      <xdr:rowOff>141542</xdr:rowOff>
    </xdr:to>
    <xdr:sp macro="" textlink="">
      <xdr:nvSpPr>
        <xdr:cNvPr id="71" name="楕円 70"/>
        <xdr:cNvSpPr/>
      </xdr:nvSpPr>
      <xdr:spPr bwMode="auto">
        <a:xfrm>
          <a:off x="4953000" y="231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151719</xdr:rowOff>
    </xdr:from>
    <xdr:ext cx="736600" cy="259045"/>
    <xdr:sp macro="" textlink="">
      <xdr:nvSpPr>
        <xdr:cNvPr id="72" name="テキスト ボックス 71"/>
        <xdr:cNvSpPr txBox="1"/>
      </xdr:nvSpPr>
      <xdr:spPr>
        <a:xfrm>
          <a:off x="4622800" y="2085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82385</xdr:rowOff>
    </xdr:from>
    <xdr:to>
      <xdr:col>22</xdr:col>
      <xdr:colOff>165100</xdr:colOff>
      <xdr:row>14</xdr:row>
      <xdr:rowOff>12535</xdr:rowOff>
    </xdr:to>
    <xdr:sp macro="" textlink="">
      <xdr:nvSpPr>
        <xdr:cNvPr id="73" name="楕円 72"/>
        <xdr:cNvSpPr/>
      </xdr:nvSpPr>
      <xdr:spPr bwMode="auto">
        <a:xfrm>
          <a:off x="4254500" y="2358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22712</xdr:rowOff>
    </xdr:from>
    <xdr:ext cx="762000" cy="259045"/>
    <xdr:sp macro="" textlink="">
      <xdr:nvSpPr>
        <xdr:cNvPr id="74" name="テキスト ボックス 73"/>
        <xdr:cNvSpPr txBox="1"/>
      </xdr:nvSpPr>
      <xdr:spPr>
        <a:xfrm>
          <a:off x="3924300" y="212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76937</xdr:rowOff>
    </xdr:from>
    <xdr:to>
      <xdr:col>19</xdr:col>
      <xdr:colOff>38100</xdr:colOff>
      <xdr:row>14</xdr:row>
      <xdr:rowOff>7087</xdr:rowOff>
    </xdr:to>
    <xdr:sp macro="" textlink="">
      <xdr:nvSpPr>
        <xdr:cNvPr id="75" name="楕円 74"/>
        <xdr:cNvSpPr/>
      </xdr:nvSpPr>
      <xdr:spPr bwMode="auto">
        <a:xfrm>
          <a:off x="3556000" y="2353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17264</xdr:rowOff>
    </xdr:from>
    <xdr:ext cx="762000" cy="259045"/>
    <xdr:sp macro="" textlink="">
      <xdr:nvSpPr>
        <xdr:cNvPr id="76" name="テキスト ボックス 75"/>
        <xdr:cNvSpPr txBox="1"/>
      </xdr:nvSpPr>
      <xdr:spPr>
        <a:xfrm>
          <a:off x="3225800" y="212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64922</xdr:rowOff>
    </xdr:from>
    <xdr:to>
      <xdr:col>15</xdr:col>
      <xdr:colOff>101600</xdr:colOff>
      <xdr:row>13</xdr:row>
      <xdr:rowOff>166522</xdr:rowOff>
    </xdr:to>
    <xdr:sp macro="" textlink="">
      <xdr:nvSpPr>
        <xdr:cNvPr id="77" name="楕円 76"/>
        <xdr:cNvSpPr/>
      </xdr:nvSpPr>
      <xdr:spPr bwMode="auto">
        <a:xfrm>
          <a:off x="2857500" y="2341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5249</xdr:rowOff>
    </xdr:from>
    <xdr:ext cx="762000" cy="259045"/>
    <xdr:sp macro="" textlink="">
      <xdr:nvSpPr>
        <xdr:cNvPr id="78" name="テキスト ボックス 77"/>
        <xdr:cNvSpPr txBox="1"/>
      </xdr:nvSpPr>
      <xdr:spPr>
        <a:xfrm>
          <a:off x="2527300" y="211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23890</xdr:rowOff>
    </xdr:from>
    <xdr:to>
      <xdr:col>29</xdr:col>
      <xdr:colOff>127000</xdr:colOff>
      <xdr:row>38</xdr:row>
      <xdr:rowOff>31921</xdr:rowOff>
    </xdr:to>
    <xdr:cxnSp macro="">
      <xdr:nvCxnSpPr>
        <xdr:cNvPr id="112" name="直線コネクタ 111"/>
        <xdr:cNvCxnSpPr/>
      </xdr:nvCxnSpPr>
      <xdr:spPr bwMode="auto">
        <a:xfrm>
          <a:off x="5003800" y="7491490"/>
          <a:ext cx="647700" cy="8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19314</xdr:rowOff>
    </xdr:from>
    <xdr:to>
      <xdr:col>26</xdr:col>
      <xdr:colOff>50800</xdr:colOff>
      <xdr:row>38</xdr:row>
      <xdr:rowOff>23890</xdr:rowOff>
    </xdr:to>
    <xdr:cxnSp macro="">
      <xdr:nvCxnSpPr>
        <xdr:cNvPr id="115" name="直線コネクタ 114"/>
        <xdr:cNvCxnSpPr/>
      </xdr:nvCxnSpPr>
      <xdr:spPr bwMode="auto">
        <a:xfrm>
          <a:off x="4305300" y="7486914"/>
          <a:ext cx="698500" cy="4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18838</xdr:rowOff>
    </xdr:from>
    <xdr:to>
      <xdr:col>22</xdr:col>
      <xdr:colOff>114300</xdr:colOff>
      <xdr:row>38</xdr:row>
      <xdr:rowOff>19314</xdr:rowOff>
    </xdr:to>
    <xdr:cxnSp macro="">
      <xdr:nvCxnSpPr>
        <xdr:cNvPr id="118" name="直線コネクタ 117"/>
        <xdr:cNvCxnSpPr/>
      </xdr:nvCxnSpPr>
      <xdr:spPr bwMode="auto">
        <a:xfrm>
          <a:off x="3606800" y="7486438"/>
          <a:ext cx="698500" cy="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18838</xdr:rowOff>
    </xdr:from>
    <xdr:to>
      <xdr:col>18</xdr:col>
      <xdr:colOff>177800</xdr:colOff>
      <xdr:row>38</xdr:row>
      <xdr:rowOff>28447</xdr:rowOff>
    </xdr:to>
    <xdr:cxnSp macro="">
      <xdr:nvCxnSpPr>
        <xdr:cNvPr id="121" name="直線コネクタ 120"/>
        <xdr:cNvCxnSpPr/>
      </xdr:nvCxnSpPr>
      <xdr:spPr bwMode="auto">
        <a:xfrm flipV="1">
          <a:off x="2908300" y="7486438"/>
          <a:ext cx="698500" cy="9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290166</xdr:rowOff>
    </xdr:from>
    <xdr:to>
      <xdr:col>15</xdr:col>
      <xdr:colOff>101600</xdr:colOff>
      <xdr:row>38</xdr:row>
      <xdr:rowOff>48866</xdr:rowOff>
    </xdr:to>
    <xdr:sp macro="" textlink="">
      <xdr:nvSpPr>
        <xdr:cNvPr id="124" name="フローチャート: 判断 123"/>
        <xdr:cNvSpPr/>
      </xdr:nvSpPr>
      <xdr:spPr bwMode="auto">
        <a:xfrm>
          <a:off x="28575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59043</xdr:rowOff>
    </xdr:from>
    <xdr:ext cx="762000" cy="259045"/>
    <xdr:sp macro="" textlink="">
      <xdr:nvSpPr>
        <xdr:cNvPr id="125" name="テキスト ボックス 124"/>
        <xdr:cNvSpPr txBox="1"/>
      </xdr:nvSpPr>
      <xdr:spPr>
        <a:xfrm>
          <a:off x="25273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324021</xdr:rowOff>
    </xdr:from>
    <xdr:to>
      <xdr:col>29</xdr:col>
      <xdr:colOff>177800</xdr:colOff>
      <xdr:row>38</xdr:row>
      <xdr:rowOff>82721</xdr:rowOff>
    </xdr:to>
    <xdr:sp macro="" textlink="">
      <xdr:nvSpPr>
        <xdr:cNvPr id="131" name="楕円 130"/>
        <xdr:cNvSpPr/>
      </xdr:nvSpPr>
      <xdr:spPr bwMode="auto">
        <a:xfrm>
          <a:off x="5600700" y="744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242307</xdr:rowOff>
    </xdr:from>
    <xdr:ext cx="762000" cy="259045"/>
    <xdr:sp macro="" textlink="">
      <xdr:nvSpPr>
        <xdr:cNvPr id="132" name="人口1人当たり決算額の推移該当値テキスト445"/>
        <xdr:cNvSpPr txBox="1"/>
      </xdr:nvSpPr>
      <xdr:spPr>
        <a:xfrm>
          <a:off x="5740400" y="736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315990</xdr:rowOff>
    </xdr:from>
    <xdr:to>
      <xdr:col>26</xdr:col>
      <xdr:colOff>101600</xdr:colOff>
      <xdr:row>38</xdr:row>
      <xdr:rowOff>74690</xdr:rowOff>
    </xdr:to>
    <xdr:sp macro="" textlink="">
      <xdr:nvSpPr>
        <xdr:cNvPr id="133" name="楕円 132"/>
        <xdr:cNvSpPr/>
      </xdr:nvSpPr>
      <xdr:spPr bwMode="auto">
        <a:xfrm>
          <a:off x="4953000" y="7440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59467</xdr:rowOff>
    </xdr:from>
    <xdr:ext cx="736600" cy="259045"/>
    <xdr:sp macro="" textlink="">
      <xdr:nvSpPr>
        <xdr:cNvPr id="134" name="テキスト ボックス 133"/>
        <xdr:cNvSpPr txBox="1"/>
      </xdr:nvSpPr>
      <xdr:spPr>
        <a:xfrm>
          <a:off x="4622800" y="7527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311414</xdr:rowOff>
    </xdr:from>
    <xdr:to>
      <xdr:col>22</xdr:col>
      <xdr:colOff>165100</xdr:colOff>
      <xdr:row>38</xdr:row>
      <xdr:rowOff>70114</xdr:rowOff>
    </xdr:to>
    <xdr:sp macro="" textlink="">
      <xdr:nvSpPr>
        <xdr:cNvPr id="135" name="楕円 134"/>
        <xdr:cNvSpPr/>
      </xdr:nvSpPr>
      <xdr:spPr bwMode="auto">
        <a:xfrm>
          <a:off x="4254500" y="743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54891</xdr:rowOff>
    </xdr:from>
    <xdr:ext cx="762000" cy="259045"/>
    <xdr:sp macro="" textlink="">
      <xdr:nvSpPr>
        <xdr:cNvPr id="136" name="テキスト ボックス 135"/>
        <xdr:cNvSpPr txBox="1"/>
      </xdr:nvSpPr>
      <xdr:spPr>
        <a:xfrm>
          <a:off x="3924300" y="752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310938</xdr:rowOff>
    </xdr:from>
    <xdr:to>
      <xdr:col>19</xdr:col>
      <xdr:colOff>38100</xdr:colOff>
      <xdr:row>38</xdr:row>
      <xdr:rowOff>69638</xdr:rowOff>
    </xdr:to>
    <xdr:sp macro="" textlink="">
      <xdr:nvSpPr>
        <xdr:cNvPr id="137" name="楕円 136"/>
        <xdr:cNvSpPr/>
      </xdr:nvSpPr>
      <xdr:spPr bwMode="auto">
        <a:xfrm>
          <a:off x="3556000" y="743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54415</xdr:rowOff>
    </xdr:from>
    <xdr:ext cx="762000" cy="259045"/>
    <xdr:sp macro="" textlink="">
      <xdr:nvSpPr>
        <xdr:cNvPr id="138" name="テキスト ボックス 137"/>
        <xdr:cNvSpPr txBox="1"/>
      </xdr:nvSpPr>
      <xdr:spPr>
        <a:xfrm>
          <a:off x="3225800" y="752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320547</xdr:rowOff>
    </xdr:from>
    <xdr:to>
      <xdr:col>15</xdr:col>
      <xdr:colOff>101600</xdr:colOff>
      <xdr:row>38</xdr:row>
      <xdr:rowOff>79247</xdr:rowOff>
    </xdr:to>
    <xdr:sp macro="" textlink="">
      <xdr:nvSpPr>
        <xdr:cNvPr id="139" name="楕円 138"/>
        <xdr:cNvSpPr/>
      </xdr:nvSpPr>
      <xdr:spPr bwMode="auto">
        <a:xfrm>
          <a:off x="2857500" y="7445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64024</xdr:rowOff>
    </xdr:from>
    <xdr:ext cx="762000" cy="259045"/>
    <xdr:sp macro="" textlink="">
      <xdr:nvSpPr>
        <xdr:cNvPr id="140" name="テキスト ボックス 139"/>
        <xdr:cNvSpPr txBox="1"/>
      </xdr:nvSpPr>
      <xdr:spPr>
        <a:xfrm>
          <a:off x="2527300" y="753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21,386
21,152
477.53
20,656,651
19,879,613
563,960
9,447,077
16,818,350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52375</xdr:rowOff>
    </xdr:from>
    <xdr:to>
      <xdr:col>24</xdr:col>
      <xdr:colOff>63500</xdr:colOff>
      <xdr:row>31</xdr:row>
      <xdr:rowOff>86044</xdr:rowOff>
    </xdr:to>
    <xdr:cxnSp macro="">
      <xdr:nvCxnSpPr>
        <xdr:cNvPr id="63" name="直線コネクタ 62"/>
        <xdr:cNvCxnSpPr/>
      </xdr:nvCxnSpPr>
      <xdr:spPr>
        <a:xfrm flipV="1">
          <a:off x="3797300" y="5367325"/>
          <a:ext cx="838200" cy="3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86044</xdr:rowOff>
    </xdr:from>
    <xdr:to>
      <xdr:col>19</xdr:col>
      <xdr:colOff>177800</xdr:colOff>
      <xdr:row>32</xdr:row>
      <xdr:rowOff>33956</xdr:rowOff>
    </xdr:to>
    <xdr:cxnSp macro="">
      <xdr:nvCxnSpPr>
        <xdr:cNvPr id="66" name="直線コネクタ 65"/>
        <xdr:cNvCxnSpPr/>
      </xdr:nvCxnSpPr>
      <xdr:spPr>
        <a:xfrm flipV="1">
          <a:off x="2908300" y="5400994"/>
          <a:ext cx="889000" cy="1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66984</xdr:rowOff>
    </xdr:from>
    <xdr:to>
      <xdr:col>15</xdr:col>
      <xdr:colOff>50800</xdr:colOff>
      <xdr:row>32</xdr:row>
      <xdr:rowOff>33956</xdr:rowOff>
    </xdr:to>
    <xdr:cxnSp macro="">
      <xdr:nvCxnSpPr>
        <xdr:cNvPr id="69" name="直線コネクタ 68"/>
        <xdr:cNvCxnSpPr/>
      </xdr:nvCxnSpPr>
      <xdr:spPr>
        <a:xfrm>
          <a:off x="2019300" y="5381934"/>
          <a:ext cx="889000" cy="13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170888</xdr:rowOff>
    </xdr:from>
    <xdr:to>
      <xdr:col>10</xdr:col>
      <xdr:colOff>114300</xdr:colOff>
      <xdr:row>31</xdr:row>
      <xdr:rowOff>66984</xdr:rowOff>
    </xdr:to>
    <xdr:cxnSp macro="">
      <xdr:nvCxnSpPr>
        <xdr:cNvPr id="72" name="直線コネクタ 71"/>
        <xdr:cNvCxnSpPr/>
      </xdr:nvCxnSpPr>
      <xdr:spPr>
        <a:xfrm>
          <a:off x="1130300" y="5314388"/>
          <a:ext cx="889000" cy="6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149033</xdr:rowOff>
    </xdr:from>
    <xdr:to>
      <xdr:col>6</xdr:col>
      <xdr:colOff>38100</xdr:colOff>
      <xdr:row>36</xdr:row>
      <xdr:rowOff>79183</xdr:rowOff>
    </xdr:to>
    <xdr:sp macro="" textlink="">
      <xdr:nvSpPr>
        <xdr:cNvPr id="75" name="フローチャート: 判断 74"/>
        <xdr:cNvSpPr/>
      </xdr:nvSpPr>
      <xdr:spPr>
        <a:xfrm>
          <a:off x="1079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70310</xdr:rowOff>
    </xdr:from>
    <xdr:ext cx="534377" cy="259045"/>
    <xdr:sp macro="" textlink="">
      <xdr:nvSpPr>
        <xdr:cNvPr id="76" name="テキスト ボックス 75"/>
        <xdr:cNvSpPr txBox="1"/>
      </xdr:nvSpPr>
      <xdr:spPr>
        <a:xfrm>
          <a:off x="863111" y="62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1575</xdr:rowOff>
    </xdr:from>
    <xdr:to>
      <xdr:col>24</xdr:col>
      <xdr:colOff>114300</xdr:colOff>
      <xdr:row>31</xdr:row>
      <xdr:rowOff>103175</xdr:rowOff>
    </xdr:to>
    <xdr:sp macro="" textlink="">
      <xdr:nvSpPr>
        <xdr:cNvPr id="82" name="楕円 81"/>
        <xdr:cNvSpPr/>
      </xdr:nvSpPr>
      <xdr:spPr>
        <a:xfrm>
          <a:off x="4584700" y="531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126052</xdr:rowOff>
    </xdr:from>
    <xdr:ext cx="599010" cy="259045"/>
    <xdr:sp macro="" textlink="">
      <xdr:nvSpPr>
        <xdr:cNvPr id="83" name="人件費該当値テキスト"/>
        <xdr:cNvSpPr txBox="1"/>
      </xdr:nvSpPr>
      <xdr:spPr>
        <a:xfrm>
          <a:off x="4686300" y="52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35244</xdr:rowOff>
    </xdr:from>
    <xdr:to>
      <xdr:col>20</xdr:col>
      <xdr:colOff>38100</xdr:colOff>
      <xdr:row>31</xdr:row>
      <xdr:rowOff>136844</xdr:rowOff>
    </xdr:to>
    <xdr:sp macro="" textlink="">
      <xdr:nvSpPr>
        <xdr:cNvPr id="84" name="楕円 83"/>
        <xdr:cNvSpPr/>
      </xdr:nvSpPr>
      <xdr:spPr>
        <a:xfrm>
          <a:off x="3746500" y="53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153371</xdr:rowOff>
    </xdr:from>
    <xdr:ext cx="599010" cy="259045"/>
    <xdr:sp macro="" textlink="">
      <xdr:nvSpPr>
        <xdr:cNvPr id="85" name="テキスト ボックス 84"/>
        <xdr:cNvSpPr txBox="1"/>
      </xdr:nvSpPr>
      <xdr:spPr>
        <a:xfrm>
          <a:off x="3497795" y="512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154606</xdr:rowOff>
    </xdr:from>
    <xdr:to>
      <xdr:col>15</xdr:col>
      <xdr:colOff>101600</xdr:colOff>
      <xdr:row>32</xdr:row>
      <xdr:rowOff>84756</xdr:rowOff>
    </xdr:to>
    <xdr:sp macro="" textlink="">
      <xdr:nvSpPr>
        <xdr:cNvPr id="86" name="楕円 85"/>
        <xdr:cNvSpPr/>
      </xdr:nvSpPr>
      <xdr:spPr>
        <a:xfrm>
          <a:off x="2857500" y="54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101283</xdr:rowOff>
    </xdr:from>
    <xdr:ext cx="599010" cy="259045"/>
    <xdr:sp macro="" textlink="">
      <xdr:nvSpPr>
        <xdr:cNvPr id="87" name="テキスト ボックス 86"/>
        <xdr:cNvSpPr txBox="1"/>
      </xdr:nvSpPr>
      <xdr:spPr>
        <a:xfrm>
          <a:off x="2608795" y="524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16184</xdr:rowOff>
    </xdr:from>
    <xdr:to>
      <xdr:col>10</xdr:col>
      <xdr:colOff>165100</xdr:colOff>
      <xdr:row>31</xdr:row>
      <xdr:rowOff>117784</xdr:rowOff>
    </xdr:to>
    <xdr:sp macro="" textlink="">
      <xdr:nvSpPr>
        <xdr:cNvPr id="88" name="楕円 87"/>
        <xdr:cNvSpPr/>
      </xdr:nvSpPr>
      <xdr:spPr>
        <a:xfrm>
          <a:off x="1968500" y="53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134311</xdr:rowOff>
    </xdr:from>
    <xdr:ext cx="599010" cy="259045"/>
    <xdr:sp macro="" textlink="">
      <xdr:nvSpPr>
        <xdr:cNvPr id="89" name="テキスト ボックス 88"/>
        <xdr:cNvSpPr txBox="1"/>
      </xdr:nvSpPr>
      <xdr:spPr>
        <a:xfrm>
          <a:off x="1719795" y="510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120088</xdr:rowOff>
    </xdr:from>
    <xdr:to>
      <xdr:col>6</xdr:col>
      <xdr:colOff>38100</xdr:colOff>
      <xdr:row>31</xdr:row>
      <xdr:rowOff>50238</xdr:rowOff>
    </xdr:to>
    <xdr:sp macro="" textlink="">
      <xdr:nvSpPr>
        <xdr:cNvPr id="90" name="楕円 89"/>
        <xdr:cNvSpPr/>
      </xdr:nvSpPr>
      <xdr:spPr>
        <a:xfrm>
          <a:off x="1079500" y="526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66765</xdr:rowOff>
    </xdr:from>
    <xdr:ext cx="599010" cy="259045"/>
    <xdr:sp macro="" textlink="">
      <xdr:nvSpPr>
        <xdr:cNvPr id="91" name="テキスト ボックス 90"/>
        <xdr:cNvSpPr txBox="1"/>
      </xdr:nvSpPr>
      <xdr:spPr>
        <a:xfrm>
          <a:off x="830795" y="503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115139</xdr:rowOff>
    </xdr:from>
    <xdr:to>
      <xdr:col>24</xdr:col>
      <xdr:colOff>63500</xdr:colOff>
      <xdr:row>54</xdr:row>
      <xdr:rowOff>169542</xdr:rowOff>
    </xdr:to>
    <xdr:cxnSp macro="">
      <xdr:nvCxnSpPr>
        <xdr:cNvPr id="118" name="直線コネクタ 117"/>
        <xdr:cNvCxnSpPr/>
      </xdr:nvCxnSpPr>
      <xdr:spPr>
        <a:xfrm flipV="1">
          <a:off x="3797300" y="9373439"/>
          <a:ext cx="838200" cy="5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169542</xdr:rowOff>
    </xdr:from>
    <xdr:to>
      <xdr:col>19</xdr:col>
      <xdr:colOff>177800</xdr:colOff>
      <xdr:row>55</xdr:row>
      <xdr:rowOff>46477</xdr:rowOff>
    </xdr:to>
    <xdr:cxnSp macro="">
      <xdr:nvCxnSpPr>
        <xdr:cNvPr id="121" name="直線コネクタ 120"/>
        <xdr:cNvCxnSpPr/>
      </xdr:nvCxnSpPr>
      <xdr:spPr>
        <a:xfrm flipV="1">
          <a:off x="2908300" y="9427842"/>
          <a:ext cx="889000" cy="4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46477</xdr:rowOff>
    </xdr:from>
    <xdr:to>
      <xdr:col>15</xdr:col>
      <xdr:colOff>50800</xdr:colOff>
      <xdr:row>55</xdr:row>
      <xdr:rowOff>70004</xdr:rowOff>
    </xdr:to>
    <xdr:cxnSp macro="">
      <xdr:nvCxnSpPr>
        <xdr:cNvPr id="124" name="直線コネクタ 123"/>
        <xdr:cNvCxnSpPr/>
      </xdr:nvCxnSpPr>
      <xdr:spPr>
        <a:xfrm flipV="1">
          <a:off x="2019300" y="9476227"/>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70004</xdr:rowOff>
    </xdr:from>
    <xdr:to>
      <xdr:col>10</xdr:col>
      <xdr:colOff>114300</xdr:colOff>
      <xdr:row>55</xdr:row>
      <xdr:rowOff>113722</xdr:rowOff>
    </xdr:to>
    <xdr:cxnSp macro="">
      <xdr:nvCxnSpPr>
        <xdr:cNvPr id="127" name="直線コネクタ 126"/>
        <xdr:cNvCxnSpPr/>
      </xdr:nvCxnSpPr>
      <xdr:spPr>
        <a:xfrm flipV="1">
          <a:off x="1130300" y="9499754"/>
          <a:ext cx="889000" cy="4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110013</xdr:rowOff>
    </xdr:from>
    <xdr:to>
      <xdr:col>6</xdr:col>
      <xdr:colOff>38100</xdr:colOff>
      <xdr:row>57</xdr:row>
      <xdr:rowOff>40163</xdr:rowOff>
    </xdr:to>
    <xdr:sp macro="" textlink="">
      <xdr:nvSpPr>
        <xdr:cNvPr id="130" name="フローチャート: 判断 129"/>
        <xdr:cNvSpPr/>
      </xdr:nvSpPr>
      <xdr:spPr>
        <a:xfrm>
          <a:off x="1079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31290</xdr:rowOff>
    </xdr:from>
    <xdr:ext cx="534377" cy="259045"/>
    <xdr:sp macro="" textlink="">
      <xdr:nvSpPr>
        <xdr:cNvPr id="131" name="テキスト ボックス 130"/>
        <xdr:cNvSpPr txBox="1"/>
      </xdr:nvSpPr>
      <xdr:spPr>
        <a:xfrm>
          <a:off x="863111" y="98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64339</xdr:rowOff>
    </xdr:from>
    <xdr:to>
      <xdr:col>24</xdr:col>
      <xdr:colOff>114300</xdr:colOff>
      <xdr:row>54</xdr:row>
      <xdr:rowOff>165939</xdr:rowOff>
    </xdr:to>
    <xdr:sp macro="" textlink="">
      <xdr:nvSpPr>
        <xdr:cNvPr id="137" name="楕円 136"/>
        <xdr:cNvSpPr/>
      </xdr:nvSpPr>
      <xdr:spPr>
        <a:xfrm>
          <a:off x="4584700" y="932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87216</xdr:rowOff>
    </xdr:from>
    <xdr:ext cx="599010" cy="259045"/>
    <xdr:sp macro="" textlink="">
      <xdr:nvSpPr>
        <xdr:cNvPr id="138" name="物件費該当値テキスト"/>
        <xdr:cNvSpPr txBox="1"/>
      </xdr:nvSpPr>
      <xdr:spPr>
        <a:xfrm>
          <a:off x="4686300" y="917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118742</xdr:rowOff>
    </xdr:from>
    <xdr:to>
      <xdr:col>20</xdr:col>
      <xdr:colOff>38100</xdr:colOff>
      <xdr:row>55</xdr:row>
      <xdr:rowOff>48892</xdr:rowOff>
    </xdr:to>
    <xdr:sp macro="" textlink="">
      <xdr:nvSpPr>
        <xdr:cNvPr id="139" name="楕円 138"/>
        <xdr:cNvSpPr/>
      </xdr:nvSpPr>
      <xdr:spPr>
        <a:xfrm>
          <a:off x="3746500" y="93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65419</xdr:rowOff>
    </xdr:from>
    <xdr:ext cx="599010" cy="259045"/>
    <xdr:sp macro="" textlink="">
      <xdr:nvSpPr>
        <xdr:cNvPr id="140" name="テキスト ボックス 139"/>
        <xdr:cNvSpPr txBox="1"/>
      </xdr:nvSpPr>
      <xdr:spPr>
        <a:xfrm>
          <a:off x="3497795" y="915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167127</xdr:rowOff>
    </xdr:from>
    <xdr:to>
      <xdr:col>15</xdr:col>
      <xdr:colOff>101600</xdr:colOff>
      <xdr:row>55</xdr:row>
      <xdr:rowOff>97277</xdr:rowOff>
    </xdr:to>
    <xdr:sp macro="" textlink="">
      <xdr:nvSpPr>
        <xdr:cNvPr id="141" name="楕円 140"/>
        <xdr:cNvSpPr/>
      </xdr:nvSpPr>
      <xdr:spPr>
        <a:xfrm>
          <a:off x="2857500" y="942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113804</xdr:rowOff>
    </xdr:from>
    <xdr:ext cx="599010" cy="259045"/>
    <xdr:sp macro="" textlink="">
      <xdr:nvSpPr>
        <xdr:cNvPr id="142" name="テキスト ボックス 141"/>
        <xdr:cNvSpPr txBox="1"/>
      </xdr:nvSpPr>
      <xdr:spPr>
        <a:xfrm>
          <a:off x="2608795" y="92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19204</xdr:rowOff>
    </xdr:from>
    <xdr:to>
      <xdr:col>10</xdr:col>
      <xdr:colOff>165100</xdr:colOff>
      <xdr:row>55</xdr:row>
      <xdr:rowOff>120804</xdr:rowOff>
    </xdr:to>
    <xdr:sp macro="" textlink="">
      <xdr:nvSpPr>
        <xdr:cNvPr id="143" name="楕円 142"/>
        <xdr:cNvSpPr/>
      </xdr:nvSpPr>
      <xdr:spPr>
        <a:xfrm>
          <a:off x="1968500" y="94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137331</xdr:rowOff>
    </xdr:from>
    <xdr:ext cx="599010" cy="259045"/>
    <xdr:sp macro="" textlink="">
      <xdr:nvSpPr>
        <xdr:cNvPr id="144" name="テキスト ボックス 143"/>
        <xdr:cNvSpPr txBox="1"/>
      </xdr:nvSpPr>
      <xdr:spPr>
        <a:xfrm>
          <a:off x="1719795" y="922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62922</xdr:rowOff>
    </xdr:from>
    <xdr:to>
      <xdr:col>6</xdr:col>
      <xdr:colOff>38100</xdr:colOff>
      <xdr:row>55</xdr:row>
      <xdr:rowOff>164522</xdr:rowOff>
    </xdr:to>
    <xdr:sp macro="" textlink="">
      <xdr:nvSpPr>
        <xdr:cNvPr id="145" name="楕円 144"/>
        <xdr:cNvSpPr/>
      </xdr:nvSpPr>
      <xdr:spPr>
        <a:xfrm>
          <a:off x="1079500" y="94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9599</xdr:rowOff>
    </xdr:from>
    <xdr:ext cx="599010" cy="259045"/>
    <xdr:sp macro="" textlink="">
      <xdr:nvSpPr>
        <xdr:cNvPr id="146" name="テキスト ボックス 145"/>
        <xdr:cNvSpPr txBox="1"/>
      </xdr:nvSpPr>
      <xdr:spPr>
        <a:xfrm>
          <a:off x="830795" y="926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93523</xdr:rowOff>
    </xdr:from>
    <xdr:to>
      <xdr:col>24</xdr:col>
      <xdr:colOff>63500</xdr:colOff>
      <xdr:row>77</xdr:row>
      <xdr:rowOff>149735</xdr:rowOff>
    </xdr:to>
    <xdr:cxnSp macro="">
      <xdr:nvCxnSpPr>
        <xdr:cNvPr id="173" name="直線コネクタ 172"/>
        <xdr:cNvCxnSpPr/>
      </xdr:nvCxnSpPr>
      <xdr:spPr>
        <a:xfrm flipV="1">
          <a:off x="3797300" y="13295173"/>
          <a:ext cx="838200" cy="5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140294</xdr:rowOff>
    </xdr:from>
    <xdr:to>
      <xdr:col>19</xdr:col>
      <xdr:colOff>177800</xdr:colOff>
      <xdr:row>77</xdr:row>
      <xdr:rowOff>149735</xdr:rowOff>
    </xdr:to>
    <xdr:cxnSp macro="">
      <xdr:nvCxnSpPr>
        <xdr:cNvPr id="176" name="直線コネクタ 175"/>
        <xdr:cNvCxnSpPr/>
      </xdr:nvCxnSpPr>
      <xdr:spPr>
        <a:xfrm>
          <a:off x="2908300" y="13341944"/>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30612</xdr:rowOff>
    </xdr:from>
    <xdr:to>
      <xdr:col>15</xdr:col>
      <xdr:colOff>50800</xdr:colOff>
      <xdr:row>77</xdr:row>
      <xdr:rowOff>140294</xdr:rowOff>
    </xdr:to>
    <xdr:cxnSp macro="">
      <xdr:nvCxnSpPr>
        <xdr:cNvPr id="179" name="直線コネクタ 178"/>
        <xdr:cNvCxnSpPr/>
      </xdr:nvCxnSpPr>
      <xdr:spPr>
        <a:xfrm>
          <a:off x="2019300" y="13232262"/>
          <a:ext cx="889000" cy="10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30612</xdr:rowOff>
    </xdr:from>
    <xdr:to>
      <xdr:col>10</xdr:col>
      <xdr:colOff>114300</xdr:colOff>
      <xdr:row>77</xdr:row>
      <xdr:rowOff>48329</xdr:rowOff>
    </xdr:to>
    <xdr:cxnSp macro="">
      <xdr:nvCxnSpPr>
        <xdr:cNvPr id="182" name="直線コネクタ 181"/>
        <xdr:cNvCxnSpPr/>
      </xdr:nvCxnSpPr>
      <xdr:spPr>
        <a:xfrm flipV="1">
          <a:off x="1130300" y="13232262"/>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5" name="フローチャート: 判断 184"/>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24579</xdr:rowOff>
    </xdr:from>
    <xdr:ext cx="469744" cy="259045"/>
    <xdr:sp macro="" textlink="">
      <xdr:nvSpPr>
        <xdr:cNvPr id="186" name="テキスト ボックス 185"/>
        <xdr:cNvSpPr txBox="1"/>
      </xdr:nvSpPr>
      <xdr:spPr>
        <a:xfrm>
          <a:off x="895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42723</xdr:rowOff>
    </xdr:from>
    <xdr:to>
      <xdr:col>24</xdr:col>
      <xdr:colOff>114300</xdr:colOff>
      <xdr:row>77</xdr:row>
      <xdr:rowOff>144323</xdr:rowOff>
    </xdr:to>
    <xdr:sp macro="" textlink="">
      <xdr:nvSpPr>
        <xdr:cNvPr id="192" name="楕円 191"/>
        <xdr:cNvSpPr/>
      </xdr:nvSpPr>
      <xdr:spPr>
        <a:xfrm>
          <a:off x="4584700" y="132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65600</xdr:rowOff>
    </xdr:from>
    <xdr:ext cx="469744" cy="259045"/>
    <xdr:sp macro="" textlink="">
      <xdr:nvSpPr>
        <xdr:cNvPr id="193" name="維持補修費該当値テキスト"/>
        <xdr:cNvSpPr txBox="1"/>
      </xdr:nvSpPr>
      <xdr:spPr>
        <a:xfrm>
          <a:off x="4686300" y="130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98935</xdr:rowOff>
    </xdr:from>
    <xdr:to>
      <xdr:col>20</xdr:col>
      <xdr:colOff>38100</xdr:colOff>
      <xdr:row>78</xdr:row>
      <xdr:rowOff>29085</xdr:rowOff>
    </xdr:to>
    <xdr:sp macro="" textlink="">
      <xdr:nvSpPr>
        <xdr:cNvPr id="194" name="楕円 193"/>
        <xdr:cNvSpPr/>
      </xdr:nvSpPr>
      <xdr:spPr>
        <a:xfrm>
          <a:off x="3746500" y="133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20212</xdr:rowOff>
    </xdr:from>
    <xdr:ext cx="469744" cy="259045"/>
    <xdr:sp macro="" textlink="">
      <xdr:nvSpPr>
        <xdr:cNvPr id="195" name="テキスト ボックス 194"/>
        <xdr:cNvSpPr txBox="1"/>
      </xdr:nvSpPr>
      <xdr:spPr>
        <a:xfrm>
          <a:off x="3562428" y="133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89494</xdr:rowOff>
    </xdr:from>
    <xdr:to>
      <xdr:col>15</xdr:col>
      <xdr:colOff>101600</xdr:colOff>
      <xdr:row>78</xdr:row>
      <xdr:rowOff>19644</xdr:rowOff>
    </xdr:to>
    <xdr:sp macro="" textlink="">
      <xdr:nvSpPr>
        <xdr:cNvPr id="196" name="楕円 195"/>
        <xdr:cNvSpPr/>
      </xdr:nvSpPr>
      <xdr:spPr>
        <a:xfrm>
          <a:off x="2857500" y="1329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10771</xdr:rowOff>
    </xdr:from>
    <xdr:ext cx="469744" cy="259045"/>
    <xdr:sp macro="" textlink="">
      <xdr:nvSpPr>
        <xdr:cNvPr id="197" name="テキスト ボックス 196"/>
        <xdr:cNvSpPr txBox="1"/>
      </xdr:nvSpPr>
      <xdr:spPr>
        <a:xfrm>
          <a:off x="2673428" y="1338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151262</xdr:rowOff>
    </xdr:from>
    <xdr:to>
      <xdr:col>10</xdr:col>
      <xdr:colOff>165100</xdr:colOff>
      <xdr:row>77</xdr:row>
      <xdr:rowOff>81412</xdr:rowOff>
    </xdr:to>
    <xdr:sp macro="" textlink="">
      <xdr:nvSpPr>
        <xdr:cNvPr id="198" name="楕円 197"/>
        <xdr:cNvSpPr/>
      </xdr:nvSpPr>
      <xdr:spPr>
        <a:xfrm>
          <a:off x="1968500" y="131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97939</xdr:rowOff>
    </xdr:from>
    <xdr:ext cx="534377" cy="259045"/>
    <xdr:sp macro="" textlink="">
      <xdr:nvSpPr>
        <xdr:cNvPr id="199" name="テキスト ボックス 198"/>
        <xdr:cNvSpPr txBox="1"/>
      </xdr:nvSpPr>
      <xdr:spPr>
        <a:xfrm>
          <a:off x="1752111" y="1295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168979</xdr:rowOff>
    </xdr:from>
    <xdr:to>
      <xdr:col>6</xdr:col>
      <xdr:colOff>38100</xdr:colOff>
      <xdr:row>77</xdr:row>
      <xdr:rowOff>99129</xdr:rowOff>
    </xdr:to>
    <xdr:sp macro="" textlink="">
      <xdr:nvSpPr>
        <xdr:cNvPr id="200" name="楕円 199"/>
        <xdr:cNvSpPr/>
      </xdr:nvSpPr>
      <xdr:spPr>
        <a:xfrm>
          <a:off x="1079500" y="131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115656</xdr:rowOff>
    </xdr:from>
    <xdr:ext cx="534377" cy="259045"/>
    <xdr:sp macro="" textlink="">
      <xdr:nvSpPr>
        <xdr:cNvPr id="201" name="テキスト ボックス 200"/>
        <xdr:cNvSpPr txBox="1"/>
      </xdr:nvSpPr>
      <xdr:spPr>
        <a:xfrm>
          <a:off x="863111" y="1297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100533</xdr:rowOff>
    </xdr:from>
    <xdr:to>
      <xdr:col>24</xdr:col>
      <xdr:colOff>63500</xdr:colOff>
      <xdr:row>95</xdr:row>
      <xdr:rowOff>143320</xdr:rowOff>
    </xdr:to>
    <xdr:cxnSp macro="">
      <xdr:nvCxnSpPr>
        <xdr:cNvPr id="231" name="直線コネクタ 230"/>
        <xdr:cNvCxnSpPr/>
      </xdr:nvCxnSpPr>
      <xdr:spPr>
        <a:xfrm flipV="1">
          <a:off x="3797300" y="16388283"/>
          <a:ext cx="8382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143320</xdr:rowOff>
    </xdr:from>
    <xdr:to>
      <xdr:col>19</xdr:col>
      <xdr:colOff>177800</xdr:colOff>
      <xdr:row>95</xdr:row>
      <xdr:rowOff>145301</xdr:rowOff>
    </xdr:to>
    <xdr:cxnSp macro="">
      <xdr:nvCxnSpPr>
        <xdr:cNvPr id="234" name="直線コネクタ 233"/>
        <xdr:cNvCxnSpPr/>
      </xdr:nvCxnSpPr>
      <xdr:spPr>
        <a:xfrm flipV="1">
          <a:off x="2908300" y="1643107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127152</xdr:rowOff>
    </xdr:from>
    <xdr:to>
      <xdr:col>15</xdr:col>
      <xdr:colOff>50800</xdr:colOff>
      <xdr:row>95</xdr:row>
      <xdr:rowOff>145301</xdr:rowOff>
    </xdr:to>
    <xdr:cxnSp macro="">
      <xdr:nvCxnSpPr>
        <xdr:cNvPr id="237" name="直線コネクタ 236"/>
        <xdr:cNvCxnSpPr/>
      </xdr:nvCxnSpPr>
      <xdr:spPr>
        <a:xfrm>
          <a:off x="2019300" y="16414902"/>
          <a:ext cx="889000" cy="1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127152</xdr:rowOff>
    </xdr:from>
    <xdr:to>
      <xdr:col>10</xdr:col>
      <xdr:colOff>114300</xdr:colOff>
      <xdr:row>96</xdr:row>
      <xdr:rowOff>134899</xdr:rowOff>
    </xdr:to>
    <xdr:cxnSp macro="">
      <xdr:nvCxnSpPr>
        <xdr:cNvPr id="240" name="直線コネクタ 239"/>
        <xdr:cNvCxnSpPr/>
      </xdr:nvCxnSpPr>
      <xdr:spPr>
        <a:xfrm flipV="1">
          <a:off x="1130300" y="16414902"/>
          <a:ext cx="889000" cy="1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33820</xdr:rowOff>
    </xdr:from>
    <xdr:to>
      <xdr:col>6</xdr:col>
      <xdr:colOff>38100</xdr:colOff>
      <xdr:row>97</xdr:row>
      <xdr:rowOff>135420</xdr:rowOff>
    </xdr:to>
    <xdr:sp macro="" textlink="">
      <xdr:nvSpPr>
        <xdr:cNvPr id="243" name="フローチャート: 判断 242"/>
        <xdr:cNvSpPr/>
      </xdr:nvSpPr>
      <xdr:spPr>
        <a:xfrm>
          <a:off x="1079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126547</xdr:rowOff>
    </xdr:from>
    <xdr:ext cx="534377" cy="259045"/>
    <xdr:sp macro="" textlink="">
      <xdr:nvSpPr>
        <xdr:cNvPr id="244" name="テキスト ボックス 243"/>
        <xdr:cNvSpPr txBox="1"/>
      </xdr:nvSpPr>
      <xdr:spPr>
        <a:xfrm>
          <a:off x="863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49733</xdr:rowOff>
    </xdr:from>
    <xdr:to>
      <xdr:col>24</xdr:col>
      <xdr:colOff>114300</xdr:colOff>
      <xdr:row>95</xdr:row>
      <xdr:rowOff>151333</xdr:rowOff>
    </xdr:to>
    <xdr:sp macro="" textlink="">
      <xdr:nvSpPr>
        <xdr:cNvPr id="250" name="楕円 249"/>
        <xdr:cNvSpPr/>
      </xdr:nvSpPr>
      <xdr:spPr>
        <a:xfrm>
          <a:off x="4584700" y="163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72610</xdr:rowOff>
    </xdr:from>
    <xdr:ext cx="599010" cy="259045"/>
    <xdr:sp macro="" textlink="">
      <xdr:nvSpPr>
        <xdr:cNvPr id="251" name="扶助費該当値テキスト"/>
        <xdr:cNvSpPr txBox="1"/>
      </xdr:nvSpPr>
      <xdr:spPr>
        <a:xfrm>
          <a:off x="4686300" y="1618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92520</xdr:rowOff>
    </xdr:from>
    <xdr:to>
      <xdr:col>20</xdr:col>
      <xdr:colOff>38100</xdr:colOff>
      <xdr:row>96</xdr:row>
      <xdr:rowOff>22670</xdr:rowOff>
    </xdr:to>
    <xdr:sp macro="" textlink="">
      <xdr:nvSpPr>
        <xdr:cNvPr id="252" name="楕円 251"/>
        <xdr:cNvSpPr/>
      </xdr:nvSpPr>
      <xdr:spPr>
        <a:xfrm>
          <a:off x="3746500" y="163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39197</xdr:rowOff>
    </xdr:from>
    <xdr:ext cx="599010" cy="259045"/>
    <xdr:sp macro="" textlink="">
      <xdr:nvSpPr>
        <xdr:cNvPr id="253" name="テキスト ボックス 252"/>
        <xdr:cNvSpPr txBox="1"/>
      </xdr:nvSpPr>
      <xdr:spPr>
        <a:xfrm>
          <a:off x="3497795" y="1615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94501</xdr:rowOff>
    </xdr:from>
    <xdr:to>
      <xdr:col>15</xdr:col>
      <xdr:colOff>101600</xdr:colOff>
      <xdr:row>96</xdr:row>
      <xdr:rowOff>24651</xdr:rowOff>
    </xdr:to>
    <xdr:sp macro="" textlink="">
      <xdr:nvSpPr>
        <xdr:cNvPr id="254" name="楕円 253"/>
        <xdr:cNvSpPr/>
      </xdr:nvSpPr>
      <xdr:spPr>
        <a:xfrm>
          <a:off x="2857500" y="1638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41178</xdr:rowOff>
    </xdr:from>
    <xdr:ext cx="599010" cy="259045"/>
    <xdr:sp macro="" textlink="">
      <xdr:nvSpPr>
        <xdr:cNvPr id="255" name="テキスト ボックス 254"/>
        <xdr:cNvSpPr txBox="1"/>
      </xdr:nvSpPr>
      <xdr:spPr>
        <a:xfrm>
          <a:off x="2608795" y="1615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76352</xdr:rowOff>
    </xdr:from>
    <xdr:to>
      <xdr:col>10</xdr:col>
      <xdr:colOff>165100</xdr:colOff>
      <xdr:row>96</xdr:row>
      <xdr:rowOff>6502</xdr:rowOff>
    </xdr:to>
    <xdr:sp macro="" textlink="">
      <xdr:nvSpPr>
        <xdr:cNvPr id="256" name="楕円 255"/>
        <xdr:cNvSpPr/>
      </xdr:nvSpPr>
      <xdr:spPr>
        <a:xfrm>
          <a:off x="1968500" y="163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23029</xdr:rowOff>
    </xdr:from>
    <xdr:ext cx="599010" cy="259045"/>
    <xdr:sp macro="" textlink="">
      <xdr:nvSpPr>
        <xdr:cNvPr id="257" name="テキスト ボックス 256"/>
        <xdr:cNvSpPr txBox="1"/>
      </xdr:nvSpPr>
      <xdr:spPr>
        <a:xfrm>
          <a:off x="1719795" y="1613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84099</xdr:rowOff>
    </xdr:from>
    <xdr:to>
      <xdr:col>6</xdr:col>
      <xdr:colOff>38100</xdr:colOff>
      <xdr:row>97</xdr:row>
      <xdr:rowOff>14249</xdr:rowOff>
    </xdr:to>
    <xdr:sp macro="" textlink="">
      <xdr:nvSpPr>
        <xdr:cNvPr id="258" name="楕円 257"/>
        <xdr:cNvSpPr/>
      </xdr:nvSpPr>
      <xdr:spPr>
        <a:xfrm>
          <a:off x="1079500" y="165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30776</xdr:rowOff>
    </xdr:from>
    <xdr:ext cx="534377" cy="259045"/>
    <xdr:sp macro="" textlink="">
      <xdr:nvSpPr>
        <xdr:cNvPr id="259" name="テキスト ボックス 258"/>
        <xdr:cNvSpPr txBox="1"/>
      </xdr:nvSpPr>
      <xdr:spPr>
        <a:xfrm>
          <a:off x="863111" y="163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127841</xdr:rowOff>
    </xdr:from>
    <xdr:to>
      <xdr:col>55</xdr:col>
      <xdr:colOff>0</xdr:colOff>
      <xdr:row>35</xdr:row>
      <xdr:rowOff>138100</xdr:rowOff>
    </xdr:to>
    <xdr:cxnSp macro="">
      <xdr:nvCxnSpPr>
        <xdr:cNvPr id="284" name="直線コネクタ 283"/>
        <xdr:cNvCxnSpPr/>
      </xdr:nvCxnSpPr>
      <xdr:spPr>
        <a:xfrm flipV="1">
          <a:off x="9639300" y="6128591"/>
          <a:ext cx="838200" cy="1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125373</xdr:rowOff>
    </xdr:from>
    <xdr:to>
      <xdr:col>50</xdr:col>
      <xdr:colOff>114300</xdr:colOff>
      <xdr:row>35</xdr:row>
      <xdr:rowOff>138100</xdr:rowOff>
    </xdr:to>
    <xdr:cxnSp macro="">
      <xdr:nvCxnSpPr>
        <xdr:cNvPr id="287" name="直線コネクタ 286"/>
        <xdr:cNvCxnSpPr/>
      </xdr:nvCxnSpPr>
      <xdr:spPr>
        <a:xfrm>
          <a:off x="8750300" y="6126123"/>
          <a:ext cx="8890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125373</xdr:rowOff>
    </xdr:from>
    <xdr:to>
      <xdr:col>45</xdr:col>
      <xdr:colOff>177800</xdr:colOff>
      <xdr:row>35</xdr:row>
      <xdr:rowOff>155130</xdr:rowOff>
    </xdr:to>
    <xdr:cxnSp macro="">
      <xdr:nvCxnSpPr>
        <xdr:cNvPr id="290" name="直線コネクタ 289"/>
        <xdr:cNvCxnSpPr/>
      </xdr:nvCxnSpPr>
      <xdr:spPr>
        <a:xfrm flipV="1">
          <a:off x="7861300" y="6126123"/>
          <a:ext cx="8890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155130</xdr:rowOff>
    </xdr:from>
    <xdr:to>
      <xdr:col>41</xdr:col>
      <xdr:colOff>50800</xdr:colOff>
      <xdr:row>35</xdr:row>
      <xdr:rowOff>159279</xdr:rowOff>
    </xdr:to>
    <xdr:cxnSp macro="">
      <xdr:nvCxnSpPr>
        <xdr:cNvPr id="293" name="直線コネクタ 292"/>
        <xdr:cNvCxnSpPr/>
      </xdr:nvCxnSpPr>
      <xdr:spPr>
        <a:xfrm flipV="1">
          <a:off x="6972300" y="6155880"/>
          <a:ext cx="889000" cy="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109565</xdr:rowOff>
    </xdr:from>
    <xdr:to>
      <xdr:col>36</xdr:col>
      <xdr:colOff>165100</xdr:colOff>
      <xdr:row>36</xdr:row>
      <xdr:rowOff>39715</xdr:rowOff>
    </xdr:to>
    <xdr:sp macro="" textlink="">
      <xdr:nvSpPr>
        <xdr:cNvPr id="296" name="フローチャート: 判断 295"/>
        <xdr:cNvSpPr/>
      </xdr:nvSpPr>
      <xdr:spPr>
        <a:xfrm>
          <a:off x="6921500" y="611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30842</xdr:rowOff>
    </xdr:from>
    <xdr:ext cx="534377" cy="259045"/>
    <xdr:sp macro="" textlink="">
      <xdr:nvSpPr>
        <xdr:cNvPr id="297" name="テキスト ボックス 296"/>
        <xdr:cNvSpPr txBox="1"/>
      </xdr:nvSpPr>
      <xdr:spPr>
        <a:xfrm>
          <a:off x="6705111" y="620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77041</xdr:rowOff>
    </xdr:from>
    <xdr:to>
      <xdr:col>55</xdr:col>
      <xdr:colOff>50800</xdr:colOff>
      <xdr:row>36</xdr:row>
      <xdr:rowOff>7191</xdr:rowOff>
    </xdr:to>
    <xdr:sp macro="" textlink="">
      <xdr:nvSpPr>
        <xdr:cNvPr id="303" name="楕円 302"/>
        <xdr:cNvSpPr/>
      </xdr:nvSpPr>
      <xdr:spPr>
        <a:xfrm>
          <a:off x="10426700" y="607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55468</xdr:rowOff>
    </xdr:from>
    <xdr:ext cx="534377" cy="259045"/>
    <xdr:sp macro="" textlink="">
      <xdr:nvSpPr>
        <xdr:cNvPr id="304" name="補助費等該当値テキスト"/>
        <xdr:cNvSpPr txBox="1"/>
      </xdr:nvSpPr>
      <xdr:spPr>
        <a:xfrm>
          <a:off x="10528300" y="60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87300</xdr:rowOff>
    </xdr:from>
    <xdr:to>
      <xdr:col>50</xdr:col>
      <xdr:colOff>165100</xdr:colOff>
      <xdr:row>36</xdr:row>
      <xdr:rowOff>17450</xdr:rowOff>
    </xdr:to>
    <xdr:sp macro="" textlink="">
      <xdr:nvSpPr>
        <xdr:cNvPr id="305" name="楕円 304"/>
        <xdr:cNvSpPr/>
      </xdr:nvSpPr>
      <xdr:spPr>
        <a:xfrm>
          <a:off x="9588500" y="60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33977</xdr:rowOff>
    </xdr:from>
    <xdr:ext cx="534377" cy="259045"/>
    <xdr:sp macro="" textlink="">
      <xdr:nvSpPr>
        <xdr:cNvPr id="306" name="テキスト ボックス 305"/>
        <xdr:cNvSpPr txBox="1"/>
      </xdr:nvSpPr>
      <xdr:spPr>
        <a:xfrm>
          <a:off x="9372111" y="586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74573</xdr:rowOff>
    </xdr:from>
    <xdr:to>
      <xdr:col>46</xdr:col>
      <xdr:colOff>38100</xdr:colOff>
      <xdr:row>36</xdr:row>
      <xdr:rowOff>4723</xdr:rowOff>
    </xdr:to>
    <xdr:sp macro="" textlink="">
      <xdr:nvSpPr>
        <xdr:cNvPr id="307" name="楕円 306"/>
        <xdr:cNvSpPr/>
      </xdr:nvSpPr>
      <xdr:spPr>
        <a:xfrm>
          <a:off x="8699500" y="60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21250</xdr:rowOff>
    </xdr:from>
    <xdr:ext cx="534377" cy="259045"/>
    <xdr:sp macro="" textlink="">
      <xdr:nvSpPr>
        <xdr:cNvPr id="308" name="テキスト ボックス 307"/>
        <xdr:cNvSpPr txBox="1"/>
      </xdr:nvSpPr>
      <xdr:spPr>
        <a:xfrm>
          <a:off x="8483111" y="585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104330</xdr:rowOff>
    </xdr:from>
    <xdr:to>
      <xdr:col>41</xdr:col>
      <xdr:colOff>101600</xdr:colOff>
      <xdr:row>36</xdr:row>
      <xdr:rowOff>34480</xdr:rowOff>
    </xdr:to>
    <xdr:sp macro="" textlink="">
      <xdr:nvSpPr>
        <xdr:cNvPr id="309" name="楕円 308"/>
        <xdr:cNvSpPr/>
      </xdr:nvSpPr>
      <xdr:spPr>
        <a:xfrm>
          <a:off x="7810500" y="61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51007</xdr:rowOff>
    </xdr:from>
    <xdr:ext cx="534377" cy="259045"/>
    <xdr:sp macro="" textlink="">
      <xdr:nvSpPr>
        <xdr:cNvPr id="310" name="テキスト ボックス 309"/>
        <xdr:cNvSpPr txBox="1"/>
      </xdr:nvSpPr>
      <xdr:spPr>
        <a:xfrm>
          <a:off x="7594111" y="588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108479</xdr:rowOff>
    </xdr:from>
    <xdr:to>
      <xdr:col>36</xdr:col>
      <xdr:colOff>165100</xdr:colOff>
      <xdr:row>36</xdr:row>
      <xdr:rowOff>38629</xdr:rowOff>
    </xdr:to>
    <xdr:sp macro="" textlink="">
      <xdr:nvSpPr>
        <xdr:cNvPr id="311" name="楕円 310"/>
        <xdr:cNvSpPr/>
      </xdr:nvSpPr>
      <xdr:spPr>
        <a:xfrm>
          <a:off x="6921500" y="610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55156</xdr:rowOff>
    </xdr:from>
    <xdr:ext cx="534377" cy="259045"/>
    <xdr:sp macro="" textlink="">
      <xdr:nvSpPr>
        <xdr:cNvPr id="312" name="テキスト ボックス 311"/>
        <xdr:cNvSpPr txBox="1"/>
      </xdr:nvSpPr>
      <xdr:spPr>
        <a:xfrm>
          <a:off x="6705111" y="588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153800</xdr:rowOff>
    </xdr:from>
    <xdr:to>
      <xdr:col>55</xdr:col>
      <xdr:colOff>0</xdr:colOff>
      <xdr:row>53</xdr:row>
      <xdr:rowOff>26722</xdr:rowOff>
    </xdr:to>
    <xdr:cxnSp macro="">
      <xdr:nvCxnSpPr>
        <xdr:cNvPr id="339" name="直線コネクタ 338"/>
        <xdr:cNvCxnSpPr/>
      </xdr:nvCxnSpPr>
      <xdr:spPr>
        <a:xfrm>
          <a:off x="9639300" y="8897750"/>
          <a:ext cx="838200" cy="2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153800</xdr:rowOff>
    </xdr:from>
    <xdr:to>
      <xdr:col>50</xdr:col>
      <xdr:colOff>114300</xdr:colOff>
      <xdr:row>53</xdr:row>
      <xdr:rowOff>128087</xdr:rowOff>
    </xdr:to>
    <xdr:cxnSp macro="">
      <xdr:nvCxnSpPr>
        <xdr:cNvPr id="342" name="直線コネクタ 341"/>
        <xdr:cNvCxnSpPr/>
      </xdr:nvCxnSpPr>
      <xdr:spPr>
        <a:xfrm flipV="1">
          <a:off x="8750300" y="8897750"/>
          <a:ext cx="889000" cy="31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128087</xdr:rowOff>
    </xdr:from>
    <xdr:to>
      <xdr:col>45</xdr:col>
      <xdr:colOff>177800</xdr:colOff>
      <xdr:row>54</xdr:row>
      <xdr:rowOff>132737</xdr:rowOff>
    </xdr:to>
    <xdr:cxnSp macro="">
      <xdr:nvCxnSpPr>
        <xdr:cNvPr id="345" name="直線コネクタ 344"/>
        <xdr:cNvCxnSpPr/>
      </xdr:nvCxnSpPr>
      <xdr:spPr>
        <a:xfrm flipV="1">
          <a:off x="7861300" y="9214937"/>
          <a:ext cx="889000" cy="17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132737</xdr:rowOff>
    </xdr:from>
    <xdr:to>
      <xdr:col>41</xdr:col>
      <xdr:colOff>50800</xdr:colOff>
      <xdr:row>56</xdr:row>
      <xdr:rowOff>16201</xdr:rowOff>
    </xdr:to>
    <xdr:cxnSp macro="">
      <xdr:nvCxnSpPr>
        <xdr:cNvPr id="348" name="直線コネクタ 347"/>
        <xdr:cNvCxnSpPr/>
      </xdr:nvCxnSpPr>
      <xdr:spPr>
        <a:xfrm flipV="1">
          <a:off x="6972300" y="9391037"/>
          <a:ext cx="889000" cy="2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29583</xdr:rowOff>
    </xdr:from>
    <xdr:to>
      <xdr:col>36</xdr:col>
      <xdr:colOff>165100</xdr:colOff>
      <xdr:row>56</xdr:row>
      <xdr:rowOff>131183</xdr:rowOff>
    </xdr:to>
    <xdr:sp macro="" textlink="">
      <xdr:nvSpPr>
        <xdr:cNvPr id="351" name="フローチャート: 判断 350"/>
        <xdr:cNvSpPr/>
      </xdr:nvSpPr>
      <xdr:spPr>
        <a:xfrm>
          <a:off x="6921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122310</xdr:rowOff>
    </xdr:from>
    <xdr:ext cx="534377" cy="259045"/>
    <xdr:sp macro="" textlink="">
      <xdr:nvSpPr>
        <xdr:cNvPr id="352" name="テキスト ボックス 351"/>
        <xdr:cNvSpPr txBox="1"/>
      </xdr:nvSpPr>
      <xdr:spPr>
        <a:xfrm>
          <a:off x="6705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147372</xdr:rowOff>
    </xdr:from>
    <xdr:to>
      <xdr:col>55</xdr:col>
      <xdr:colOff>50800</xdr:colOff>
      <xdr:row>53</xdr:row>
      <xdr:rowOff>77522</xdr:rowOff>
    </xdr:to>
    <xdr:sp macro="" textlink="">
      <xdr:nvSpPr>
        <xdr:cNvPr id="358" name="楕円 357"/>
        <xdr:cNvSpPr/>
      </xdr:nvSpPr>
      <xdr:spPr>
        <a:xfrm>
          <a:off x="10426700" y="90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170249</xdr:rowOff>
    </xdr:from>
    <xdr:ext cx="599010" cy="259045"/>
    <xdr:sp macro="" textlink="">
      <xdr:nvSpPr>
        <xdr:cNvPr id="359" name="普通建設事業費該当値テキスト"/>
        <xdr:cNvSpPr txBox="1"/>
      </xdr:nvSpPr>
      <xdr:spPr>
        <a:xfrm>
          <a:off x="10528300" y="891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103000</xdr:rowOff>
    </xdr:from>
    <xdr:to>
      <xdr:col>50</xdr:col>
      <xdr:colOff>165100</xdr:colOff>
      <xdr:row>52</xdr:row>
      <xdr:rowOff>33150</xdr:rowOff>
    </xdr:to>
    <xdr:sp macro="" textlink="">
      <xdr:nvSpPr>
        <xdr:cNvPr id="360" name="楕円 359"/>
        <xdr:cNvSpPr/>
      </xdr:nvSpPr>
      <xdr:spPr>
        <a:xfrm>
          <a:off x="9588500" y="884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49677</xdr:rowOff>
    </xdr:from>
    <xdr:ext cx="599010" cy="259045"/>
    <xdr:sp macro="" textlink="">
      <xdr:nvSpPr>
        <xdr:cNvPr id="361" name="テキスト ボックス 360"/>
        <xdr:cNvSpPr txBox="1"/>
      </xdr:nvSpPr>
      <xdr:spPr>
        <a:xfrm>
          <a:off x="9339795" y="862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77287</xdr:rowOff>
    </xdr:from>
    <xdr:to>
      <xdr:col>46</xdr:col>
      <xdr:colOff>38100</xdr:colOff>
      <xdr:row>54</xdr:row>
      <xdr:rowOff>7437</xdr:rowOff>
    </xdr:to>
    <xdr:sp macro="" textlink="">
      <xdr:nvSpPr>
        <xdr:cNvPr id="362" name="楕円 361"/>
        <xdr:cNvSpPr/>
      </xdr:nvSpPr>
      <xdr:spPr>
        <a:xfrm>
          <a:off x="8699500" y="916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23964</xdr:rowOff>
    </xdr:from>
    <xdr:ext cx="599010" cy="259045"/>
    <xdr:sp macro="" textlink="">
      <xdr:nvSpPr>
        <xdr:cNvPr id="363" name="テキスト ボックス 362"/>
        <xdr:cNvSpPr txBox="1"/>
      </xdr:nvSpPr>
      <xdr:spPr>
        <a:xfrm>
          <a:off x="8450795" y="893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81937</xdr:rowOff>
    </xdr:from>
    <xdr:to>
      <xdr:col>41</xdr:col>
      <xdr:colOff>101600</xdr:colOff>
      <xdr:row>55</xdr:row>
      <xdr:rowOff>12087</xdr:rowOff>
    </xdr:to>
    <xdr:sp macro="" textlink="">
      <xdr:nvSpPr>
        <xdr:cNvPr id="364" name="楕円 363"/>
        <xdr:cNvSpPr/>
      </xdr:nvSpPr>
      <xdr:spPr>
        <a:xfrm>
          <a:off x="7810500" y="93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28614</xdr:rowOff>
    </xdr:from>
    <xdr:ext cx="599010" cy="259045"/>
    <xdr:sp macro="" textlink="">
      <xdr:nvSpPr>
        <xdr:cNvPr id="365" name="テキスト ボックス 364"/>
        <xdr:cNvSpPr txBox="1"/>
      </xdr:nvSpPr>
      <xdr:spPr>
        <a:xfrm>
          <a:off x="7561795" y="911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136851</xdr:rowOff>
    </xdr:from>
    <xdr:to>
      <xdr:col>36</xdr:col>
      <xdr:colOff>165100</xdr:colOff>
      <xdr:row>56</xdr:row>
      <xdr:rowOff>67001</xdr:rowOff>
    </xdr:to>
    <xdr:sp macro="" textlink="">
      <xdr:nvSpPr>
        <xdr:cNvPr id="366" name="楕円 365"/>
        <xdr:cNvSpPr/>
      </xdr:nvSpPr>
      <xdr:spPr>
        <a:xfrm>
          <a:off x="6921500" y="95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83528</xdr:rowOff>
    </xdr:from>
    <xdr:ext cx="599010" cy="259045"/>
    <xdr:sp macro="" textlink="">
      <xdr:nvSpPr>
        <xdr:cNvPr id="367" name="テキスト ボックス 366"/>
        <xdr:cNvSpPr txBox="1"/>
      </xdr:nvSpPr>
      <xdr:spPr>
        <a:xfrm>
          <a:off x="6672795" y="934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33493</xdr:rowOff>
    </xdr:from>
    <xdr:to>
      <xdr:col>55</xdr:col>
      <xdr:colOff>0</xdr:colOff>
      <xdr:row>74</xdr:row>
      <xdr:rowOff>161547</xdr:rowOff>
    </xdr:to>
    <xdr:cxnSp macro="">
      <xdr:nvCxnSpPr>
        <xdr:cNvPr id="396" name="直線コネクタ 395"/>
        <xdr:cNvCxnSpPr/>
      </xdr:nvCxnSpPr>
      <xdr:spPr>
        <a:xfrm>
          <a:off x="9639300" y="12377893"/>
          <a:ext cx="838200" cy="47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33493</xdr:rowOff>
    </xdr:from>
    <xdr:to>
      <xdr:col>50</xdr:col>
      <xdr:colOff>114300</xdr:colOff>
      <xdr:row>74</xdr:row>
      <xdr:rowOff>3889</xdr:rowOff>
    </xdr:to>
    <xdr:cxnSp macro="">
      <xdr:nvCxnSpPr>
        <xdr:cNvPr id="399" name="直線コネクタ 398"/>
        <xdr:cNvCxnSpPr/>
      </xdr:nvCxnSpPr>
      <xdr:spPr>
        <a:xfrm flipV="1">
          <a:off x="8750300" y="12377893"/>
          <a:ext cx="889000" cy="3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3889</xdr:rowOff>
    </xdr:from>
    <xdr:to>
      <xdr:col>45</xdr:col>
      <xdr:colOff>177800</xdr:colOff>
      <xdr:row>75</xdr:row>
      <xdr:rowOff>108595</xdr:rowOff>
    </xdr:to>
    <xdr:cxnSp macro="">
      <xdr:nvCxnSpPr>
        <xdr:cNvPr id="402" name="直線コネクタ 401"/>
        <xdr:cNvCxnSpPr/>
      </xdr:nvCxnSpPr>
      <xdr:spPr>
        <a:xfrm flipV="1">
          <a:off x="7861300" y="12691189"/>
          <a:ext cx="889000" cy="27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108595</xdr:rowOff>
    </xdr:from>
    <xdr:to>
      <xdr:col>41</xdr:col>
      <xdr:colOff>50800</xdr:colOff>
      <xdr:row>77</xdr:row>
      <xdr:rowOff>145712</xdr:rowOff>
    </xdr:to>
    <xdr:cxnSp macro="">
      <xdr:nvCxnSpPr>
        <xdr:cNvPr id="405" name="直線コネクタ 404"/>
        <xdr:cNvCxnSpPr/>
      </xdr:nvCxnSpPr>
      <xdr:spPr>
        <a:xfrm flipV="1">
          <a:off x="6972300" y="12967345"/>
          <a:ext cx="889000" cy="38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145083</xdr:rowOff>
    </xdr:from>
    <xdr:to>
      <xdr:col>36</xdr:col>
      <xdr:colOff>165100</xdr:colOff>
      <xdr:row>77</xdr:row>
      <xdr:rowOff>75233</xdr:rowOff>
    </xdr:to>
    <xdr:sp macro="" textlink="">
      <xdr:nvSpPr>
        <xdr:cNvPr id="408" name="フローチャート: 判断 407"/>
        <xdr:cNvSpPr/>
      </xdr:nvSpPr>
      <xdr:spPr>
        <a:xfrm>
          <a:off x="6921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91760</xdr:rowOff>
    </xdr:from>
    <xdr:ext cx="534377" cy="259045"/>
    <xdr:sp macro="" textlink="">
      <xdr:nvSpPr>
        <xdr:cNvPr id="409" name="テキスト ボックス 408"/>
        <xdr:cNvSpPr txBox="1"/>
      </xdr:nvSpPr>
      <xdr:spPr>
        <a:xfrm>
          <a:off x="6705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110747</xdr:rowOff>
    </xdr:from>
    <xdr:to>
      <xdr:col>55</xdr:col>
      <xdr:colOff>50800</xdr:colOff>
      <xdr:row>75</xdr:row>
      <xdr:rowOff>40897</xdr:rowOff>
    </xdr:to>
    <xdr:sp macro="" textlink="">
      <xdr:nvSpPr>
        <xdr:cNvPr id="415" name="楕円 414"/>
        <xdr:cNvSpPr/>
      </xdr:nvSpPr>
      <xdr:spPr>
        <a:xfrm>
          <a:off x="10426700" y="127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133624</xdr:rowOff>
    </xdr:from>
    <xdr:ext cx="534377" cy="259045"/>
    <xdr:sp macro="" textlink="">
      <xdr:nvSpPr>
        <xdr:cNvPr id="416" name="普通建設事業費 （ うち新規整備　）該当値テキスト"/>
        <xdr:cNvSpPr txBox="1"/>
      </xdr:nvSpPr>
      <xdr:spPr>
        <a:xfrm>
          <a:off x="10528300" y="1264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154143</xdr:rowOff>
    </xdr:from>
    <xdr:to>
      <xdr:col>50</xdr:col>
      <xdr:colOff>165100</xdr:colOff>
      <xdr:row>72</xdr:row>
      <xdr:rowOff>84293</xdr:rowOff>
    </xdr:to>
    <xdr:sp macro="" textlink="">
      <xdr:nvSpPr>
        <xdr:cNvPr id="417" name="楕円 416"/>
        <xdr:cNvSpPr/>
      </xdr:nvSpPr>
      <xdr:spPr>
        <a:xfrm>
          <a:off x="9588500" y="1232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100820</xdr:rowOff>
    </xdr:from>
    <xdr:ext cx="599010" cy="259045"/>
    <xdr:sp macro="" textlink="">
      <xdr:nvSpPr>
        <xdr:cNvPr id="418" name="テキスト ボックス 417"/>
        <xdr:cNvSpPr txBox="1"/>
      </xdr:nvSpPr>
      <xdr:spPr>
        <a:xfrm>
          <a:off x="9339795" y="1210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124539</xdr:rowOff>
    </xdr:from>
    <xdr:to>
      <xdr:col>46</xdr:col>
      <xdr:colOff>38100</xdr:colOff>
      <xdr:row>74</xdr:row>
      <xdr:rowOff>54689</xdr:rowOff>
    </xdr:to>
    <xdr:sp macro="" textlink="">
      <xdr:nvSpPr>
        <xdr:cNvPr id="419" name="楕円 418"/>
        <xdr:cNvSpPr/>
      </xdr:nvSpPr>
      <xdr:spPr>
        <a:xfrm>
          <a:off x="8699500" y="126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71216</xdr:rowOff>
    </xdr:from>
    <xdr:ext cx="599010" cy="259045"/>
    <xdr:sp macro="" textlink="">
      <xdr:nvSpPr>
        <xdr:cNvPr id="420" name="テキスト ボックス 419"/>
        <xdr:cNvSpPr txBox="1"/>
      </xdr:nvSpPr>
      <xdr:spPr>
        <a:xfrm>
          <a:off x="8450795" y="1241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57795</xdr:rowOff>
    </xdr:from>
    <xdr:to>
      <xdr:col>41</xdr:col>
      <xdr:colOff>101600</xdr:colOff>
      <xdr:row>75</xdr:row>
      <xdr:rowOff>159395</xdr:rowOff>
    </xdr:to>
    <xdr:sp macro="" textlink="">
      <xdr:nvSpPr>
        <xdr:cNvPr id="421" name="楕円 420"/>
        <xdr:cNvSpPr/>
      </xdr:nvSpPr>
      <xdr:spPr>
        <a:xfrm>
          <a:off x="7810500" y="1291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4472</xdr:rowOff>
    </xdr:from>
    <xdr:ext cx="534377" cy="259045"/>
    <xdr:sp macro="" textlink="">
      <xdr:nvSpPr>
        <xdr:cNvPr id="422" name="テキスト ボックス 421"/>
        <xdr:cNvSpPr txBox="1"/>
      </xdr:nvSpPr>
      <xdr:spPr>
        <a:xfrm>
          <a:off x="7594111" y="126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94912</xdr:rowOff>
    </xdr:from>
    <xdr:to>
      <xdr:col>36</xdr:col>
      <xdr:colOff>165100</xdr:colOff>
      <xdr:row>78</xdr:row>
      <xdr:rowOff>25062</xdr:rowOff>
    </xdr:to>
    <xdr:sp macro="" textlink="">
      <xdr:nvSpPr>
        <xdr:cNvPr id="423" name="楕円 422"/>
        <xdr:cNvSpPr/>
      </xdr:nvSpPr>
      <xdr:spPr>
        <a:xfrm>
          <a:off x="6921500" y="1329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16189</xdr:rowOff>
    </xdr:from>
    <xdr:ext cx="534377" cy="259045"/>
    <xdr:sp macro="" textlink="">
      <xdr:nvSpPr>
        <xdr:cNvPr id="424" name="テキスト ボックス 423"/>
        <xdr:cNvSpPr txBox="1"/>
      </xdr:nvSpPr>
      <xdr:spPr>
        <a:xfrm>
          <a:off x="6705111" y="1338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78572</xdr:rowOff>
    </xdr:from>
    <xdr:to>
      <xdr:col>55</xdr:col>
      <xdr:colOff>0</xdr:colOff>
      <xdr:row>97</xdr:row>
      <xdr:rowOff>95862</xdr:rowOff>
    </xdr:to>
    <xdr:cxnSp macro="">
      <xdr:nvCxnSpPr>
        <xdr:cNvPr id="453" name="直線コネクタ 452"/>
        <xdr:cNvCxnSpPr/>
      </xdr:nvCxnSpPr>
      <xdr:spPr>
        <a:xfrm flipV="1">
          <a:off x="9639300" y="16537772"/>
          <a:ext cx="838200" cy="18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95862</xdr:rowOff>
    </xdr:from>
    <xdr:to>
      <xdr:col>50</xdr:col>
      <xdr:colOff>114300</xdr:colOff>
      <xdr:row>98</xdr:row>
      <xdr:rowOff>36784</xdr:rowOff>
    </xdr:to>
    <xdr:cxnSp macro="">
      <xdr:nvCxnSpPr>
        <xdr:cNvPr id="456" name="直線コネクタ 455"/>
        <xdr:cNvCxnSpPr/>
      </xdr:nvCxnSpPr>
      <xdr:spPr>
        <a:xfrm flipV="1">
          <a:off x="8750300" y="16726512"/>
          <a:ext cx="889000" cy="1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6998</xdr:rowOff>
    </xdr:from>
    <xdr:to>
      <xdr:col>45</xdr:col>
      <xdr:colOff>177800</xdr:colOff>
      <xdr:row>98</xdr:row>
      <xdr:rowOff>36784</xdr:rowOff>
    </xdr:to>
    <xdr:cxnSp macro="">
      <xdr:nvCxnSpPr>
        <xdr:cNvPr id="459" name="直線コネクタ 458"/>
        <xdr:cNvCxnSpPr/>
      </xdr:nvCxnSpPr>
      <xdr:spPr>
        <a:xfrm>
          <a:off x="7861300" y="16809098"/>
          <a:ext cx="889000" cy="2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6998</xdr:rowOff>
    </xdr:from>
    <xdr:to>
      <xdr:col>41</xdr:col>
      <xdr:colOff>50800</xdr:colOff>
      <xdr:row>98</xdr:row>
      <xdr:rowOff>33751</xdr:rowOff>
    </xdr:to>
    <xdr:cxnSp macro="">
      <xdr:nvCxnSpPr>
        <xdr:cNvPr id="462" name="直線コネクタ 461"/>
        <xdr:cNvCxnSpPr/>
      </xdr:nvCxnSpPr>
      <xdr:spPr>
        <a:xfrm flipV="1">
          <a:off x="6972300" y="16809098"/>
          <a:ext cx="889000" cy="2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153243</xdr:rowOff>
    </xdr:from>
    <xdr:to>
      <xdr:col>36</xdr:col>
      <xdr:colOff>165100</xdr:colOff>
      <xdr:row>98</xdr:row>
      <xdr:rowOff>83393</xdr:rowOff>
    </xdr:to>
    <xdr:sp macro="" textlink="">
      <xdr:nvSpPr>
        <xdr:cNvPr id="465" name="フローチャート: 判断 464"/>
        <xdr:cNvSpPr/>
      </xdr:nvSpPr>
      <xdr:spPr>
        <a:xfrm>
          <a:off x="6921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99920</xdr:rowOff>
    </xdr:from>
    <xdr:ext cx="534377" cy="259045"/>
    <xdr:sp macro="" textlink="">
      <xdr:nvSpPr>
        <xdr:cNvPr id="466" name="テキスト ボックス 465"/>
        <xdr:cNvSpPr txBox="1"/>
      </xdr:nvSpPr>
      <xdr:spPr>
        <a:xfrm>
          <a:off x="6705111" y="165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27772</xdr:rowOff>
    </xdr:from>
    <xdr:to>
      <xdr:col>55</xdr:col>
      <xdr:colOff>50800</xdr:colOff>
      <xdr:row>96</xdr:row>
      <xdr:rowOff>129372</xdr:rowOff>
    </xdr:to>
    <xdr:sp macro="" textlink="">
      <xdr:nvSpPr>
        <xdr:cNvPr id="472" name="楕円 471"/>
        <xdr:cNvSpPr/>
      </xdr:nvSpPr>
      <xdr:spPr>
        <a:xfrm>
          <a:off x="10426700" y="1648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50649</xdr:rowOff>
    </xdr:from>
    <xdr:ext cx="534377" cy="259045"/>
    <xdr:sp macro="" textlink="">
      <xdr:nvSpPr>
        <xdr:cNvPr id="473" name="普通建設事業費 （ うち更新整備　）該当値テキスト"/>
        <xdr:cNvSpPr txBox="1"/>
      </xdr:nvSpPr>
      <xdr:spPr>
        <a:xfrm>
          <a:off x="10528300" y="1633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45062</xdr:rowOff>
    </xdr:from>
    <xdr:to>
      <xdr:col>50</xdr:col>
      <xdr:colOff>165100</xdr:colOff>
      <xdr:row>97</xdr:row>
      <xdr:rowOff>146662</xdr:rowOff>
    </xdr:to>
    <xdr:sp macro="" textlink="">
      <xdr:nvSpPr>
        <xdr:cNvPr id="474" name="楕円 473"/>
        <xdr:cNvSpPr/>
      </xdr:nvSpPr>
      <xdr:spPr>
        <a:xfrm>
          <a:off x="9588500" y="166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137789</xdr:rowOff>
    </xdr:from>
    <xdr:ext cx="534377" cy="259045"/>
    <xdr:sp macro="" textlink="">
      <xdr:nvSpPr>
        <xdr:cNvPr id="475" name="テキスト ボックス 474"/>
        <xdr:cNvSpPr txBox="1"/>
      </xdr:nvSpPr>
      <xdr:spPr>
        <a:xfrm>
          <a:off x="9372111" y="167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157434</xdr:rowOff>
    </xdr:from>
    <xdr:to>
      <xdr:col>46</xdr:col>
      <xdr:colOff>38100</xdr:colOff>
      <xdr:row>98</xdr:row>
      <xdr:rowOff>87584</xdr:rowOff>
    </xdr:to>
    <xdr:sp macro="" textlink="">
      <xdr:nvSpPr>
        <xdr:cNvPr id="476" name="楕円 475"/>
        <xdr:cNvSpPr/>
      </xdr:nvSpPr>
      <xdr:spPr>
        <a:xfrm>
          <a:off x="8699500" y="1678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78711</xdr:rowOff>
    </xdr:from>
    <xdr:ext cx="534377" cy="259045"/>
    <xdr:sp macro="" textlink="">
      <xdr:nvSpPr>
        <xdr:cNvPr id="477" name="テキスト ボックス 476"/>
        <xdr:cNvSpPr txBox="1"/>
      </xdr:nvSpPr>
      <xdr:spPr>
        <a:xfrm>
          <a:off x="8483111" y="1688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127648</xdr:rowOff>
    </xdr:from>
    <xdr:to>
      <xdr:col>41</xdr:col>
      <xdr:colOff>101600</xdr:colOff>
      <xdr:row>98</xdr:row>
      <xdr:rowOff>57798</xdr:rowOff>
    </xdr:to>
    <xdr:sp macro="" textlink="">
      <xdr:nvSpPr>
        <xdr:cNvPr id="478" name="楕円 477"/>
        <xdr:cNvSpPr/>
      </xdr:nvSpPr>
      <xdr:spPr>
        <a:xfrm>
          <a:off x="7810500" y="167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48925</xdr:rowOff>
    </xdr:from>
    <xdr:ext cx="534377" cy="259045"/>
    <xdr:sp macro="" textlink="">
      <xdr:nvSpPr>
        <xdr:cNvPr id="479" name="テキスト ボックス 478"/>
        <xdr:cNvSpPr txBox="1"/>
      </xdr:nvSpPr>
      <xdr:spPr>
        <a:xfrm>
          <a:off x="7594111" y="168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154401</xdr:rowOff>
    </xdr:from>
    <xdr:to>
      <xdr:col>36</xdr:col>
      <xdr:colOff>165100</xdr:colOff>
      <xdr:row>98</xdr:row>
      <xdr:rowOff>84551</xdr:rowOff>
    </xdr:to>
    <xdr:sp macro="" textlink="">
      <xdr:nvSpPr>
        <xdr:cNvPr id="480" name="楕円 479"/>
        <xdr:cNvSpPr/>
      </xdr:nvSpPr>
      <xdr:spPr>
        <a:xfrm>
          <a:off x="6921500" y="167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75678</xdr:rowOff>
    </xdr:from>
    <xdr:ext cx="534377" cy="259045"/>
    <xdr:sp macro="" textlink="">
      <xdr:nvSpPr>
        <xdr:cNvPr id="481" name="テキスト ボックス 480"/>
        <xdr:cNvSpPr txBox="1"/>
      </xdr:nvSpPr>
      <xdr:spPr>
        <a:xfrm>
          <a:off x="6705111" y="168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28780</xdr:rowOff>
    </xdr:from>
    <xdr:to>
      <xdr:col>85</xdr:col>
      <xdr:colOff>127000</xdr:colOff>
      <xdr:row>37</xdr:row>
      <xdr:rowOff>128499</xdr:rowOff>
    </xdr:to>
    <xdr:cxnSp macro="">
      <xdr:nvCxnSpPr>
        <xdr:cNvPr id="512" name="直線コネクタ 511"/>
        <xdr:cNvCxnSpPr/>
      </xdr:nvCxnSpPr>
      <xdr:spPr>
        <a:xfrm>
          <a:off x="15481300" y="6200980"/>
          <a:ext cx="838200" cy="27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4744</xdr:rowOff>
    </xdr:from>
    <xdr:to>
      <xdr:col>81</xdr:col>
      <xdr:colOff>50800</xdr:colOff>
      <xdr:row>36</xdr:row>
      <xdr:rowOff>28780</xdr:rowOff>
    </xdr:to>
    <xdr:cxnSp macro="">
      <xdr:nvCxnSpPr>
        <xdr:cNvPr id="515" name="直線コネクタ 514"/>
        <xdr:cNvCxnSpPr/>
      </xdr:nvCxnSpPr>
      <xdr:spPr>
        <a:xfrm>
          <a:off x="14592300" y="6176944"/>
          <a:ext cx="8890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4744</xdr:rowOff>
    </xdr:from>
    <xdr:to>
      <xdr:col>76</xdr:col>
      <xdr:colOff>114300</xdr:colOff>
      <xdr:row>37</xdr:row>
      <xdr:rowOff>19081</xdr:rowOff>
    </xdr:to>
    <xdr:cxnSp macro="">
      <xdr:nvCxnSpPr>
        <xdr:cNvPr id="518" name="直線コネクタ 517"/>
        <xdr:cNvCxnSpPr/>
      </xdr:nvCxnSpPr>
      <xdr:spPr>
        <a:xfrm flipV="1">
          <a:off x="13703300" y="6176944"/>
          <a:ext cx="889000" cy="18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19081</xdr:rowOff>
    </xdr:from>
    <xdr:to>
      <xdr:col>71</xdr:col>
      <xdr:colOff>177800</xdr:colOff>
      <xdr:row>38</xdr:row>
      <xdr:rowOff>104790</xdr:rowOff>
    </xdr:to>
    <xdr:cxnSp macro="">
      <xdr:nvCxnSpPr>
        <xdr:cNvPr id="521" name="直線コネクタ 520"/>
        <xdr:cNvCxnSpPr/>
      </xdr:nvCxnSpPr>
      <xdr:spPr>
        <a:xfrm flipV="1">
          <a:off x="12814300" y="6362731"/>
          <a:ext cx="889000" cy="25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7682</xdr:rowOff>
    </xdr:from>
    <xdr:to>
      <xdr:col>67</xdr:col>
      <xdr:colOff>101600</xdr:colOff>
      <xdr:row>39</xdr:row>
      <xdr:rowOff>109282</xdr:rowOff>
    </xdr:to>
    <xdr:sp macro="" textlink="">
      <xdr:nvSpPr>
        <xdr:cNvPr id="524" name="フローチャート: 判断 523"/>
        <xdr:cNvSpPr/>
      </xdr:nvSpPr>
      <xdr:spPr>
        <a:xfrm>
          <a:off x="12763500" y="66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100409</xdr:rowOff>
    </xdr:from>
    <xdr:ext cx="469744" cy="259045"/>
    <xdr:sp macro="" textlink="">
      <xdr:nvSpPr>
        <xdr:cNvPr id="525" name="テキスト ボックス 524"/>
        <xdr:cNvSpPr txBox="1"/>
      </xdr:nvSpPr>
      <xdr:spPr>
        <a:xfrm>
          <a:off x="12579428" y="678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77699</xdr:rowOff>
    </xdr:from>
    <xdr:to>
      <xdr:col>85</xdr:col>
      <xdr:colOff>177800</xdr:colOff>
      <xdr:row>38</xdr:row>
      <xdr:rowOff>7849</xdr:rowOff>
    </xdr:to>
    <xdr:sp macro="" textlink="">
      <xdr:nvSpPr>
        <xdr:cNvPr id="531" name="楕円 530"/>
        <xdr:cNvSpPr/>
      </xdr:nvSpPr>
      <xdr:spPr>
        <a:xfrm>
          <a:off x="16268700" y="64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100576</xdr:rowOff>
    </xdr:from>
    <xdr:ext cx="534377" cy="259045"/>
    <xdr:sp macro="" textlink="">
      <xdr:nvSpPr>
        <xdr:cNvPr id="532" name="災害復旧事業費該当値テキスト"/>
        <xdr:cNvSpPr txBox="1"/>
      </xdr:nvSpPr>
      <xdr:spPr>
        <a:xfrm>
          <a:off x="16370300" y="627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149430</xdr:rowOff>
    </xdr:from>
    <xdr:to>
      <xdr:col>81</xdr:col>
      <xdr:colOff>101600</xdr:colOff>
      <xdr:row>36</xdr:row>
      <xdr:rowOff>79580</xdr:rowOff>
    </xdr:to>
    <xdr:sp macro="" textlink="">
      <xdr:nvSpPr>
        <xdr:cNvPr id="533" name="楕円 532"/>
        <xdr:cNvSpPr/>
      </xdr:nvSpPr>
      <xdr:spPr>
        <a:xfrm>
          <a:off x="15430500" y="61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96107</xdr:rowOff>
    </xdr:from>
    <xdr:ext cx="534377" cy="259045"/>
    <xdr:sp macro="" textlink="">
      <xdr:nvSpPr>
        <xdr:cNvPr id="534" name="テキスト ボックス 533"/>
        <xdr:cNvSpPr txBox="1"/>
      </xdr:nvSpPr>
      <xdr:spPr>
        <a:xfrm>
          <a:off x="15214111" y="592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125394</xdr:rowOff>
    </xdr:from>
    <xdr:to>
      <xdr:col>76</xdr:col>
      <xdr:colOff>165100</xdr:colOff>
      <xdr:row>36</xdr:row>
      <xdr:rowOff>55544</xdr:rowOff>
    </xdr:to>
    <xdr:sp macro="" textlink="">
      <xdr:nvSpPr>
        <xdr:cNvPr id="535" name="楕円 534"/>
        <xdr:cNvSpPr/>
      </xdr:nvSpPr>
      <xdr:spPr>
        <a:xfrm>
          <a:off x="14541500" y="612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72071</xdr:rowOff>
    </xdr:from>
    <xdr:ext cx="534377" cy="259045"/>
    <xdr:sp macro="" textlink="">
      <xdr:nvSpPr>
        <xdr:cNvPr id="536" name="テキスト ボックス 535"/>
        <xdr:cNvSpPr txBox="1"/>
      </xdr:nvSpPr>
      <xdr:spPr>
        <a:xfrm>
          <a:off x="14325111" y="590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139731</xdr:rowOff>
    </xdr:from>
    <xdr:to>
      <xdr:col>72</xdr:col>
      <xdr:colOff>38100</xdr:colOff>
      <xdr:row>37</xdr:row>
      <xdr:rowOff>69881</xdr:rowOff>
    </xdr:to>
    <xdr:sp macro="" textlink="">
      <xdr:nvSpPr>
        <xdr:cNvPr id="537" name="楕円 536"/>
        <xdr:cNvSpPr/>
      </xdr:nvSpPr>
      <xdr:spPr>
        <a:xfrm>
          <a:off x="13652500" y="63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86408</xdr:rowOff>
    </xdr:from>
    <xdr:ext cx="534377" cy="259045"/>
    <xdr:sp macro="" textlink="">
      <xdr:nvSpPr>
        <xdr:cNvPr id="538" name="テキスト ボックス 537"/>
        <xdr:cNvSpPr txBox="1"/>
      </xdr:nvSpPr>
      <xdr:spPr>
        <a:xfrm>
          <a:off x="13436111" y="608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53990</xdr:rowOff>
    </xdr:from>
    <xdr:to>
      <xdr:col>67</xdr:col>
      <xdr:colOff>101600</xdr:colOff>
      <xdr:row>38</xdr:row>
      <xdr:rowOff>155590</xdr:rowOff>
    </xdr:to>
    <xdr:sp macro="" textlink="">
      <xdr:nvSpPr>
        <xdr:cNvPr id="539" name="楕円 538"/>
        <xdr:cNvSpPr/>
      </xdr:nvSpPr>
      <xdr:spPr>
        <a:xfrm>
          <a:off x="12763500" y="656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666</xdr:rowOff>
    </xdr:from>
    <xdr:ext cx="534377" cy="259045"/>
    <xdr:sp macro="" textlink="">
      <xdr:nvSpPr>
        <xdr:cNvPr id="540" name="テキスト ボックス 539"/>
        <xdr:cNvSpPr txBox="1"/>
      </xdr:nvSpPr>
      <xdr:spPr>
        <a:xfrm>
          <a:off x="12547111" y="63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157302</xdr:rowOff>
    </xdr:from>
    <xdr:to>
      <xdr:col>85</xdr:col>
      <xdr:colOff>127000</xdr:colOff>
      <xdr:row>77</xdr:row>
      <xdr:rowOff>171273</xdr:rowOff>
    </xdr:to>
    <xdr:cxnSp macro="">
      <xdr:nvCxnSpPr>
        <xdr:cNvPr id="622" name="直線コネクタ 621"/>
        <xdr:cNvCxnSpPr/>
      </xdr:nvCxnSpPr>
      <xdr:spPr>
        <a:xfrm>
          <a:off x="15481300" y="13358952"/>
          <a:ext cx="8382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148903</xdr:rowOff>
    </xdr:from>
    <xdr:to>
      <xdr:col>81</xdr:col>
      <xdr:colOff>50800</xdr:colOff>
      <xdr:row>77</xdr:row>
      <xdr:rowOff>157302</xdr:rowOff>
    </xdr:to>
    <xdr:cxnSp macro="">
      <xdr:nvCxnSpPr>
        <xdr:cNvPr id="625" name="直線コネクタ 624"/>
        <xdr:cNvCxnSpPr/>
      </xdr:nvCxnSpPr>
      <xdr:spPr>
        <a:xfrm>
          <a:off x="14592300" y="13350553"/>
          <a:ext cx="889000" cy="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147979</xdr:rowOff>
    </xdr:from>
    <xdr:to>
      <xdr:col>76</xdr:col>
      <xdr:colOff>114300</xdr:colOff>
      <xdr:row>77</xdr:row>
      <xdr:rowOff>148903</xdr:rowOff>
    </xdr:to>
    <xdr:cxnSp macro="">
      <xdr:nvCxnSpPr>
        <xdr:cNvPr id="628" name="直線コネクタ 627"/>
        <xdr:cNvCxnSpPr/>
      </xdr:nvCxnSpPr>
      <xdr:spPr>
        <a:xfrm>
          <a:off x="13703300" y="13349629"/>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147110</xdr:rowOff>
    </xdr:from>
    <xdr:to>
      <xdr:col>71</xdr:col>
      <xdr:colOff>177800</xdr:colOff>
      <xdr:row>77</xdr:row>
      <xdr:rowOff>147979</xdr:rowOff>
    </xdr:to>
    <xdr:cxnSp macro="">
      <xdr:nvCxnSpPr>
        <xdr:cNvPr id="631" name="直線コネクタ 630"/>
        <xdr:cNvCxnSpPr/>
      </xdr:nvCxnSpPr>
      <xdr:spPr>
        <a:xfrm>
          <a:off x="12814300" y="13348760"/>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3645</xdr:rowOff>
    </xdr:from>
    <xdr:to>
      <xdr:col>67</xdr:col>
      <xdr:colOff>101600</xdr:colOff>
      <xdr:row>78</xdr:row>
      <xdr:rowOff>105245</xdr:rowOff>
    </xdr:to>
    <xdr:sp macro="" textlink="">
      <xdr:nvSpPr>
        <xdr:cNvPr id="634" name="フローチャート: 判断 633"/>
        <xdr:cNvSpPr/>
      </xdr:nvSpPr>
      <xdr:spPr>
        <a:xfrm>
          <a:off x="12763500" y="133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96372</xdr:rowOff>
    </xdr:from>
    <xdr:ext cx="534377" cy="259045"/>
    <xdr:sp macro="" textlink="">
      <xdr:nvSpPr>
        <xdr:cNvPr id="635" name="テキスト ボックス 634"/>
        <xdr:cNvSpPr txBox="1"/>
      </xdr:nvSpPr>
      <xdr:spPr>
        <a:xfrm>
          <a:off x="12547111" y="134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120473</xdr:rowOff>
    </xdr:from>
    <xdr:to>
      <xdr:col>85</xdr:col>
      <xdr:colOff>177800</xdr:colOff>
      <xdr:row>78</xdr:row>
      <xdr:rowOff>50623</xdr:rowOff>
    </xdr:to>
    <xdr:sp macro="" textlink="">
      <xdr:nvSpPr>
        <xdr:cNvPr id="641" name="楕円 640"/>
        <xdr:cNvSpPr/>
      </xdr:nvSpPr>
      <xdr:spPr>
        <a:xfrm>
          <a:off x="16268700" y="133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143350</xdr:rowOff>
    </xdr:from>
    <xdr:ext cx="534377" cy="259045"/>
    <xdr:sp macro="" textlink="">
      <xdr:nvSpPr>
        <xdr:cNvPr id="642" name="公債費該当値テキスト"/>
        <xdr:cNvSpPr txBox="1"/>
      </xdr:nvSpPr>
      <xdr:spPr>
        <a:xfrm>
          <a:off x="16370300" y="131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106502</xdr:rowOff>
    </xdr:from>
    <xdr:to>
      <xdr:col>81</xdr:col>
      <xdr:colOff>101600</xdr:colOff>
      <xdr:row>78</xdr:row>
      <xdr:rowOff>36652</xdr:rowOff>
    </xdr:to>
    <xdr:sp macro="" textlink="">
      <xdr:nvSpPr>
        <xdr:cNvPr id="643" name="楕円 642"/>
        <xdr:cNvSpPr/>
      </xdr:nvSpPr>
      <xdr:spPr>
        <a:xfrm>
          <a:off x="15430500" y="133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53179</xdr:rowOff>
    </xdr:from>
    <xdr:ext cx="534377" cy="259045"/>
    <xdr:sp macro="" textlink="">
      <xdr:nvSpPr>
        <xdr:cNvPr id="644" name="テキスト ボックス 643"/>
        <xdr:cNvSpPr txBox="1"/>
      </xdr:nvSpPr>
      <xdr:spPr>
        <a:xfrm>
          <a:off x="15214111" y="130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98103</xdr:rowOff>
    </xdr:from>
    <xdr:to>
      <xdr:col>76</xdr:col>
      <xdr:colOff>165100</xdr:colOff>
      <xdr:row>78</xdr:row>
      <xdr:rowOff>28253</xdr:rowOff>
    </xdr:to>
    <xdr:sp macro="" textlink="">
      <xdr:nvSpPr>
        <xdr:cNvPr id="645" name="楕円 644"/>
        <xdr:cNvSpPr/>
      </xdr:nvSpPr>
      <xdr:spPr>
        <a:xfrm>
          <a:off x="14541500" y="1329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44780</xdr:rowOff>
    </xdr:from>
    <xdr:ext cx="534377" cy="259045"/>
    <xdr:sp macro="" textlink="">
      <xdr:nvSpPr>
        <xdr:cNvPr id="646" name="テキスト ボックス 645"/>
        <xdr:cNvSpPr txBox="1"/>
      </xdr:nvSpPr>
      <xdr:spPr>
        <a:xfrm>
          <a:off x="14325111" y="1307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97179</xdr:rowOff>
    </xdr:from>
    <xdr:to>
      <xdr:col>72</xdr:col>
      <xdr:colOff>38100</xdr:colOff>
      <xdr:row>78</xdr:row>
      <xdr:rowOff>27329</xdr:rowOff>
    </xdr:to>
    <xdr:sp macro="" textlink="">
      <xdr:nvSpPr>
        <xdr:cNvPr id="647" name="楕円 646"/>
        <xdr:cNvSpPr/>
      </xdr:nvSpPr>
      <xdr:spPr>
        <a:xfrm>
          <a:off x="13652500" y="132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43856</xdr:rowOff>
    </xdr:from>
    <xdr:ext cx="534377" cy="259045"/>
    <xdr:sp macro="" textlink="">
      <xdr:nvSpPr>
        <xdr:cNvPr id="648" name="テキスト ボックス 647"/>
        <xdr:cNvSpPr txBox="1"/>
      </xdr:nvSpPr>
      <xdr:spPr>
        <a:xfrm>
          <a:off x="13436111" y="1307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96310</xdr:rowOff>
    </xdr:from>
    <xdr:to>
      <xdr:col>67</xdr:col>
      <xdr:colOff>101600</xdr:colOff>
      <xdr:row>78</xdr:row>
      <xdr:rowOff>26460</xdr:rowOff>
    </xdr:to>
    <xdr:sp macro="" textlink="">
      <xdr:nvSpPr>
        <xdr:cNvPr id="649" name="楕円 648"/>
        <xdr:cNvSpPr/>
      </xdr:nvSpPr>
      <xdr:spPr>
        <a:xfrm>
          <a:off x="12763500" y="132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42987</xdr:rowOff>
    </xdr:from>
    <xdr:ext cx="534377" cy="259045"/>
    <xdr:sp macro="" textlink="">
      <xdr:nvSpPr>
        <xdr:cNvPr id="650" name="テキスト ボックス 649"/>
        <xdr:cNvSpPr txBox="1"/>
      </xdr:nvSpPr>
      <xdr:spPr>
        <a:xfrm>
          <a:off x="12547111" y="1307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23296</xdr:rowOff>
    </xdr:from>
    <xdr:to>
      <xdr:col>85</xdr:col>
      <xdr:colOff>127000</xdr:colOff>
      <xdr:row>98</xdr:row>
      <xdr:rowOff>74169</xdr:rowOff>
    </xdr:to>
    <xdr:cxnSp macro="">
      <xdr:nvCxnSpPr>
        <xdr:cNvPr id="677" name="直線コネクタ 676"/>
        <xdr:cNvCxnSpPr/>
      </xdr:nvCxnSpPr>
      <xdr:spPr>
        <a:xfrm flipV="1">
          <a:off x="15481300" y="16825396"/>
          <a:ext cx="838200" cy="5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9792</xdr:rowOff>
    </xdr:from>
    <xdr:to>
      <xdr:col>81</xdr:col>
      <xdr:colOff>50800</xdr:colOff>
      <xdr:row>98</xdr:row>
      <xdr:rowOff>74169</xdr:rowOff>
    </xdr:to>
    <xdr:cxnSp macro="">
      <xdr:nvCxnSpPr>
        <xdr:cNvPr id="680" name="直線コネクタ 679"/>
        <xdr:cNvCxnSpPr/>
      </xdr:nvCxnSpPr>
      <xdr:spPr>
        <a:xfrm>
          <a:off x="14592300" y="16811892"/>
          <a:ext cx="889000" cy="6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156232</xdr:rowOff>
    </xdr:from>
    <xdr:to>
      <xdr:col>76</xdr:col>
      <xdr:colOff>114300</xdr:colOff>
      <xdr:row>98</xdr:row>
      <xdr:rowOff>9792</xdr:rowOff>
    </xdr:to>
    <xdr:cxnSp macro="">
      <xdr:nvCxnSpPr>
        <xdr:cNvPr id="683" name="直線コネクタ 682"/>
        <xdr:cNvCxnSpPr/>
      </xdr:nvCxnSpPr>
      <xdr:spPr>
        <a:xfrm>
          <a:off x="13703300" y="16786882"/>
          <a:ext cx="889000" cy="2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154015</xdr:rowOff>
    </xdr:from>
    <xdr:to>
      <xdr:col>71</xdr:col>
      <xdr:colOff>177800</xdr:colOff>
      <xdr:row>97</xdr:row>
      <xdr:rowOff>156232</xdr:rowOff>
    </xdr:to>
    <xdr:cxnSp macro="">
      <xdr:nvCxnSpPr>
        <xdr:cNvPr id="686" name="直線コネクタ 685"/>
        <xdr:cNvCxnSpPr/>
      </xdr:nvCxnSpPr>
      <xdr:spPr>
        <a:xfrm>
          <a:off x="12814300" y="16784665"/>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89" name="フローチャート: 判断 688"/>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77852</xdr:rowOff>
    </xdr:from>
    <xdr:ext cx="534377" cy="259045"/>
    <xdr:sp macro="" textlink="">
      <xdr:nvSpPr>
        <xdr:cNvPr id="690" name="テキスト ボックス 689"/>
        <xdr:cNvSpPr txBox="1"/>
      </xdr:nvSpPr>
      <xdr:spPr>
        <a:xfrm>
          <a:off x="12547111" y="168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143946</xdr:rowOff>
    </xdr:from>
    <xdr:to>
      <xdr:col>85</xdr:col>
      <xdr:colOff>177800</xdr:colOff>
      <xdr:row>98</xdr:row>
      <xdr:rowOff>74096</xdr:rowOff>
    </xdr:to>
    <xdr:sp macro="" textlink="">
      <xdr:nvSpPr>
        <xdr:cNvPr id="696" name="楕円 695"/>
        <xdr:cNvSpPr/>
      </xdr:nvSpPr>
      <xdr:spPr>
        <a:xfrm>
          <a:off x="16268700" y="167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122131</xdr:rowOff>
    </xdr:from>
    <xdr:ext cx="534377" cy="259045"/>
    <xdr:sp macro="" textlink="">
      <xdr:nvSpPr>
        <xdr:cNvPr id="697" name="積立金該当値テキスト"/>
        <xdr:cNvSpPr txBox="1"/>
      </xdr:nvSpPr>
      <xdr:spPr>
        <a:xfrm>
          <a:off x="16370300" y="167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23369</xdr:rowOff>
    </xdr:from>
    <xdr:to>
      <xdr:col>81</xdr:col>
      <xdr:colOff>101600</xdr:colOff>
      <xdr:row>98</xdr:row>
      <xdr:rowOff>124969</xdr:rowOff>
    </xdr:to>
    <xdr:sp macro="" textlink="">
      <xdr:nvSpPr>
        <xdr:cNvPr id="698" name="楕円 697"/>
        <xdr:cNvSpPr/>
      </xdr:nvSpPr>
      <xdr:spPr>
        <a:xfrm>
          <a:off x="15430500" y="168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116096</xdr:rowOff>
    </xdr:from>
    <xdr:ext cx="534377" cy="259045"/>
    <xdr:sp macro="" textlink="">
      <xdr:nvSpPr>
        <xdr:cNvPr id="699" name="テキスト ボックス 698"/>
        <xdr:cNvSpPr txBox="1"/>
      </xdr:nvSpPr>
      <xdr:spPr>
        <a:xfrm>
          <a:off x="15214111" y="169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130442</xdr:rowOff>
    </xdr:from>
    <xdr:to>
      <xdr:col>76</xdr:col>
      <xdr:colOff>165100</xdr:colOff>
      <xdr:row>98</xdr:row>
      <xdr:rowOff>60592</xdr:rowOff>
    </xdr:to>
    <xdr:sp macro="" textlink="">
      <xdr:nvSpPr>
        <xdr:cNvPr id="700" name="楕円 699"/>
        <xdr:cNvSpPr/>
      </xdr:nvSpPr>
      <xdr:spPr>
        <a:xfrm>
          <a:off x="14541500" y="167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77119</xdr:rowOff>
    </xdr:from>
    <xdr:ext cx="534377" cy="259045"/>
    <xdr:sp macro="" textlink="">
      <xdr:nvSpPr>
        <xdr:cNvPr id="701" name="テキスト ボックス 700"/>
        <xdr:cNvSpPr txBox="1"/>
      </xdr:nvSpPr>
      <xdr:spPr>
        <a:xfrm>
          <a:off x="14325111" y="1653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105432</xdr:rowOff>
    </xdr:from>
    <xdr:to>
      <xdr:col>72</xdr:col>
      <xdr:colOff>38100</xdr:colOff>
      <xdr:row>98</xdr:row>
      <xdr:rowOff>35582</xdr:rowOff>
    </xdr:to>
    <xdr:sp macro="" textlink="">
      <xdr:nvSpPr>
        <xdr:cNvPr id="702" name="楕円 701"/>
        <xdr:cNvSpPr/>
      </xdr:nvSpPr>
      <xdr:spPr>
        <a:xfrm>
          <a:off x="13652500" y="167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52109</xdr:rowOff>
    </xdr:from>
    <xdr:ext cx="534377" cy="259045"/>
    <xdr:sp macro="" textlink="">
      <xdr:nvSpPr>
        <xdr:cNvPr id="703" name="テキスト ボックス 702"/>
        <xdr:cNvSpPr txBox="1"/>
      </xdr:nvSpPr>
      <xdr:spPr>
        <a:xfrm>
          <a:off x="13436111" y="165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103215</xdr:rowOff>
    </xdr:from>
    <xdr:to>
      <xdr:col>67</xdr:col>
      <xdr:colOff>101600</xdr:colOff>
      <xdr:row>98</xdr:row>
      <xdr:rowOff>33365</xdr:rowOff>
    </xdr:to>
    <xdr:sp macro="" textlink="">
      <xdr:nvSpPr>
        <xdr:cNvPr id="704" name="楕円 703"/>
        <xdr:cNvSpPr/>
      </xdr:nvSpPr>
      <xdr:spPr>
        <a:xfrm>
          <a:off x="12763500" y="1673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49892</xdr:rowOff>
    </xdr:from>
    <xdr:ext cx="534377" cy="259045"/>
    <xdr:sp macro="" textlink="">
      <xdr:nvSpPr>
        <xdr:cNvPr id="705" name="テキスト ボックス 704"/>
        <xdr:cNvSpPr txBox="1"/>
      </xdr:nvSpPr>
      <xdr:spPr>
        <a:xfrm>
          <a:off x="12547111" y="165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118806</xdr:rowOff>
    </xdr:from>
    <xdr:to>
      <xdr:col>116</xdr:col>
      <xdr:colOff>63500</xdr:colOff>
      <xdr:row>38</xdr:row>
      <xdr:rowOff>139700</xdr:rowOff>
    </xdr:to>
    <xdr:cxnSp macro="">
      <xdr:nvCxnSpPr>
        <xdr:cNvPr id="732" name="直線コネクタ 731"/>
        <xdr:cNvCxnSpPr/>
      </xdr:nvCxnSpPr>
      <xdr:spPr>
        <a:xfrm>
          <a:off x="21323300" y="6633906"/>
          <a:ext cx="8382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118806</xdr:rowOff>
    </xdr:from>
    <xdr:to>
      <xdr:col>111</xdr:col>
      <xdr:colOff>177800</xdr:colOff>
      <xdr:row>38</xdr:row>
      <xdr:rowOff>139700</xdr:rowOff>
    </xdr:to>
    <xdr:cxnSp macro="">
      <xdr:nvCxnSpPr>
        <xdr:cNvPr id="735" name="直線コネクタ 734"/>
        <xdr:cNvCxnSpPr/>
      </xdr:nvCxnSpPr>
      <xdr:spPr>
        <a:xfrm flipV="1">
          <a:off x="20434300" y="6633906"/>
          <a:ext cx="8890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80859</xdr:rowOff>
    </xdr:from>
    <xdr:to>
      <xdr:col>102</xdr:col>
      <xdr:colOff>114300</xdr:colOff>
      <xdr:row>38</xdr:row>
      <xdr:rowOff>139700</xdr:rowOff>
    </xdr:to>
    <xdr:cxnSp macro="">
      <xdr:nvCxnSpPr>
        <xdr:cNvPr id="741" name="直線コネクタ 740"/>
        <xdr:cNvCxnSpPr/>
      </xdr:nvCxnSpPr>
      <xdr:spPr>
        <a:xfrm>
          <a:off x="18656300" y="6595959"/>
          <a:ext cx="889000" cy="5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130825</xdr:rowOff>
    </xdr:from>
    <xdr:to>
      <xdr:col>98</xdr:col>
      <xdr:colOff>38100</xdr:colOff>
      <xdr:row>38</xdr:row>
      <xdr:rowOff>60975</xdr:rowOff>
    </xdr:to>
    <xdr:sp macro="" textlink="">
      <xdr:nvSpPr>
        <xdr:cNvPr id="744" name="フローチャート: 判断 743"/>
        <xdr:cNvSpPr/>
      </xdr:nvSpPr>
      <xdr:spPr>
        <a:xfrm>
          <a:off x="18605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77502</xdr:rowOff>
    </xdr:from>
    <xdr:ext cx="469744" cy="259045"/>
    <xdr:sp macro="" textlink="">
      <xdr:nvSpPr>
        <xdr:cNvPr id="745" name="テキスト ボックス 744"/>
        <xdr:cNvSpPr txBox="1"/>
      </xdr:nvSpPr>
      <xdr:spPr>
        <a:xfrm>
          <a:off x="18421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68006</xdr:rowOff>
    </xdr:from>
    <xdr:to>
      <xdr:col>112</xdr:col>
      <xdr:colOff>38100</xdr:colOff>
      <xdr:row>38</xdr:row>
      <xdr:rowOff>169606</xdr:rowOff>
    </xdr:to>
    <xdr:sp macro="" textlink="">
      <xdr:nvSpPr>
        <xdr:cNvPr id="753" name="楕円 752"/>
        <xdr:cNvSpPr/>
      </xdr:nvSpPr>
      <xdr:spPr>
        <a:xfrm>
          <a:off x="21272500" y="658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160733</xdr:rowOff>
    </xdr:from>
    <xdr:ext cx="378565" cy="259045"/>
    <xdr:sp macro="" textlink="">
      <xdr:nvSpPr>
        <xdr:cNvPr id="754" name="テキスト ボックス 753"/>
        <xdr:cNvSpPr txBox="1"/>
      </xdr:nvSpPr>
      <xdr:spPr>
        <a:xfrm>
          <a:off x="21134017" y="6675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30059</xdr:rowOff>
    </xdr:from>
    <xdr:to>
      <xdr:col>98</xdr:col>
      <xdr:colOff>38100</xdr:colOff>
      <xdr:row>38</xdr:row>
      <xdr:rowOff>131659</xdr:rowOff>
    </xdr:to>
    <xdr:sp macro="" textlink="">
      <xdr:nvSpPr>
        <xdr:cNvPr id="759" name="楕円 758"/>
        <xdr:cNvSpPr/>
      </xdr:nvSpPr>
      <xdr:spPr>
        <a:xfrm>
          <a:off x="18605500" y="65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122786</xdr:rowOff>
    </xdr:from>
    <xdr:ext cx="469744" cy="259045"/>
    <xdr:sp macro="" textlink="">
      <xdr:nvSpPr>
        <xdr:cNvPr id="760" name="テキスト ボックス 759"/>
        <xdr:cNvSpPr txBox="1"/>
      </xdr:nvSpPr>
      <xdr:spPr>
        <a:xfrm>
          <a:off x="18421428" y="663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72017</xdr:rowOff>
    </xdr:from>
    <xdr:to>
      <xdr:col>98</xdr:col>
      <xdr:colOff>38100</xdr:colOff>
      <xdr:row>59</xdr:row>
      <xdr:rowOff>2167</xdr:rowOff>
    </xdr:to>
    <xdr:sp macro="" textlink="">
      <xdr:nvSpPr>
        <xdr:cNvPr id="803" name="フローチャート: 判断 802"/>
        <xdr:cNvSpPr/>
      </xdr:nvSpPr>
      <xdr:spPr>
        <a:xfrm>
          <a:off x="18605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18694</xdr:rowOff>
    </xdr:from>
    <xdr:ext cx="469744" cy="259045"/>
    <xdr:sp macro="" textlink="">
      <xdr:nvSpPr>
        <xdr:cNvPr id="804" name="テキスト ボックス 803"/>
        <xdr:cNvSpPr txBox="1"/>
      </xdr:nvSpPr>
      <xdr:spPr>
        <a:xfrm>
          <a:off x="18421428" y="9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98062</xdr:rowOff>
    </xdr:from>
    <xdr:to>
      <xdr:col>116</xdr:col>
      <xdr:colOff>63500</xdr:colOff>
      <xdr:row>73</xdr:row>
      <xdr:rowOff>132238</xdr:rowOff>
    </xdr:to>
    <xdr:cxnSp macro="">
      <xdr:nvCxnSpPr>
        <xdr:cNvPr id="851" name="直線コネクタ 850"/>
        <xdr:cNvCxnSpPr/>
      </xdr:nvCxnSpPr>
      <xdr:spPr>
        <a:xfrm flipV="1">
          <a:off x="21323300" y="12613912"/>
          <a:ext cx="8382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132238</xdr:rowOff>
    </xdr:from>
    <xdr:to>
      <xdr:col>111</xdr:col>
      <xdr:colOff>177800</xdr:colOff>
      <xdr:row>73</xdr:row>
      <xdr:rowOff>145268</xdr:rowOff>
    </xdr:to>
    <xdr:cxnSp macro="">
      <xdr:nvCxnSpPr>
        <xdr:cNvPr id="854" name="直線コネクタ 853"/>
        <xdr:cNvCxnSpPr/>
      </xdr:nvCxnSpPr>
      <xdr:spPr>
        <a:xfrm flipV="1">
          <a:off x="20434300" y="1264808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130490</xdr:rowOff>
    </xdr:from>
    <xdr:to>
      <xdr:col>107</xdr:col>
      <xdr:colOff>50800</xdr:colOff>
      <xdr:row>73</xdr:row>
      <xdr:rowOff>145268</xdr:rowOff>
    </xdr:to>
    <xdr:cxnSp macro="">
      <xdr:nvCxnSpPr>
        <xdr:cNvPr id="857" name="直線コネクタ 856"/>
        <xdr:cNvCxnSpPr/>
      </xdr:nvCxnSpPr>
      <xdr:spPr>
        <a:xfrm>
          <a:off x="19545300" y="12646340"/>
          <a:ext cx="889000" cy="1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46823</xdr:rowOff>
    </xdr:from>
    <xdr:to>
      <xdr:col>102</xdr:col>
      <xdr:colOff>114300</xdr:colOff>
      <xdr:row>73</xdr:row>
      <xdr:rowOff>130490</xdr:rowOff>
    </xdr:to>
    <xdr:cxnSp macro="">
      <xdr:nvCxnSpPr>
        <xdr:cNvPr id="860" name="直線コネクタ 859"/>
        <xdr:cNvCxnSpPr/>
      </xdr:nvCxnSpPr>
      <xdr:spPr>
        <a:xfrm>
          <a:off x="18656300" y="12562673"/>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73714</xdr:rowOff>
    </xdr:from>
    <xdr:to>
      <xdr:col>98</xdr:col>
      <xdr:colOff>38100</xdr:colOff>
      <xdr:row>76</xdr:row>
      <xdr:rowOff>3863</xdr:rowOff>
    </xdr:to>
    <xdr:sp macro="" textlink="">
      <xdr:nvSpPr>
        <xdr:cNvPr id="863" name="フローチャート: 判断 862"/>
        <xdr:cNvSpPr/>
      </xdr:nvSpPr>
      <xdr:spPr>
        <a:xfrm>
          <a:off x="18605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166442</xdr:rowOff>
    </xdr:from>
    <xdr:ext cx="534377" cy="259045"/>
    <xdr:sp macro="" textlink="">
      <xdr:nvSpPr>
        <xdr:cNvPr id="864" name="テキスト ボックス 863"/>
        <xdr:cNvSpPr txBox="1"/>
      </xdr:nvSpPr>
      <xdr:spPr>
        <a:xfrm>
          <a:off x="18389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47262</xdr:rowOff>
    </xdr:from>
    <xdr:to>
      <xdr:col>116</xdr:col>
      <xdr:colOff>114300</xdr:colOff>
      <xdr:row>73</xdr:row>
      <xdr:rowOff>148862</xdr:rowOff>
    </xdr:to>
    <xdr:sp macro="" textlink="">
      <xdr:nvSpPr>
        <xdr:cNvPr id="870" name="楕円 869"/>
        <xdr:cNvSpPr/>
      </xdr:nvSpPr>
      <xdr:spPr>
        <a:xfrm>
          <a:off x="22110700" y="1256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70139</xdr:rowOff>
    </xdr:from>
    <xdr:ext cx="534377" cy="259045"/>
    <xdr:sp macro="" textlink="">
      <xdr:nvSpPr>
        <xdr:cNvPr id="871" name="繰出金該当値テキスト"/>
        <xdr:cNvSpPr txBox="1"/>
      </xdr:nvSpPr>
      <xdr:spPr>
        <a:xfrm>
          <a:off x="22212300" y="124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81438</xdr:rowOff>
    </xdr:from>
    <xdr:to>
      <xdr:col>112</xdr:col>
      <xdr:colOff>38100</xdr:colOff>
      <xdr:row>74</xdr:row>
      <xdr:rowOff>11588</xdr:rowOff>
    </xdr:to>
    <xdr:sp macro="" textlink="">
      <xdr:nvSpPr>
        <xdr:cNvPr id="872" name="楕円 871"/>
        <xdr:cNvSpPr/>
      </xdr:nvSpPr>
      <xdr:spPr>
        <a:xfrm>
          <a:off x="21272500" y="125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28115</xdr:rowOff>
    </xdr:from>
    <xdr:ext cx="534377" cy="259045"/>
    <xdr:sp macro="" textlink="">
      <xdr:nvSpPr>
        <xdr:cNvPr id="873" name="テキスト ボックス 872"/>
        <xdr:cNvSpPr txBox="1"/>
      </xdr:nvSpPr>
      <xdr:spPr>
        <a:xfrm>
          <a:off x="21056111" y="123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94468</xdr:rowOff>
    </xdr:from>
    <xdr:to>
      <xdr:col>107</xdr:col>
      <xdr:colOff>101600</xdr:colOff>
      <xdr:row>74</xdr:row>
      <xdr:rowOff>24618</xdr:rowOff>
    </xdr:to>
    <xdr:sp macro="" textlink="">
      <xdr:nvSpPr>
        <xdr:cNvPr id="874" name="楕円 873"/>
        <xdr:cNvSpPr/>
      </xdr:nvSpPr>
      <xdr:spPr>
        <a:xfrm>
          <a:off x="20383500" y="126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41145</xdr:rowOff>
    </xdr:from>
    <xdr:ext cx="534377" cy="259045"/>
    <xdr:sp macro="" textlink="">
      <xdr:nvSpPr>
        <xdr:cNvPr id="875" name="テキスト ボックス 874"/>
        <xdr:cNvSpPr txBox="1"/>
      </xdr:nvSpPr>
      <xdr:spPr>
        <a:xfrm>
          <a:off x="20167111" y="123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79690</xdr:rowOff>
    </xdr:from>
    <xdr:to>
      <xdr:col>102</xdr:col>
      <xdr:colOff>165100</xdr:colOff>
      <xdr:row>74</xdr:row>
      <xdr:rowOff>9840</xdr:rowOff>
    </xdr:to>
    <xdr:sp macro="" textlink="">
      <xdr:nvSpPr>
        <xdr:cNvPr id="876" name="楕円 875"/>
        <xdr:cNvSpPr/>
      </xdr:nvSpPr>
      <xdr:spPr>
        <a:xfrm>
          <a:off x="19494500" y="125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26367</xdr:rowOff>
    </xdr:from>
    <xdr:ext cx="534377" cy="259045"/>
    <xdr:sp macro="" textlink="">
      <xdr:nvSpPr>
        <xdr:cNvPr id="877" name="テキスト ボックス 876"/>
        <xdr:cNvSpPr txBox="1"/>
      </xdr:nvSpPr>
      <xdr:spPr>
        <a:xfrm>
          <a:off x="19278111" y="1237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167473</xdr:rowOff>
    </xdr:from>
    <xdr:to>
      <xdr:col>98</xdr:col>
      <xdr:colOff>38100</xdr:colOff>
      <xdr:row>73</xdr:row>
      <xdr:rowOff>97623</xdr:rowOff>
    </xdr:to>
    <xdr:sp macro="" textlink="">
      <xdr:nvSpPr>
        <xdr:cNvPr id="878" name="楕円 877"/>
        <xdr:cNvSpPr/>
      </xdr:nvSpPr>
      <xdr:spPr>
        <a:xfrm>
          <a:off x="18605500" y="1251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114150</xdr:rowOff>
    </xdr:from>
    <xdr:ext cx="534377" cy="259045"/>
    <xdr:sp macro="" textlink="">
      <xdr:nvSpPr>
        <xdr:cNvPr id="879" name="テキスト ボックス 878"/>
        <xdr:cNvSpPr txBox="1"/>
      </xdr:nvSpPr>
      <xdr:spPr>
        <a:xfrm>
          <a:off x="18389111" y="122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歳出決算総額の主な構成項目である人件費は、住民一人当たり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160,272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円で全国・県内平均を大きく上回っており、類似団体内でも最高額となっている。これまでの職員数の削減などにより職員給は減少しているが、人口の減少割合も大きく抜本的な改善には至っていない。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今後も、行財政改革大綱や定員管理計画に沿って、職員数の適正化・職員給の見直し等を行い、人件費の削減に努めていく必要がある。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大型公共事業により普通建設事業費が大きく上昇し、合わせて維持管理に係る物件費も上昇傾向にある。今後これらの施設に係る維持補修費の増加も見込まれるため、公共施設等総合管理計画に基づいて、既存施設の民間譲渡や除却等も含めた適切な管理計画を推し進めて行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災害復旧費は平成２９年の台風被害からの復旧事業が落ち着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新たな災害の発生により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類似団体平均を上回って推移するものと思われる。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21,386
21,152
477.53
20,656,651
19,879,613
563,960
9,447,077
16,818,350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25400</xdr:rowOff>
    </xdr:from>
    <xdr:to>
      <xdr:col>24</xdr:col>
      <xdr:colOff>63500</xdr:colOff>
      <xdr:row>33</xdr:row>
      <xdr:rowOff>61976</xdr:rowOff>
    </xdr:to>
    <xdr:cxnSp macro="">
      <xdr:nvCxnSpPr>
        <xdr:cNvPr id="61" name="直線コネクタ 60"/>
        <xdr:cNvCxnSpPr/>
      </xdr:nvCxnSpPr>
      <xdr:spPr>
        <a:xfrm flipV="1">
          <a:off x="3797300" y="568325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61976</xdr:rowOff>
    </xdr:from>
    <xdr:to>
      <xdr:col>19</xdr:col>
      <xdr:colOff>177800</xdr:colOff>
      <xdr:row>33</xdr:row>
      <xdr:rowOff>64643</xdr:rowOff>
    </xdr:to>
    <xdr:cxnSp macro="">
      <xdr:nvCxnSpPr>
        <xdr:cNvPr id="64" name="直線コネクタ 63"/>
        <xdr:cNvCxnSpPr/>
      </xdr:nvCxnSpPr>
      <xdr:spPr>
        <a:xfrm flipV="1">
          <a:off x="2908300" y="571982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147320</xdr:rowOff>
    </xdr:from>
    <xdr:to>
      <xdr:col>15</xdr:col>
      <xdr:colOff>50800</xdr:colOff>
      <xdr:row>33</xdr:row>
      <xdr:rowOff>64643</xdr:rowOff>
    </xdr:to>
    <xdr:cxnSp macro="">
      <xdr:nvCxnSpPr>
        <xdr:cNvPr id="67" name="直線コネクタ 66"/>
        <xdr:cNvCxnSpPr/>
      </xdr:nvCxnSpPr>
      <xdr:spPr>
        <a:xfrm>
          <a:off x="2019300" y="5633720"/>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48260</xdr:rowOff>
    </xdr:from>
    <xdr:to>
      <xdr:col>10</xdr:col>
      <xdr:colOff>114300</xdr:colOff>
      <xdr:row>32</xdr:row>
      <xdr:rowOff>147320</xdr:rowOff>
    </xdr:to>
    <xdr:cxnSp macro="">
      <xdr:nvCxnSpPr>
        <xdr:cNvPr id="70" name="直線コネクタ 69"/>
        <xdr:cNvCxnSpPr/>
      </xdr:nvCxnSpPr>
      <xdr:spPr>
        <a:xfrm>
          <a:off x="1130300" y="5534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146050</xdr:rowOff>
    </xdr:from>
    <xdr:to>
      <xdr:col>24</xdr:col>
      <xdr:colOff>114300</xdr:colOff>
      <xdr:row>33</xdr:row>
      <xdr:rowOff>76200</xdr:rowOff>
    </xdr:to>
    <xdr:sp macro="" textlink="">
      <xdr:nvSpPr>
        <xdr:cNvPr id="80" name="楕円 79"/>
        <xdr:cNvSpPr/>
      </xdr:nvSpPr>
      <xdr:spPr>
        <a:xfrm>
          <a:off x="45847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168927</xdr:rowOff>
    </xdr:from>
    <xdr:ext cx="469744" cy="259045"/>
    <xdr:sp macro="" textlink="">
      <xdr:nvSpPr>
        <xdr:cNvPr id="81" name="議会費該当値テキスト"/>
        <xdr:cNvSpPr txBox="1"/>
      </xdr:nvSpPr>
      <xdr:spPr>
        <a:xfrm>
          <a:off x="4686300" y="54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11176</xdr:rowOff>
    </xdr:from>
    <xdr:to>
      <xdr:col>20</xdr:col>
      <xdr:colOff>38100</xdr:colOff>
      <xdr:row>33</xdr:row>
      <xdr:rowOff>112776</xdr:rowOff>
    </xdr:to>
    <xdr:sp macro="" textlink="">
      <xdr:nvSpPr>
        <xdr:cNvPr id="82" name="楕円 81"/>
        <xdr:cNvSpPr/>
      </xdr:nvSpPr>
      <xdr:spPr>
        <a:xfrm>
          <a:off x="3746500" y="56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129303</xdr:rowOff>
    </xdr:from>
    <xdr:ext cx="469744" cy="259045"/>
    <xdr:sp macro="" textlink="">
      <xdr:nvSpPr>
        <xdr:cNvPr id="83" name="テキスト ボックス 82"/>
        <xdr:cNvSpPr txBox="1"/>
      </xdr:nvSpPr>
      <xdr:spPr>
        <a:xfrm>
          <a:off x="3562428" y="544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13843</xdr:rowOff>
    </xdr:from>
    <xdr:to>
      <xdr:col>15</xdr:col>
      <xdr:colOff>101600</xdr:colOff>
      <xdr:row>33</xdr:row>
      <xdr:rowOff>115443</xdr:rowOff>
    </xdr:to>
    <xdr:sp macro="" textlink="">
      <xdr:nvSpPr>
        <xdr:cNvPr id="84" name="楕円 83"/>
        <xdr:cNvSpPr/>
      </xdr:nvSpPr>
      <xdr:spPr>
        <a:xfrm>
          <a:off x="2857500" y="56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131970</xdr:rowOff>
    </xdr:from>
    <xdr:ext cx="469744" cy="259045"/>
    <xdr:sp macro="" textlink="">
      <xdr:nvSpPr>
        <xdr:cNvPr id="85" name="テキスト ボックス 84"/>
        <xdr:cNvSpPr txBox="1"/>
      </xdr:nvSpPr>
      <xdr:spPr>
        <a:xfrm>
          <a:off x="2673428" y="544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96520</xdr:rowOff>
    </xdr:from>
    <xdr:to>
      <xdr:col>10</xdr:col>
      <xdr:colOff>165100</xdr:colOff>
      <xdr:row>33</xdr:row>
      <xdr:rowOff>26670</xdr:rowOff>
    </xdr:to>
    <xdr:sp macro="" textlink="">
      <xdr:nvSpPr>
        <xdr:cNvPr id="86" name="楕円 85"/>
        <xdr:cNvSpPr/>
      </xdr:nvSpPr>
      <xdr:spPr>
        <a:xfrm>
          <a:off x="1968500" y="55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43197</xdr:rowOff>
    </xdr:from>
    <xdr:ext cx="469744" cy="259045"/>
    <xdr:sp macro="" textlink="">
      <xdr:nvSpPr>
        <xdr:cNvPr id="87" name="テキスト ボックス 86"/>
        <xdr:cNvSpPr txBox="1"/>
      </xdr:nvSpPr>
      <xdr:spPr>
        <a:xfrm>
          <a:off x="1784428" y="53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168910</xdr:rowOff>
    </xdr:from>
    <xdr:to>
      <xdr:col>6</xdr:col>
      <xdr:colOff>38100</xdr:colOff>
      <xdr:row>32</xdr:row>
      <xdr:rowOff>99060</xdr:rowOff>
    </xdr:to>
    <xdr:sp macro="" textlink="">
      <xdr:nvSpPr>
        <xdr:cNvPr id="88" name="楕円 87"/>
        <xdr:cNvSpPr/>
      </xdr:nvSpPr>
      <xdr:spPr>
        <a:xfrm>
          <a:off x="10795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115587</xdr:rowOff>
    </xdr:from>
    <xdr:ext cx="469744" cy="259045"/>
    <xdr:sp macro="" textlink="">
      <xdr:nvSpPr>
        <xdr:cNvPr id="89" name="テキスト ボックス 88"/>
        <xdr:cNvSpPr txBox="1"/>
      </xdr:nvSpPr>
      <xdr:spPr>
        <a:xfrm>
          <a:off x="895428" y="525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100319</xdr:rowOff>
    </xdr:from>
    <xdr:to>
      <xdr:col>24</xdr:col>
      <xdr:colOff>63500</xdr:colOff>
      <xdr:row>56</xdr:row>
      <xdr:rowOff>116439</xdr:rowOff>
    </xdr:to>
    <xdr:cxnSp macro="">
      <xdr:nvCxnSpPr>
        <xdr:cNvPr id="120" name="直線コネクタ 119"/>
        <xdr:cNvCxnSpPr/>
      </xdr:nvCxnSpPr>
      <xdr:spPr>
        <a:xfrm flipV="1">
          <a:off x="3797300" y="9701519"/>
          <a:ext cx="838200" cy="1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116439</xdr:rowOff>
    </xdr:from>
    <xdr:to>
      <xdr:col>19</xdr:col>
      <xdr:colOff>177800</xdr:colOff>
      <xdr:row>56</xdr:row>
      <xdr:rowOff>169062</xdr:rowOff>
    </xdr:to>
    <xdr:cxnSp macro="">
      <xdr:nvCxnSpPr>
        <xdr:cNvPr id="123" name="直線コネクタ 122"/>
        <xdr:cNvCxnSpPr/>
      </xdr:nvCxnSpPr>
      <xdr:spPr>
        <a:xfrm flipV="1">
          <a:off x="2908300" y="9717639"/>
          <a:ext cx="889000" cy="5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136480</xdr:rowOff>
    </xdr:from>
    <xdr:to>
      <xdr:col>15</xdr:col>
      <xdr:colOff>50800</xdr:colOff>
      <xdr:row>56</xdr:row>
      <xdr:rowOff>169062</xdr:rowOff>
    </xdr:to>
    <xdr:cxnSp macro="">
      <xdr:nvCxnSpPr>
        <xdr:cNvPr id="126" name="直線コネクタ 125"/>
        <xdr:cNvCxnSpPr/>
      </xdr:nvCxnSpPr>
      <xdr:spPr>
        <a:xfrm>
          <a:off x="2019300" y="9737680"/>
          <a:ext cx="889000" cy="3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136480</xdr:rowOff>
    </xdr:from>
    <xdr:to>
      <xdr:col>10</xdr:col>
      <xdr:colOff>114300</xdr:colOff>
      <xdr:row>56</xdr:row>
      <xdr:rowOff>152122</xdr:rowOff>
    </xdr:to>
    <xdr:cxnSp macro="">
      <xdr:nvCxnSpPr>
        <xdr:cNvPr id="129" name="直線コネクタ 128"/>
        <xdr:cNvCxnSpPr/>
      </xdr:nvCxnSpPr>
      <xdr:spPr>
        <a:xfrm flipV="1">
          <a:off x="1130300" y="9737680"/>
          <a:ext cx="889000" cy="1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2" name="フローチャート: 判断 131"/>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28645</xdr:rowOff>
    </xdr:from>
    <xdr:ext cx="534377" cy="259045"/>
    <xdr:sp macro="" textlink="">
      <xdr:nvSpPr>
        <xdr:cNvPr id="133" name="テキスト ボックス 132"/>
        <xdr:cNvSpPr txBox="1"/>
      </xdr:nvSpPr>
      <xdr:spPr>
        <a:xfrm>
          <a:off x="863111" y="99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49519</xdr:rowOff>
    </xdr:from>
    <xdr:to>
      <xdr:col>24</xdr:col>
      <xdr:colOff>114300</xdr:colOff>
      <xdr:row>56</xdr:row>
      <xdr:rowOff>151119</xdr:rowOff>
    </xdr:to>
    <xdr:sp macro="" textlink="">
      <xdr:nvSpPr>
        <xdr:cNvPr id="139" name="楕円 138"/>
        <xdr:cNvSpPr/>
      </xdr:nvSpPr>
      <xdr:spPr>
        <a:xfrm>
          <a:off x="4584700" y="965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72396</xdr:rowOff>
    </xdr:from>
    <xdr:ext cx="599010" cy="259045"/>
    <xdr:sp macro="" textlink="">
      <xdr:nvSpPr>
        <xdr:cNvPr id="140" name="総務費該当値テキスト"/>
        <xdr:cNvSpPr txBox="1"/>
      </xdr:nvSpPr>
      <xdr:spPr>
        <a:xfrm>
          <a:off x="4686300" y="950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65639</xdr:rowOff>
    </xdr:from>
    <xdr:to>
      <xdr:col>20</xdr:col>
      <xdr:colOff>38100</xdr:colOff>
      <xdr:row>56</xdr:row>
      <xdr:rowOff>167239</xdr:rowOff>
    </xdr:to>
    <xdr:sp macro="" textlink="">
      <xdr:nvSpPr>
        <xdr:cNvPr id="141" name="楕円 140"/>
        <xdr:cNvSpPr/>
      </xdr:nvSpPr>
      <xdr:spPr>
        <a:xfrm>
          <a:off x="3746500" y="96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12316</xdr:rowOff>
    </xdr:from>
    <xdr:ext cx="599010" cy="259045"/>
    <xdr:sp macro="" textlink="">
      <xdr:nvSpPr>
        <xdr:cNvPr id="142" name="テキスト ボックス 141"/>
        <xdr:cNvSpPr txBox="1"/>
      </xdr:nvSpPr>
      <xdr:spPr>
        <a:xfrm>
          <a:off x="3497795" y="944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118262</xdr:rowOff>
    </xdr:from>
    <xdr:to>
      <xdr:col>15</xdr:col>
      <xdr:colOff>101600</xdr:colOff>
      <xdr:row>57</xdr:row>
      <xdr:rowOff>48412</xdr:rowOff>
    </xdr:to>
    <xdr:sp macro="" textlink="">
      <xdr:nvSpPr>
        <xdr:cNvPr id="143" name="楕円 142"/>
        <xdr:cNvSpPr/>
      </xdr:nvSpPr>
      <xdr:spPr>
        <a:xfrm>
          <a:off x="2857500" y="97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64939</xdr:rowOff>
    </xdr:from>
    <xdr:ext cx="599010" cy="259045"/>
    <xdr:sp macro="" textlink="">
      <xdr:nvSpPr>
        <xdr:cNvPr id="144" name="テキスト ボックス 143"/>
        <xdr:cNvSpPr txBox="1"/>
      </xdr:nvSpPr>
      <xdr:spPr>
        <a:xfrm>
          <a:off x="2608795" y="949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85680</xdr:rowOff>
    </xdr:from>
    <xdr:to>
      <xdr:col>10</xdr:col>
      <xdr:colOff>165100</xdr:colOff>
      <xdr:row>57</xdr:row>
      <xdr:rowOff>15830</xdr:rowOff>
    </xdr:to>
    <xdr:sp macro="" textlink="">
      <xdr:nvSpPr>
        <xdr:cNvPr id="145" name="楕円 144"/>
        <xdr:cNvSpPr/>
      </xdr:nvSpPr>
      <xdr:spPr>
        <a:xfrm>
          <a:off x="1968500" y="96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32357</xdr:rowOff>
    </xdr:from>
    <xdr:ext cx="599010" cy="259045"/>
    <xdr:sp macro="" textlink="">
      <xdr:nvSpPr>
        <xdr:cNvPr id="146" name="テキスト ボックス 145"/>
        <xdr:cNvSpPr txBox="1"/>
      </xdr:nvSpPr>
      <xdr:spPr>
        <a:xfrm>
          <a:off x="1719795" y="946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101322</xdr:rowOff>
    </xdr:from>
    <xdr:to>
      <xdr:col>6</xdr:col>
      <xdr:colOff>38100</xdr:colOff>
      <xdr:row>57</xdr:row>
      <xdr:rowOff>31472</xdr:rowOff>
    </xdr:to>
    <xdr:sp macro="" textlink="">
      <xdr:nvSpPr>
        <xdr:cNvPr id="147" name="楕円 146"/>
        <xdr:cNvSpPr/>
      </xdr:nvSpPr>
      <xdr:spPr>
        <a:xfrm>
          <a:off x="1079500" y="970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47999</xdr:rowOff>
    </xdr:from>
    <xdr:ext cx="599010" cy="259045"/>
    <xdr:sp macro="" textlink="">
      <xdr:nvSpPr>
        <xdr:cNvPr id="148" name="テキスト ボックス 147"/>
        <xdr:cNvSpPr txBox="1"/>
      </xdr:nvSpPr>
      <xdr:spPr>
        <a:xfrm>
          <a:off x="830795" y="947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51567</xdr:rowOff>
    </xdr:from>
    <xdr:to>
      <xdr:col>24</xdr:col>
      <xdr:colOff>63500</xdr:colOff>
      <xdr:row>74</xdr:row>
      <xdr:rowOff>2327</xdr:rowOff>
    </xdr:to>
    <xdr:cxnSp macro="">
      <xdr:nvCxnSpPr>
        <xdr:cNvPr id="178" name="直線コネクタ 177"/>
        <xdr:cNvCxnSpPr/>
      </xdr:nvCxnSpPr>
      <xdr:spPr>
        <a:xfrm flipV="1">
          <a:off x="3797300" y="12567417"/>
          <a:ext cx="838200" cy="12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2327</xdr:rowOff>
    </xdr:from>
    <xdr:to>
      <xdr:col>19</xdr:col>
      <xdr:colOff>177800</xdr:colOff>
      <xdr:row>74</xdr:row>
      <xdr:rowOff>52893</xdr:rowOff>
    </xdr:to>
    <xdr:cxnSp macro="">
      <xdr:nvCxnSpPr>
        <xdr:cNvPr id="181" name="直線コネクタ 180"/>
        <xdr:cNvCxnSpPr/>
      </xdr:nvCxnSpPr>
      <xdr:spPr>
        <a:xfrm flipV="1">
          <a:off x="2908300" y="12689627"/>
          <a:ext cx="889000" cy="5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110333</xdr:rowOff>
    </xdr:from>
    <xdr:to>
      <xdr:col>15</xdr:col>
      <xdr:colOff>50800</xdr:colOff>
      <xdr:row>74</xdr:row>
      <xdr:rowOff>52893</xdr:rowOff>
    </xdr:to>
    <xdr:cxnSp macro="">
      <xdr:nvCxnSpPr>
        <xdr:cNvPr id="184" name="直線コネクタ 183"/>
        <xdr:cNvCxnSpPr/>
      </xdr:nvCxnSpPr>
      <xdr:spPr>
        <a:xfrm>
          <a:off x="2019300" y="12626183"/>
          <a:ext cx="889000" cy="1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110333</xdr:rowOff>
    </xdr:from>
    <xdr:to>
      <xdr:col>10</xdr:col>
      <xdr:colOff>114300</xdr:colOff>
      <xdr:row>74</xdr:row>
      <xdr:rowOff>11737</xdr:rowOff>
    </xdr:to>
    <xdr:cxnSp macro="">
      <xdr:nvCxnSpPr>
        <xdr:cNvPr id="187" name="直線コネクタ 186"/>
        <xdr:cNvCxnSpPr/>
      </xdr:nvCxnSpPr>
      <xdr:spPr>
        <a:xfrm flipV="1">
          <a:off x="1130300" y="12626183"/>
          <a:ext cx="889000" cy="7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72090</xdr:rowOff>
    </xdr:from>
    <xdr:to>
      <xdr:col>6</xdr:col>
      <xdr:colOff>38100</xdr:colOff>
      <xdr:row>77</xdr:row>
      <xdr:rowOff>2240</xdr:rowOff>
    </xdr:to>
    <xdr:sp macro="" textlink="">
      <xdr:nvSpPr>
        <xdr:cNvPr id="190" name="フローチャート: 判断 189"/>
        <xdr:cNvSpPr/>
      </xdr:nvSpPr>
      <xdr:spPr>
        <a:xfrm>
          <a:off x="1079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164817</xdr:rowOff>
    </xdr:from>
    <xdr:ext cx="599010" cy="259045"/>
    <xdr:sp macro="" textlink="">
      <xdr:nvSpPr>
        <xdr:cNvPr id="191" name="テキスト ボックス 190"/>
        <xdr:cNvSpPr txBox="1"/>
      </xdr:nvSpPr>
      <xdr:spPr>
        <a:xfrm>
          <a:off x="830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767</xdr:rowOff>
    </xdr:from>
    <xdr:to>
      <xdr:col>24</xdr:col>
      <xdr:colOff>114300</xdr:colOff>
      <xdr:row>73</xdr:row>
      <xdr:rowOff>102367</xdr:rowOff>
    </xdr:to>
    <xdr:sp macro="" textlink="">
      <xdr:nvSpPr>
        <xdr:cNvPr id="197" name="楕円 196"/>
        <xdr:cNvSpPr/>
      </xdr:nvSpPr>
      <xdr:spPr>
        <a:xfrm>
          <a:off x="4584700" y="125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23644</xdr:rowOff>
    </xdr:from>
    <xdr:ext cx="599010" cy="259045"/>
    <xdr:sp macro="" textlink="">
      <xdr:nvSpPr>
        <xdr:cNvPr id="198" name="民生費該当値テキスト"/>
        <xdr:cNvSpPr txBox="1"/>
      </xdr:nvSpPr>
      <xdr:spPr>
        <a:xfrm>
          <a:off x="4686300" y="1236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122977</xdr:rowOff>
    </xdr:from>
    <xdr:to>
      <xdr:col>20</xdr:col>
      <xdr:colOff>38100</xdr:colOff>
      <xdr:row>74</xdr:row>
      <xdr:rowOff>53127</xdr:rowOff>
    </xdr:to>
    <xdr:sp macro="" textlink="">
      <xdr:nvSpPr>
        <xdr:cNvPr id="199" name="楕円 198"/>
        <xdr:cNvSpPr/>
      </xdr:nvSpPr>
      <xdr:spPr>
        <a:xfrm>
          <a:off x="3746500" y="126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69654</xdr:rowOff>
    </xdr:from>
    <xdr:ext cx="599010" cy="259045"/>
    <xdr:sp macro="" textlink="">
      <xdr:nvSpPr>
        <xdr:cNvPr id="200" name="テキスト ボックス 199"/>
        <xdr:cNvSpPr txBox="1"/>
      </xdr:nvSpPr>
      <xdr:spPr>
        <a:xfrm>
          <a:off x="3497795" y="1241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2093</xdr:rowOff>
    </xdr:from>
    <xdr:to>
      <xdr:col>15</xdr:col>
      <xdr:colOff>101600</xdr:colOff>
      <xdr:row>74</xdr:row>
      <xdr:rowOff>103693</xdr:rowOff>
    </xdr:to>
    <xdr:sp macro="" textlink="">
      <xdr:nvSpPr>
        <xdr:cNvPr id="201" name="楕円 200"/>
        <xdr:cNvSpPr/>
      </xdr:nvSpPr>
      <xdr:spPr>
        <a:xfrm>
          <a:off x="2857500" y="1268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120220</xdr:rowOff>
    </xdr:from>
    <xdr:ext cx="599010" cy="259045"/>
    <xdr:sp macro="" textlink="">
      <xdr:nvSpPr>
        <xdr:cNvPr id="202" name="テキスト ボックス 201"/>
        <xdr:cNvSpPr txBox="1"/>
      </xdr:nvSpPr>
      <xdr:spPr>
        <a:xfrm>
          <a:off x="2608795" y="1246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59533</xdr:rowOff>
    </xdr:from>
    <xdr:to>
      <xdr:col>10</xdr:col>
      <xdr:colOff>165100</xdr:colOff>
      <xdr:row>73</xdr:row>
      <xdr:rowOff>161133</xdr:rowOff>
    </xdr:to>
    <xdr:sp macro="" textlink="">
      <xdr:nvSpPr>
        <xdr:cNvPr id="203" name="楕円 202"/>
        <xdr:cNvSpPr/>
      </xdr:nvSpPr>
      <xdr:spPr>
        <a:xfrm>
          <a:off x="1968500" y="1257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6210</xdr:rowOff>
    </xdr:from>
    <xdr:ext cx="599010" cy="259045"/>
    <xdr:sp macro="" textlink="">
      <xdr:nvSpPr>
        <xdr:cNvPr id="204" name="テキスト ボックス 203"/>
        <xdr:cNvSpPr txBox="1"/>
      </xdr:nvSpPr>
      <xdr:spPr>
        <a:xfrm>
          <a:off x="1719795" y="1235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132387</xdr:rowOff>
    </xdr:from>
    <xdr:to>
      <xdr:col>6</xdr:col>
      <xdr:colOff>38100</xdr:colOff>
      <xdr:row>74</xdr:row>
      <xdr:rowOff>62537</xdr:rowOff>
    </xdr:to>
    <xdr:sp macro="" textlink="">
      <xdr:nvSpPr>
        <xdr:cNvPr id="205" name="楕円 204"/>
        <xdr:cNvSpPr/>
      </xdr:nvSpPr>
      <xdr:spPr>
        <a:xfrm>
          <a:off x="1079500" y="1264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79064</xdr:rowOff>
    </xdr:from>
    <xdr:ext cx="599010" cy="259045"/>
    <xdr:sp macro="" textlink="">
      <xdr:nvSpPr>
        <xdr:cNvPr id="206" name="テキスト ボックス 205"/>
        <xdr:cNvSpPr txBox="1"/>
      </xdr:nvSpPr>
      <xdr:spPr>
        <a:xfrm>
          <a:off x="830795" y="1242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144320</xdr:rowOff>
    </xdr:from>
    <xdr:to>
      <xdr:col>24</xdr:col>
      <xdr:colOff>63500</xdr:colOff>
      <xdr:row>97</xdr:row>
      <xdr:rowOff>31344</xdr:rowOff>
    </xdr:to>
    <xdr:cxnSp macro="">
      <xdr:nvCxnSpPr>
        <xdr:cNvPr id="239" name="直線コネクタ 238"/>
        <xdr:cNvCxnSpPr/>
      </xdr:nvCxnSpPr>
      <xdr:spPr>
        <a:xfrm>
          <a:off x="3797300" y="16432070"/>
          <a:ext cx="838200" cy="2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144320</xdr:rowOff>
    </xdr:from>
    <xdr:to>
      <xdr:col>19</xdr:col>
      <xdr:colOff>177800</xdr:colOff>
      <xdr:row>96</xdr:row>
      <xdr:rowOff>70386</xdr:rowOff>
    </xdr:to>
    <xdr:cxnSp macro="">
      <xdr:nvCxnSpPr>
        <xdr:cNvPr id="242" name="直線コネクタ 241"/>
        <xdr:cNvCxnSpPr/>
      </xdr:nvCxnSpPr>
      <xdr:spPr>
        <a:xfrm flipV="1">
          <a:off x="2908300" y="16432070"/>
          <a:ext cx="889000" cy="9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70386</xdr:rowOff>
    </xdr:from>
    <xdr:to>
      <xdr:col>15</xdr:col>
      <xdr:colOff>50800</xdr:colOff>
      <xdr:row>96</xdr:row>
      <xdr:rowOff>130270</xdr:rowOff>
    </xdr:to>
    <xdr:cxnSp macro="">
      <xdr:nvCxnSpPr>
        <xdr:cNvPr id="245" name="直線コネクタ 244"/>
        <xdr:cNvCxnSpPr/>
      </xdr:nvCxnSpPr>
      <xdr:spPr>
        <a:xfrm flipV="1">
          <a:off x="2019300" y="16529586"/>
          <a:ext cx="889000" cy="5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130270</xdr:rowOff>
    </xdr:from>
    <xdr:to>
      <xdr:col>10</xdr:col>
      <xdr:colOff>114300</xdr:colOff>
      <xdr:row>97</xdr:row>
      <xdr:rowOff>70205</xdr:rowOff>
    </xdr:to>
    <xdr:cxnSp macro="">
      <xdr:nvCxnSpPr>
        <xdr:cNvPr id="248" name="直線コネクタ 247"/>
        <xdr:cNvCxnSpPr/>
      </xdr:nvCxnSpPr>
      <xdr:spPr>
        <a:xfrm flipV="1">
          <a:off x="1130300" y="16589470"/>
          <a:ext cx="889000" cy="1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136734</xdr:rowOff>
    </xdr:from>
    <xdr:to>
      <xdr:col>6</xdr:col>
      <xdr:colOff>38100</xdr:colOff>
      <xdr:row>97</xdr:row>
      <xdr:rowOff>66884</xdr:rowOff>
    </xdr:to>
    <xdr:sp macro="" textlink="">
      <xdr:nvSpPr>
        <xdr:cNvPr id="251" name="フローチャート: 判断 250"/>
        <xdr:cNvSpPr/>
      </xdr:nvSpPr>
      <xdr:spPr>
        <a:xfrm>
          <a:off x="1079500" y="1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83411</xdr:rowOff>
    </xdr:from>
    <xdr:ext cx="534377" cy="259045"/>
    <xdr:sp macro="" textlink="">
      <xdr:nvSpPr>
        <xdr:cNvPr id="252" name="テキスト ボックス 251"/>
        <xdr:cNvSpPr txBox="1"/>
      </xdr:nvSpPr>
      <xdr:spPr>
        <a:xfrm>
          <a:off x="863111" y="1637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151994</xdr:rowOff>
    </xdr:from>
    <xdr:to>
      <xdr:col>24</xdr:col>
      <xdr:colOff>114300</xdr:colOff>
      <xdr:row>97</xdr:row>
      <xdr:rowOff>82144</xdr:rowOff>
    </xdr:to>
    <xdr:sp macro="" textlink="">
      <xdr:nvSpPr>
        <xdr:cNvPr id="258" name="楕円 257"/>
        <xdr:cNvSpPr/>
      </xdr:nvSpPr>
      <xdr:spPr>
        <a:xfrm>
          <a:off x="4584700" y="166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130421</xdr:rowOff>
    </xdr:from>
    <xdr:ext cx="534377" cy="259045"/>
    <xdr:sp macro="" textlink="">
      <xdr:nvSpPr>
        <xdr:cNvPr id="259" name="衛生費該当値テキスト"/>
        <xdr:cNvSpPr txBox="1"/>
      </xdr:nvSpPr>
      <xdr:spPr>
        <a:xfrm>
          <a:off x="4686300" y="165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93520</xdr:rowOff>
    </xdr:from>
    <xdr:to>
      <xdr:col>20</xdr:col>
      <xdr:colOff>38100</xdr:colOff>
      <xdr:row>96</xdr:row>
      <xdr:rowOff>23670</xdr:rowOff>
    </xdr:to>
    <xdr:sp macro="" textlink="">
      <xdr:nvSpPr>
        <xdr:cNvPr id="260" name="楕円 259"/>
        <xdr:cNvSpPr/>
      </xdr:nvSpPr>
      <xdr:spPr>
        <a:xfrm>
          <a:off x="3746500" y="163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40197</xdr:rowOff>
    </xdr:from>
    <xdr:ext cx="534377" cy="259045"/>
    <xdr:sp macro="" textlink="">
      <xdr:nvSpPr>
        <xdr:cNvPr id="261" name="テキスト ボックス 260"/>
        <xdr:cNvSpPr txBox="1"/>
      </xdr:nvSpPr>
      <xdr:spPr>
        <a:xfrm>
          <a:off x="3530111" y="1615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19586</xdr:rowOff>
    </xdr:from>
    <xdr:to>
      <xdr:col>15</xdr:col>
      <xdr:colOff>101600</xdr:colOff>
      <xdr:row>96</xdr:row>
      <xdr:rowOff>121186</xdr:rowOff>
    </xdr:to>
    <xdr:sp macro="" textlink="">
      <xdr:nvSpPr>
        <xdr:cNvPr id="262" name="楕円 261"/>
        <xdr:cNvSpPr/>
      </xdr:nvSpPr>
      <xdr:spPr>
        <a:xfrm>
          <a:off x="2857500" y="1647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137713</xdr:rowOff>
    </xdr:from>
    <xdr:ext cx="534377" cy="259045"/>
    <xdr:sp macro="" textlink="">
      <xdr:nvSpPr>
        <xdr:cNvPr id="263" name="テキスト ボックス 262"/>
        <xdr:cNvSpPr txBox="1"/>
      </xdr:nvSpPr>
      <xdr:spPr>
        <a:xfrm>
          <a:off x="2641111" y="1625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79470</xdr:rowOff>
    </xdr:from>
    <xdr:to>
      <xdr:col>10</xdr:col>
      <xdr:colOff>165100</xdr:colOff>
      <xdr:row>97</xdr:row>
      <xdr:rowOff>9620</xdr:rowOff>
    </xdr:to>
    <xdr:sp macro="" textlink="">
      <xdr:nvSpPr>
        <xdr:cNvPr id="264" name="楕円 263"/>
        <xdr:cNvSpPr/>
      </xdr:nvSpPr>
      <xdr:spPr>
        <a:xfrm>
          <a:off x="1968500" y="165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26147</xdr:rowOff>
    </xdr:from>
    <xdr:ext cx="534377" cy="259045"/>
    <xdr:sp macro="" textlink="">
      <xdr:nvSpPr>
        <xdr:cNvPr id="265" name="テキスト ボックス 264"/>
        <xdr:cNvSpPr txBox="1"/>
      </xdr:nvSpPr>
      <xdr:spPr>
        <a:xfrm>
          <a:off x="1752111" y="1631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19405</xdr:rowOff>
    </xdr:from>
    <xdr:to>
      <xdr:col>6</xdr:col>
      <xdr:colOff>38100</xdr:colOff>
      <xdr:row>97</xdr:row>
      <xdr:rowOff>121005</xdr:rowOff>
    </xdr:to>
    <xdr:sp macro="" textlink="">
      <xdr:nvSpPr>
        <xdr:cNvPr id="266" name="楕円 265"/>
        <xdr:cNvSpPr/>
      </xdr:nvSpPr>
      <xdr:spPr>
        <a:xfrm>
          <a:off x="1079500" y="166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112132</xdr:rowOff>
    </xdr:from>
    <xdr:ext cx="534377" cy="259045"/>
    <xdr:sp macro="" textlink="">
      <xdr:nvSpPr>
        <xdr:cNvPr id="267" name="テキスト ボックス 266"/>
        <xdr:cNvSpPr txBox="1"/>
      </xdr:nvSpPr>
      <xdr:spPr>
        <a:xfrm>
          <a:off x="863111" y="1674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37483</xdr:rowOff>
    </xdr:from>
    <xdr:to>
      <xdr:col>55</xdr:col>
      <xdr:colOff>0</xdr:colOff>
      <xdr:row>38</xdr:row>
      <xdr:rowOff>114881</xdr:rowOff>
    </xdr:to>
    <xdr:cxnSp macro="">
      <xdr:nvCxnSpPr>
        <xdr:cNvPr id="298" name="直線コネクタ 297"/>
        <xdr:cNvCxnSpPr/>
      </xdr:nvCxnSpPr>
      <xdr:spPr>
        <a:xfrm flipV="1">
          <a:off x="9639300" y="6552583"/>
          <a:ext cx="8382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111289</xdr:rowOff>
    </xdr:from>
    <xdr:to>
      <xdr:col>50</xdr:col>
      <xdr:colOff>114300</xdr:colOff>
      <xdr:row>38</xdr:row>
      <xdr:rowOff>114881</xdr:rowOff>
    </xdr:to>
    <xdr:cxnSp macro="">
      <xdr:nvCxnSpPr>
        <xdr:cNvPr id="301" name="直線コネクタ 300"/>
        <xdr:cNvCxnSpPr/>
      </xdr:nvCxnSpPr>
      <xdr:spPr>
        <a:xfrm>
          <a:off x="8750300" y="6626389"/>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62956</xdr:rowOff>
    </xdr:from>
    <xdr:to>
      <xdr:col>45</xdr:col>
      <xdr:colOff>177800</xdr:colOff>
      <xdr:row>38</xdr:row>
      <xdr:rowOff>111289</xdr:rowOff>
    </xdr:to>
    <xdr:cxnSp macro="">
      <xdr:nvCxnSpPr>
        <xdr:cNvPr id="304" name="直線コネクタ 303"/>
        <xdr:cNvCxnSpPr/>
      </xdr:nvCxnSpPr>
      <xdr:spPr>
        <a:xfrm>
          <a:off x="7861300" y="6578056"/>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132189</xdr:rowOff>
    </xdr:from>
    <xdr:to>
      <xdr:col>41</xdr:col>
      <xdr:colOff>50800</xdr:colOff>
      <xdr:row>38</xdr:row>
      <xdr:rowOff>62956</xdr:rowOff>
    </xdr:to>
    <xdr:cxnSp macro="">
      <xdr:nvCxnSpPr>
        <xdr:cNvPr id="307" name="直線コネクタ 306"/>
        <xdr:cNvCxnSpPr/>
      </xdr:nvCxnSpPr>
      <xdr:spPr>
        <a:xfrm>
          <a:off x="6972300" y="6132939"/>
          <a:ext cx="889000" cy="44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76798</xdr:rowOff>
    </xdr:from>
    <xdr:ext cx="469744" cy="259045"/>
    <xdr:sp macro="" textlink="">
      <xdr:nvSpPr>
        <xdr:cNvPr id="311" name="テキスト ボックス 310"/>
        <xdr:cNvSpPr txBox="1"/>
      </xdr:nvSpPr>
      <xdr:spPr>
        <a:xfrm>
          <a:off x="6737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317" name="楕円 316"/>
        <xdr:cNvSpPr/>
      </xdr:nvSpPr>
      <xdr:spPr>
        <a:xfrm>
          <a:off x="10426700" y="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136560</xdr:rowOff>
    </xdr:from>
    <xdr:ext cx="378565" cy="259045"/>
    <xdr:sp macro="" textlink="">
      <xdr:nvSpPr>
        <xdr:cNvPr id="318" name="労働費該当値テキスト"/>
        <xdr:cNvSpPr txBox="1"/>
      </xdr:nvSpPr>
      <xdr:spPr>
        <a:xfrm>
          <a:off x="10528300" y="6480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64081</xdr:rowOff>
    </xdr:from>
    <xdr:to>
      <xdr:col>50</xdr:col>
      <xdr:colOff>165100</xdr:colOff>
      <xdr:row>38</xdr:row>
      <xdr:rowOff>165681</xdr:rowOff>
    </xdr:to>
    <xdr:sp macro="" textlink="">
      <xdr:nvSpPr>
        <xdr:cNvPr id="319" name="楕円 318"/>
        <xdr:cNvSpPr/>
      </xdr:nvSpPr>
      <xdr:spPr>
        <a:xfrm>
          <a:off x="95885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156808</xdr:rowOff>
    </xdr:from>
    <xdr:ext cx="378565" cy="259045"/>
    <xdr:sp macro="" textlink="">
      <xdr:nvSpPr>
        <xdr:cNvPr id="320" name="テキスト ボックス 319"/>
        <xdr:cNvSpPr txBox="1"/>
      </xdr:nvSpPr>
      <xdr:spPr>
        <a:xfrm>
          <a:off x="9450017" y="667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60489</xdr:rowOff>
    </xdr:from>
    <xdr:to>
      <xdr:col>46</xdr:col>
      <xdr:colOff>38100</xdr:colOff>
      <xdr:row>38</xdr:row>
      <xdr:rowOff>162089</xdr:rowOff>
    </xdr:to>
    <xdr:sp macro="" textlink="">
      <xdr:nvSpPr>
        <xdr:cNvPr id="321" name="楕円 320"/>
        <xdr:cNvSpPr/>
      </xdr:nvSpPr>
      <xdr:spPr>
        <a:xfrm>
          <a:off x="8699500" y="65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153216</xdr:rowOff>
    </xdr:from>
    <xdr:ext cx="378565" cy="259045"/>
    <xdr:sp macro="" textlink="">
      <xdr:nvSpPr>
        <xdr:cNvPr id="322" name="テキスト ボックス 321"/>
        <xdr:cNvSpPr txBox="1"/>
      </xdr:nvSpPr>
      <xdr:spPr>
        <a:xfrm>
          <a:off x="8561017" y="666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12156</xdr:rowOff>
    </xdr:from>
    <xdr:to>
      <xdr:col>41</xdr:col>
      <xdr:colOff>101600</xdr:colOff>
      <xdr:row>38</xdr:row>
      <xdr:rowOff>113756</xdr:rowOff>
    </xdr:to>
    <xdr:sp macro="" textlink="">
      <xdr:nvSpPr>
        <xdr:cNvPr id="323" name="楕円 322"/>
        <xdr:cNvSpPr/>
      </xdr:nvSpPr>
      <xdr:spPr>
        <a:xfrm>
          <a:off x="7810500" y="652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104883</xdr:rowOff>
    </xdr:from>
    <xdr:ext cx="378565" cy="259045"/>
    <xdr:sp macro="" textlink="">
      <xdr:nvSpPr>
        <xdr:cNvPr id="324" name="テキスト ボックス 323"/>
        <xdr:cNvSpPr txBox="1"/>
      </xdr:nvSpPr>
      <xdr:spPr>
        <a:xfrm>
          <a:off x="7672017" y="661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81389</xdr:rowOff>
    </xdr:from>
    <xdr:to>
      <xdr:col>36</xdr:col>
      <xdr:colOff>165100</xdr:colOff>
      <xdr:row>36</xdr:row>
      <xdr:rowOff>11539</xdr:rowOff>
    </xdr:to>
    <xdr:sp macro="" textlink="">
      <xdr:nvSpPr>
        <xdr:cNvPr id="325" name="楕円 324"/>
        <xdr:cNvSpPr/>
      </xdr:nvSpPr>
      <xdr:spPr>
        <a:xfrm>
          <a:off x="6921500" y="60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28066</xdr:rowOff>
    </xdr:from>
    <xdr:ext cx="469744" cy="259045"/>
    <xdr:sp macro="" textlink="">
      <xdr:nvSpPr>
        <xdr:cNvPr id="326" name="テキスト ボックス 325"/>
        <xdr:cNvSpPr txBox="1"/>
      </xdr:nvSpPr>
      <xdr:spPr>
        <a:xfrm>
          <a:off x="6737428" y="58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169583</xdr:rowOff>
    </xdr:from>
    <xdr:to>
      <xdr:col>55</xdr:col>
      <xdr:colOff>0</xdr:colOff>
      <xdr:row>50</xdr:row>
      <xdr:rowOff>155918</xdr:rowOff>
    </xdr:to>
    <xdr:cxnSp macro="">
      <xdr:nvCxnSpPr>
        <xdr:cNvPr id="355" name="直線コネクタ 354"/>
        <xdr:cNvCxnSpPr/>
      </xdr:nvCxnSpPr>
      <xdr:spPr>
        <a:xfrm>
          <a:off x="9639300" y="8570633"/>
          <a:ext cx="838200" cy="15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169583</xdr:rowOff>
    </xdr:from>
    <xdr:to>
      <xdr:col>50</xdr:col>
      <xdr:colOff>114300</xdr:colOff>
      <xdr:row>51</xdr:row>
      <xdr:rowOff>91325</xdr:rowOff>
    </xdr:to>
    <xdr:cxnSp macro="">
      <xdr:nvCxnSpPr>
        <xdr:cNvPr id="358" name="直線コネクタ 357"/>
        <xdr:cNvCxnSpPr/>
      </xdr:nvCxnSpPr>
      <xdr:spPr>
        <a:xfrm flipV="1">
          <a:off x="8750300" y="8570633"/>
          <a:ext cx="889000" cy="26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91325</xdr:rowOff>
    </xdr:from>
    <xdr:to>
      <xdr:col>45</xdr:col>
      <xdr:colOff>177800</xdr:colOff>
      <xdr:row>51</xdr:row>
      <xdr:rowOff>124028</xdr:rowOff>
    </xdr:to>
    <xdr:cxnSp macro="">
      <xdr:nvCxnSpPr>
        <xdr:cNvPr id="361" name="直線コネクタ 360"/>
        <xdr:cNvCxnSpPr/>
      </xdr:nvCxnSpPr>
      <xdr:spPr>
        <a:xfrm flipV="1">
          <a:off x="7861300" y="8835275"/>
          <a:ext cx="889000" cy="3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124028</xdr:rowOff>
    </xdr:from>
    <xdr:to>
      <xdr:col>41</xdr:col>
      <xdr:colOff>50800</xdr:colOff>
      <xdr:row>52</xdr:row>
      <xdr:rowOff>90894</xdr:rowOff>
    </xdr:to>
    <xdr:cxnSp macro="">
      <xdr:nvCxnSpPr>
        <xdr:cNvPr id="364" name="直線コネクタ 363"/>
        <xdr:cNvCxnSpPr/>
      </xdr:nvCxnSpPr>
      <xdr:spPr>
        <a:xfrm flipV="1">
          <a:off x="6972300" y="8867978"/>
          <a:ext cx="889000" cy="13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6063</xdr:rowOff>
    </xdr:from>
    <xdr:ext cx="534377" cy="259045"/>
    <xdr:sp macro="" textlink="">
      <xdr:nvSpPr>
        <xdr:cNvPr id="368" name="テキスト ボックス 367"/>
        <xdr:cNvSpPr txBox="1"/>
      </xdr:nvSpPr>
      <xdr:spPr>
        <a:xfrm>
          <a:off x="6705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105118</xdr:rowOff>
    </xdr:from>
    <xdr:to>
      <xdr:col>55</xdr:col>
      <xdr:colOff>50800</xdr:colOff>
      <xdr:row>51</xdr:row>
      <xdr:rowOff>35268</xdr:rowOff>
    </xdr:to>
    <xdr:sp macro="" textlink="">
      <xdr:nvSpPr>
        <xdr:cNvPr id="374" name="楕円 373"/>
        <xdr:cNvSpPr/>
      </xdr:nvSpPr>
      <xdr:spPr>
        <a:xfrm>
          <a:off x="10426700" y="867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20045</xdr:rowOff>
    </xdr:from>
    <xdr:ext cx="599010" cy="259045"/>
    <xdr:sp macro="" textlink="">
      <xdr:nvSpPr>
        <xdr:cNvPr id="375" name="農林水産業費該当値テキスト"/>
        <xdr:cNvSpPr txBox="1"/>
      </xdr:nvSpPr>
      <xdr:spPr>
        <a:xfrm>
          <a:off x="10528300" y="859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118783</xdr:rowOff>
    </xdr:from>
    <xdr:to>
      <xdr:col>50</xdr:col>
      <xdr:colOff>165100</xdr:colOff>
      <xdr:row>50</xdr:row>
      <xdr:rowOff>48933</xdr:rowOff>
    </xdr:to>
    <xdr:sp macro="" textlink="">
      <xdr:nvSpPr>
        <xdr:cNvPr id="376" name="楕円 375"/>
        <xdr:cNvSpPr/>
      </xdr:nvSpPr>
      <xdr:spPr>
        <a:xfrm>
          <a:off x="9588500" y="85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65460</xdr:rowOff>
    </xdr:from>
    <xdr:ext cx="599010" cy="259045"/>
    <xdr:sp macro="" textlink="">
      <xdr:nvSpPr>
        <xdr:cNvPr id="377" name="テキスト ボックス 376"/>
        <xdr:cNvSpPr txBox="1"/>
      </xdr:nvSpPr>
      <xdr:spPr>
        <a:xfrm>
          <a:off x="9339795" y="829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40525</xdr:rowOff>
    </xdr:from>
    <xdr:to>
      <xdr:col>46</xdr:col>
      <xdr:colOff>38100</xdr:colOff>
      <xdr:row>51</xdr:row>
      <xdr:rowOff>142125</xdr:rowOff>
    </xdr:to>
    <xdr:sp macro="" textlink="">
      <xdr:nvSpPr>
        <xdr:cNvPr id="378" name="楕円 377"/>
        <xdr:cNvSpPr/>
      </xdr:nvSpPr>
      <xdr:spPr>
        <a:xfrm>
          <a:off x="8699500" y="87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158652</xdr:rowOff>
    </xdr:from>
    <xdr:ext cx="599010" cy="259045"/>
    <xdr:sp macro="" textlink="">
      <xdr:nvSpPr>
        <xdr:cNvPr id="379" name="テキスト ボックス 378"/>
        <xdr:cNvSpPr txBox="1"/>
      </xdr:nvSpPr>
      <xdr:spPr>
        <a:xfrm>
          <a:off x="8450795" y="855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73228</xdr:rowOff>
    </xdr:from>
    <xdr:to>
      <xdr:col>41</xdr:col>
      <xdr:colOff>101600</xdr:colOff>
      <xdr:row>52</xdr:row>
      <xdr:rowOff>3378</xdr:rowOff>
    </xdr:to>
    <xdr:sp macro="" textlink="">
      <xdr:nvSpPr>
        <xdr:cNvPr id="380" name="楕円 379"/>
        <xdr:cNvSpPr/>
      </xdr:nvSpPr>
      <xdr:spPr>
        <a:xfrm>
          <a:off x="7810500" y="881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19905</xdr:rowOff>
    </xdr:from>
    <xdr:ext cx="599010" cy="259045"/>
    <xdr:sp macro="" textlink="">
      <xdr:nvSpPr>
        <xdr:cNvPr id="381" name="テキスト ボックス 380"/>
        <xdr:cNvSpPr txBox="1"/>
      </xdr:nvSpPr>
      <xdr:spPr>
        <a:xfrm>
          <a:off x="7561795" y="859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40094</xdr:rowOff>
    </xdr:from>
    <xdr:to>
      <xdr:col>36</xdr:col>
      <xdr:colOff>165100</xdr:colOff>
      <xdr:row>52</xdr:row>
      <xdr:rowOff>141694</xdr:rowOff>
    </xdr:to>
    <xdr:sp macro="" textlink="">
      <xdr:nvSpPr>
        <xdr:cNvPr id="382" name="楕円 381"/>
        <xdr:cNvSpPr/>
      </xdr:nvSpPr>
      <xdr:spPr>
        <a:xfrm>
          <a:off x="6921500" y="89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158221</xdr:rowOff>
    </xdr:from>
    <xdr:ext cx="534377" cy="259045"/>
    <xdr:sp macro="" textlink="">
      <xdr:nvSpPr>
        <xdr:cNvPr id="383" name="テキスト ボックス 382"/>
        <xdr:cNvSpPr txBox="1"/>
      </xdr:nvSpPr>
      <xdr:spPr>
        <a:xfrm>
          <a:off x="6705111" y="873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123614</xdr:rowOff>
    </xdr:from>
    <xdr:to>
      <xdr:col>55</xdr:col>
      <xdr:colOff>0</xdr:colOff>
      <xdr:row>78</xdr:row>
      <xdr:rowOff>46126</xdr:rowOff>
    </xdr:to>
    <xdr:cxnSp macro="">
      <xdr:nvCxnSpPr>
        <xdr:cNvPr id="412" name="直線コネクタ 411"/>
        <xdr:cNvCxnSpPr/>
      </xdr:nvCxnSpPr>
      <xdr:spPr>
        <a:xfrm flipV="1">
          <a:off x="9639300" y="13325264"/>
          <a:ext cx="838200" cy="9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40351</xdr:rowOff>
    </xdr:from>
    <xdr:to>
      <xdr:col>50</xdr:col>
      <xdr:colOff>114300</xdr:colOff>
      <xdr:row>78</xdr:row>
      <xdr:rowOff>46126</xdr:rowOff>
    </xdr:to>
    <xdr:cxnSp macro="">
      <xdr:nvCxnSpPr>
        <xdr:cNvPr id="415" name="直線コネクタ 414"/>
        <xdr:cNvCxnSpPr/>
      </xdr:nvCxnSpPr>
      <xdr:spPr>
        <a:xfrm>
          <a:off x="8750300" y="13413451"/>
          <a:ext cx="8890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40351</xdr:rowOff>
    </xdr:from>
    <xdr:to>
      <xdr:col>45</xdr:col>
      <xdr:colOff>177800</xdr:colOff>
      <xdr:row>78</xdr:row>
      <xdr:rowOff>45486</xdr:rowOff>
    </xdr:to>
    <xdr:cxnSp macro="">
      <xdr:nvCxnSpPr>
        <xdr:cNvPr id="418" name="直線コネクタ 417"/>
        <xdr:cNvCxnSpPr/>
      </xdr:nvCxnSpPr>
      <xdr:spPr>
        <a:xfrm flipV="1">
          <a:off x="7861300" y="13413451"/>
          <a:ext cx="889000" cy="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120498</xdr:rowOff>
    </xdr:from>
    <xdr:to>
      <xdr:col>41</xdr:col>
      <xdr:colOff>50800</xdr:colOff>
      <xdr:row>78</xdr:row>
      <xdr:rowOff>45486</xdr:rowOff>
    </xdr:to>
    <xdr:cxnSp macro="">
      <xdr:nvCxnSpPr>
        <xdr:cNvPr id="421" name="直線コネクタ 420"/>
        <xdr:cNvCxnSpPr/>
      </xdr:nvCxnSpPr>
      <xdr:spPr>
        <a:xfrm>
          <a:off x="6972300" y="13322148"/>
          <a:ext cx="889000" cy="9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4" name="フローチャート: 判断 423"/>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136386</xdr:rowOff>
    </xdr:from>
    <xdr:ext cx="534377" cy="259045"/>
    <xdr:sp macro="" textlink="">
      <xdr:nvSpPr>
        <xdr:cNvPr id="425" name="テキスト ボックス 424"/>
        <xdr:cNvSpPr txBox="1"/>
      </xdr:nvSpPr>
      <xdr:spPr>
        <a:xfrm>
          <a:off x="6705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72814</xdr:rowOff>
    </xdr:from>
    <xdr:to>
      <xdr:col>55</xdr:col>
      <xdr:colOff>50800</xdr:colOff>
      <xdr:row>78</xdr:row>
      <xdr:rowOff>2964</xdr:rowOff>
    </xdr:to>
    <xdr:sp macro="" textlink="">
      <xdr:nvSpPr>
        <xdr:cNvPr id="431" name="楕円 430"/>
        <xdr:cNvSpPr/>
      </xdr:nvSpPr>
      <xdr:spPr>
        <a:xfrm>
          <a:off x="10426700" y="132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95691</xdr:rowOff>
    </xdr:from>
    <xdr:ext cx="534377" cy="259045"/>
    <xdr:sp macro="" textlink="">
      <xdr:nvSpPr>
        <xdr:cNvPr id="432" name="商工費該当値テキスト"/>
        <xdr:cNvSpPr txBox="1"/>
      </xdr:nvSpPr>
      <xdr:spPr>
        <a:xfrm>
          <a:off x="10528300" y="131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166776</xdr:rowOff>
    </xdr:from>
    <xdr:to>
      <xdr:col>50</xdr:col>
      <xdr:colOff>165100</xdr:colOff>
      <xdr:row>78</xdr:row>
      <xdr:rowOff>96926</xdr:rowOff>
    </xdr:to>
    <xdr:sp macro="" textlink="">
      <xdr:nvSpPr>
        <xdr:cNvPr id="433" name="楕円 432"/>
        <xdr:cNvSpPr/>
      </xdr:nvSpPr>
      <xdr:spPr>
        <a:xfrm>
          <a:off x="9588500" y="133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113453</xdr:rowOff>
    </xdr:from>
    <xdr:ext cx="534377" cy="259045"/>
    <xdr:sp macro="" textlink="">
      <xdr:nvSpPr>
        <xdr:cNvPr id="434" name="テキスト ボックス 433"/>
        <xdr:cNvSpPr txBox="1"/>
      </xdr:nvSpPr>
      <xdr:spPr>
        <a:xfrm>
          <a:off x="9372111" y="1314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161001</xdr:rowOff>
    </xdr:from>
    <xdr:to>
      <xdr:col>46</xdr:col>
      <xdr:colOff>38100</xdr:colOff>
      <xdr:row>78</xdr:row>
      <xdr:rowOff>91151</xdr:rowOff>
    </xdr:to>
    <xdr:sp macro="" textlink="">
      <xdr:nvSpPr>
        <xdr:cNvPr id="435" name="楕円 434"/>
        <xdr:cNvSpPr/>
      </xdr:nvSpPr>
      <xdr:spPr>
        <a:xfrm>
          <a:off x="8699500" y="133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107678</xdr:rowOff>
    </xdr:from>
    <xdr:ext cx="534377" cy="259045"/>
    <xdr:sp macro="" textlink="">
      <xdr:nvSpPr>
        <xdr:cNvPr id="436" name="テキスト ボックス 435"/>
        <xdr:cNvSpPr txBox="1"/>
      </xdr:nvSpPr>
      <xdr:spPr>
        <a:xfrm>
          <a:off x="8483111" y="131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166136</xdr:rowOff>
    </xdr:from>
    <xdr:to>
      <xdr:col>41</xdr:col>
      <xdr:colOff>101600</xdr:colOff>
      <xdr:row>78</xdr:row>
      <xdr:rowOff>96286</xdr:rowOff>
    </xdr:to>
    <xdr:sp macro="" textlink="">
      <xdr:nvSpPr>
        <xdr:cNvPr id="437" name="楕円 436"/>
        <xdr:cNvSpPr/>
      </xdr:nvSpPr>
      <xdr:spPr>
        <a:xfrm>
          <a:off x="7810500" y="133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112813</xdr:rowOff>
    </xdr:from>
    <xdr:ext cx="534377" cy="259045"/>
    <xdr:sp macro="" textlink="">
      <xdr:nvSpPr>
        <xdr:cNvPr id="438" name="テキスト ボックス 437"/>
        <xdr:cNvSpPr txBox="1"/>
      </xdr:nvSpPr>
      <xdr:spPr>
        <a:xfrm>
          <a:off x="7594111" y="131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69698</xdr:rowOff>
    </xdr:from>
    <xdr:to>
      <xdr:col>36</xdr:col>
      <xdr:colOff>165100</xdr:colOff>
      <xdr:row>77</xdr:row>
      <xdr:rowOff>171298</xdr:rowOff>
    </xdr:to>
    <xdr:sp macro="" textlink="">
      <xdr:nvSpPr>
        <xdr:cNvPr id="439" name="楕円 438"/>
        <xdr:cNvSpPr/>
      </xdr:nvSpPr>
      <xdr:spPr>
        <a:xfrm>
          <a:off x="6921500" y="132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16375</xdr:rowOff>
    </xdr:from>
    <xdr:ext cx="534377" cy="259045"/>
    <xdr:sp macro="" textlink="">
      <xdr:nvSpPr>
        <xdr:cNvPr id="440" name="テキスト ボックス 439"/>
        <xdr:cNvSpPr txBox="1"/>
      </xdr:nvSpPr>
      <xdr:spPr>
        <a:xfrm>
          <a:off x="6705111" y="130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135128</xdr:rowOff>
    </xdr:from>
    <xdr:to>
      <xdr:col>55</xdr:col>
      <xdr:colOff>0</xdr:colOff>
      <xdr:row>96</xdr:row>
      <xdr:rowOff>59500</xdr:rowOff>
    </xdr:to>
    <xdr:cxnSp macro="">
      <xdr:nvCxnSpPr>
        <xdr:cNvPr id="473" name="直線コネクタ 472"/>
        <xdr:cNvCxnSpPr/>
      </xdr:nvCxnSpPr>
      <xdr:spPr>
        <a:xfrm>
          <a:off x="9639300" y="16422878"/>
          <a:ext cx="838200" cy="9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135128</xdr:rowOff>
    </xdr:from>
    <xdr:to>
      <xdr:col>50</xdr:col>
      <xdr:colOff>114300</xdr:colOff>
      <xdr:row>96</xdr:row>
      <xdr:rowOff>68862</xdr:rowOff>
    </xdr:to>
    <xdr:cxnSp macro="">
      <xdr:nvCxnSpPr>
        <xdr:cNvPr id="476" name="直線コネクタ 475"/>
        <xdr:cNvCxnSpPr/>
      </xdr:nvCxnSpPr>
      <xdr:spPr>
        <a:xfrm flipV="1">
          <a:off x="8750300" y="16422878"/>
          <a:ext cx="889000" cy="10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68862</xdr:rowOff>
    </xdr:from>
    <xdr:to>
      <xdr:col>45</xdr:col>
      <xdr:colOff>177800</xdr:colOff>
      <xdr:row>97</xdr:row>
      <xdr:rowOff>13551</xdr:rowOff>
    </xdr:to>
    <xdr:cxnSp macro="">
      <xdr:nvCxnSpPr>
        <xdr:cNvPr id="479" name="直線コネクタ 478"/>
        <xdr:cNvCxnSpPr/>
      </xdr:nvCxnSpPr>
      <xdr:spPr>
        <a:xfrm flipV="1">
          <a:off x="7861300" y="16528062"/>
          <a:ext cx="889000" cy="1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13551</xdr:rowOff>
    </xdr:from>
    <xdr:to>
      <xdr:col>41</xdr:col>
      <xdr:colOff>50800</xdr:colOff>
      <xdr:row>97</xdr:row>
      <xdr:rowOff>79426</xdr:rowOff>
    </xdr:to>
    <xdr:cxnSp macro="">
      <xdr:nvCxnSpPr>
        <xdr:cNvPr id="482" name="直線コネクタ 481"/>
        <xdr:cNvCxnSpPr/>
      </xdr:nvCxnSpPr>
      <xdr:spPr>
        <a:xfrm flipV="1">
          <a:off x="6972300" y="16644201"/>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72450</xdr:rowOff>
    </xdr:from>
    <xdr:to>
      <xdr:col>36</xdr:col>
      <xdr:colOff>165100</xdr:colOff>
      <xdr:row>97</xdr:row>
      <xdr:rowOff>2600</xdr:rowOff>
    </xdr:to>
    <xdr:sp macro="" textlink="">
      <xdr:nvSpPr>
        <xdr:cNvPr id="485" name="フローチャート: 判断 484"/>
        <xdr:cNvSpPr/>
      </xdr:nvSpPr>
      <xdr:spPr>
        <a:xfrm>
          <a:off x="6921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19127</xdr:rowOff>
    </xdr:from>
    <xdr:ext cx="534377" cy="259045"/>
    <xdr:sp macro="" textlink="">
      <xdr:nvSpPr>
        <xdr:cNvPr id="486" name="テキスト ボックス 485"/>
        <xdr:cNvSpPr txBox="1"/>
      </xdr:nvSpPr>
      <xdr:spPr>
        <a:xfrm>
          <a:off x="6705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8700</xdr:rowOff>
    </xdr:from>
    <xdr:to>
      <xdr:col>55</xdr:col>
      <xdr:colOff>50800</xdr:colOff>
      <xdr:row>96</xdr:row>
      <xdr:rowOff>110300</xdr:rowOff>
    </xdr:to>
    <xdr:sp macro="" textlink="">
      <xdr:nvSpPr>
        <xdr:cNvPr id="492" name="楕円 491"/>
        <xdr:cNvSpPr/>
      </xdr:nvSpPr>
      <xdr:spPr>
        <a:xfrm>
          <a:off x="10426700" y="164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31577</xdr:rowOff>
    </xdr:from>
    <xdr:ext cx="534377" cy="259045"/>
    <xdr:sp macro="" textlink="">
      <xdr:nvSpPr>
        <xdr:cNvPr id="493" name="土木費該当値テキスト"/>
        <xdr:cNvSpPr txBox="1"/>
      </xdr:nvSpPr>
      <xdr:spPr>
        <a:xfrm>
          <a:off x="10528300"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84328</xdr:rowOff>
    </xdr:from>
    <xdr:to>
      <xdr:col>50</xdr:col>
      <xdr:colOff>165100</xdr:colOff>
      <xdr:row>96</xdr:row>
      <xdr:rowOff>14478</xdr:rowOff>
    </xdr:to>
    <xdr:sp macro="" textlink="">
      <xdr:nvSpPr>
        <xdr:cNvPr id="494" name="楕円 493"/>
        <xdr:cNvSpPr/>
      </xdr:nvSpPr>
      <xdr:spPr>
        <a:xfrm>
          <a:off x="9588500" y="1637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31005</xdr:rowOff>
    </xdr:from>
    <xdr:ext cx="534377" cy="259045"/>
    <xdr:sp macro="" textlink="">
      <xdr:nvSpPr>
        <xdr:cNvPr id="495" name="テキスト ボックス 494"/>
        <xdr:cNvSpPr txBox="1"/>
      </xdr:nvSpPr>
      <xdr:spPr>
        <a:xfrm>
          <a:off x="9372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18062</xdr:rowOff>
    </xdr:from>
    <xdr:to>
      <xdr:col>46</xdr:col>
      <xdr:colOff>38100</xdr:colOff>
      <xdr:row>96</xdr:row>
      <xdr:rowOff>119662</xdr:rowOff>
    </xdr:to>
    <xdr:sp macro="" textlink="">
      <xdr:nvSpPr>
        <xdr:cNvPr id="496" name="楕円 495"/>
        <xdr:cNvSpPr/>
      </xdr:nvSpPr>
      <xdr:spPr>
        <a:xfrm>
          <a:off x="8699500" y="164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136189</xdr:rowOff>
    </xdr:from>
    <xdr:ext cx="534377" cy="259045"/>
    <xdr:sp macro="" textlink="">
      <xdr:nvSpPr>
        <xdr:cNvPr id="497" name="テキスト ボックス 496"/>
        <xdr:cNvSpPr txBox="1"/>
      </xdr:nvSpPr>
      <xdr:spPr>
        <a:xfrm>
          <a:off x="8483111" y="1625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134201</xdr:rowOff>
    </xdr:from>
    <xdr:to>
      <xdr:col>41</xdr:col>
      <xdr:colOff>101600</xdr:colOff>
      <xdr:row>97</xdr:row>
      <xdr:rowOff>64351</xdr:rowOff>
    </xdr:to>
    <xdr:sp macro="" textlink="">
      <xdr:nvSpPr>
        <xdr:cNvPr id="498" name="楕円 497"/>
        <xdr:cNvSpPr/>
      </xdr:nvSpPr>
      <xdr:spPr>
        <a:xfrm>
          <a:off x="7810500" y="165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55478</xdr:rowOff>
    </xdr:from>
    <xdr:ext cx="534377" cy="259045"/>
    <xdr:sp macro="" textlink="">
      <xdr:nvSpPr>
        <xdr:cNvPr id="499" name="テキスト ボックス 498"/>
        <xdr:cNvSpPr txBox="1"/>
      </xdr:nvSpPr>
      <xdr:spPr>
        <a:xfrm>
          <a:off x="7594111" y="166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28626</xdr:rowOff>
    </xdr:from>
    <xdr:to>
      <xdr:col>36</xdr:col>
      <xdr:colOff>165100</xdr:colOff>
      <xdr:row>97</xdr:row>
      <xdr:rowOff>130226</xdr:rowOff>
    </xdr:to>
    <xdr:sp macro="" textlink="">
      <xdr:nvSpPr>
        <xdr:cNvPr id="500" name="楕円 499"/>
        <xdr:cNvSpPr/>
      </xdr:nvSpPr>
      <xdr:spPr>
        <a:xfrm>
          <a:off x="6921500" y="166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121353</xdr:rowOff>
    </xdr:from>
    <xdr:ext cx="534377" cy="259045"/>
    <xdr:sp macro="" textlink="">
      <xdr:nvSpPr>
        <xdr:cNvPr id="501" name="テキスト ボックス 500"/>
        <xdr:cNvSpPr txBox="1"/>
      </xdr:nvSpPr>
      <xdr:spPr>
        <a:xfrm>
          <a:off x="6705111" y="1675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156521</xdr:rowOff>
    </xdr:from>
    <xdr:to>
      <xdr:col>85</xdr:col>
      <xdr:colOff>127000</xdr:colOff>
      <xdr:row>36</xdr:row>
      <xdr:rowOff>13322</xdr:rowOff>
    </xdr:to>
    <xdr:cxnSp macro="">
      <xdr:nvCxnSpPr>
        <xdr:cNvPr id="530" name="直線コネクタ 529"/>
        <xdr:cNvCxnSpPr/>
      </xdr:nvCxnSpPr>
      <xdr:spPr>
        <a:xfrm flipV="1">
          <a:off x="15481300" y="6157271"/>
          <a:ext cx="8382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13322</xdr:rowOff>
    </xdr:from>
    <xdr:to>
      <xdr:col>81</xdr:col>
      <xdr:colOff>50800</xdr:colOff>
      <xdr:row>36</xdr:row>
      <xdr:rowOff>33820</xdr:rowOff>
    </xdr:to>
    <xdr:cxnSp macro="">
      <xdr:nvCxnSpPr>
        <xdr:cNvPr id="533" name="直線コネクタ 532"/>
        <xdr:cNvCxnSpPr/>
      </xdr:nvCxnSpPr>
      <xdr:spPr>
        <a:xfrm flipV="1">
          <a:off x="14592300" y="6185522"/>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33820</xdr:rowOff>
    </xdr:from>
    <xdr:to>
      <xdr:col>76</xdr:col>
      <xdr:colOff>114300</xdr:colOff>
      <xdr:row>36</xdr:row>
      <xdr:rowOff>93275</xdr:rowOff>
    </xdr:to>
    <xdr:cxnSp macro="">
      <xdr:nvCxnSpPr>
        <xdr:cNvPr id="536" name="直線コネクタ 535"/>
        <xdr:cNvCxnSpPr/>
      </xdr:nvCxnSpPr>
      <xdr:spPr>
        <a:xfrm flipV="1">
          <a:off x="13703300" y="6206020"/>
          <a:ext cx="889000" cy="5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25952</xdr:rowOff>
    </xdr:from>
    <xdr:to>
      <xdr:col>71</xdr:col>
      <xdr:colOff>177800</xdr:colOff>
      <xdr:row>36</xdr:row>
      <xdr:rowOff>93275</xdr:rowOff>
    </xdr:to>
    <xdr:cxnSp macro="">
      <xdr:nvCxnSpPr>
        <xdr:cNvPr id="539" name="直線コネクタ 538"/>
        <xdr:cNvCxnSpPr/>
      </xdr:nvCxnSpPr>
      <xdr:spPr>
        <a:xfrm>
          <a:off x="12814300" y="6198152"/>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42" name="フローチャート: 判断 541"/>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145299</xdr:rowOff>
    </xdr:from>
    <xdr:ext cx="534377" cy="259045"/>
    <xdr:sp macro="" textlink="">
      <xdr:nvSpPr>
        <xdr:cNvPr id="543" name="テキスト ボックス 542"/>
        <xdr:cNvSpPr txBox="1"/>
      </xdr:nvSpPr>
      <xdr:spPr>
        <a:xfrm>
          <a:off x="12547111" y="631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105721</xdr:rowOff>
    </xdr:from>
    <xdr:to>
      <xdr:col>85</xdr:col>
      <xdr:colOff>177800</xdr:colOff>
      <xdr:row>36</xdr:row>
      <xdr:rowOff>35871</xdr:rowOff>
    </xdr:to>
    <xdr:sp macro="" textlink="">
      <xdr:nvSpPr>
        <xdr:cNvPr id="549" name="楕円 548"/>
        <xdr:cNvSpPr/>
      </xdr:nvSpPr>
      <xdr:spPr>
        <a:xfrm>
          <a:off x="16268700" y="61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128598</xdr:rowOff>
    </xdr:from>
    <xdr:ext cx="534377" cy="259045"/>
    <xdr:sp macro="" textlink="">
      <xdr:nvSpPr>
        <xdr:cNvPr id="550" name="消防費該当値テキスト"/>
        <xdr:cNvSpPr txBox="1"/>
      </xdr:nvSpPr>
      <xdr:spPr>
        <a:xfrm>
          <a:off x="16370300" y="595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133972</xdr:rowOff>
    </xdr:from>
    <xdr:to>
      <xdr:col>81</xdr:col>
      <xdr:colOff>101600</xdr:colOff>
      <xdr:row>36</xdr:row>
      <xdr:rowOff>64122</xdr:rowOff>
    </xdr:to>
    <xdr:sp macro="" textlink="">
      <xdr:nvSpPr>
        <xdr:cNvPr id="551" name="楕円 550"/>
        <xdr:cNvSpPr/>
      </xdr:nvSpPr>
      <xdr:spPr>
        <a:xfrm>
          <a:off x="15430500" y="613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80649</xdr:rowOff>
    </xdr:from>
    <xdr:ext cx="534377" cy="259045"/>
    <xdr:sp macro="" textlink="">
      <xdr:nvSpPr>
        <xdr:cNvPr id="552" name="テキスト ボックス 551"/>
        <xdr:cNvSpPr txBox="1"/>
      </xdr:nvSpPr>
      <xdr:spPr>
        <a:xfrm>
          <a:off x="15214111" y="59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154470</xdr:rowOff>
    </xdr:from>
    <xdr:to>
      <xdr:col>76</xdr:col>
      <xdr:colOff>165100</xdr:colOff>
      <xdr:row>36</xdr:row>
      <xdr:rowOff>84620</xdr:rowOff>
    </xdr:to>
    <xdr:sp macro="" textlink="">
      <xdr:nvSpPr>
        <xdr:cNvPr id="553" name="楕円 552"/>
        <xdr:cNvSpPr/>
      </xdr:nvSpPr>
      <xdr:spPr>
        <a:xfrm>
          <a:off x="14541500" y="61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101147</xdr:rowOff>
    </xdr:from>
    <xdr:ext cx="534377" cy="259045"/>
    <xdr:sp macro="" textlink="">
      <xdr:nvSpPr>
        <xdr:cNvPr id="554" name="テキスト ボックス 553"/>
        <xdr:cNvSpPr txBox="1"/>
      </xdr:nvSpPr>
      <xdr:spPr>
        <a:xfrm>
          <a:off x="14325111" y="593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42475</xdr:rowOff>
    </xdr:from>
    <xdr:to>
      <xdr:col>72</xdr:col>
      <xdr:colOff>38100</xdr:colOff>
      <xdr:row>36</xdr:row>
      <xdr:rowOff>144075</xdr:rowOff>
    </xdr:to>
    <xdr:sp macro="" textlink="">
      <xdr:nvSpPr>
        <xdr:cNvPr id="555" name="楕円 554"/>
        <xdr:cNvSpPr/>
      </xdr:nvSpPr>
      <xdr:spPr>
        <a:xfrm>
          <a:off x="13652500" y="62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160602</xdr:rowOff>
    </xdr:from>
    <xdr:ext cx="534377" cy="259045"/>
    <xdr:sp macro="" textlink="">
      <xdr:nvSpPr>
        <xdr:cNvPr id="556" name="テキスト ボックス 555"/>
        <xdr:cNvSpPr txBox="1"/>
      </xdr:nvSpPr>
      <xdr:spPr>
        <a:xfrm>
          <a:off x="13436111" y="598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146602</xdr:rowOff>
    </xdr:from>
    <xdr:to>
      <xdr:col>67</xdr:col>
      <xdr:colOff>101600</xdr:colOff>
      <xdr:row>36</xdr:row>
      <xdr:rowOff>76752</xdr:rowOff>
    </xdr:to>
    <xdr:sp macro="" textlink="">
      <xdr:nvSpPr>
        <xdr:cNvPr id="557" name="楕円 556"/>
        <xdr:cNvSpPr/>
      </xdr:nvSpPr>
      <xdr:spPr>
        <a:xfrm>
          <a:off x="12763500" y="614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93279</xdr:rowOff>
    </xdr:from>
    <xdr:ext cx="534377" cy="259045"/>
    <xdr:sp macro="" textlink="">
      <xdr:nvSpPr>
        <xdr:cNvPr id="558" name="テキスト ボックス 557"/>
        <xdr:cNvSpPr txBox="1"/>
      </xdr:nvSpPr>
      <xdr:spPr>
        <a:xfrm>
          <a:off x="12547111" y="592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167284</xdr:rowOff>
    </xdr:from>
    <xdr:to>
      <xdr:col>85</xdr:col>
      <xdr:colOff>127000</xdr:colOff>
      <xdr:row>52</xdr:row>
      <xdr:rowOff>170485</xdr:rowOff>
    </xdr:to>
    <xdr:cxnSp macro="">
      <xdr:nvCxnSpPr>
        <xdr:cNvPr id="587" name="直線コネクタ 586"/>
        <xdr:cNvCxnSpPr/>
      </xdr:nvCxnSpPr>
      <xdr:spPr>
        <a:xfrm>
          <a:off x="15481300" y="9082684"/>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167284</xdr:rowOff>
    </xdr:from>
    <xdr:to>
      <xdr:col>81</xdr:col>
      <xdr:colOff>50800</xdr:colOff>
      <xdr:row>53</xdr:row>
      <xdr:rowOff>75273</xdr:rowOff>
    </xdr:to>
    <xdr:cxnSp macro="">
      <xdr:nvCxnSpPr>
        <xdr:cNvPr id="590" name="直線コネクタ 589"/>
        <xdr:cNvCxnSpPr/>
      </xdr:nvCxnSpPr>
      <xdr:spPr>
        <a:xfrm flipV="1">
          <a:off x="14592300" y="9082684"/>
          <a:ext cx="8890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75273</xdr:rowOff>
    </xdr:from>
    <xdr:to>
      <xdr:col>76</xdr:col>
      <xdr:colOff>114300</xdr:colOff>
      <xdr:row>54</xdr:row>
      <xdr:rowOff>88646</xdr:rowOff>
    </xdr:to>
    <xdr:cxnSp macro="">
      <xdr:nvCxnSpPr>
        <xdr:cNvPr id="593" name="直線コネクタ 592"/>
        <xdr:cNvCxnSpPr/>
      </xdr:nvCxnSpPr>
      <xdr:spPr>
        <a:xfrm flipV="1">
          <a:off x="13703300" y="9162123"/>
          <a:ext cx="889000" cy="18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88646</xdr:rowOff>
    </xdr:from>
    <xdr:to>
      <xdr:col>71</xdr:col>
      <xdr:colOff>177800</xdr:colOff>
      <xdr:row>56</xdr:row>
      <xdr:rowOff>18573</xdr:rowOff>
    </xdr:to>
    <xdr:cxnSp macro="">
      <xdr:nvCxnSpPr>
        <xdr:cNvPr id="596" name="直線コネクタ 595"/>
        <xdr:cNvCxnSpPr/>
      </xdr:nvCxnSpPr>
      <xdr:spPr>
        <a:xfrm flipV="1">
          <a:off x="12814300" y="9346946"/>
          <a:ext cx="889000" cy="27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41633</xdr:rowOff>
    </xdr:from>
    <xdr:to>
      <xdr:col>67</xdr:col>
      <xdr:colOff>101600</xdr:colOff>
      <xdr:row>56</xdr:row>
      <xdr:rowOff>143233</xdr:rowOff>
    </xdr:to>
    <xdr:sp macro="" textlink="">
      <xdr:nvSpPr>
        <xdr:cNvPr id="599" name="フローチャート: 判断 598"/>
        <xdr:cNvSpPr/>
      </xdr:nvSpPr>
      <xdr:spPr>
        <a:xfrm>
          <a:off x="12763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134360</xdr:rowOff>
    </xdr:from>
    <xdr:ext cx="534377" cy="259045"/>
    <xdr:sp macro="" textlink="">
      <xdr:nvSpPr>
        <xdr:cNvPr id="600" name="テキスト ボックス 599"/>
        <xdr:cNvSpPr txBox="1"/>
      </xdr:nvSpPr>
      <xdr:spPr>
        <a:xfrm>
          <a:off x="12547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119685</xdr:rowOff>
    </xdr:from>
    <xdr:to>
      <xdr:col>85</xdr:col>
      <xdr:colOff>177800</xdr:colOff>
      <xdr:row>53</xdr:row>
      <xdr:rowOff>49835</xdr:rowOff>
    </xdr:to>
    <xdr:sp macro="" textlink="">
      <xdr:nvSpPr>
        <xdr:cNvPr id="606" name="楕円 605"/>
        <xdr:cNvSpPr/>
      </xdr:nvSpPr>
      <xdr:spPr>
        <a:xfrm>
          <a:off x="16268700" y="903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142562</xdr:rowOff>
    </xdr:from>
    <xdr:ext cx="599010" cy="259045"/>
    <xdr:sp macro="" textlink="">
      <xdr:nvSpPr>
        <xdr:cNvPr id="607" name="教育費該当値テキスト"/>
        <xdr:cNvSpPr txBox="1"/>
      </xdr:nvSpPr>
      <xdr:spPr>
        <a:xfrm>
          <a:off x="16370300" y="888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116484</xdr:rowOff>
    </xdr:from>
    <xdr:to>
      <xdr:col>81</xdr:col>
      <xdr:colOff>101600</xdr:colOff>
      <xdr:row>53</xdr:row>
      <xdr:rowOff>46634</xdr:rowOff>
    </xdr:to>
    <xdr:sp macro="" textlink="">
      <xdr:nvSpPr>
        <xdr:cNvPr id="608" name="楕円 607"/>
        <xdr:cNvSpPr/>
      </xdr:nvSpPr>
      <xdr:spPr>
        <a:xfrm>
          <a:off x="15430500" y="90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63161</xdr:rowOff>
    </xdr:from>
    <xdr:ext cx="599010" cy="259045"/>
    <xdr:sp macro="" textlink="">
      <xdr:nvSpPr>
        <xdr:cNvPr id="609" name="テキスト ボックス 608"/>
        <xdr:cNvSpPr txBox="1"/>
      </xdr:nvSpPr>
      <xdr:spPr>
        <a:xfrm>
          <a:off x="15181795" y="88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24473</xdr:rowOff>
    </xdr:from>
    <xdr:to>
      <xdr:col>76</xdr:col>
      <xdr:colOff>165100</xdr:colOff>
      <xdr:row>53</xdr:row>
      <xdr:rowOff>126073</xdr:rowOff>
    </xdr:to>
    <xdr:sp macro="" textlink="">
      <xdr:nvSpPr>
        <xdr:cNvPr id="610" name="楕円 609"/>
        <xdr:cNvSpPr/>
      </xdr:nvSpPr>
      <xdr:spPr>
        <a:xfrm>
          <a:off x="14541500" y="91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142600</xdr:rowOff>
    </xdr:from>
    <xdr:ext cx="599010" cy="259045"/>
    <xdr:sp macro="" textlink="">
      <xdr:nvSpPr>
        <xdr:cNvPr id="611" name="テキスト ボックス 610"/>
        <xdr:cNvSpPr txBox="1"/>
      </xdr:nvSpPr>
      <xdr:spPr>
        <a:xfrm>
          <a:off x="14292795" y="888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37846</xdr:rowOff>
    </xdr:from>
    <xdr:to>
      <xdr:col>72</xdr:col>
      <xdr:colOff>38100</xdr:colOff>
      <xdr:row>54</xdr:row>
      <xdr:rowOff>139446</xdr:rowOff>
    </xdr:to>
    <xdr:sp macro="" textlink="">
      <xdr:nvSpPr>
        <xdr:cNvPr id="612" name="楕円 611"/>
        <xdr:cNvSpPr/>
      </xdr:nvSpPr>
      <xdr:spPr>
        <a:xfrm>
          <a:off x="13652500" y="92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155973</xdr:rowOff>
    </xdr:from>
    <xdr:ext cx="599010" cy="259045"/>
    <xdr:sp macro="" textlink="">
      <xdr:nvSpPr>
        <xdr:cNvPr id="613" name="テキスト ボックス 612"/>
        <xdr:cNvSpPr txBox="1"/>
      </xdr:nvSpPr>
      <xdr:spPr>
        <a:xfrm>
          <a:off x="13403795" y="907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139223</xdr:rowOff>
    </xdr:from>
    <xdr:to>
      <xdr:col>67</xdr:col>
      <xdr:colOff>101600</xdr:colOff>
      <xdr:row>56</xdr:row>
      <xdr:rowOff>69373</xdr:rowOff>
    </xdr:to>
    <xdr:sp macro="" textlink="">
      <xdr:nvSpPr>
        <xdr:cNvPr id="614" name="楕円 613"/>
        <xdr:cNvSpPr/>
      </xdr:nvSpPr>
      <xdr:spPr>
        <a:xfrm>
          <a:off x="12763500" y="95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85900</xdr:rowOff>
    </xdr:from>
    <xdr:ext cx="534377" cy="259045"/>
    <xdr:sp macro="" textlink="">
      <xdr:nvSpPr>
        <xdr:cNvPr id="615" name="テキスト ボックス 614"/>
        <xdr:cNvSpPr txBox="1"/>
      </xdr:nvSpPr>
      <xdr:spPr>
        <a:xfrm>
          <a:off x="12547111" y="934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28780</xdr:rowOff>
    </xdr:from>
    <xdr:to>
      <xdr:col>85</xdr:col>
      <xdr:colOff>127000</xdr:colOff>
      <xdr:row>77</xdr:row>
      <xdr:rowOff>128499</xdr:rowOff>
    </xdr:to>
    <xdr:cxnSp macro="">
      <xdr:nvCxnSpPr>
        <xdr:cNvPr id="646" name="直線コネクタ 645"/>
        <xdr:cNvCxnSpPr/>
      </xdr:nvCxnSpPr>
      <xdr:spPr>
        <a:xfrm>
          <a:off x="15481300" y="13058980"/>
          <a:ext cx="838200" cy="27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4744</xdr:rowOff>
    </xdr:from>
    <xdr:to>
      <xdr:col>81</xdr:col>
      <xdr:colOff>50800</xdr:colOff>
      <xdr:row>76</xdr:row>
      <xdr:rowOff>28780</xdr:rowOff>
    </xdr:to>
    <xdr:cxnSp macro="">
      <xdr:nvCxnSpPr>
        <xdr:cNvPr id="649" name="直線コネクタ 648"/>
        <xdr:cNvCxnSpPr/>
      </xdr:nvCxnSpPr>
      <xdr:spPr>
        <a:xfrm>
          <a:off x="14592300" y="13034944"/>
          <a:ext cx="8890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4744</xdr:rowOff>
    </xdr:from>
    <xdr:to>
      <xdr:col>76</xdr:col>
      <xdr:colOff>114300</xdr:colOff>
      <xdr:row>77</xdr:row>
      <xdr:rowOff>19081</xdr:rowOff>
    </xdr:to>
    <xdr:cxnSp macro="">
      <xdr:nvCxnSpPr>
        <xdr:cNvPr id="652" name="直線コネクタ 651"/>
        <xdr:cNvCxnSpPr/>
      </xdr:nvCxnSpPr>
      <xdr:spPr>
        <a:xfrm flipV="1">
          <a:off x="13703300" y="13034944"/>
          <a:ext cx="889000" cy="18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19081</xdr:rowOff>
    </xdr:from>
    <xdr:to>
      <xdr:col>71</xdr:col>
      <xdr:colOff>177800</xdr:colOff>
      <xdr:row>78</xdr:row>
      <xdr:rowOff>104789</xdr:rowOff>
    </xdr:to>
    <xdr:cxnSp macro="">
      <xdr:nvCxnSpPr>
        <xdr:cNvPr id="655" name="直線コネクタ 654"/>
        <xdr:cNvCxnSpPr/>
      </xdr:nvCxnSpPr>
      <xdr:spPr>
        <a:xfrm flipV="1">
          <a:off x="12814300" y="13220731"/>
          <a:ext cx="889000" cy="25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7682</xdr:rowOff>
    </xdr:from>
    <xdr:to>
      <xdr:col>67</xdr:col>
      <xdr:colOff>101600</xdr:colOff>
      <xdr:row>79</xdr:row>
      <xdr:rowOff>109282</xdr:rowOff>
    </xdr:to>
    <xdr:sp macro="" textlink="">
      <xdr:nvSpPr>
        <xdr:cNvPr id="658" name="フローチャート: 判断 657"/>
        <xdr:cNvSpPr/>
      </xdr:nvSpPr>
      <xdr:spPr>
        <a:xfrm>
          <a:off x="12763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100409</xdr:rowOff>
    </xdr:from>
    <xdr:ext cx="469744" cy="259045"/>
    <xdr:sp macro="" textlink="">
      <xdr:nvSpPr>
        <xdr:cNvPr id="659" name="テキスト ボックス 658"/>
        <xdr:cNvSpPr txBox="1"/>
      </xdr:nvSpPr>
      <xdr:spPr>
        <a:xfrm>
          <a:off x="12579428" y="1364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77699</xdr:rowOff>
    </xdr:from>
    <xdr:to>
      <xdr:col>85</xdr:col>
      <xdr:colOff>177800</xdr:colOff>
      <xdr:row>78</xdr:row>
      <xdr:rowOff>7849</xdr:rowOff>
    </xdr:to>
    <xdr:sp macro="" textlink="">
      <xdr:nvSpPr>
        <xdr:cNvPr id="665" name="楕円 664"/>
        <xdr:cNvSpPr/>
      </xdr:nvSpPr>
      <xdr:spPr>
        <a:xfrm>
          <a:off x="16268700" y="132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100576</xdr:rowOff>
    </xdr:from>
    <xdr:ext cx="534377" cy="259045"/>
    <xdr:sp macro="" textlink="">
      <xdr:nvSpPr>
        <xdr:cNvPr id="666" name="災害復旧費該当値テキスト"/>
        <xdr:cNvSpPr txBox="1"/>
      </xdr:nvSpPr>
      <xdr:spPr>
        <a:xfrm>
          <a:off x="16370300" y="131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149430</xdr:rowOff>
    </xdr:from>
    <xdr:to>
      <xdr:col>81</xdr:col>
      <xdr:colOff>101600</xdr:colOff>
      <xdr:row>76</xdr:row>
      <xdr:rowOff>79580</xdr:rowOff>
    </xdr:to>
    <xdr:sp macro="" textlink="">
      <xdr:nvSpPr>
        <xdr:cNvPr id="667" name="楕円 666"/>
        <xdr:cNvSpPr/>
      </xdr:nvSpPr>
      <xdr:spPr>
        <a:xfrm>
          <a:off x="15430500" y="130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96107</xdr:rowOff>
    </xdr:from>
    <xdr:ext cx="534377" cy="259045"/>
    <xdr:sp macro="" textlink="">
      <xdr:nvSpPr>
        <xdr:cNvPr id="668" name="テキスト ボックス 667"/>
        <xdr:cNvSpPr txBox="1"/>
      </xdr:nvSpPr>
      <xdr:spPr>
        <a:xfrm>
          <a:off x="15214111" y="1278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125395</xdr:rowOff>
    </xdr:from>
    <xdr:to>
      <xdr:col>76</xdr:col>
      <xdr:colOff>165100</xdr:colOff>
      <xdr:row>76</xdr:row>
      <xdr:rowOff>55544</xdr:rowOff>
    </xdr:to>
    <xdr:sp macro="" textlink="">
      <xdr:nvSpPr>
        <xdr:cNvPr id="669" name="楕円 668"/>
        <xdr:cNvSpPr/>
      </xdr:nvSpPr>
      <xdr:spPr>
        <a:xfrm>
          <a:off x="14541500" y="129841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72072</xdr:rowOff>
    </xdr:from>
    <xdr:ext cx="534377" cy="259045"/>
    <xdr:sp macro="" textlink="">
      <xdr:nvSpPr>
        <xdr:cNvPr id="670" name="テキスト ボックス 669"/>
        <xdr:cNvSpPr txBox="1"/>
      </xdr:nvSpPr>
      <xdr:spPr>
        <a:xfrm>
          <a:off x="14325111" y="1275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139731</xdr:rowOff>
    </xdr:from>
    <xdr:to>
      <xdr:col>72</xdr:col>
      <xdr:colOff>38100</xdr:colOff>
      <xdr:row>77</xdr:row>
      <xdr:rowOff>69881</xdr:rowOff>
    </xdr:to>
    <xdr:sp macro="" textlink="">
      <xdr:nvSpPr>
        <xdr:cNvPr id="671" name="楕円 670"/>
        <xdr:cNvSpPr/>
      </xdr:nvSpPr>
      <xdr:spPr>
        <a:xfrm>
          <a:off x="13652500" y="1316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86408</xdr:rowOff>
    </xdr:from>
    <xdr:ext cx="534377" cy="259045"/>
    <xdr:sp macro="" textlink="">
      <xdr:nvSpPr>
        <xdr:cNvPr id="672" name="テキスト ボックス 671"/>
        <xdr:cNvSpPr txBox="1"/>
      </xdr:nvSpPr>
      <xdr:spPr>
        <a:xfrm>
          <a:off x="13436111" y="129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53989</xdr:rowOff>
    </xdr:from>
    <xdr:to>
      <xdr:col>67</xdr:col>
      <xdr:colOff>101600</xdr:colOff>
      <xdr:row>78</xdr:row>
      <xdr:rowOff>155589</xdr:rowOff>
    </xdr:to>
    <xdr:sp macro="" textlink="">
      <xdr:nvSpPr>
        <xdr:cNvPr id="673" name="楕円 672"/>
        <xdr:cNvSpPr/>
      </xdr:nvSpPr>
      <xdr:spPr>
        <a:xfrm>
          <a:off x="12763500" y="134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666</xdr:rowOff>
    </xdr:from>
    <xdr:ext cx="534377" cy="259045"/>
    <xdr:sp macro="" textlink="">
      <xdr:nvSpPr>
        <xdr:cNvPr id="674" name="テキスト ボックス 673"/>
        <xdr:cNvSpPr txBox="1"/>
      </xdr:nvSpPr>
      <xdr:spPr>
        <a:xfrm>
          <a:off x="12547111" y="1320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157302</xdr:rowOff>
    </xdr:from>
    <xdr:to>
      <xdr:col>85</xdr:col>
      <xdr:colOff>127000</xdr:colOff>
      <xdr:row>97</xdr:row>
      <xdr:rowOff>171273</xdr:rowOff>
    </xdr:to>
    <xdr:cxnSp macro="">
      <xdr:nvCxnSpPr>
        <xdr:cNvPr id="705" name="直線コネクタ 704"/>
        <xdr:cNvCxnSpPr/>
      </xdr:nvCxnSpPr>
      <xdr:spPr>
        <a:xfrm>
          <a:off x="15481300" y="16787952"/>
          <a:ext cx="8382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148903</xdr:rowOff>
    </xdr:from>
    <xdr:to>
      <xdr:col>81</xdr:col>
      <xdr:colOff>50800</xdr:colOff>
      <xdr:row>97</xdr:row>
      <xdr:rowOff>157302</xdr:rowOff>
    </xdr:to>
    <xdr:cxnSp macro="">
      <xdr:nvCxnSpPr>
        <xdr:cNvPr id="708" name="直線コネクタ 707"/>
        <xdr:cNvCxnSpPr/>
      </xdr:nvCxnSpPr>
      <xdr:spPr>
        <a:xfrm>
          <a:off x="14592300" y="16779553"/>
          <a:ext cx="889000" cy="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147979</xdr:rowOff>
    </xdr:from>
    <xdr:to>
      <xdr:col>76</xdr:col>
      <xdr:colOff>114300</xdr:colOff>
      <xdr:row>97</xdr:row>
      <xdr:rowOff>148903</xdr:rowOff>
    </xdr:to>
    <xdr:cxnSp macro="">
      <xdr:nvCxnSpPr>
        <xdr:cNvPr id="711" name="直線コネクタ 710"/>
        <xdr:cNvCxnSpPr/>
      </xdr:nvCxnSpPr>
      <xdr:spPr>
        <a:xfrm>
          <a:off x="13703300" y="16778629"/>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147110</xdr:rowOff>
    </xdr:from>
    <xdr:to>
      <xdr:col>71</xdr:col>
      <xdr:colOff>177800</xdr:colOff>
      <xdr:row>97</xdr:row>
      <xdr:rowOff>147979</xdr:rowOff>
    </xdr:to>
    <xdr:cxnSp macro="">
      <xdr:nvCxnSpPr>
        <xdr:cNvPr id="714" name="直線コネクタ 713"/>
        <xdr:cNvCxnSpPr/>
      </xdr:nvCxnSpPr>
      <xdr:spPr>
        <a:xfrm>
          <a:off x="12814300" y="16777760"/>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3553</xdr:rowOff>
    </xdr:from>
    <xdr:to>
      <xdr:col>67</xdr:col>
      <xdr:colOff>101600</xdr:colOff>
      <xdr:row>98</xdr:row>
      <xdr:rowOff>105153</xdr:rowOff>
    </xdr:to>
    <xdr:sp macro="" textlink="">
      <xdr:nvSpPr>
        <xdr:cNvPr id="717" name="フローチャート: 判断 716"/>
        <xdr:cNvSpPr/>
      </xdr:nvSpPr>
      <xdr:spPr>
        <a:xfrm>
          <a:off x="12763500" y="1680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96280</xdr:rowOff>
    </xdr:from>
    <xdr:ext cx="534377" cy="259045"/>
    <xdr:sp macro="" textlink="">
      <xdr:nvSpPr>
        <xdr:cNvPr id="718" name="テキスト ボックス 717"/>
        <xdr:cNvSpPr txBox="1"/>
      </xdr:nvSpPr>
      <xdr:spPr>
        <a:xfrm>
          <a:off x="12547111" y="168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120473</xdr:rowOff>
    </xdr:from>
    <xdr:to>
      <xdr:col>85</xdr:col>
      <xdr:colOff>177800</xdr:colOff>
      <xdr:row>98</xdr:row>
      <xdr:rowOff>50623</xdr:rowOff>
    </xdr:to>
    <xdr:sp macro="" textlink="">
      <xdr:nvSpPr>
        <xdr:cNvPr id="724" name="楕円 723"/>
        <xdr:cNvSpPr/>
      </xdr:nvSpPr>
      <xdr:spPr>
        <a:xfrm>
          <a:off x="16268700" y="167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143350</xdr:rowOff>
    </xdr:from>
    <xdr:ext cx="534377" cy="259045"/>
    <xdr:sp macro="" textlink="">
      <xdr:nvSpPr>
        <xdr:cNvPr id="725" name="公債費該当値テキスト"/>
        <xdr:cNvSpPr txBox="1"/>
      </xdr:nvSpPr>
      <xdr:spPr>
        <a:xfrm>
          <a:off x="16370300" y="1660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106502</xdr:rowOff>
    </xdr:from>
    <xdr:to>
      <xdr:col>81</xdr:col>
      <xdr:colOff>101600</xdr:colOff>
      <xdr:row>98</xdr:row>
      <xdr:rowOff>36652</xdr:rowOff>
    </xdr:to>
    <xdr:sp macro="" textlink="">
      <xdr:nvSpPr>
        <xdr:cNvPr id="726" name="楕円 725"/>
        <xdr:cNvSpPr/>
      </xdr:nvSpPr>
      <xdr:spPr>
        <a:xfrm>
          <a:off x="15430500" y="167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53179</xdr:rowOff>
    </xdr:from>
    <xdr:ext cx="534377" cy="259045"/>
    <xdr:sp macro="" textlink="">
      <xdr:nvSpPr>
        <xdr:cNvPr id="727" name="テキスト ボックス 726"/>
        <xdr:cNvSpPr txBox="1"/>
      </xdr:nvSpPr>
      <xdr:spPr>
        <a:xfrm>
          <a:off x="15214111" y="165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98103</xdr:rowOff>
    </xdr:from>
    <xdr:to>
      <xdr:col>76</xdr:col>
      <xdr:colOff>165100</xdr:colOff>
      <xdr:row>98</xdr:row>
      <xdr:rowOff>28253</xdr:rowOff>
    </xdr:to>
    <xdr:sp macro="" textlink="">
      <xdr:nvSpPr>
        <xdr:cNvPr id="728" name="楕円 727"/>
        <xdr:cNvSpPr/>
      </xdr:nvSpPr>
      <xdr:spPr>
        <a:xfrm>
          <a:off x="14541500" y="167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44780</xdr:rowOff>
    </xdr:from>
    <xdr:ext cx="534377" cy="259045"/>
    <xdr:sp macro="" textlink="">
      <xdr:nvSpPr>
        <xdr:cNvPr id="729" name="テキスト ボックス 728"/>
        <xdr:cNvSpPr txBox="1"/>
      </xdr:nvSpPr>
      <xdr:spPr>
        <a:xfrm>
          <a:off x="14325111" y="165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97179</xdr:rowOff>
    </xdr:from>
    <xdr:to>
      <xdr:col>72</xdr:col>
      <xdr:colOff>38100</xdr:colOff>
      <xdr:row>98</xdr:row>
      <xdr:rowOff>27329</xdr:rowOff>
    </xdr:to>
    <xdr:sp macro="" textlink="">
      <xdr:nvSpPr>
        <xdr:cNvPr id="730" name="楕円 729"/>
        <xdr:cNvSpPr/>
      </xdr:nvSpPr>
      <xdr:spPr>
        <a:xfrm>
          <a:off x="13652500" y="1672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43856</xdr:rowOff>
    </xdr:from>
    <xdr:ext cx="534377" cy="259045"/>
    <xdr:sp macro="" textlink="">
      <xdr:nvSpPr>
        <xdr:cNvPr id="731" name="テキスト ボックス 730"/>
        <xdr:cNvSpPr txBox="1"/>
      </xdr:nvSpPr>
      <xdr:spPr>
        <a:xfrm>
          <a:off x="13436111" y="1650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96310</xdr:rowOff>
    </xdr:from>
    <xdr:to>
      <xdr:col>67</xdr:col>
      <xdr:colOff>101600</xdr:colOff>
      <xdr:row>98</xdr:row>
      <xdr:rowOff>26460</xdr:rowOff>
    </xdr:to>
    <xdr:sp macro="" textlink="">
      <xdr:nvSpPr>
        <xdr:cNvPr id="732" name="楕円 731"/>
        <xdr:cNvSpPr/>
      </xdr:nvSpPr>
      <xdr:spPr>
        <a:xfrm>
          <a:off x="12763500" y="1672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42987</xdr:rowOff>
    </xdr:from>
    <xdr:ext cx="534377" cy="259045"/>
    <xdr:sp macro="" textlink="">
      <xdr:nvSpPr>
        <xdr:cNvPr id="733" name="テキスト ボックス 732"/>
        <xdr:cNvSpPr txBox="1"/>
      </xdr:nvSpPr>
      <xdr:spPr>
        <a:xfrm>
          <a:off x="12547111" y="1650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4" name="フローチャート: 判断 773"/>
        <xdr:cNvSpPr/>
      </xdr:nvSpPr>
      <xdr:spPr>
        <a:xfrm>
          <a:off x="18605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104919</xdr:rowOff>
    </xdr:from>
    <xdr:ext cx="313932" cy="259045"/>
    <xdr:sp macro="" textlink="">
      <xdr:nvSpPr>
        <xdr:cNvPr id="775" name="テキスト ボックス 774"/>
        <xdr:cNvSpPr txBox="1"/>
      </xdr:nvSpPr>
      <xdr:spPr>
        <a:xfrm>
          <a:off x="18499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割強を占める民生費は、少子高齢化の進展等により社会保障費に多額の費用を要し住民一人当たり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234,066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円と、類似団体の中でも一人当たりのコストが高い状況となっている。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農林水産業費は、農業が主産業である当市では農地基盤整備に多額の費用を要するため、類似団体内で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も高い水準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教育費は、山間部で交通網の発達していない当市では小中学校の統廃合が進んでおらず、学校施設の維持費に多額の費用を要するため、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団体を大きく上回る水準となっている。</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災害復旧費は平成２９年の台風被害からの復旧事業が落ち着いたものの、新たな災害の発生により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今後上昇し、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類似団体平均を上回って推移するものと思われる。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a:solidFill>
                <a:schemeClr val="dk1"/>
              </a:solidFill>
              <a:effectLst/>
              <a:latin typeface="+mn-lt"/>
              <a:ea typeface="+mn-ea"/>
              <a:cs typeface="+mn-cs"/>
            </a:rPr>
            <a:t>　</a:t>
          </a:r>
          <a:r>
            <a:rPr lang="ja-JP" altLang="ja-JP" sz="1050" b="0" i="0">
              <a:solidFill>
                <a:schemeClr val="dk1"/>
              </a:solidFill>
              <a:effectLst/>
              <a:latin typeface="ＭＳ ゴシック" panose="020B0609070205080204" pitchFamily="49" charset="-128"/>
              <a:ea typeface="ＭＳ ゴシック" panose="020B0609070205080204" pitchFamily="49" charset="-128"/>
              <a:cs typeface="+mn-cs"/>
            </a:rPr>
            <a:t>大型公共事業</a:t>
          </a:r>
          <a:r>
            <a:rPr lang="ja-JP" altLang="en-US" sz="1050" b="0" i="0">
              <a:solidFill>
                <a:schemeClr val="dk1"/>
              </a:solidFill>
              <a:effectLst/>
              <a:latin typeface="ＭＳ ゴシック" panose="020B0609070205080204" pitchFamily="49" charset="-128"/>
              <a:ea typeface="ＭＳ ゴシック" panose="020B0609070205080204" pitchFamily="49" charset="-128"/>
              <a:cs typeface="+mn-cs"/>
            </a:rPr>
            <a:t>があったものの、</a:t>
          </a:r>
          <a:r>
            <a:rPr lang="ja-JP" altLang="ja-JP" sz="1050" b="0" i="0">
              <a:solidFill>
                <a:schemeClr val="dk1"/>
              </a:solidFill>
              <a:effectLst/>
              <a:latin typeface="ＭＳ ゴシック" panose="020B0609070205080204" pitchFamily="49" charset="-128"/>
              <a:ea typeface="ＭＳ ゴシック" panose="020B0609070205080204" pitchFamily="49" charset="-128"/>
              <a:cs typeface="+mn-cs"/>
            </a:rPr>
            <a:t>平成２８年の熊本・大分地震、平成２９年の台風被害に係る災害復旧等</a:t>
          </a:r>
          <a:r>
            <a:rPr lang="ja-JP" altLang="en-US" sz="1050" b="0" i="0">
              <a:solidFill>
                <a:schemeClr val="dk1"/>
              </a:solidFill>
              <a:effectLst/>
              <a:latin typeface="ＭＳ ゴシック" panose="020B0609070205080204" pitchFamily="49" charset="-128"/>
              <a:ea typeface="ＭＳ ゴシック" panose="020B0609070205080204" pitchFamily="49" charset="-128"/>
              <a:cs typeface="+mn-cs"/>
            </a:rPr>
            <a:t>が落ち着いたため</a:t>
          </a:r>
          <a:r>
            <a:rPr lang="ja-JP" altLang="ja-JP" sz="1050" b="0" i="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lang="ja-JP" altLang="en-US" sz="1050" b="0" i="0">
              <a:solidFill>
                <a:schemeClr val="dk1"/>
              </a:solidFill>
              <a:effectLst/>
              <a:latin typeface="ＭＳ ゴシック" panose="020B0609070205080204" pitchFamily="49" charset="-128"/>
              <a:ea typeface="ＭＳ ゴシック" panose="020B0609070205080204" pitchFamily="49" charset="-128"/>
              <a:cs typeface="+mn-cs"/>
            </a:rPr>
            <a:t>黒</a:t>
          </a:r>
          <a:r>
            <a:rPr lang="ja-JP" altLang="ja-JP" sz="1050" b="0" i="0">
              <a:solidFill>
                <a:schemeClr val="dk1"/>
              </a:solidFill>
              <a:effectLst/>
              <a:latin typeface="ＭＳ ゴシック" panose="020B0609070205080204" pitchFamily="49" charset="-128"/>
              <a:ea typeface="ＭＳ ゴシック" panose="020B0609070205080204" pitchFamily="49" charset="-128"/>
              <a:cs typeface="+mn-cs"/>
            </a:rPr>
            <a:t>字となっ</a:t>
          </a:r>
          <a:r>
            <a:rPr lang="ja-JP" altLang="en-US" sz="1050" b="0" i="0">
              <a:solidFill>
                <a:schemeClr val="dk1"/>
              </a:solidFill>
              <a:effectLst/>
              <a:latin typeface="ＭＳ ゴシック" panose="020B0609070205080204" pitchFamily="49" charset="-128"/>
              <a:ea typeface="ＭＳ ゴシック" panose="020B0609070205080204" pitchFamily="49" charset="-128"/>
              <a:cs typeface="+mn-cs"/>
            </a:rPr>
            <a:t>た。</a:t>
          </a:r>
          <a:endParaRPr lang="en-US" altLang="ja-JP" sz="1050" b="0" i="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050" b="0" i="0">
              <a:solidFill>
                <a:schemeClr val="dk1"/>
              </a:solidFill>
              <a:effectLst/>
              <a:latin typeface="ＭＳ ゴシック" panose="020B0609070205080204" pitchFamily="49" charset="-128"/>
              <a:ea typeface="ＭＳ ゴシック" panose="020B0609070205080204" pitchFamily="49" charset="-128"/>
              <a:cs typeface="+mn-cs"/>
            </a:rPr>
            <a:t>　しかし、新たな災害の発生による災害復旧費の増加や大型公共施設の整備による維持管理費の増加が見込まれるため、</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今後はより緻密な財政</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シミュ</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レーションを立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、経常経費の削減の徹底に努めなければならない</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財政調整基金については、平成２８年度以降は大型公共事業や普通交付税の減額により財政状況も厳しさを増すことから、ある程度の取崩しは避けられない</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状況であった。今後は、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不要不急な事業は控え、市民ニーズ・行政需要実態に即した事業を実施していく必要がある。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連結実質収支比率については、赤字の会計がないため当該比率は良好な状態にあると思われる。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81</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83</v>
      </c>
      <c r="C3" s="441"/>
      <c r="D3" s="441"/>
      <c r="E3" s="442"/>
      <c r="F3" s="442"/>
      <c r="G3" s="442"/>
      <c r="H3" s="442"/>
      <c r="I3" s="442"/>
      <c r="J3" s="442"/>
      <c r="K3" s="442"/>
      <c r="L3" s="442" t="s">
        <v>84</v>
      </c>
      <c r="M3" s="442"/>
      <c r="N3" s="442"/>
      <c r="O3" s="442"/>
      <c r="P3" s="442"/>
      <c r="Q3" s="442"/>
      <c r="R3" s="449"/>
      <c r="S3" s="449"/>
      <c r="T3" s="449"/>
      <c r="U3" s="449"/>
      <c r="V3" s="450"/>
      <c r="W3" s="424" t="s">
        <v>85</v>
      </c>
      <c r="X3" s="425"/>
      <c r="Y3" s="425"/>
      <c r="Z3" s="425"/>
      <c r="AA3" s="425"/>
      <c r="AB3" s="441"/>
      <c r="AC3" s="449" t="s">
        <v>86</v>
      </c>
      <c r="AD3" s="425"/>
      <c r="AE3" s="425"/>
      <c r="AF3" s="425"/>
      <c r="AG3" s="425"/>
      <c r="AH3" s="425"/>
      <c r="AI3" s="425"/>
      <c r="AJ3" s="425"/>
      <c r="AK3" s="425"/>
      <c r="AL3" s="426"/>
      <c r="AM3" s="424" t="s">
        <v>87</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88</v>
      </c>
      <c r="BO3" s="425"/>
      <c r="BP3" s="425"/>
      <c r="BQ3" s="425"/>
      <c r="BR3" s="425"/>
      <c r="BS3" s="425"/>
      <c r="BT3" s="425"/>
      <c r="BU3" s="426"/>
      <c r="BV3" s="424" t="s">
        <v>89</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90</v>
      </c>
      <c r="CU3" s="425"/>
      <c r="CV3" s="425"/>
      <c r="CW3" s="425"/>
      <c r="CX3" s="425"/>
      <c r="CY3" s="425"/>
      <c r="CZ3" s="425"/>
      <c r="DA3" s="426"/>
      <c r="DB3" s="424" t="s">
        <v>91</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92</v>
      </c>
      <c r="AZ4" s="428"/>
      <c r="BA4" s="428"/>
      <c r="BB4" s="428"/>
      <c r="BC4" s="428"/>
      <c r="BD4" s="428"/>
      <c r="BE4" s="428"/>
      <c r="BF4" s="428"/>
      <c r="BG4" s="428"/>
      <c r="BH4" s="428"/>
      <c r="BI4" s="428"/>
      <c r="BJ4" s="428"/>
      <c r="BK4" s="428"/>
      <c r="BL4" s="428"/>
      <c r="BM4" s="429"/>
      <c r="BN4" s="430">
        <v>20656651</v>
      </c>
      <c r="BO4" s="431"/>
      <c r="BP4" s="431"/>
      <c r="BQ4" s="431"/>
      <c r="BR4" s="431"/>
      <c r="BS4" s="431"/>
      <c r="BT4" s="431"/>
      <c r="BU4" s="432"/>
      <c r="BV4" s="430">
        <v>21735533</v>
      </c>
      <c r="BW4" s="431"/>
      <c r="BX4" s="431"/>
      <c r="BY4" s="431"/>
      <c r="BZ4" s="431"/>
      <c r="CA4" s="431"/>
      <c r="CB4" s="431"/>
      <c r="CC4" s="432"/>
      <c r="CD4" s="433" t="s">
        <v>93</v>
      </c>
      <c r="CE4" s="434"/>
      <c r="CF4" s="434"/>
      <c r="CG4" s="434"/>
      <c r="CH4" s="434"/>
      <c r="CI4" s="434"/>
      <c r="CJ4" s="434"/>
      <c r="CK4" s="434"/>
      <c r="CL4" s="434"/>
      <c r="CM4" s="434"/>
      <c r="CN4" s="434"/>
      <c r="CO4" s="434"/>
      <c r="CP4" s="434"/>
      <c r="CQ4" s="434"/>
      <c r="CR4" s="434"/>
      <c r="CS4" s="435"/>
      <c r="CT4" s="436">
        <v>6</v>
      </c>
      <c r="CU4" s="437"/>
      <c r="CV4" s="437"/>
      <c r="CW4" s="437"/>
      <c r="CX4" s="437"/>
      <c r="CY4" s="437"/>
      <c r="CZ4" s="437"/>
      <c r="DA4" s="438"/>
      <c r="DB4" s="436">
        <v>5.4</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94</v>
      </c>
      <c r="AN5" s="497"/>
      <c r="AO5" s="497"/>
      <c r="AP5" s="497"/>
      <c r="AQ5" s="497"/>
      <c r="AR5" s="497"/>
      <c r="AS5" s="497"/>
      <c r="AT5" s="498"/>
      <c r="AU5" s="499" t="s">
        <v>95</v>
      </c>
      <c r="AV5" s="500"/>
      <c r="AW5" s="500"/>
      <c r="AX5" s="500"/>
      <c r="AY5" s="501" t="s">
        <v>96</v>
      </c>
      <c r="AZ5" s="502"/>
      <c r="BA5" s="502"/>
      <c r="BB5" s="502"/>
      <c r="BC5" s="502"/>
      <c r="BD5" s="502"/>
      <c r="BE5" s="502"/>
      <c r="BF5" s="502"/>
      <c r="BG5" s="502"/>
      <c r="BH5" s="502"/>
      <c r="BI5" s="502"/>
      <c r="BJ5" s="502"/>
      <c r="BK5" s="502"/>
      <c r="BL5" s="502"/>
      <c r="BM5" s="503"/>
      <c r="BN5" s="467">
        <v>19879613</v>
      </c>
      <c r="BO5" s="468"/>
      <c r="BP5" s="468"/>
      <c r="BQ5" s="468"/>
      <c r="BR5" s="468"/>
      <c r="BS5" s="468"/>
      <c r="BT5" s="468"/>
      <c r="BU5" s="469"/>
      <c r="BV5" s="467">
        <v>21060337</v>
      </c>
      <c r="BW5" s="468"/>
      <c r="BX5" s="468"/>
      <c r="BY5" s="468"/>
      <c r="BZ5" s="468"/>
      <c r="CA5" s="468"/>
      <c r="CB5" s="468"/>
      <c r="CC5" s="469"/>
      <c r="CD5" s="470" t="s">
        <v>97</v>
      </c>
      <c r="CE5" s="471"/>
      <c r="CF5" s="471"/>
      <c r="CG5" s="471"/>
      <c r="CH5" s="471"/>
      <c r="CI5" s="471"/>
      <c r="CJ5" s="471"/>
      <c r="CK5" s="471"/>
      <c r="CL5" s="471"/>
      <c r="CM5" s="471"/>
      <c r="CN5" s="471"/>
      <c r="CO5" s="471"/>
      <c r="CP5" s="471"/>
      <c r="CQ5" s="471"/>
      <c r="CR5" s="471"/>
      <c r="CS5" s="472"/>
      <c r="CT5" s="464">
        <v>96.8</v>
      </c>
      <c r="CU5" s="465"/>
      <c r="CV5" s="465"/>
      <c r="CW5" s="465"/>
      <c r="CX5" s="465"/>
      <c r="CY5" s="465"/>
      <c r="CZ5" s="465"/>
      <c r="DA5" s="466"/>
      <c r="DB5" s="464">
        <v>97.1</v>
      </c>
      <c r="DC5" s="465"/>
      <c r="DD5" s="465"/>
      <c r="DE5" s="465"/>
      <c r="DF5" s="465"/>
      <c r="DG5" s="465"/>
      <c r="DH5" s="465"/>
      <c r="DI5" s="466"/>
      <c r="DJ5" s="186"/>
      <c r="DK5" s="186"/>
      <c r="DL5" s="186"/>
      <c r="DM5" s="186"/>
      <c r="DN5" s="186"/>
      <c r="DO5" s="186"/>
    </row>
    <row r="6" spans="1:119" ht="18.75" customHeight="1">
      <c r="A6" s="187"/>
      <c r="B6" s="473" t="s">
        <v>98</v>
      </c>
      <c r="C6" s="474"/>
      <c r="D6" s="474"/>
      <c r="E6" s="475"/>
      <c r="F6" s="475"/>
      <c r="G6" s="475"/>
      <c r="H6" s="475"/>
      <c r="I6" s="475"/>
      <c r="J6" s="475"/>
      <c r="K6" s="475"/>
      <c r="L6" s="475" t="s">
        <v>99</v>
      </c>
      <c r="M6" s="475"/>
      <c r="N6" s="475"/>
      <c r="O6" s="475"/>
      <c r="P6" s="475"/>
      <c r="Q6" s="475"/>
      <c r="R6" s="479"/>
      <c r="S6" s="479"/>
      <c r="T6" s="479"/>
      <c r="U6" s="479"/>
      <c r="V6" s="480"/>
      <c r="W6" s="483" t="s">
        <v>100</v>
      </c>
      <c r="X6" s="484"/>
      <c r="Y6" s="484"/>
      <c r="Z6" s="484"/>
      <c r="AA6" s="484"/>
      <c r="AB6" s="474"/>
      <c r="AC6" s="487" t="s">
        <v>101</v>
      </c>
      <c r="AD6" s="488"/>
      <c r="AE6" s="488"/>
      <c r="AF6" s="488"/>
      <c r="AG6" s="488"/>
      <c r="AH6" s="488"/>
      <c r="AI6" s="488"/>
      <c r="AJ6" s="488"/>
      <c r="AK6" s="488"/>
      <c r="AL6" s="489"/>
      <c r="AM6" s="496" t="s">
        <v>102</v>
      </c>
      <c r="AN6" s="497"/>
      <c r="AO6" s="497"/>
      <c r="AP6" s="497"/>
      <c r="AQ6" s="497"/>
      <c r="AR6" s="497"/>
      <c r="AS6" s="497"/>
      <c r="AT6" s="498"/>
      <c r="AU6" s="499" t="s">
        <v>95</v>
      </c>
      <c r="AV6" s="500"/>
      <c r="AW6" s="500"/>
      <c r="AX6" s="500"/>
      <c r="AY6" s="501" t="s">
        <v>103</v>
      </c>
      <c r="AZ6" s="502"/>
      <c r="BA6" s="502"/>
      <c r="BB6" s="502"/>
      <c r="BC6" s="502"/>
      <c r="BD6" s="502"/>
      <c r="BE6" s="502"/>
      <c r="BF6" s="502"/>
      <c r="BG6" s="502"/>
      <c r="BH6" s="502"/>
      <c r="BI6" s="502"/>
      <c r="BJ6" s="502"/>
      <c r="BK6" s="502"/>
      <c r="BL6" s="502"/>
      <c r="BM6" s="503"/>
      <c r="BN6" s="467">
        <v>777038</v>
      </c>
      <c r="BO6" s="468"/>
      <c r="BP6" s="468"/>
      <c r="BQ6" s="468"/>
      <c r="BR6" s="468"/>
      <c r="BS6" s="468"/>
      <c r="BT6" s="468"/>
      <c r="BU6" s="469"/>
      <c r="BV6" s="467">
        <v>675196</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99.7</v>
      </c>
      <c r="CU6" s="505"/>
      <c r="CV6" s="505"/>
      <c r="CW6" s="505"/>
      <c r="CX6" s="505"/>
      <c r="CY6" s="505"/>
      <c r="CZ6" s="505"/>
      <c r="DA6" s="506"/>
      <c r="DB6" s="504">
        <v>101</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213078</v>
      </c>
      <c r="BO7" s="468"/>
      <c r="BP7" s="468"/>
      <c r="BQ7" s="468"/>
      <c r="BR7" s="468"/>
      <c r="BS7" s="468"/>
      <c r="BT7" s="468"/>
      <c r="BU7" s="469"/>
      <c r="BV7" s="467">
        <v>155343</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9447077</v>
      </c>
      <c r="CU7" s="468"/>
      <c r="CV7" s="468"/>
      <c r="CW7" s="468"/>
      <c r="CX7" s="468"/>
      <c r="CY7" s="468"/>
      <c r="CZ7" s="468"/>
      <c r="DA7" s="469"/>
      <c r="DB7" s="467">
        <v>9671418</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95</v>
      </c>
      <c r="AV8" s="500"/>
      <c r="AW8" s="500"/>
      <c r="AX8" s="500"/>
      <c r="AY8" s="501" t="s">
        <v>110</v>
      </c>
      <c r="AZ8" s="502"/>
      <c r="BA8" s="502"/>
      <c r="BB8" s="502"/>
      <c r="BC8" s="502"/>
      <c r="BD8" s="502"/>
      <c r="BE8" s="502"/>
      <c r="BF8" s="502"/>
      <c r="BG8" s="502"/>
      <c r="BH8" s="502"/>
      <c r="BI8" s="502"/>
      <c r="BJ8" s="502"/>
      <c r="BK8" s="502"/>
      <c r="BL8" s="502"/>
      <c r="BM8" s="503"/>
      <c r="BN8" s="467">
        <v>563960</v>
      </c>
      <c r="BO8" s="468"/>
      <c r="BP8" s="468"/>
      <c r="BQ8" s="468"/>
      <c r="BR8" s="468"/>
      <c r="BS8" s="468"/>
      <c r="BT8" s="468"/>
      <c r="BU8" s="469"/>
      <c r="BV8" s="467">
        <v>519853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0.25</v>
      </c>
      <c r="CU8" s="508"/>
      <c r="CV8" s="508"/>
      <c r="CW8" s="508"/>
      <c r="CX8" s="508"/>
      <c r="CY8" s="508"/>
      <c r="CZ8" s="508"/>
      <c r="DA8" s="509"/>
      <c r="DB8" s="507">
        <v>0.25</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22332</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95</v>
      </c>
      <c r="AV9" s="500"/>
      <c r="AW9" s="500"/>
      <c r="AX9" s="500"/>
      <c r="AY9" s="501" t="s">
        <v>116</v>
      </c>
      <c r="AZ9" s="502"/>
      <c r="BA9" s="502"/>
      <c r="BB9" s="502"/>
      <c r="BC9" s="502"/>
      <c r="BD9" s="502"/>
      <c r="BE9" s="502"/>
      <c r="BF9" s="502"/>
      <c r="BG9" s="502"/>
      <c r="BH9" s="502"/>
      <c r="BI9" s="502"/>
      <c r="BJ9" s="502"/>
      <c r="BK9" s="502"/>
      <c r="BL9" s="502"/>
      <c r="BM9" s="503"/>
      <c r="BN9" s="467">
        <v>44107</v>
      </c>
      <c r="BO9" s="468"/>
      <c r="BP9" s="468"/>
      <c r="BQ9" s="468"/>
      <c r="BR9" s="468"/>
      <c r="BS9" s="468"/>
      <c r="BT9" s="468"/>
      <c r="BU9" s="469"/>
      <c r="BV9" s="467">
        <v>7377</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14.7</v>
      </c>
      <c r="CU9" s="465"/>
      <c r="CV9" s="465"/>
      <c r="CW9" s="465"/>
      <c r="CX9" s="465"/>
      <c r="CY9" s="465"/>
      <c r="CZ9" s="465"/>
      <c r="DA9" s="466"/>
      <c r="DB9" s="464">
        <v>14.7</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24423</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273433</v>
      </c>
      <c r="BO10" s="468"/>
      <c r="BP10" s="468"/>
      <c r="BQ10" s="468"/>
      <c r="BR10" s="468"/>
      <c r="BS10" s="468"/>
      <c r="BT10" s="468"/>
      <c r="BU10" s="469"/>
      <c r="BV10" s="467">
        <v>4422</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c r="A12" s="187"/>
      <c r="B12" s="527" t="s">
        <v>131</v>
      </c>
      <c r="C12" s="528"/>
      <c r="D12" s="528"/>
      <c r="E12" s="528"/>
      <c r="F12" s="528"/>
      <c r="G12" s="528"/>
      <c r="H12" s="528"/>
      <c r="I12" s="528"/>
      <c r="J12" s="528"/>
      <c r="K12" s="529"/>
      <c r="L12" s="536" t="s">
        <v>132</v>
      </c>
      <c r="M12" s="537"/>
      <c r="N12" s="537"/>
      <c r="O12" s="537"/>
      <c r="P12" s="537"/>
      <c r="Q12" s="538"/>
      <c r="R12" s="539">
        <v>21386</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95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200000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138</v>
      </c>
      <c r="N13" s="559"/>
      <c r="O13" s="559"/>
      <c r="P13" s="559"/>
      <c r="Q13" s="560"/>
      <c r="R13" s="551">
        <v>21152</v>
      </c>
      <c r="S13" s="552"/>
      <c r="T13" s="552"/>
      <c r="U13" s="552"/>
      <c r="V13" s="553"/>
      <c r="W13" s="483" t="s">
        <v>139</v>
      </c>
      <c r="X13" s="484"/>
      <c r="Y13" s="484"/>
      <c r="Z13" s="484"/>
      <c r="AA13" s="484"/>
      <c r="AB13" s="474"/>
      <c r="AC13" s="518">
        <v>3588</v>
      </c>
      <c r="AD13" s="519"/>
      <c r="AE13" s="519"/>
      <c r="AF13" s="519"/>
      <c r="AG13" s="561"/>
      <c r="AH13" s="518">
        <v>4179</v>
      </c>
      <c r="AI13" s="519"/>
      <c r="AJ13" s="519"/>
      <c r="AK13" s="519"/>
      <c r="AL13" s="520"/>
      <c r="AM13" s="496" t="s">
        <v>140</v>
      </c>
      <c r="AN13" s="497"/>
      <c r="AO13" s="497"/>
      <c r="AP13" s="497"/>
      <c r="AQ13" s="497"/>
      <c r="AR13" s="497"/>
      <c r="AS13" s="497"/>
      <c r="AT13" s="498"/>
      <c r="AU13" s="499" t="s">
        <v>120</v>
      </c>
      <c r="AV13" s="500"/>
      <c r="AW13" s="500"/>
      <c r="AX13" s="500"/>
      <c r="AY13" s="501" t="s">
        <v>141</v>
      </c>
      <c r="AZ13" s="502"/>
      <c r="BA13" s="502"/>
      <c r="BB13" s="502"/>
      <c r="BC13" s="502"/>
      <c r="BD13" s="502"/>
      <c r="BE13" s="502"/>
      <c r="BF13" s="502"/>
      <c r="BG13" s="502"/>
      <c r="BH13" s="502"/>
      <c r="BI13" s="502"/>
      <c r="BJ13" s="502"/>
      <c r="BK13" s="502"/>
      <c r="BL13" s="502"/>
      <c r="BM13" s="503"/>
      <c r="BN13" s="467">
        <v>317540</v>
      </c>
      <c r="BO13" s="468"/>
      <c r="BP13" s="468"/>
      <c r="BQ13" s="468"/>
      <c r="BR13" s="468"/>
      <c r="BS13" s="468"/>
      <c r="BT13" s="468"/>
      <c r="BU13" s="469"/>
      <c r="BV13" s="467">
        <v>-188201</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4.5</v>
      </c>
      <c r="CU13" s="465"/>
      <c r="CV13" s="465"/>
      <c r="CW13" s="465"/>
      <c r="CX13" s="465"/>
      <c r="CY13" s="465"/>
      <c r="CZ13" s="465"/>
      <c r="DA13" s="466"/>
      <c r="DB13" s="464">
        <v>4.7</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143</v>
      </c>
      <c r="M14" s="549"/>
      <c r="N14" s="549"/>
      <c r="O14" s="549"/>
      <c r="P14" s="549"/>
      <c r="Q14" s="550"/>
      <c r="R14" s="551">
        <v>21886</v>
      </c>
      <c r="S14" s="552"/>
      <c r="T14" s="552"/>
      <c r="U14" s="552"/>
      <c r="V14" s="553"/>
      <c r="W14" s="457"/>
      <c r="X14" s="458"/>
      <c r="Y14" s="458"/>
      <c r="Z14" s="458"/>
      <c r="AA14" s="458"/>
      <c r="AB14" s="447"/>
      <c r="AC14" s="554">
        <v>31.6</v>
      </c>
      <c r="AD14" s="555"/>
      <c r="AE14" s="555"/>
      <c r="AF14" s="555"/>
      <c r="AG14" s="556"/>
      <c r="AH14" s="554">
        <v>33.799999999999997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36.9</v>
      </c>
      <c r="CU14" s="566"/>
      <c r="CV14" s="566"/>
      <c r="CW14" s="566"/>
      <c r="CX14" s="566"/>
      <c r="CY14" s="566"/>
      <c r="CZ14" s="566"/>
      <c r="DA14" s="567"/>
      <c r="DB14" s="565">
        <v>10.5</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145</v>
      </c>
      <c r="N15" s="559"/>
      <c r="O15" s="559"/>
      <c r="P15" s="559"/>
      <c r="Q15" s="560"/>
      <c r="R15" s="551">
        <v>21677</v>
      </c>
      <c r="S15" s="552"/>
      <c r="T15" s="552"/>
      <c r="U15" s="552"/>
      <c r="V15" s="553"/>
      <c r="W15" s="483" t="s">
        <v>146</v>
      </c>
      <c r="X15" s="484"/>
      <c r="Y15" s="484"/>
      <c r="Z15" s="484"/>
      <c r="AA15" s="484"/>
      <c r="AB15" s="474"/>
      <c r="AC15" s="518">
        <v>1401</v>
      </c>
      <c r="AD15" s="519"/>
      <c r="AE15" s="519"/>
      <c r="AF15" s="519"/>
      <c r="AG15" s="561"/>
      <c r="AH15" s="518">
        <v>1558</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2169467</v>
      </c>
      <c r="BO15" s="431"/>
      <c r="BP15" s="431"/>
      <c r="BQ15" s="431"/>
      <c r="BR15" s="431"/>
      <c r="BS15" s="431"/>
      <c r="BT15" s="431"/>
      <c r="BU15" s="432"/>
      <c r="BV15" s="430">
        <v>2140324</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12.3</v>
      </c>
      <c r="AD16" s="555"/>
      <c r="AE16" s="555"/>
      <c r="AF16" s="555"/>
      <c r="AG16" s="556"/>
      <c r="AH16" s="554">
        <v>12.6</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8421903</v>
      </c>
      <c r="BO16" s="468"/>
      <c r="BP16" s="468"/>
      <c r="BQ16" s="468"/>
      <c r="BR16" s="468"/>
      <c r="BS16" s="468"/>
      <c r="BT16" s="468"/>
      <c r="BU16" s="469"/>
      <c r="BV16" s="467">
        <v>8374746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6366</v>
      </c>
      <c r="AD17" s="519"/>
      <c r="AE17" s="519"/>
      <c r="AF17" s="519"/>
      <c r="AG17" s="561"/>
      <c r="AH17" s="518">
        <v>6615</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2684008</v>
      </c>
      <c r="BO17" s="468"/>
      <c r="BP17" s="468"/>
      <c r="BQ17" s="468"/>
      <c r="BR17" s="468"/>
      <c r="BS17" s="468"/>
      <c r="BT17" s="468"/>
      <c r="BU17" s="469"/>
      <c r="BV17" s="467">
        <v>2662094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156</v>
      </c>
      <c r="C18" s="510"/>
      <c r="D18" s="510"/>
      <c r="E18" s="582"/>
      <c r="F18" s="582"/>
      <c r="G18" s="582"/>
      <c r="H18" s="582"/>
      <c r="I18" s="582"/>
      <c r="J18" s="582"/>
      <c r="K18" s="582"/>
      <c r="L18" s="583">
        <v>477.53</v>
      </c>
      <c r="M18" s="583"/>
      <c r="N18" s="583"/>
      <c r="O18" s="583"/>
      <c r="P18" s="583"/>
      <c r="Q18" s="583"/>
      <c r="R18" s="584"/>
      <c r="S18" s="584"/>
      <c r="T18" s="584"/>
      <c r="U18" s="584"/>
      <c r="V18" s="585"/>
      <c r="W18" s="485"/>
      <c r="X18" s="486"/>
      <c r="Y18" s="486"/>
      <c r="Z18" s="486"/>
      <c r="AA18" s="486"/>
      <c r="AB18" s="477"/>
      <c r="AC18" s="586">
        <v>56.1</v>
      </c>
      <c r="AD18" s="587"/>
      <c r="AE18" s="587"/>
      <c r="AF18" s="587"/>
      <c r="AG18" s="588"/>
      <c r="AH18" s="586">
        <v>53.6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9229048</v>
      </c>
      <c r="BO18" s="468"/>
      <c r="BP18" s="468"/>
      <c r="BQ18" s="468"/>
      <c r="BR18" s="468"/>
      <c r="BS18" s="468"/>
      <c r="BT18" s="468"/>
      <c r="BU18" s="469"/>
      <c r="BV18" s="467">
        <v>9437172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158</v>
      </c>
      <c r="C19" s="510"/>
      <c r="D19" s="510"/>
      <c r="E19" s="582"/>
      <c r="F19" s="582"/>
      <c r="G19" s="582"/>
      <c r="H19" s="582"/>
      <c r="I19" s="582"/>
      <c r="J19" s="582"/>
      <c r="K19" s="582"/>
      <c r="L19" s="590">
        <v>47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11734420</v>
      </c>
      <c r="BO19" s="468"/>
      <c r="BP19" s="468"/>
      <c r="BQ19" s="468"/>
      <c r="BR19" s="468"/>
      <c r="BS19" s="468"/>
      <c r="BT19" s="468"/>
      <c r="BU19" s="469"/>
      <c r="BV19" s="467">
        <v>12651082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160</v>
      </c>
      <c r="C20" s="510"/>
      <c r="D20" s="510"/>
      <c r="E20" s="582"/>
      <c r="F20" s="582"/>
      <c r="G20" s="582"/>
      <c r="H20" s="582"/>
      <c r="I20" s="582"/>
      <c r="J20" s="582"/>
      <c r="K20" s="582"/>
      <c r="L20" s="590">
        <v>9100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16818350</v>
      </c>
      <c r="BO23" s="468"/>
      <c r="BP23" s="468"/>
      <c r="BQ23" s="468"/>
      <c r="BR23" s="468"/>
      <c r="BS23" s="468"/>
      <c r="BT23" s="468"/>
      <c r="BU23" s="469"/>
      <c r="BV23" s="467">
        <v>16074846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169</v>
      </c>
      <c r="F24" s="497"/>
      <c r="G24" s="497"/>
      <c r="H24" s="497"/>
      <c r="I24" s="497"/>
      <c r="J24" s="497"/>
      <c r="K24" s="498"/>
      <c r="L24" s="518">
        <v>1</v>
      </c>
      <c r="M24" s="519"/>
      <c r="N24" s="519"/>
      <c r="O24" s="519"/>
      <c r="P24" s="561"/>
      <c r="Q24" s="518">
        <v>7163</v>
      </c>
      <c r="R24" s="519"/>
      <c r="S24" s="519"/>
      <c r="T24" s="519"/>
      <c r="U24" s="519"/>
      <c r="V24" s="561"/>
      <c r="W24" s="620"/>
      <c r="X24" s="608"/>
      <c r="Y24" s="609"/>
      <c r="Z24" s="517" t="s">
        <v>170</v>
      </c>
      <c r="AA24" s="497"/>
      <c r="AB24" s="497"/>
      <c r="AC24" s="497"/>
      <c r="AD24" s="497"/>
      <c r="AE24" s="497"/>
      <c r="AF24" s="497"/>
      <c r="AG24" s="498"/>
      <c r="AH24" s="518">
        <v>297</v>
      </c>
      <c r="AI24" s="519"/>
      <c r="AJ24" s="519"/>
      <c r="AK24" s="519"/>
      <c r="AL24" s="561"/>
      <c r="AM24" s="518">
        <v>989604</v>
      </c>
      <c r="AN24" s="519"/>
      <c r="AO24" s="519"/>
      <c r="AP24" s="519"/>
      <c r="AQ24" s="519"/>
      <c r="AR24" s="561"/>
      <c r="AS24" s="518">
        <v>3332</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9386210</v>
      </c>
      <c r="BO24" s="468"/>
      <c r="BP24" s="468"/>
      <c r="BQ24" s="468"/>
      <c r="BR24" s="468"/>
      <c r="BS24" s="468"/>
      <c r="BT24" s="468"/>
      <c r="BU24" s="469"/>
      <c r="BV24" s="467">
        <v>9268694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172</v>
      </c>
      <c r="F25" s="497"/>
      <c r="G25" s="497"/>
      <c r="H25" s="497"/>
      <c r="I25" s="497"/>
      <c r="J25" s="497"/>
      <c r="K25" s="498"/>
      <c r="L25" s="518">
        <v>1</v>
      </c>
      <c r="M25" s="519"/>
      <c r="N25" s="519"/>
      <c r="O25" s="519"/>
      <c r="P25" s="561"/>
      <c r="Q25" s="518">
        <v>6007</v>
      </c>
      <c r="R25" s="519"/>
      <c r="S25" s="519"/>
      <c r="T25" s="519"/>
      <c r="U25" s="519"/>
      <c r="V25" s="561"/>
      <c r="W25" s="620"/>
      <c r="X25" s="608"/>
      <c r="Y25" s="609"/>
      <c r="Z25" s="517" t="s">
        <v>173</v>
      </c>
      <c r="AA25" s="497"/>
      <c r="AB25" s="497"/>
      <c r="AC25" s="497"/>
      <c r="AD25" s="497"/>
      <c r="AE25" s="497"/>
      <c r="AF25" s="497"/>
      <c r="AG25" s="498"/>
      <c r="AH25" s="518">
        <v>56</v>
      </c>
      <c r="AI25" s="519"/>
      <c r="AJ25" s="519"/>
      <c r="AK25" s="519"/>
      <c r="AL25" s="561"/>
      <c r="AM25" s="518">
        <v>152824</v>
      </c>
      <c r="AN25" s="519"/>
      <c r="AO25" s="519"/>
      <c r="AP25" s="519"/>
      <c r="AQ25" s="519"/>
      <c r="AR25" s="561"/>
      <c r="AS25" s="518">
        <v>2729</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3593036</v>
      </c>
      <c r="BO25" s="431"/>
      <c r="BP25" s="431"/>
      <c r="BQ25" s="431"/>
      <c r="BR25" s="431"/>
      <c r="BS25" s="431"/>
      <c r="BT25" s="431"/>
      <c r="BU25" s="432"/>
      <c r="BV25" s="430">
        <v>5174210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175</v>
      </c>
      <c r="F26" s="497"/>
      <c r="G26" s="497"/>
      <c r="H26" s="497"/>
      <c r="I26" s="497"/>
      <c r="J26" s="497"/>
      <c r="K26" s="498"/>
      <c r="L26" s="518">
        <v>1</v>
      </c>
      <c r="M26" s="519"/>
      <c r="N26" s="519"/>
      <c r="O26" s="519"/>
      <c r="P26" s="561"/>
      <c r="Q26" s="518">
        <v>5382</v>
      </c>
      <c r="R26" s="519"/>
      <c r="S26" s="519"/>
      <c r="T26" s="519"/>
      <c r="U26" s="519"/>
      <c r="V26" s="561"/>
      <c r="W26" s="620"/>
      <c r="X26" s="608"/>
      <c r="Y26" s="609"/>
      <c r="Z26" s="517" t="s">
        <v>176</v>
      </c>
      <c r="AA26" s="630"/>
      <c r="AB26" s="630"/>
      <c r="AC26" s="630"/>
      <c r="AD26" s="630"/>
      <c r="AE26" s="630"/>
      <c r="AF26" s="630"/>
      <c r="AG26" s="631"/>
      <c r="AH26" s="518" t="s">
        <v>177</v>
      </c>
      <c r="AI26" s="519"/>
      <c r="AJ26" s="519"/>
      <c r="AK26" s="519"/>
      <c r="AL26" s="561"/>
      <c r="AM26" s="518" t="s">
        <v>177</v>
      </c>
      <c r="AN26" s="519"/>
      <c r="AO26" s="519"/>
      <c r="AP26" s="519"/>
      <c r="AQ26" s="519"/>
      <c r="AR26" s="561"/>
      <c r="AS26" s="518" t="s">
        <v>177</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177</v>
      </c>
      <c r="BO26" s="468"/>
      <c r="BP26" s="468"/>
      <c r="BQ26" s="468"/>
      <c r="BR26" s="468"/>
      <c r="BS26" s="468"/>
      <c r="BT26" s="468"/>
      <c r="BU26" s="469"/>
      <c r="BV26" s="467" t="s">
        <v>177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179</v>
      </c>
      <c r="F27" s="497"/>
      <c r="G27" s="497"/>
      <c r="H27" s="497"/>
      <c r="I27" s="497"/>
      <c r="J27" s="497"/>
      <c r="K27" s="498"/>
      <c r="L27" s="518">
        <v>1</v>
      </c>
      <c r="M27" s="519"/>
      <c r="N27" s="519"/>
      <c r="O27" s="519"/>
      <c r="P27" s="561"/>
      <c r="Q27" s="518">
        <v>4020</v>
      </c>
      <c r="R27" s="519"/>
      <c r="S27" s="519"/>
      <c r="T27" s="519"/>
      <c r="U27" s="519"/>
      <c r="V27" s="561"/>
      <c r="W27" s="620"/>
      <c r="X27" s="608"/>
      <c r="Y27" s="609"/>
      <c r="Z27" s="517" t="s">
        <v>180</v>
      </c>
      <c r="AA27" s="497"/>
      <c r="AB27" s="497"/>
      <c r="AC27" s="497"/>
      <c r="AD27" s="497"/>
      <c r="AE27" s="497"/>
      <c r="AF27" s="497"/>
      <c r="AG27" s="498"/>
      <c r="AH27" s="518">
        <v>9</v>
      </c>
      <c r="AI27" s="519"/>
      <c r="AJ27" s="519"/>
      <c r="AK27" s="519"/>
      <c r="AL27" s="561"/>
      <c r="AM27" s="518">
        <v>31476</v>
      </c>
      <c r="AN27" s="519"/>
      <c r="AO27" s="519"/>
      <c r="AP27" s="519"/>
      <c r="AQ27" s="519"/>
      <c r="AR27" s="561"/>
      <c r="AS27" s="518">
        <v>3497</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80000</v>
      </c>
      <c r="BO27" s="644"/>
      <c r="BP27" s="644"/>
      <c r="BQ27" s="644"/>
      <c r="BR27" s="644"/>
      <c r="BS27" s="644"/>
      <c r="BT27" s="644"/>
      <c r="BU27" s="645"/>
      <c r="BV27" s="643">
        <v>80000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182</v>
      </c>
      <c r="F28" s="497"/>
      <c r="G28" s="497"/>
      <c r="H28" s="497"/>
      <c r="I28" s="497"/>
      <c r="J28" s="497"/>
      <c r="K28" s="498"/>
      <c r="L28" s="518">
        <v>1</v>
      </c>
      <c r="M28" s="519"/>
      <c r="N28" s="519"/>
      <c r="O28" s="519"/>
      <c r="P28" s="561"/>
      <c r="Q28" s="518">
        <v>3620</v>
      </c>
      <c r="R28" s="519"/>
      <c r="S28" s="519"/>
      <c r="T28" s="519"/>
      <c r="U28" s="519"/>
      <c r="V28" s="561"/>
      <c r="W28" s="620"/>
      <c r="X28" s="608"/>
      <c r="Y28" s="609"/>
      <c r="Z28" s="517" t="s">
        <v>183</v>
      </c>
      <c r="AA28" s="497"/>
      <c r="AB28" s="497"/>
      <c r="AC28" s="497"/>
      <c r="AD28" s="497"/>
      <c r="AE28" s="497"/>
      <c r="AF28" s="497"/>
      <c r="AG28" s="498"/>
      <c r="AH28" s="518" t="s">
        <v>177</v>
      </c>
      <c r="AI28" s="519"/>
      <c r="AJ28" s="519"/>
      <c r="AK28" s="519"/>
      <c r="AL28" s="561"/>
      <c r="AM28" s="518" t="s">
        <v>177</v>
      </c>
      <c r="AN28" s="519"/>
      <c r="AO28" s="519"/>
      <c r="AP28" s="519"/>
      <c r="AQ28" s="519"/>
      <c r="AR28" s="561"/>
      <c r="AS28" s="518" t="s">
        <v>184</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3460519</v>
      </c>
      <c r="BO28" s="431"/>
      <c r="BP28" s="431"/>
      <c r="BQ28" s="431"/>
      <c r="BR28" s="431"/>
      <c r="BS28" s="431"/>
      <c r="BT28" s="431"/>
      <c r="BU28" s="432"/>
      <c r="BV28" s="430">
        <v>3187086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186</v>
      </c>
      <c r="F29" s="497"/>
      <c r="G29" s="497"/>
      <c r="H29" s="497"/>
      <c r="I29" s="497"/>
      <c r="J29" s="497"/>
      <c r="K29" s="498"/>
      <c r="L29" s="518">
        <v>14</v>
      </c>
      <c r="M29" s="519"/>
      <c r="N29" s="519"/>
      <c r="O29" s="519"/>
      <c r="P29" s="561"/>
      <c r="Q29" s="518">
        <v>3400</v>
      </c>
      <c r="R29" s="519"/>
      <c r="S29" s="519"/>
      <c r="T29" s="519"/>
      <c r="U29" s="519"/>
      <c r="V29" s="561"/>
      <c r="W29" s="621"/>
      <c r="X29" s="622"/>
      <c r="Y29" s="623"/>
      <c r="Z29" s="517" t="s">
        <v>187</v>
      </c>
      <c r="AA29" s="497"/>
      <c r="AB29" s="497"/>
      <c r="AC29" s="497"/>
      <c r="AD29" s="497"/>
      <c r="AE29" s="497"/>
      <c r="AF29" s="497"/>
      <c r="AG29" s="498"/>
      <c r="AH29" s="518">
        <v>306</v>
      </c>
      <c r="AI29" s="519"/>
      <c r="AJ29" s="519"/>
      <c r="AK29" s="519"/>
      <c r="AL29" s="561"/>
      <c r="AM29" s="518">
        <v>1021080</v>
      </c>
      <c r="AN29" s="519"/>
      <c r="AO29" s="519"/>
      <c r="AP29" s="519"/>
      <c r="AQ29" s="519"/>
      <c r="AR29" s="561"/>
      <c r="AS29" s="518">
        <v>3337</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522100</v>
      </c>
      <c r="BO29" s="468"/>
      <c r="BP29" s="468"/>
      <c r="BQ29" s="468"/>
      <c r="BR29" s="468"/>
      <c r="BS29" s="468"/>
      <c r="BT29" s="468"/>
      <c r="BU29" s="469"/>
      <c r="BV29" s="467">
        <v>768859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99.8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3888223</v>
      </c>
      <c r="BO30" s="644"/>
      <c r="BP30" s="644"/>
      <c r="BQ30" s="644"/>
      <c r="BR30" s="644"/>
      <c r="BS30" s="644"/>
      <c r="BT30" s="644"/>
      <c r="BU30" s="645"/>
      <c r="BV30" s="643">
        <v>4398890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197</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200</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IF('各会計、関係団体の財政状況及び健全化判断比率'!B32="","",'各会計、関係団体の財政状況及び健全化判断比率'!B32)</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大分県消防等補償組合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竹田市土地開発公社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市立こども診療所特別会計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大分県交通災害共済組合（交通災害共済事業会計）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荻町まちおこし（有）</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長湯温泉療養文化館特別会計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10</v>
      </c>
      <c r="BF36" s="656"/>
      <c r="BG36" s="657" t="str">
        <f>IF('各会計、関係団体の財政状況及び健全化判断比率'!B34="","",'各会計、関係団体の財政状況及び健全化判断比率'!B34)</f>
        <v>浄化槽整備推進事業特別会計</v>
      </c>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大分県市町村会館管理組合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（一財）久住やすらぎ観光公社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11</v>
      </c>
      <c r="BF37" s="656"/>
      <c r="BG37" s="657" t="str">
        <f>IF('各会計、関係団体の財政状況及び健全化判断比率'!B35="","",'各会計、関係団体の財政状況及び健全化判断比率'!B35)</f>
        <v>国民宿舎久住高原荘事業特別会計</v>
      </c>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大分県後期高齢者広域連合（普通会計）</v>
      </c>
      <c r="BZ37" s="657"/>
      <c r="CA37" s="657"/>
      <c r="CB37" s="657"/>
      <c r="CC37" s="657"/>
      <c r="CD37" s="657"/>
      <c r="CE37" s="657"/>
      <c r="CF37" s="657"/>
      <c r="CG37" s="657"/>
      <c r="CH37" s="657"/>
      <c r="CI37" s="657"/>
      <c r="CJ37" s="657"/>
      <c r="CK37" s="657"/>
      <c r="CL37" s="657"/>
      <c r="CM37" s="657"/>
      <c r="CN37" s="214"/>
      <c r="CO37" s="656">
        <f t="shared" si="3"/>
        <v>20</v>
      </c>
      <c r="CP37" s="656"/>
      <c r="CQ37" s="657" t="str">
        <f>IF('各会計、関係団体の財政状況及び健全化判断比率'!BS10="","",'各会計、関係団体の財政状況及び健全化判断比率'!BS10)</f>
        <v>（一社）農村商社わかば</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大分県後期高齢者広域連合（後期高齢者医療事業会計）</v>
      </c>
      <c r="BZ38" s="657"/>
      <c r="CA38" s="657"/>
      <c r="CB38" s="657"/>
      <c r="CC38" s="657"/>
      <c r="CD38" s="657"/>
      <c r="CE38" s="657"/>
      <c r="CF38" s="657"/>
      <c r="CG38" s="657"/>
      <c r="CH38" s="657"/>
      <c r="CI38" s="657"/>
      <c r="CJ38" s="657"/>
      <c r="CK38" s="657"/>
      <c r="CL38" s="657"/>
      <c r="CM38" s="657"/>
      <c r="CN38" s="214"/>
      <c r="CO38" s="656">
        <f t="shared" si="3"/>
        <v>21</v>
      </c>
      <c r="CP38" s="656"/>
      <c r="CQ38" s="657" t="str">
        <f>IF('各会計、関係団体の財政状況及び健全化判断比率'!BS11="","",'各会計、関係団体の財政状況及び健全化判断比率'!BS11)</f>
        <v>まちづくりたけた（株）</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22</v>
      </c>
      <c r="CP39" s="656"/>
      <c r="CQ39" s="657" t="str">
        <f>IF('各会計、関係団体の財政状況及び健全化判断比率'!BS12="","",'各会計、関係団体の財政状況及び健全化判断比率'!BS12)</f>
        <v>（公社）大分県農業農村振興公社</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108ClAPrW+7twJpYvDvj/73oEmiQ8SDj6xRQjAab0x/ZlZWxSskw9Jarzk8jb7fQ/xXq7+fkeIUQosdkEkbsA==" saltValue="K1L+EuDggGtYS0dp1A+j1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572</v>
      </c>
      <c r="G33" s="29" t="s">
        <v>573</v>
      </c>
      <c r="H33" s="29" t="s">
        <v>574</v>
      </c>
      <c r="I33" s="29" t="s">
        <v>575</v>
      </c>
      <c r="J33" s="30" t="s">
        <v>576</v>
      </c>
      <c r="K33" s="22"/>
      <c r="L33" s="22"/>
      <c r="M33" s="22"/>
      <c r="N33" s="22"/>
      <c r="O33" s="22"/>
      <c r="P33" s="22"/>
    </row>
    <row r="34" spans="1:16" ht="39" customHeight="1">
      <c r="A34" s="22"/>
      <c r="B34" s="31"/>
      <c r="C34" s="1248" t="s">
        <v>580</v>
      </c>
      <c r="D34" s="1248"/>
      <c r="E34" s="1249"/>
      <c r="F34" s="32">
        <v>7.62</v>
      </c>
      <c r="G34" s="33">
        <v>5.01</v>
      </c>
      <c r="H34" s="33">
        <v>4.88</v>
      </c>
      <c r="I34" s="33">
        <v>5.3</v>
      </c>
      <c r="J34" s="34">
        <v>5.96</v>
      </c>
      <c r="K34" s="22"/>
      <c r="L34" s="22"/>
      <c r="M34" s="22"/>
      <c r="N34" s="22"/>
      <c r="O34" s="22"/>
      <c r="P34" s="22"/>
    </row>
    <row r="35" spans="1:16" ht="39" customHeight="1">
      <c r="A35" s="22"/>
      <c r="B35" s="35"/>
      <c r="C35" s="1242" t="s">
        <v>581</v>
      </c>
      <c r="D35" s="1243"/>
      <c r="E35" s="1244"/>
      <c r="F35" s="36">
        <v>2.34</v>
      </c>
      <c r="G35" s="37">
        <v>2.57</v>
      </c>
      <c r="H35" s="37">
        <v>2.64</v>
      </c>
      <c r="I35" s="37">
        <v>3.16</v>
      </c>
      <c r="J35" s="38">
        <v>3.35</v>
      </c>
      <c r="K35" s="22"/>
      <c r="L35" s="22"/>
      <c r="M35" s="22"/>
      <c r="N35" s="22"/>
      <c r="O35" s="22"/>
      <c r="P35" s="22"/>
    </row>
    <row r="36" spans="1:16" ht="39" customHeight="1">
      <c r="A36" s="22"/>
      <c r="B36" s="35"/>
      <c r="C36" s="1242" t="s">
        <v>582</v>
      </c>
      <c r="D36" s="1243"/>
      <c r="E36" s="1244"/>
      <c r="F36" s="36">
        <v>0.12</v>
      </c>
      <c r="G36" s="37">
        <v>1.66</v>
      </c>
      <c r="H36" s="37">
        <v>1.66</v>
      </c>
      <c r="I36" s="37">
        <v>1.1000000000000001</v>
      </c>
      <c r="J36" s="38">
        <v>0.75</v>
      </c>
      <c r="K36" s="22"/>
      <c r="L36" s="22"/>
      <c r="M36" s="22"/>
      <c r="N36" s="22"/>
      <c r="O36" s="22"/>
      <c r="P36" s="22"/>
    </row>
    <row r="37" spans="1:16" ht="39" customHeight="1">
      <c r="A37" s="22"/>
      <c r="B37" s="35"/>
      <c r="C37" s="1242" t="s">
        <v>583</v>
      </c>
      <c r="D37" s="1243"/>
      <c r="E37" s="1244"/>
      <c r="F37" s="36">
        <v>1.06</v>
      </c>
      <c r="G37" s="37">
        <v>1.01</v>
      </c>
      <c r="H37" s="37">
        <v>1.1100000000000001</v>
      </c>
      <c r="I37" s="37">
        <v>1.2</v>
      </c>
      <c r="J37" s="38">
        <v>0.4</v>
      </c>
      <c r="K37" s="22"/>
      <c r="L37" s="22"/>
      <c r="M37" s="22"/>
      <c r="N37" s="22"/>
      <c r="O37" s="22"/>
      <c r="P37" s="22"/>
    </row>
    <row r="38" spans="1:16" ht="39" customHeight="1">
      <c r="A38" s="22"/>
      <c r="B38" s="35"/>
      <c r="C38" s="1242" t="s">
        <v>584</v>
      </c>
      <c r="D38" s="1243"/>
      <c r="E38" s="1244"/>
      <c r="F38" s="36">
        <v>0</v>
      </c>
      <c r="G38" s="37">
        <v>0</v>
      </c>
      <c r="H38" s="37">
        <v>0</v>
      </c>
      <c r="I38" s="37">
        <v>0</v>
      </c>
      <c r="J38" s="38">
        <v>0</v>
      </c>
      <c r="K38" s="22"/>
      <c r="L38" s="22"/>
      <c r="M38" s="22"/>
      <c r="N38" s="22"/>
      <c r="O38" s="22"/>
      <c r="P38" s="22"/>
    </row>
    <row r="39" spans="1:16" ht="39" customHeight="1">
      <c r="A39" s="22"/>
      <c r="B39" s="35"/>
      <c r="C39" s="1242" t="s">
        <v>585</v>
      </c>
      <c r="D39" s="1243"/>
      <c r="E39" s="1244"/>
      <c r="F39" s="36">
        <v>0.1</v>
      </c>
      <c r="G39" s="37">
        <v>0.23</v>
      </c>
      <c r="H39" s="37">
        <v>0.16</v>
      </c>
      <c r="I39" s="37">
        <v>0.06</v>
      </c>
      <c r="J39" s="38">
        <v>0</v>
      </c>
      <c r="K39" s="22"/>
      <c r="L39" s="22"/>
      <c r="M39" s="22"/>
      <c r="N39" s="22"/>
      <c r="O39" s="22"/>
      <c r="P39" s="22"/>
    </row>
    <row r="40" spans="1:16" ht="39" customHeight="1">
      <c r="A40" s="22"/>
      <c r="B40" s="35"/>
      <c r="C40" s="1242" t="s">
        <v>586</v>
      </c>
      <c r="D40" s="1243"/>
      <c r="E40" s="1244"/>
      <c r="F40" s="36">
        <v>0</v>
      </c>
      <c r="G40" s="37">
        <v>0</v>
      </c>
      <c r="H40" s="37">
        <v>0</v>
      </c>
      <c r="I40" s="37">
        <v>0</v>
      </c>
      <c r="J40" s="38">
        <v>0</v>
      </c>
      <c r="K40" s="22"/>
      <c r="L40" s="22"/>
      <c r="M40" s="22"/>
      <c r="N40" s="22"/>
      <c r="O40" s="22"/>
      <c r="P40" s="22"/>
    </row>
    <row r="41" spans="1:16" ht="39" customHeight="1">
      <c r="A41" s="22"/>
      <c r="B41" s="35"/>
      <c r="C41" s="1242" t="s">
        <v>587</v>
      </c>
      <c r="D41" s="1243"/>
      <c r="E41" s="1244"/>
      <c r="F41" s="36">
        <v>0</v>
      </c>
      <c r="G41" s="37">
        <v>0</v>
      </c>
      <c r="H41" s="37">
        <v>0</v>
      </c>
      <c r="I41" s="37">
        <v>0</v>
      </c>
      <c r="J41" s="38">
        <v>0</v>
      </c>
      <c r="K41" s="22"/>
      <c r="L41" s="22"/>
      <c r="M41" s="22"/>
      <c r="N41" s="22"/>
      <c r="O41" s="22"/>
      <c r="P41" s="22"/>
    </row>
    <row r="42" spans="1:16" ht="39" customHeight="1">
      <c r="A42" s="22"/>
      <c r="B42" s="39"/>
      <c r="C42" s="1242" t="s">
        <v>588</v>
      </c>
      <c r="D42" s="1243"/>
      <c r="E42" s="1244"/>
      <c r="F42" s="36" t="s">
        <v>530</v>
      </c>
      <c r="G42" s="37" t="s">
        <v>530</v>
      </c>
      <c r="H42" s="37" t="s">
        <v>530</v>
      </c>
      <c r="I42" s="37" t="s">
        <v>530</v>
      </c>
      <c r="J42" s="38" t="s">
        <v>530</v>
      </c>
      <c r="K42" s="22"/>
      <c r="L42" s="22"/>
      <c r="M42" s="22"/>
      <c r="N42" s="22"/>
      <c r="O42" s="22"/>
      <c r="P42" s="22"/>
    </row>
    <row r="43" spans="1:16" ht="39" customHeight="1" thickBot="1">
      <c r="A43" s="22"/>
      <c r="B43" s="40"/>
      <c r="C43" s="1245" t="s">
        <v>589</v>
      </c>
      <c r="D43" s="1246"/>
      <c r="E43" s="1247"/>
      <c r="F43" s="41">
        <v>0.04</v>
      </c>
      <c r="G43" s="42">
        <v>0.01</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h1BH6JLGMTKshQZ18nV6q4jlFW5Zl75FOHrZcTBaU63Xa+B4noXGvqvZ0GQFT/28SQzj0T1RMnTdsYDFbdxPQ==" saltValue="KMLgdMmJWWUmmSZtl3L0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c r="A45" s="48"/>
      <c r="B45" s="1250" t="s">
        <v>10</v>
      </c>
      <c r="C45" s="1251"/>
      <c r="D45" s="58"/>
      <c r="E45" s="1256" t="s">
        <v>11</v>
      </c>
      <c r="F45" s="1256"/>
      <c r="G45" s="1256"/>
      <c r="H45" s="1256"/>
      <c r="I45" s="1256"/>
      <c r="J45" s="1257"/>
      <c r="K45" s="59">
        <v>2055</v>
      </c>
      <c r="L45" s="60">
        <v>2052</v>
      </c>
      <c r="M45" s="60">
        <v>2011</v>
      </c>
      <c r="N45" s="60">
        <v>1906</v>
      </c>
      <c r="O45" s="61">
        <v>1771</v>
      </c>
      <c r="P45" s="48"/>
      <c r="Q45" s="48"/>
      <c r="R45" s="48"/>
      <c r="S45" s="48"/>
      <c r="T45" s="48"/>
      <c r="U45" s="48"/>
    </row>
    <row r="46" spans="1:21" ht="30.75" customHeight="1">
      <c r="A46" s="48"/>
      <c r="B46" s="1252"/>
      <c r="C46" s="1253"/>
      <c r="D46" s="62"/>
      <c r="E46" s="1258" t="s">
        <v>12</v>
      </c>
      <c r="F46" s="1258"/>
      <c r="G46" s="1258"/>
      <c r="H46" s="1258"/>
      <c r="I46" s="1258"/>
      <c r="J46" s="1259"/>
      <c r="K46" s="63" t="s">
        <v>530</v>
      </c>
      <c r="L46" s="64" t="s">
        <v>530</v>
      </c>
      <c r="M46" s="64" t="s">
        <v>530</v>
      </c>
      <c r="N46" s="64" t="s">
        <v>530</v>
      </c>
      <c r="O46" s="65" t="s">
        <v>530</v>
      </c>
      <c r="P46" s="48"/>
      <c r="Q46" s="48"/>
      <c r="R46" s="48"/>
      <c r="S46" s="48"/>
      <c r="T46" s="48"/>
      <c r="U46" s="48"/>
    </row>
    <row r="47" spans="1:21" ht="30.75" customHeight="1">
      <c r="A47" s="48"/>
      <c r="B47" s="1252"/>
      <c r="C47" s="1253"/>
      <c r="D47" s="62"/>
      <c r="E47" s="1258" t="s">
        <v>13</v>
      </c>
      <c r="F47" s="1258"/>
      <c r="G47" s="1258"/>
      <c r="H47" s="1258"/>
      <c r="I47" s="1258"/>
      <c r="J47" s="1259"/>
      <c r="K47" s="63" t="s">
        <v>530</v>
      </c>
      <c r="L47" s="64" t="s">
        <v>530</v>
      </c>
      <c r="M47" s="64" t="s">
        <v>530</v>
      </c>
      <c r="N47" s="64" t="s">
        <v>530</v>
      </c>
      <c r="O47" s="65" t="s">
        <v>530</v>
      </c>
      <c r="P47" s="48"/>
      <c r="Q47" s="48"/>
      <c r="R47" s="48"/>
      <c r="S47" s="48"/>
      <c r="T47" s="48"/>
      <c r="U47" s="48"/>
    </row>
    <row r="48" spans="1:21" ht="30.75" customHeight="1">
      <c r="A48" s="48"/>
      <c r="B48" s="1252"/>
      <c r="C48" s="1253"/>
      <c r="D48" s="62"/>
      <c r="E48" s="1258" t="s">
        <v>14</v>
      </c>
      <c r="F48" s="1258"/>
      <c r="G48" s="1258"/>
      <c r="H48" s="1258"/>
      <c r="I48" s="1258"/>
      <c r="J48" s="1259"/>
      <c r="K48" s="63">
        <v>172</v>
      </c>
      <c r="L48" s="64">
        <v>166</v>
      </c>
      <c r="M48" s="64">
        <v>166</v>
      </c>
      <c r="N48" s="64">
        <v>152</v>
      </c>
      <c r="O48" s="65">
        <v>137</v>
      </c>
      <c r="P48" s="48"/>
      <c r="Q48" s="48"/>
      <c r="R48" s="48"/>
      <c r="S48" s="48"/>
      <c r="T48" s="48"/>
      <c r="U48" s="48"/>
    </row>
    <row r="49" spans="1:21" ht="30.75" customHeight="1">
      <c r="A49" s="48"/>
      <c r="B49" s="1252"/>
      <c r="C49" s="1253"/>
      <c r="D49" s="62"/>
      <c r="E49" s="1258" t="s">
        <v>15</v>
      </c>
      <c r="F49" s="1258"/>
      <c r="G49" s="1258"/>
      <c r="H49" s="1258"/>
      <c r="I49" s="1258"/>
      <c r="J49" s="1259"/>
      <c r="K49" s="63" t="s">
        <v>530</v>
      </c>
      <c r="L49" s="64" t="s">
        <v>530</v>
      </c>
      <c r="M49" s="64" t="s">
        <v>530</v>
      </c>
      <c r="N49" s="64" t="s">
        <v>530</v>
      </c>
      <c r="O49" s="65" t="s">
        <v>530</v>
      </c>
      <c r="P49" s="48"/>
      <c r="Q49" s="48"/>
      <c r="R49" s="48"/>
      <c r="S49" s="48"/>
      <c r="T49" s="48"/>
      <c r="U49" s="48"/>
    </row>
    <row r="50" spans="1:21" ht="30.75" customHeight="1">
      <c r="A50" s="48"/>
      <c r="B50" s="1252"/>
      <c r="C50" s="1253"/>
      <c r="D50" s="62"/>
      <c r="E50" s="1258" t="s">
        <v>16</v>
      </c>
      <c r="F50" s="1258"/>
      <c r="G50" s="1258"/>
      <c r="H50" s="1258"/>
      <c r="I50" s="1258"/>
      <c r="J50" s="1259"/>
      <c r="K50" s="63">
        <v>35</v>
      </c>
      <c r="L50" s="64">
        <v>34</v>
      </c>
      <c r="M50" s="64">
        <v>35</v>
      </c>
      <c r="N50" s="64" t="s">
        <v>530</v>
      </c>
      <c r="O50" s="65" t="s">
        <v>530</v>
      </c>
      <c r="P50" s="48"/>
      <c r="Q50" s="48"/>
      <c r="R50" s="48"/>
      <c r="S50" s="48"/>
      <c r="T50" s="48"/>
      <c r="U50" s="48"/>
    </row>
    <row r="51" spans="1:21" ht="30.75" customHeight="1">
      <c r="A51" s="48"/>
      <c r="B51" s="1254"/>
      <c r="C51" s="1255"/>
      <c r="D51" s="66"/>
      <c r="E51" s="1258" t="s">
        <v>17</v>
      </c>
      <c r="F51" s="1258"/>
      <c r="G51" s="1258"/>
      <c r="H51" s="1258"/>
      <c r="I51" s="1258"/>
      <c r="J51" s="1259"/>
      <c r="K51" s="63" t="s">
        <v>530</v>
      </c>
      <c r="L51" s="64" t="s">
        <v>530</v>
      </c>
      <c r="M51" s="64" t="s">
        <v>530</v>
      </c>
      <c r="N51" s="64" t="s">
        <v>530</v>
      </c>
      <c r="O51" s="65" t="s">
        <v>530</v>
      </c>
      <c r="P51" s="48"/>
      <c r="Q51" s="48"/>
      <c r="R51" s="48"/>
      <c r="S51" s="48"/>
      <c r="T51" s="48"/>
      <c r="U51" s="48"/>
    </row>
    <row r="52" spans="1:21" ht="30.75" customHeight="1">
      <c r="A52" s="48"/>
      <c r="B52" s="1260" t="s">
        <v>18</v>
      </c>
      <c r="C52" s="1261"/>
      <c r="D52" s="66"/>
      <c r="E52" s="1258" t="s">
        <v>19</v>
      </c>
      <c r="F52" s="1258"/>
      <c r="G52" s="1258"/>
      <c r="H52" s="1258"/>
      <c r="I52" s="1258"/>
      <c r="J52" s="1259"/>
      <c r="K52" s="63">
        <v>1893</v>
      </c>
      <c r="L52" s="64">
        <v>1833</v>
      </c>
      <c r="M52" s="64">
        <v>1802</v>
      </c>
      <c r="N52" s="64">
        <v>1685</v>
      </c>
      <c r="O52" s="65">
        <v>1590</v>
      </c>
      <c r="P52" s="48"/>
      <c r="Q52" s="48"/>
      <c r="R52" s="48"/>
      <c r="S52" s="48"/>
      <c r="T52" s="48"/>
      <c r="U52" s="48"/>
    </row>
    <row r="53" spans="1:21" ht="30.75" customHeight="1" thickBot="1">
      <c r="A53" s="48"/>
      <c r="B53" s="1262" t="s">
        <v>20</v>
      </c>
      <c r="C53" s="1263"/>
      <c r="D53" s="67"/>
      <c r="E53" s="1264" t="s">
        <v>21</v>
      </c>
      <c r="F53" s="1264"/>
      <c r="G53" s="1264"/>
      <c r="H53" s="1264"/>
      <c r="I53" s="1264"/>
      <c r="J53" s="1265"/>
      <c r="K53" s="68">
        <v>369</v>
      </c>
      <c r="L53" s="69">
        <v>419</v>
      </c>
      <c r="M53" s="69">
        <v>410</v>
      </c>
      <c r="N53" s="69">
        <v>373</v>
      </c>
      <c r="O53" s="70">
        <v>318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590</v>
      </c>
      <c r="P55" s="48"/>
      <c r="Q55" s="48"/>
      <c r="R55" s="48"/>
      <c r="S55" s="48"/>
      <c r="T55" s="48"/>
      <c r="U55" s="48"/>
    </row>
    <row r="56" spans="1:21" ht="31.5" customHeight="1" thickBot="1">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c r="B57" s="1266" t="s">
        <v>24</v>
      </c>
      <c r="C57" s="1267"/>
      <c r="D57" s="1270" t="s">
        <v>25</v>
      </c>
      <c r="E57" s="1271"/>
      <c r="F57" s="1271"/>
      <c r="G57" s="1271"/>
      <c r="H57" s="1271"/>
      <c r="I57" s="1271"/>
      <c r="J57" s="1272"/>
      <c r="K57" s="83"/>
      <c r="L57" s="84"/>
      <c r="M57" s="84"/>
      <c r="N57" s="84"/>
      <c r="O57" s="85"/>
    </row>
    <row r="58" spans="1:21" ht="31.5" customHeight="1" thickBot="1">
      <c r="B58" s="1268"/>
      <c r="C58" s="1269"/>
      <c r="D58" s="1273" t="s">
        <v>26</v>
      </c>
      <c r="E58" s="1274"/>
      <c r="F58" s="1274"/>
      <c r="G58" s="1274"/>
      <c r="H58" s="1274"/>
      <c r="I58" s="1274"/>
      <c r="J58" s="1275"/>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w6vX1dRxj1zflzI4IaAM3GX/C+v8J45cwzo3ZkUW5I5QujAref4dBooiOKeO5Jdntb3NTxMOSID0fSAt93KuA==" saltValue="xBcOAsMjJFWBb6uMrXsW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572</v>
      </c>
      <c r="J40" s="100" t="s">
        <v>573</v>
      </c>
      <c r="K40" s="100" t="s">
        <v>574</v>
      </c>
      <c r="L40" s="100" t="s">
        <v>575</v>
      </c>
      <c r="M40" s="101" t="s">
        <v>576</v>
      </c>
    </row>
    <row r="41" spans="2:13" ht="27.75" customHeight="1">
      <c r="B41" s="1276" t="s">
        <v>29</v>
      </c>
      <c r="C41" s="1277"/>
      <c r="D41" s="102"/>
      <c r="E41" s="1282" t="s">
        <v>30</v>
      </c>
      <c r="F41" s="1282"/>
      <c r="G41" s="1282"/>
      <c r="H41" s="1283"/>
      <c r="I41" s="103">
        <v>15577</v>
      </c>
      <c r="J41" s="104">
        <v>14700</v>
      </c>
      <c r="K41" s="104">
        <v>14790</v>
      </c>
      <c r="L41" s="104">
        <v>16075</v>
      </c>
      <c r="M41" s="105">
        <v>16818</v>
      </c>
    </row>
    <row r="42" spans="2:13" ht="27.75" customHeight="1">
      <c r="B42" s="1278"/>
      <c r="C42" s="1279"/>
      <c r="D42" s="106"/>
      <c r="E42" s="1284" t="s">
        <v>31</v>
      </c>
      <c r="F42" s="1284"/>
      <c r="G42" s="1284"/>
      <c r="H42" s="1285"/>
      <c r="I42" s="107">
        <v>2569</v>
      </c>
      <c r="J42" s="108">
        <v>2353</v>
      </c>
      <c r="K42" s="108">
        <v>2318</v>
      </c>
      <c r="L42" s="108">
        <v>2318</v>
      </c>
      <c r="M42" s="109">
        <v>2318</v>
      </c>
    </row>
    <row r="43" spans="2:13" ht="27.75" customHeight="1">
      <c r="B43" s="1278"/>
      <c r="C43" s="1279"/>
      <c r="D43" s="106"/>
      <c r="E43" s="1284" t="s">
        <v>32</v>
      </c>
      <c r="F43" s="1284"/>
      <c r="G43" s="1284"/>
      <c r="H43" s="1285"/>
      <c r="I43" s="107">
        <v>1388</v>
      </c>
      <c r="J43" s="108">
        <v>1291</v>
      </c>
      <c r="K43" s="108">
        <v>1235</v>
      </c>
      <c r="L43" s="108">
        <v>1217</v>
      </c>
      <c r="M43" s="109">
        <v>1147</v>
      </c>
    </row>
    <row r="44" spans="2:13" ht="27.75" customHeight="1">
      <c r="B44" s="1278"/>
      <c r="C44" s="1279"/>
      <c r="D44" s="106"/>
      <c r="E44" s="1284" t="s">
        <v>33</v>
      </c>
      <c r="F44" s="1284"/>
      <c r="G44" s="1284"/>
      <c r="H44" s="1285"/>
      <c r="I44" s="107" t="s">
        <v>530</v>
      </c>
      <c r="J44" s="108" t="s">
        <v>530</v>
      </c>
      <c r="K44" s="108" t="s">
        <v>530</v>
      </c>
      <c r="L44" s="108" t="s">
        <v>530</v>
      </c>
      <c r="M44" s="109" t="s">
        <v>530</v>
      </c>
    </row>
    <row r="45" spans="2:13" ht="27.75" customHeight="1">
      <c r="B45" s="1278"/>
      <c r="C45" s="1279"/>
      <c r="D45" s="106"/>
      <c r="E45" s="1284" t="s">
        <v>34</v>
      </c>
      <c r="F45" s="1284"/>
      <c r="G45" s="1284"/>
      <c r="H45" s="1285"/>
      <c r="I45" s="107">
        <v>3199</v>
      </c>
      <c r="J45" s="108">
        <v>2881</v>
      </c>
      <c r="K45" s="108">
        <v>3094</v>
      </c>
      <c r="L45" s="108">
        <v>2777</v>
      </c>
      <c r="M45" s="109">
        <v>2653</v>
      </c>
    </row>
    <row r="46" spans="2:13" ht="27.75" customHeight="1">
      <c r="B46" s="1278"/>
      <c r="C46" s="1279"/>
      <c r="D46" s="110"/>
      <c r="E46" s="1284" t="s">
        <v>35</v>
      </c>
      <c r="F46" s="1284"/>
      <c r="G46" s="1284"/>
      <c r="H46" s="1285"/>
      <c r="I46" s="107" t="s">
        <v>530</v>
      </c>
      <c r="J46" s="108" t="s">
        <v>530</v>
      </c>
      <c r="K46" s="108" t="s">
        <v>530</v>
      </c>
      <c r="L46" s="108" t="s">
        <v>530</v>
      </c>
      <c r="M46" s="109" t="s">
        <v>530</v>
      </c>
    </row>
    <row r="47" spans="2:13" ht="27.75" customHeight="1">
      <c r="B47" s="1278"/>
      <c r="C47" s="1279"/>
      <c r="D47" s="111"/>
      <c r="E47" s="1286" t="s">
        <v>36</v>
      </c>
      <c r="F47" s="1287"/>
      <c r="G47" s="1287"/>
      <c r="H47" s="1288"/>
      <c r="I47" s="107" t="s">
        <v>530</v>
      </c>
      <c r="J47" s="108" t="s">
        <v>530</v>
      </c>
      <c r="K47" s="108" t="s">
        <v>530</v>
      </c>
      <c r="L47" s="108" t="s">
        <v>530</v>
      </c>
      <c r="M47" s="109" t="s">
        <v>530</v>
      </c>
    </row>
    <row r="48" spans="2:13" ht="27.75" customHeight="1">
      <c r="B48" s="1278"/>
      <c r="C48" s="1279"/>
      <c r="D48" s="106"/>
      <c r="E48" s="1284" t="s">
        <v>37</v>
      </c>
      <c r="F48" s="1284"/>
      <c r="G48" s="1284"/>
      <c r="H48" s="1285"/>
      <c r="I48" s="107" t="s">
        <v>530</v>
      </c>
      <c r="J48" s="108" t="s">
        <v>530</v>
      </c>
      <c r="K48" s="108" t="s">
        <v>530</v>
      </c>
      <c r="L48" s="108" t="s">
        <v>530</v>
      </c>
      <c r="M48" s="109" t="s">
        <v>530</v>
      </c>
    </row>
    <row r="49" spans="2:13" ht="27.75" customHeight="1">
      <c r="B49" s="1280"/>
      <c r="C49" s="1281"/>
      <c r="D49" s="106"/>
      <c r="E49" s="1284" t="s">
        <v>38</v>
      </c>
      <c r="F49" s="1284"/>
      <c r="G49" s="1284"/>
      <c r="H49" s="1285"/>
      <c r="I49" s="107" t="s">
        <v>530</v>
      </c>
      <c r="J49" s="108" t="s">
        <v>530</v>
      </c>
      <c r="K49" s="108" t="s">
        <v>530</v>
      </c>
      <c r="L49" s="108" t="s">
        <v>530</v>
      </c>
      <c r="M49" s="109" t="s">
        <v>530</v>
      </c>
    </row>
    <row r="50" spans="2:13" ht="27.75" customHeight="1">
      <c r="B50" s="1289" t="s">
        <v>39</v>
      </c>
      <c r="C50" s="1290"/>
      <c r="D50" s="112"/>
      <c r="E50" s="1284" t="s">
        <v>40</v>
      </c>
      <c r="F50" s="1284"/>
      <c r="G50" s="1284"/>
      <c r="H50" s="1285"/>
      <c r="I50" s="107">
        <v>8323</v>
      </c>
      <c r="J50" s="108">
        <v>7965</v>
      </c>
      <c r="K50" s="108">
        <v>7557</v>
      </c>
      <c r="L50" s="108">
        <v>7292</v>
      </c>
      <c r="M50" s="109">
        <v>5771</v>
      </c>
    </row>
    <row r="51" spans="2:13" ht="27.75" customHeight="1">
      <c r="B51" s="1278"/>
      <c r="C51" s="1279"/>
      <c r="D51" s="106"/>
      <c r="E51" s="1284" t="s">
        <v>41</v>
      </c>
      <c r="F51" s="1284"/>
      <c r="G51" s="1284"/>
      <c r="H51" s="1285"/>
      <c r="I51" s="107">
        <v>283</v>
      </c>
      <c r="J51" s="108">
        <v>250</v>
      </c>
      <c r="K51" s="108">
        <v>200</v>
      </c>
      <c r="L51" s="108">
        <v>158</v>
      </c>
      <c r="M51" s="109">
        <v>95</v>
      </c>
    </row>
    <row r="52" spans="2:13" ht="27.75" customHeight="1">
      <c r="B52" s="1280"/>
      <c r="C52" s="1281"/>
      <c r="D52" s="106"/>
      <c r="E52" s="1284" t="s">
        <v>42</v>
      </c>
      <c r="F52" s="1284"/>
      <c r="G52" s="1284"/>
      <c r="H52" s="1285"/>
      <c r="I52" s="107">
        <v>13905</v>
      </c>
      <c r="J52" s="108">
        <v>13252</v>
      </c>
      <c r="K52" s="108">
        <v>13179</v>
      </c>
      <c r="L52" s="108">
        <v>14087</v>
      </c>
      <c r="M52" s="109">
        <v>14146</v>
      </c>
    </row>
    <row r="53" spans="2:13" ht="27.75" customHeight="1" thickBot="1">
      <c r="B53" s="1291" t="s">
        <v>43</v>
      </c>
      <c r="C53" s="1292"/>
      <c r="D53" s="113"/>
      <c r="E53" s="1293" t="s">
        <v>44</v>
      </c>
      <c r="F53" s="1293"/>
      <c r="G53" s="1293"/>
      <c r="H53" s="1294"/>
      <c r="I53" s="114">
        <v>222</v>
      </c>
      <c r="J53" s="115">
        <v>-242</v>
      </c>
      <c r="K53" s="115">
        <v>502</v>
      </c>
      <c r="L53" s="115">
        <v>851</v>
      </c>
      <c r="M53" s="116">
        <v>2924</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ouoyigGyH5Inl+gsR0Cie/IsfuG/QWU5hiA3P6T2bQnkHwUHwDJzoTAkqNbHNgDgbyPwzGj5SWdVwEaFrgPMg==" saltValue="jSKBORLRoJWnn6OONfiw7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574</v>
      </c>
      <c r="G54" s="125" t="s">
        <v>575</v>
      </c>
      <c r="H54" s="126" t="s">
        <v>576</v>
      </c>
    </row>
    <row r="55" spans="2:8" ht="52.5" customHeight="1">
      <c r="B55" s="127"/>
      <c r="C55" s="1303" t="s">
        <v>47</v>
      </c>
      <c r="D55" s="1303"/>
      <c r="E55" s="1304"/>
      <c r="F55" s="128">
        <v>3383</v>
      </c>
      <c r="G55" s="128">
        <v>3187</v>
      </c>
      <c r="H55" s="129">
        <v>3461</v>
      </c>
    </row>
    <row r="56" spans="2:8" ht="52.5" customHeight="1">
      <c r="B56" s="130"/>
      <c r="C56" s="1305" t="s">
        <v>48</v>
      </c>
      <c r="D56" s="1305"/>
      <c r="E56" s="1306"/>
      <c r="F56" s="131">
        <v>718</v>
      </c>
      <c r="G56" s="131">
        <v>769</v>
      </c>
      <c r="H56" s="132">
        <v>522</v>
      </c>
    </row>
    <row r="57" spans="2:8" ht="53.25" customHeight="1">
      <c r="B57" s="130"/>
      <c r="C57" s="1307" t="s">
        <v>49</v>
      </c>
      <c r="D57" s="1307"/>
      <c r="E57" s="1308"/>
      <c r="F57" s="133">
        <v>4901</v>
      </c>
      <c r="G57" s="133">
        <v>4399</v>
      </c>
      <c r="H57" s="134">
        <v>3888</v>
      </c>
    </row>
    <row r="58" spans="2:8" ht="45.75" customHeight="1">
      <c r="B58" s="135"/>
      <c r="C58" s="1295" t="s">
        <v>50</v>
      </c>
      <c r="D58" s="1296"/>
      <c r="E58" s="1297"/>
      <c r="F58" s="136"/>
      <c r="G58" s="136"/>
      <c r="H58" s="137"/>
    </row>
    <row r="59" spans="2:8" ht="45.75" customHeight="1">
      <c r="B59" s="135"/>
      <c r="C59" s="1295" t="s">
        <v>51</v>
      </c>
      <c r="D59" s="1296"/>
      <c r="E59" s="1297"/>
      <c r="F59" s="136"/>
      <c r="G59" s="136"/>
      <c r="H59" s="137"/>
    </row>
    <row r="60" spans="2:8" ht="45.75" customHeight="1">
      <c r="B60" s="135"/>
      <c r="C60" s="1295" t="s">
        <v>51</v>
      </c>
      <c r="D60" s="1296"/>
      <c r="E60" s="1297"/>
      <c r="F60" s="136"/>
      <c r="G60" s="136"/>
      <c r="H60" s="137"/>
    </row>
    <row r="61" spans="2:8" ht="45.75" customHeight="1">
      <c r="B61" s="135"/>
      <c r="C61" s="1295" t="s">
        <v>50</v>
      </c>
      <c r="D61" s="1296"/>
      <c r="E61" s="1297"/>
      <c r="F61" s="136"/>
      <c r="G61" s="136"/>
      <c r="H61" s="137"/>
    </row>
    <row r="62" spans="2:8" ht="45.75" customHeight="1" thickBot="1">
      <c r="B62" s="138"/>
      <c r="C62" s="1298" t="s">
        <v>51</v>
      </c>
      <c r="D62" s="1299"/>
      <c r="E62" s="1300"/>
      <c r="F62" s="139"/>
      <c r="G62" s="139"/>
      <c r="H62" s="140"/>
    </row>
    <row r="63" spans="2:8" ht="52.5" customHeight="1" thickBot="1">
      <c r="B63" s="141"/>
      <c r="C63" s="1301" t="s">
        <v>52</v>
      </c>
      <c r="D63" s="1301"/>
      <c r="E63" s="1302"/>
      <c r="F63" s="142">
        <v>9001</v>
      </c>
      <c r="G63" s="142">
        <v>8355</v>
      </c>
      <c r="H63" s="143">
        <v>7871</v>
      </c>
    </row>
    <row r="64" spans="2:8" ht="15" customHeight="1"/>
  </sheetData>
  <sheetProtection algorithmName="SHA-512" hashValue="B+Yv8bsk8k6To/3h6sey5KewshvirVRCwIYcFaGSrNR8iM2AFKpt/Gx4sM08yyovTI5HHn2X0N5PTrAHCmad5Q==" saltValue="jcCdWlqX+H7MXRw3vB7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617</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617</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620</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621</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572</v>
      </c>
      <c r="BQ50" s="1314"/>
      <c r="BR50" s="1314"/>
      <c r="BS50" s="1314"/>
      <c r="BT50" s="1314"/>
      <c r="BU50" s="1314"/>
      <c r="BV50" s="1314"/>
      <c r="BW50" s="1314"/>
      <c r="BX50" s="1314" t="s">
        <v>573</v>
      </c>
      <c r="BY50" s="1314"/>
      <c r="BZ50" s="1314"/>
      <c r="CA50" s="1314"/>
      <c r="CB50" s="1314"/>
      <c r="CC50" s="1314"/>
      <c r="CD50" s="1314"/>
      <c r="CE50" s="1314"/>
      <c r="CF50" s="1314" t="s">
        <v>574</v>
      </c>
      <c r="CG50" s="1314"/>
      <c r="CH50" s="1314"/>
      <c r="CI50" s="1314"/>
      <c r="CJ50" s="1314"/>
      <c r="CK50" s="1314"/>
      <c r="CL50" s="1314"/>
      <c r="CM50" s="1314"/>
      <c r="CN50" s="1314" t="s">
        <v>575</v>
      </c>
      <c r="CO50" s="1314"/>
      <c r="CP50" s="1314"/>
      <c r="CQ50" s="1314"/>
      <c r="CR50" s="1314"/>
      <c r="CS50" s="1314"/>
      <c r="CT50" s="1314"/>
      <c r="CU50" s="1314"/>
      <c r="CV50" s="1314" t="s">
        <v>576</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622</v>
      </c>
      <c r="AO51" s="1312"/>
      <c r="AP51" s="1312"/>
      <c r="AQ51" s="1312"/>
      <c r="AR51" s="1312"/>
      <c r="AS51" s="1312"/>
      <c r="AT51" s="1312"/>
      <c r="AU51" s="1312"/>
      <c r="AV51" s="1312"/>
      <c r="AW51" s="1312"/>
      <c r="AX51" s="1312"/>
      <c r="AY51" s="1312"/>
      <c r="AZ51" s="1312"/>
      <c r="BA51" s="1312"/>
      <c r="BB51" s="1312" t="s">
        <v>623</v>
      </c>
      <c r="BC51" s="1312"/>
      <c r="BD51" s="1312"/>
      <c r="BE51" s="1312"/>
      <c r="BF51" s="1312"/>
      <c r="BG51" s="1312"/>
      <c r="BH51" s="1312"/>
      <c r="BI51" s="1312"/>
      <c r="BJ51" s="1312"/>
      <c r="BK51" s="1312"/>
      <c r="BL51" s="1312"/>
      <c r="BM51" s="1312"/>
      <c r="BN51" s="1312"/>
      <c r="BO51" s="1312"/>
      <c r="BP51" s="1309">
        <v>2.4</v>
      </c>
      <c r="BQ51" s="1309"/>
      <c r="BR51" s="1309"/>
      <c r="BS51" s="1309"/>
      <c r="BT51" s="1309"/>
      <c r="BU51" s="1309"/>
      <c r="BV51" s="1309"/>
      <c r="BW51" s="1309"/>
      <c r="BX51" s="1309"/>
      <c r="BY51" s="1309"/>
      <c r="BZ51" s="1309"/>
      <c r="CA51" s="1309"/>
      <c r="CB51" s="1309"/>
      <c r="CC51" s="1309"/>
      <c r="CD51" s="1309"/>
      <c r="CE51" s="1309"/>
      <c r="CF51" s="1309">
        <v>5.9</v>
      </c>
      <c r="CG51" s="1309"/>
      <c r="CH51" s="1309"/>
      <c r="CI51" s="1309"/>
      <c r="CJ51" s="1309"/>
      <c r="CK51" s="1309"/>
      <c r="CL51" s="1309"/>
      <c r="CM51" s="1309"/>
      <c r="CN51" s="1309">
        <v>10.5</v>
      </c>
      <c r="CO51" s="1309"/>
      <c r="CP51" s="1309"/>
      <c r="CQ51" s="1309"/>
      <c r="CR51" s="1309"/>
      <c r="CS51" s="1309"/>
      <c r="CT51" s="1309"/>
      <c r="CU51" s="1309"/>
      <c r="CV51" s="1309">
        <v>36.9</v>
      </c>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624</v>
      </c>
      <c r="BC53" s="1312"/>
      <c r="BD53" s="1312"/>
      <c r="BE53" s="1312"/>
      <c r="BF53" s="1312"/>
      <c r="BG53" s="1312"/>
      <c r="BH53" s="1312"/>
      <c r="BI53" s="1312"/>
      <c r="BJ53" s="1312"/>
      <c r="BK53" s="1312"/>
      <c r="BL53" s="1312"/>
      <c r="BM53" s="1312"/>
      <c r="BN53" s="1312"/>
      <c r="BO53" s="1312"/>
      <c r="BP53" s="1309">
        <v>66.7</v>
      </c>
      <c r="BQ53" s="1309"/>
      <c r="BR53" s="1309"/>
      <c r="BS53" s="1309"/>
      <c r="BT53" s="1309"/>
      <c r="BU53" s="1309"/>
      <c r="BV53" s="1309"/>
      <c r="BW53" s="1309"/>
      <c r="BX53" s="1309">
        <v>68.3</v>
      </c>
      <c r="BY53" s="1309"/>
      <c r="BZ53" s="1309"/>
      <c r="CA53" s="1309"/>
      <c r="CB53" s="1309"/>
      <c r="CC53" s="1309"/>
      <c r="CD53" s="1309"/>
      <c r="CE53" s="1309"/>
      <c r="CF53" s="1309">
        <v>69.900000000000006</v>
      </c>
      <c r="CG53" s="1309"/>
      <c r="CH53" s="1309"/>
      <c r="CI53" s="1309"/>
      <c r="CJ53" s="1309"/>
      <c r="CK53" s="1309"/>
      <c r="CL53" s="1309"/>
      <c r="CM53" s="1309"/>
      <c r="CN53" s="1309">
        <v>70.7</v>
      </c>
      <c r="CO53" s="1309"/>
      <c r="CP53" s="1309"/>
      <c r="CQ53" s="1309"/>
      <c r="CR53" s="1309"/>
      <c r="CS53" s="1309"/>
      <c r="CT53" s="1309"/>
      <c r="CU53" s="1309"/>
      <c r="CV53" s="1309">
        <v>72</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625</v>
      </c>
      <c r="AO55" s="1314"/>
      <c r="AP55" s="1314"/>
      <c r="AQ55" s="1314"/>
      <c r="AR55" s="1314"/>
      <c r="AS55" s="1314"/>
      <c r="AT55" s="1314"/>
      <c r="AU55" s="1314"/>
      <c r="AV55" s="1314"/>
      <c r="AW55" s="1314"/>
      <c r="AX55" s="1314"/>
      <c r="AY55" s="1314"/>
      <c r="AZ55" s="1314"/>
      <c r="BA55" s="1314"/>
      <c r="BB55" s="1312" t="s">
        <v>623</v>
      </c>
      <c r="BC55" s="1312"/>
      <c r="BD55" s="1312"/>
      <c r="BE55" s="1312"/>
      <c r="BF55" s="1312"/>
      <c r="BG55" s="1312"/>
      <c r="BH55" s="1312"/>
      <c r="BI55" s="1312"/>
      <c r="BJ55" s="1312"/>
      <c r="BK55" s="1312"/>
      <c r="BL55" s="1312"/>
      <c r="BM55" s="1312"/>
      <c r="BN55" s="1312"/>
      <c r="BO55" s="1312"/>
      <c r="BP55" s="1309">
        <v>32.799999999999997</v>
      </c>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624</v>
      </c>
      <c r="BC57" s="1312"/>
      <c r="BD57" s="1312"/>
      <c r="BE57" s="1312"/>
      <c r="BF57" s="1312"/>
      <c r="BG57" s="1312"/>
      <c r="BH57" s="1312"/>
      <c r="BI57" s="1312"/>
      <c r="BJ57" s="1312"/>
      <c r="BK57" s="1312"/>
      <c r="BL57" s="1312"/>
      <c r="BM57" s="1312"/>
      <c r="BN57" s="1312"/>
      <c r="BO57" s="1312"/>
      <c r="BP57" s="1309">
        <v>58.6</v>
      </c>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626</v>
      </c>
    </row>
    <row r="64" spans="1:109">
      <c r="B64" s="395"/>
      <c r="G64" s="402"/>
      <c r="I64" s="415"/>
      <c r="J64" s="415"/>
      <c r="K64" s="415"/>
      <c r="L64" s="415"/>
      <c r="M64" s="415"/>
      <c r="N64" s="416"/>
      <c r="AM64" s="402"/>
      <c r="AN64" s="402" t="s">
        <v>619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627</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621</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572</v>
      </c>
      <c r="BQ72" s="1314"/>
      <c r="BR72" s="1314"/>
      <c r="BS72" s="1314"/>
      <c r="BT72" s="1314"/>
      <c r="BU72" s="1314"/>
      <c r="BV72" s="1314"/>
      <c r="BW72" s="1314"/>
      <c r="BX72" s="1314" t="s">
        <v>573</v>
      </c>
      <c r="BY72" s="1314"/>
      <c r="BZ72" s="1314"/>
      <c r="CA72" s="1314"/>
      <c r="CB72" s="1314"/>
      <c r="CC72" s="1314"/>
      <c r="CD72" s="1314"/>
      <c r="CE72" s="1314"/>
      <c r="CF72" s="1314" t="s">
        <v>574</v>
      </c>
      <c r="CG72" s="1314"/>
      <c r="CH72" s="1314"/>
      <c r="CI72" s="1314"/>
      <c r="CJ72" s="1314"/>
      <c r="CK72" s="1314"/>
      <c r="CL72" s="1314"/>
      <c r="CM72" s="1314"/>
      <c r="CN72" s="1314" t="s">
        <v>575</v>
      </c>
      <c r="CO72" s="1314"/>
      <c r="CP72" s="1314"/>
      <c r="CQ72" s="1314"/>
      <c r="CR72" s="1314"/>
      <c r="CS72" s="1314"/>
      <c r="CT72" s="1314"/>
      <c r="CU72" s="1314"/>
      <c r="CV72" s="1314" t="s">
        <v>576</v>
      </c>
      <c r="CW72" s="1314"/>
      <c r="CX72" s="1314"/>
      <c r="CY72" s="1314"/>
      <c r="CZ72" s="1314"/>
      <c r="DA72" s="1314"/>
      <c r="DB72" s="1314"/>
      <c r="DC72" s="1314"/>
    </row>
    <row r="73" spans="2:107">
      <c r="B73" s="395"/>
      <c r="G73" s="1317"/>
      <c r="H73" s="1317"/>
      <c r="I73" s="1317"/>
      <c r="J73" s="1317"/>
      <c r="K73" s="1313"/>
      <c r="L73" s="1313"/>
      <c r="M73" s="1313"/>
      <c r="N73" s="1313"/>
      <c r="AM73" s="404"/>
      <c r="AN73" s="1312" t="s">
        <v>622</v>
      </c>
      <c r="AO73" s="1312"/>
      <c r="AP73" s="1312"/>
      <c r="AQ73" s="1312"/>
      <c r="AR73" s="1312"/>
      <c r="AS73" s="1312"/>
      <c r="AT73" s="1312"/>
      <c r="AU73" s="1312"/>
      <c r="AV73" s="1312"/>
      <c r="AW73" s="1312"/>
      <c r="AX73" s="1312"/>
      <c r="AY73" s="1312"/>
      <c r="AZ73" s="1312"/>
      <c r="BA73" s="1312"/>
      <c r="BB73" s="1312" t="s">
        <v>623</v>
      </c>
      <c r="BC73" s="1312"/>
      <c r="BD73" s="1312"/>
      <c r="BE73" s="1312"/>
      <c r="BF73" s="1312"/>
      <c r="BG73" s="1312"/>
      <c r="BH73" s="1312"/>
      <c r="BI73" s="1312"/>
      <c r="BJ73" s="1312"/>
      <c r="BK73" s="1312"/>
      <c r="BL73" s="1312"/>
      <c r="BM73" s="1312"/>
      <c r="BN73" s="1312"/>
      <c r="BO73" s="1312"/>
      <c r="BP73" s="1309">
        <v>2.4</v>
      </c>
      <c r="BQ73" s="1309"/>
      <c r="BR73" s="1309"/>
      <c r="BS73" s="1309"/>
      <c r="BT73" s="1309"/>
      <c r="BU73" s="1309"/>
      <c r="BV73" s="1309"/>
      <c r="BW73" s="1309"/>
      <c r="BX73" s="1309"/>
      <c r="BY73" s="1309"/>
      <c r="BZ73" s="1309"/>
      <c r="CA73" s="1309"/>
      <c r="CB73" s="1309"/>
      <c r="CC73" s="1309"/>
      <c r="CD73" s="1309"/>
      <c r="CE73" s="1309"/>
      <c r="CF73" s="1309">
        <v>5.9</v>
      </c>
      <c r="CG73" s="1309"/>
      <c r="CH73" s="1309"/>
      <c r="CI73" s="1309"/>
      <c r="CJ73" s="1309"/>
      <c r="CK73" s="1309"/>
      <c r="CL73" s="1309"/>
      <c r="CM73" s="1309"/>
      <c r="CN73" s="1309">
        <v>10.5</v>
      </c>
      <c r="CO73" s="1309"/>
      <c r="CP73" s="1309"/>
      <c r="CQ73" s="1309"/>
      <c r="CR73" s="1309"/>
      <c r="CS73" s="1309"/>
      <c r="CT73" s="1309"/>
      <c r="CU73" s="1309"/>
      <c r="CV73" s="1309">
        <v>36.9</v>
      </c>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628</v>
      </c>
      <c r="BC75" s="1312"/>
      <c r="BD75" s="1312"/>
      <c r="BE75" s="1312"/>
      <c r="BF75" s="1312"/>
      <c r="BG75" s="1312"/>
      <c r="BH75" s="1312"/>
      <c r="BI75" s="1312"/>
      <c r="BJ75" s="1312"/>
      <c r="BK75" s="1312"/>
      <c r="BL75" s="1312"/>
      <c r="BM75" s="1312"/>
      <c r="BN75" s="1312"/>
      <c r="BO75" s="1312"/>
      <c r="BP75" s="1309">
        <v>4.5</v>
      </c>
      <c r="BQ75" s="1309"/>
      <c r="BR75" s="1309"/>
      <c r="BS75" s="1309"/>
      <c r="BT75" s="1309"/>
      <c r="BU75" s="1309"/>
      <c r="BV75" s="1309"/>
      <c r="BW75" s="1309"/>
      <c r="BX75" s="1309">
        <v>4.4000000000000004</v>
      </c>
      <c r="BY75" s="1309"/>
      <c r="BZ75" s="1309"/>
      <c r="CA75" s="1309"/>
      <c r="CB75" s="1309"/>
      <c r="CC75" s="1309"/>
      <c r="CD75" s="1309"/>
      <c r="CE75" s="1309"/>
      <c r="CF75" s="1309">
        <v>4.5</v>
      </c>
      <c r="CG75" s="1309"/>
      <c r="CH75" s="1309"/>
      <c r="CI75" s="1309"/>
      <c r="CJ75" s="1309"/>
      <c r="CK75" s="1309"/>
      <c r="CL75" s="1309"/>
      <c r="CM75" s="1309"/>
      <c r="CN75" s="1309">
        <v>4.7</v>
      </c>
      <c r="CO75" s="1309"/>
      <c r="CP75" s="1309"/>
      <c r="CQ75" s="1309"/>
      <c r="CR75" s="1309"/>
      <c r="CS75" s="1309"/>
      <c r="CT75" s="1309"/>
      <c r="CU75" s="1309"/>
      <c r="CV75" s="1309">
        <v>4.5</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625</v>
      </c>
      <c r="AO77" s="1314"/>
      <c r="AP77" s="1314"/>
      <c r="AQ77" s="1314"/>
      <c r="AR77" s="1314"/>
      <c r="AS77" s="1314"/>
      <c r="AT77" s="1314"/>
      <c r="AU77" s="1314"/>
      <c r="AV77" s="1314"/>
      <c r="AW77" s="1314"/>
      <c r="AX77" s="1314"/>
      <c r="AY77" s="1314"/>
      <c r="AZ77" s="1314"/>
      <c r="BA77" s="1314"/>
      <c r="BB77" s="1312" t="s">
        <v>623</v>
      </c>
      <c r="BC77" s="1312"/>
      <c r="BD77" s="1312"/>
      <c r="BE77" s="1312"/>
      <c r="BF77" s="1312"/>
      <c r="BG77" s="1312"/>
      <c r="BH77" s="1312"/>
      <c r="BI77" s="1312"/>
      <c r="BJ77" s="1312"/>
      <c r="BK77" s="1312"/>
      <c r="BL77" s="1312"/>
      <c r="BM77" s="1312"/>
      <c r="BN77" s="1312"/>
      <c r="BO77" s="1312"/>
      <c r="BP77" s="1309">
        <v>32.799999999999997</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628</v>
      </c>
      <c r="BC79" s="1312"/>
      <c r="BD79" s="1312"/>
      <c r="BE79" s="1312"/>
      <c r="BF79" s="1312"/>
      <c r="BG79" s="1312"/>
      <c r="BH79" s="1312"/>
      <c r="BI79" s="1312"/>
      <c r="BJ79" s="1312"/>
      <c r="BK79" s="1312"/>
      <c r="BL79" s="1312"/>
      <c r="BM79" s="1312"/>
      <c r="BN79" s="1312"/>
      <c r="BO79" s="1312"/>
      <c r="BP79" s="1309">
        <v>9.5</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UERizKbe5YgBkYJDaRu3EgO/jUqLHGIqh3CJdELV0104/+uM9zGmDhS6q2zxYosYcm63g3Uf3SrwfTV9cpg25A==" saltValue="ijTvSZvIH0LtKopgI0HD9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518</v>
      </c>
    </row>
  </sheetData>
  <sheetProtection algorithmName="SHA-512" hashValue="CfpTmwsQWXbzB7juzZ3o06G525UqlpUgnsNgO2TAuIUsWIkpUhgbXVjEtVZEBfjpgZVtQR+5TUZ2GVJDEohDiw==" saltValue="ah56gkhjUPeYfmvBbFx9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518</v>
      </c>
    </row>
  </sheetData>
  <sheetProtection algorithmName="SHA-512" hashValue="6DPF+MTNhyKKHF3fRjMwrA2TKow5LJXFkysAmUWvw5R3JvdwCJue2NAFIMS+dCC1vy7egU8OHipXYfi5TKkJ/A==" saltValue="dQ8o9rcfK8jirUE0SSQR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53</v>
      </c>
      <c r="E2" s="155"/>
      <c r="F2" s="156" t="s">
        <v>569</v>
      </c>
      <c r="G2" s="157"/>
      <c r="H2" s="158"/>
    </row>
    <row r="3" spans="1:8">
      <c r="A3" s="154" t="s">
        <v>562</v>
      </c>
      <c r="B3" s="159"/>
      <c r="C3" s="160"/>
      <c r="D3" s="161">
        <v>102012</v>
      </c>
      <c r="E3" s="162"/>
      <c r="F3" s="163">
        <v>87974</v>
      </c>
      <c r="G3" s="164"/>
      <c r="H3" s="165"/>
    </row>
    <row r="4" spans="1:8">
      <c r="A4" s="166"/>
      <c r="B4" s="167"/>
      <c r="C4" s="168"/>
      <c r="D4" s="169">
        <v>43522</v>
      </c>
      <c r="E4" s="170"/>
      <c r="F4" s="171">
        <v>48183</v>
      </c>
      <c r="G4" s="172"/>
      <c r="H4" s="173"/>
    </row>
    <row r="5" spans="1:8">
      <c r="A5" s="154" t="s">
        <v>564</v>
      </c>
      <c r="B5" s="159"/>
      <c r="C5" s="160"/>
      <c r="D5" s="161">
        <v>151523</v>
      </c>
      <c r="E5" s="162"/>
      <c r="F5" s="163">
        <v>83280</v>
      </c>
      <c r="G5" s="164"/>
      <c r="H5" s="165"/>
    </row>
    <row r="6" spans="1:8">
      <c r="A6" s="166"/>
      <c r="B6" s="167"/>
      <c r="C6" s="168"/>
      <c r="D6" s="169">
        <v>32295</v>
      </c>
      <c r="E6" s="170"/>
      <c r="F6" s="171">
        <v>43123</v>
      </c>
      <c r="G6" s="172"/>
      <c r="H6" s="173"/>
    </row>
    <row r="7" spans="1:8">
      <c r="A7" s="154" t="s">
        <v>565</v>
      </c>
      <c r="B7" s="159"/>
      <c r="C7" s="160"/>
      <c r="D7" s="161">
        <v>190040</v>
      </c>
      <c r="E7" s="162"/>
      <c r="F7" s="163">
        <v>88968</v>
      </c>
      <c r="G7" s="164"/>
      <c r="H7" s="165"/>
    </row>
    <row r="8" spans="1:8">
      <c r="A8" s="166"/>
      <c r="B8" s="167"/>
      <c r="C8" s="168"/>
      <c r="D8" s="169">
        <v>37209</v>
      </c>
      <c r="E8" s="170"/>
      <c r="F8" s="171">
        <v>45482</v>
      </c>
      <c r="G8" s="172"/>
      <c r="H8" s="173"/>
    </row>
    <row r="9" spans="1:8">
      <c r="A9" s="154" t="s">
        <v>566</v>
      </c>
      <c r="B9" s="159"/>
      <c r="C9" s="160"/>
      <c r="D9" s="161">
        <v>259416</v>
      </c>
      <c r="E9" s="162"/>
      <c r="F9" s="163">
        <v>85173</v>
      </c>
      <c r="G9" s="164"/>
      <c r="H9" s="165"/>
    </row>
    <row r="10" spans="1:8">
      <c r="A10" s="166"/>
      <c r="B10" s="167"/>
      <c r="C10" s="168"/>
      <c r="D10" s="169">
        <v>77696</v>
      </c>
      <c r="E10" s="170"/>
      <c r="F10" s="171">
        <v>43913</v>
      </c>
      <c r="G10" s="172"/>
      <c r="H10" s="173"/>
    </row>
    <row r="11" spans="1:8">
      <c r="A11" s="154" t="s">
        <v>567</v>
      </c>
      <c r="B11" s="159"/>
      <c r="C11" s="160"/>
      <c r="D11" s="161">
        <v>212211</v>
      </c>
      <c r="E11" s="162"/>
      <c r="F11" s="163">
        <v>94081</v>
      </c>
      <c r="G11" s="164"/>
      <c r="H11" s="165"/>
    </row>
    <row r="12" spans="1:8">
      <c r="A12" s="166"/>
      <c r="B12" s="167"/>
      <c r="C12" s="174"/>
      <c r="D12" s="169">
        <v>68972</v>
      </c>
      <c r="E12" s="170"/>
      <c r="F12" s="171">
        <v>48949</v>
      </c>
      <c r="G12" s="172"/>
      <c r="H12" s="173"/>
    </row>
    <row r="13" spans="1:8">
      <c r="A13" s="154"/>
      <c r="B13" s="159"/>
      <c r="C13" s="175"/>
      <c r="D13" s="176">
        <v>183040</v>
      </c>
      <c r="E13" s="177"/>
      <c r="F13" s="178">
        <v>87895</v>
      </c>
      <c r="G13" s="179"/>
      <c r="H13" s="165"/>
    </row>
    <row r="14" spans="1:8">
      <c r="A14" s="166"/>
      <c r="B14" s="167"/>
      <c r="C14" s="168"/>
      <c r="D14" s="169">
        <v>51939</v>
      </c>
      <c r="E14" s="170"/>
      <c r="F14" s="171">
        <v>45930</v>
      </c>
      <c r="G14" s="172"/>
      <c r="H14" s="173"/>
    </row>
    <row r="17" spans="1:11">
      <c r="A17" s="150" t="s">
        <v>54</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55</v>
      </c>
      <c r="B19" s="180">
        <f>ROUND(VALUE(SUBSTITUTE(実質収支比率等に係る経年分析!F$48,"▲","-")),2)</f>
        <v>7.77</v>
      </c>
      <c r="C19" s="180">
        <f>ROUND(VALUE(SUBSTITUTE(実質収支比率等に係る経年分析!G$48,"▲","-")),2)</f>
        <v>5.26</v>
      </c>
      <c r="D19" s="180">
        <f>ROUND(VALUE(SUBSTITUTE(実質収支比率等に係る経年分析!H$48,"▲","-")),2)</f>
        <v>5.05</v>
      </c>
      <c r="E19" s="180">
        <f>ROUND(VALUE(SUBSTITUTE(実質収支比率等に係る経年分析!I$48,"▲","-")),2)</f>
        <v>5.38</v>
      </c>
      <c r="F19" s="180">
        <f>ROUND(VALUE(SUBSTITUTE(実質収支比率等に係る経年分析!J$48,"▲","-")),2)</f>
        <v>5.97</v>
      </c>
    </row>
    <row r="20" spans="1:11">
      <c r="A20" s="180" t="s">
        <v>56</v>
      </c>
      <c r="B20" s="180">
        <f>ROUND(VALUE(SUBSTITUTE(実質収支比率等に係る経年分析!F$47,"▲","-")),2)</f>
        <v>36.42</v>
      </c>
      <c r="C20" s="180">
        <f>ROUND(VALUE(SUBSTITUTE(実質収支比率等に係る経年分析!G$47,"▲","-")),2)</f>
        <v>36.89</v>
      </c>
      <c r="D20" s="180">
        <f>ROUND(VALUE(SUBSTITUTE(実質収支比率等に係る経年分析!H$47,"▲","-")),2)</f>
        <v>33.33</v>
      </c>
      <c r="E20" s="180">
        <f>ROUND(VALUE(SUBSTITUTE(実質収支比率等に係る経年分析!I$47,"▲","-")),2)</f>
        <v>32.950000000000003</v>
      </c>
      <c r="F20" s="180">
        <f>ROUND(VALUE(SUBSTITUTE(実質収支比率等に係る経年分析!J$47,"▲","-")),2)</f>
        <v>36.630000000000003</v>
      </c>
    </row>
    <row r="21" spans="1:11">
      <c r="A21" s="180" t="s">
        <v>57</v>
      </c>
      <c r="B21" s="180">
        <f>IF(ISNUMBER(VALUE(SUBSTITUTE(実質収支比率等に係る経年分析!F$49,"▲","-"))),ROUND(VALUE(SUBSTITUTE(実質収支比率等に係る経年分析!F$49,"▲","-")),2),NA())</f>
        <v>2.48</v>
      </c>
      <c r="C21" s="180">
        <f>IF(ISNUMBER(VALUE(SUBSTITUTE(実質収支比率等に係る経年分析!G$49,"▲","-"))),ROUND(VALUE(SUBSTITUTE(実質収支比率等に係る経年分析!G$49,"▲","-")),2),NA())</f>
        <v>-4.29</v>
      </c>
      <c r="D21" s="180">
        <f>IF(ISNUMBER(VALUE(SUBSTITUTE(実質収支比率等に係る経年分析!H$49,"▲","-"))),ROUND(VALUE(SUBSTITUTE(実質収支比率等に係る経年分析!H$49,"▲","-")),2),NA())</f>
        <v>-5.24</v>
      </c>
      <c r="E21" s="180">
        <f>IF(ISNUMBER(VALUE(SUBSTITUTE(実質収支比率等に係る経年分析!I$49,"▲","-"))),ROUND(VALUE(SUBSTITUTE(実質収支比率等に係る経年分析!I$49,"▲","-")),2),NA())</f>
        <v>-1.95</v>
      </c>
      <c r="F21" s="180">
        <f>IF(ISNUMBER(VALUE(SUBSTITUTE(実質収支比率等に係る経年分析!J$49,"▲","-"))),ROUND(VALUE(SUBSTITUTE(実質収支比率等に係る経年分析!J$49,"▲","-")),2),NA())</f>
        <v>3.36</v>
      </c>
    </row>
    <row r="24" spans="1:11">
      <c r="A24" s="150" t="s">
        <v>58</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59</v>
      </c>
      <c r="C26" s="181" t="s">
        <v>60</v>
      </c>
      <c r="D26" s="181" t="s">
        <v>59</v>
      </c>
      <c r="E26" s="181" t="s">
        <v>60</v>
      </c>
      <c r="F26" s="181" t="s">
        <v>59</v>
      </c>
      <c r="G26" s="181" t="s">
        <v>60</v>
      </c>
      <c r="H26" s="181" t="s">
        <v>59</v>
      </c>
      <c r="I26" s="181" t="s">
        <v>60</v>
      </c>
      <c r="J26" s="181" t="s">
        <v>59</v>
      </c>
      <c r="K26" s="181" t="s">
        <v>60</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浄化槽整備推進事業特別会計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市立こども診療所特別会計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1.1100000000000001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1.1000000000000001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0.75</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3.35</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5.96</v>
      </c>
    </row>
    <row r="39" spans="1:16">
      <c r="A39" s="150" t="s">
        <v>61</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c r="A42" s="182" t="s">
        <v>64</v>
      </c>
      <c r="B42" s="182"/>
      <c r="C42" s="182"/>
      <c r="D42" s="182">
        <f>'実質公債費比率（分子）の構造'!K$52</f>
        <v>1893</v>
      </c>
      <c r="E42" s="182"/>
      <c r="F42" s="182"/>
      <c r="G42" s="182">
        <f>'実質公債費比率（分子）の構造'!L$52</f>
        <v>1833</v>
      </c>
      <c r="H42" s="182"/>
      <c r="I42" s="182"/>
      <c r="J42" s="182">
        <f>'実質公債費比率（分子）の構造'!M$52</f>
        <v>1802</v>
      </c>
      <c r="K42" s="182"/>
      <c r="L42" s="182"/>
      <c r="M42" s="182">
        <f>'実質公債費比率（分子）の構造'!N$52</f>
        <v>1685</v>
      </c>
      <c r="N42" s="182"/>
      <c r="O42" s="182"/>
      <c r="P42" s="182">
        <f>'実質公債費比率（分子）の構造'!O$52</f>
        <v>1590</v>
      </c>
    </row>
    <row r="43" spans="1:16">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66</v>
      </c>
      <c r="B44" s="182">
        <f>'実質公債費比率（分子）の構造'!K$50</f>
        <v>35</v>
      </c>
      <c r="C44" s="182"/>
      <c r="D44" s="182"/>
      <c r="E44" s="182">
        <f>'実質公債費比率（分子）の構造'!L$50</f>
        <v>34</v>
      </c>
      <c r="F44" s="182"/>
      <c r="G44" s="182"/>
      <c r="H44" s="182">
        <f>'実質公債費比率（分子）の構造'!M$50</f>
        <v>35</v>
      </c>
      <c r="I44" s="182"/>
      <c r="J44" s="182"/>
      <c r="K44" s="182" t="str">
        <f>'実質公債費比率（分子）の構造'!N$50</f>
        <v>-</v>
      </c>
      <c r="L44" s="182"/>
      <c r="M44" s="182"/>
      <c r="N44" s="182" t="str">
        <f>'実質公債費比率（分子）の構造'!O$50</f>
        <v>-</v>
      </c>
      <c r="O44" s="182"/>
      <c r="P44" s="182"/>
    </row>
    <row r="45" spans="1:16">
      <c r="A45" s="182" t="s">
        <v>67</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68</v>
      </c>
      <c r="B46" s="182">
        <f>'実質公債費比率（分子）の構造'!K$48</f>
        <v>172</v>
      </c>
      <c r="C46" s="182"/>
      <c r="D46" s="182"/>
      <c r="E46" s="182">
        <f>'実質公債費比率（分子）の構造'!L$48</f>
        <v>166</v>
      </c>
      <c r="F46" s="182"/>
      <c r="G46" s="182"/>
      <c r="H46" s="182">
        <f>'実質公債費比率（分子）の構造'!M$48</f>
        <v>166</v>
      </c>
      <c r="I46" s="182"/>
      <c r="J46" s="182"/>
      <c r="K46" s="182">
        <f>'実質公債費比率（分子）の構造'!N$48</f>
        <v>152</v>
      </c>
      <c r="L46" s="182"/>
      <c r="M46" s="182"/>
      <c r="N46" s="182">
        <f>'実質公債費比率（分子）の構造'!O$48</f>
        <v>137</v>
      </c>
      <c r="O46" s="182"/>
      <c r="P46" s="182"/>
    </row>
    <row r="47" spans="1:16">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71</v>
      </c>
      <c r="B49" s="182">
        <f>'実質公債費比率（分子）の構造'!K$45</f>
        <v>2055</v>
      </c>
      <c r="C49" s="182"/>
      <c r="D49" s="182"/>
      <c r="E49" s="182">
        <f>'実質公債費比率（分子）の構造'!L$45</f>
        <v>2052</v>
      </c>
      <c r="F49" s="182"/>
      <c r="G49" s="182"/>
      <c r="H49" s="182">
        <f>'実質公債費比率（分子）の構造'!M$45</f>
        <v>2011</v>
      </c>
      <c r="I49" s="182"/>
      <c r="J49" s="182"/>
      <c r="K49" s="182">
        <f>'実質公債費比率（分子）の構造'!N$45</f>
        <v>1906</v>
      </c>
      <c r="L49" s="182"/>
      <c r="M49" s="182"/>
      <c r="N49" s="182">
        <f>'実質公債費比率（分子）の構造'!O$45</f>
        <v>1771</v>
      </c>
      <c r="O49" s="182"/>
      <c r="P49" s="182"/>
    </row>
    <row r="50" spans="1:16">
      <c r="A50" s="182" t="s">
        <v>72</v>
      </c>
      <c r="B50" s="182" t="e">
        <f>NA()</f>
        <v>#N/A</v>
      </c>
      <c r="C50" s="182">
        <f>IF(ISNUMBER('実質公債費比率（分子）の構造'!K$53),'実質公債費比率（分子）の構造'!K$53,NA())</f>
        <v>369</v>
      </c>
      <c r="D50" s="182" t="e">
        <f>NA()</f>
        <v>#N/A</v>
      </c>
      <c r="E50" s="182" t="e">
        <f>NA()</f>
        <v>#N/A</v>
      </c>
      <c r="F50" s="182">
        <f>IF(ISNUMBER('実質公債費比率（分子）の構造'!L$53),'実質公債費比率（分子）の構造'!L$53,NA())</f>
        <v>419</v>
      </c>
      <c r="G50" s="182" t="e">
        <f>NA()</f>
        <v>#N/A</v>
      </c>
      <c r="H50" s="182" t="e">
        <f>NA()</f>
        <v>#N/A</v>
      </c>
      <c r="I50" s="182">
        <f>IF(ISNUMBER('実質公債費比率（分子）の構造'!M$53),'実質公債費比率（分子）の構造'!M$53,NA())</f>
        <v>410</v>
      </c>
      <c r="J50" s="182" t="e">
        <f>NA()</f>
        <v>#N/A</v>
      </c>
      <c r="K50" s="182" t="e">
        <f>NA()</f>
        <v>#N/A</v>
      </c>
      <c r="L50" s="182">
        <f>IF(ISNUMBER('実質公債費比率（分子）の構造'!N$53),'実質公債費比率（分子）の構造'!N$53,NA())</f>
        <v>373</v>
      </c>
      <c r="M50" s="182" t="e">
        <f>NA()</f>
        <v>#N/A</v>
      </c>
      <c r="N50" s="182" t="e">
        <f>NA()</f>
        <v>#N/A</v>
      </c>
      <c r="O50" s="182">
        <f>IF(ISNUMBER('実質公債費比率（分子）の構造'!O$53),'実質公債費比率（分子）の構造'!O$53,NA())</f>
        <v>318</v>
      </c>
      <c r="P50" s="182" t="e">
        <f>NA()</f>
        <v>#N/A</v>
      </c>
    </row>
    <row r="53" spans="1:16">
      <c r="A53" s="150" t="s">
        <v>73</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c r="A56" s="181" t="s">
        <v>42</v>
      </c>
      <c r="B56" s="181"/>
      <c r="C56" s="181"/>
      <c r="D56" s="181">
        <f>'将来負担比率（分子）の構造'!I$52</f>
        <v>13905</v>
      </c>
      <c r="E56" s="181"/>
      <c r="F56" s="181"/>
      <c r="G56" s="181">
        <f>'将来負担比率（分子）の構造'!J$52</f>
        <v>13252</v>
      </c>
      <c r="H56" s="181"/>
      <c r="I56" s="181"/>
      <c r="J56" s="181">
        <f>'将来負担比率（分子）の構造'!K$52</f>
        <v>13179</v>
      </c>
      <c r="K56" s="181"/>
      <c r="L56" s="181"/>
      <c r="M56" s="181">
        <f>'将来負担比率（分子）の構造'!L$52</f>
        <v>14087</v>
      </c>
      <c r="N56" s="181"/>
      <c r="O56" s="181"/>
      <c r="P56" s="181">
        <f>'将来負担比率（分子）の構造'!M$52</f>
        <v>14146</v>
      </c>
    </row>
    <row r="57" spans="1:16">
      <c r="A57" s="181" t="s">
        <v>41</v>
      </c>
      <c r="B57" s="181"/>
      <c r="C57" s="181"/>
      <c r="D57" s="181">
        <f>'将来負担比率（分子）の構造'!I$51</f>
        <v>283</v>
      </c>
      <c r="E57" s="181"/>
      <c r="F57" s="181"/>
      <c r="G57" s="181">
        <f>'将来負担比率（分子）の構造'!J$51</f>
        <v>250</v>
      </c>
      <c r="H57" s="181"/>
      <c r="I57" s="181"/>
      <c r="J57" s="181">
        <f>'将来負担比率（分子）の構造'!K$51</f>
        <v>200</v>
      </c>
      <c r="K57" s="181"/>
      <c r="L57" s="181"/>
      <c r="M57" s="181">
        <f>'将来負担比率（分子）の構造'!L$51</f>
        <v>158</v>
      </c>
      <c r="N57" s="181"/>
      <c r="O57" s="181"/>
      <c r="P57" s="181">
        <f>'将来負担比率（分子）の構造'!M$51</f>
        <v>95</v>
      </c>
    </row>
    <row r="58" spans="1:16">
      <c r="A58" s="181" t="s">
        <v>40</v>
      </c>
      <c r="B58" s="181"/>
      <c r="C58" s="181"/>
      <c r="D58" s="181">
        <f>'将来負担比率（分子）の構造'!I$50</f>
        <v>8323</v>
      </c>
      <c r="E58" s="181"/>
      <c r="F58" s="181"/>
      <c r="G58" s="181">
        <f>'将来負担比率（分子）の構造'!J$50</f>
        <v>7965</v>
      </c>
      <c r="H58" s="181"/>
      <c r="I58" s="181"/>
      <c r="J58" s="181">
        <f>'将来負担比率（分子）の構造'!K$50</f>
        <v>7557</v>
      </c>
      <c r="K58" s="181"/>
      <c r="L58" s="181"/>
      <c r="M58" s="181">
        <f>'将来負担比率（分子）の構造'!L$50</f>
        <v>7292</v>
      </c>
      <c r="N58" s="181"/>
      <c r="O58" s="181"/>
      <c r="P58" s="181">
        <f>'将来負担比率（分子）の構造'!M$50</f>
        <v>5771</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3199</v>
      </c>
      <c r="C62" s="181"/>
      <c r="D62" s="181"/>
      <c r="E62" s="181">
        <f>'将来負担比率（分子）の構造'!J$45</f>
        <v>2881</v>
      </c>
      <c r="F62" s="181"/>
      <c r="G62" s="181"/>
      <c r="H62" s="181">
        <f>'将来負担比率（分子）の構造'!K$45</f>
        <v>3094</v>
      </c>
      <c r="I62" s="181"/>
      <c r="J62" s="181"/>
      <c r="K62" s="181">
        <f>'将来負担比率（分子）の構造'!L$45</f>
        <v>2777</v>
      </c>
      <c r="L62" s="181"/>
      <c r="M62" s="181"/>
      <c r="N62" s="181">
        <f>'将来負担比率（分子）の構造'!M$45</f>
        <v>2653</v>
      </c>
      <c r="O62" s="181"/>
      <c r="P62" s="181"/>
    </row>
    <row r="63" spans="1:16">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32</v>
      </c>
      <c r="B64" s="181">
        <f>'将来負担比率（分子）の構造'!I$43</f>
        <v>1388</v>
      </c>
      <c r="C64" s="181"/>
      <c r="D64" s="181"/>
      <c r="E64" s="181">
        <f>'将来負担比率（分子）の構造'!J$43</f>
        <v>1291</v>
      </c>
      <c r="F64" s="181"/>
      <c r="G64" s="181"/>
      <c r="H64" s="181">
        <f>'将来負担比率（分子）の構造'!K$43</f>
        <v>1235</v>
      </c>
      <c r="I64" s="181"/>
      <c r="J64" s="181"/>
      <c r="K64" s="181">
        <f>'将来負担比率（分子）の構造'!L$43</f>
        <v>1217</v>
      </c>
      <c r="L64" s="181"/>
      <c r="M64" s="181"/>
      <c r="N64" s="181">
        <f>'将来負担比率（分子）の構造'!M$43</f>
        <v>1147</v>
      </c>
      <c r="O64" s="181"/>
      <c r="P64" s="181"/>
    </row>
    <row r="65" spans="1:16">
      <c r="A65" s="181" t="s">
        <v>31</v>
      </c>
      <c r="B65" s="181">
        <f>'将来負担比率（分子）の構造'!I$42</f>
        <v>2569</v>
      </c>
      <c r="C65" s="181"/>
      <c r="D65" s="181"/>
      <c r="E65" s="181">
        <f>'将来負担比率（分子）の構造'!J$42</f>
        <v>2353</v>
      </c>
      <c r="F65" s="181"/>
      <c r="G65" s="181"/>
      <c r="H65" s="181">
        <f>'将来負担比率（分子）の構造'!K$42</f>
        <v>2318</v>
      </c>
      <c r="I65" s="181"/>
      <c r="J65" s="181"/>
      <c r="K65" s="181">
        <f>'将来負担比率（分子）の構造'!L$42</f>
        <v>2318</v>
      </c>
      <c r="L65" s="181"/>
      <c r="M65" s="181"/>
      <c r="N65" s="181">
        <f>'将来負担比率（分子）の構造'!M$42</f>
        <v>2318</v>
      </c>
      <c r="O65" s="181"/>
      <c r="P65" s="181"/>
    </row>
    <row r="66" spans="1:16">
      <c r="A66" s="181" t="s">
        <v>30</v>
      </c>
      <c r="B66" s="181">
        <f>'将来負担比率（分子）の構造'!I$41</f>
        <v>15577</v>
      </c>
      <c r="C66" s="181"/>
      <c r="D66" s="181"/>
      <c r="E66" s="181">
        <f>'将来負担比率（分子）の構造'!J$41</f>
        <v>14700</v>
      </c>
      <c r="F66" s="181"/>
      <c r="G66" s="181"/>
      <c r="H66" s="181">
        <f>'将来負担比率（分子）の構造'!K$41</f>
        <v>14790</v>
      </c>
      <c r="I66" s="181"/>
      <c r="J66" s="181"/>
      <c r="K66" s="181">
        <f>'将来負担比率（分子）の構造'!L$41</f>
        <v>16075</v>
      </c>
      <c r="L66" s="181"/>
      <c r="M66" s="181"/>
      <c r="N66" s="181">
        <f>'将来負担比率（分子）の構造'!M$41</f>
        <v>16818</v>
      </c>
      <c r="O66" s="181"/>
      <c r="P66" s="181"/>
    </row>
    <row r="67" spans="1:16">
      <c r="A67" s="181" t="s">
        <v>76</v>
      </c>
      <c r="B67" s="181" t="e">
        <f>NA()</f>
        <v>#N/A</v>
      </c>
      <c r="C67" s="181">
        <f>IF(ISNUMBER('将来負担比率（分子）の構造'!I$53), IF('将来負担比率（分子）の構造'!I$53 &lt; 0, 0, '将来負担比率（分子）の構造'!I$53), NA())</f>
        <v>222</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502</v>
      </c>
      <c r="J67" s="181" t="e">
        <f>NA()</f>
        <v>#N/A</v>
      </c>
      <c r="K67" s="181" t="e">
        <f>NA()</f>
        <v>#N/A</v>
      </c>
      <c r="L67" s="181">
        <f>IF(ISNUMBER('将来負担比率（分子）の構造'!L$53), IF('将来負担比率（分子）の構造'!L$53 &lt; 0, 0, '将来負担比率（分子）の構造'!L$53), NA())</f>
        <v>851</v>
      </c>
      <c r="M67" s="181" t="e">
        <f>NA()</f>
        <v>#N/A</v>
      </c>
      <c r="N67" s="181" t="e">
        <f>NA()</f>
        <v>#N/A</v>
      </c>
      <c r="O67" s="181">
        <f>IF(ISNUMBER('将来負担比率（分子）の構造'!M$53), IF('将来負担比率（分子）の構造'!M$53 &lt; 0, 0, '将来負担比率（分子）の構造'!M$53), NA())</f>
        <v>2924</v>
      </c>
      <c r="P67" s="181" t="e">
        <f>NA()</f>
        <v>#N/A</v>
      </c>
    </row>
    <row r="70" spans="1:16">
      <c r="A70" s="183" t="s">
        <v>77</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78</v>
      </c>
      <c r="B72" s="185">
        <f>基金残高に係る経年分析!F55</f>
        <v>3383</v>
      </c>
      <c r="C72" s="185">
        <f>基金残高に係る経年分析!G55</f>
        <v>3187</v>
      </c>
      <c r="D72" s="185">
        <f>基金残高に係る経年分析!H55</f>
        <v>3461</v>
      </c>
    </row>
    <row r="73" spans="1:16">
      <c r="A73" s="184" t="s">
        <v>79</v>
      </c>
      <c r="B73" s="185">
        <f>基金残高に係る経年分析!F56</f>
        <v>718</v>
      </c>
      <c r="C73" s="185">
        <f>基金残高に係る経年分析!G56</f>
        <v>769</v>
      </c>
      <c r="D73" s="185">
        <f>基金残高に係る経年分析!H56</f>
        <v>522</v>
      </c>
    </row>
    <row r="74" spans="1:16">
      <c r="A74" s="184" t="s">
        <v>80</v>
      </c>
      <c r="B74" s="185">
        <f>基金残高に係る経年分析!F57</f>
        <v>4901</v>
      </c>
      <c r="C74" s="185">
        <f>基金残高に係る経年分析!G57</f>
        <v>4399</v>
      </c>
      <c r="D74" s="185">
        <f>基金残高に係る経年分析!H57</f>
        <v>3888</v>
      </c>
    </row>
  </sheetData>
  <sheetProtection algorithmName="SHA-512" hashValue="Qt3U384ShNc6NbVfMla/0aK6LlYZsOZdHT6Zc5Lsgqwx1Sgw4ZFdK3LSoYEFGpwiXPJKIg9WrGxuRycadDxN0w==" saltValue="y0JOmfMpX0WGLPEJLMjT5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227</v>
      </c>
      <c r="C5" s="670"/>
      <c r="D5" s="670"/>
      <c r="E5" s="670"/>
      <c r="F5" s="670"/>
      <c r="G5" s="670"/>
      <c r="H5" s="670"/>
      <c r="I5" s="670"/>
      <c r="J5" s="670"/>
      <c r="K5" s="670"/>
      <c r="L5" s="670"/>
      <c r="M5" s="670"/>
      <c r="N5" s="670"/>
      <c r="O5" s="670"/>
      <c r="P5" s="670"/>
      <c r="Q5" s="671"/>
      <c r="R5" s="672">
        <v>1989852</v>
      </c>
      <c r="S5" s="673"/>
      <c r="T5" s="673"/>
      <c r="U5" s="673"/>
      <c r="V5" s="673"/>
      <c r="W5" s="673"/>
      <c r="X5" s="673"/>
      <c r="Y5" s="674"/>
      <c r="Z5" s="675">
        <v>9.6</v>
      </c>
      <c r="AA5" s="675"/>
      <c r="AB5" s="675"/>
      <c r="AC5" s="675"/>
      <c r="AD5" s="676">
        <v>1970553</v>
      </c>
      <c r="AE5" s="676"/>
      <c r="AF5" s="676"/>
      <c r="AG5" s="676"/>
      <c r="AH5" s="676"/>
      <c r="AI5" s="676"/>
      <c r="AJ5" s="676"/>
      <c r="AK5" s="676"/>
      <c r="AL5" s="677">
        <v>21.3</v>
      </c>
      <c r="AM5" s="678"/>
      <c r="AN5" s="678"/>
      <c r="AO5" s="679"/>
      <c r="AP5" s="669" t="s">
        <v>228</v>
      </c>
      <c r="AQ5" s="670"/>
      <c r="AR5" s="670"/>
      <c r="AS5" s="670"/>
      <c r="AT5" s="670"/>
      <c r="AU5" s="670"/>
      <c r="AV5" s="670"/>
      <c r="AW5" s="670"/>
      <c r="AX5" s="670"/>
      <c r="AY5" s="670"/>
      <c r="AZ5" s="670"/>
      <c r="BA5" s="670"/>
      <c r="BB5" s="670"/>
      <c r="BC5" s="670"/>
      <c r="BD5" s="670"/>
      <c r="BE5" s="670"/>
      <c r="BF5" s="671"/>
      <c r="BG5" s="683">
        <v>1951905</v>
      </c>
      <c r="BH5" s="684"/>
      <c r="BI5" s="684"/>
      <c r="BJ5" s="684"/>
      <c r="BK5" s="684"/>
      <c r="BL5" s="684"/>
      <c r="BM5" s="684"/>
      <c r="BN5" s="685"/>
      <c r="BO5" s="686">
        <v>98.1</v>
      </c>
      <c r="BP5" s="686"/>
      <c r="BQ5" s="686"/>
      <c r="BR5" s="686"/>
      <c r="BS5" s="687">
        <v>13066</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c r="B6" s="680" t="s">
        <v>232</v>
      </c>
      <c r="C6" s="681"/>
      <c r="D6" s="681"/>
      <c r="E6" s="681"/>
      <c r="F6" s="681"/>
      <c r="G6" s="681"/>
      <c r="H6" s="681"/>
      <c r="I6" s="681"/>
      <c r="J6" s="681"/>
      <c r="K6" s="681"/>
      <c r="L6" s="681"/>
      <c r="M6" s="681"/>
      <c r="N6" s="681"/>
      <c r="O6" s="681"/>
      <c r="P6" s="681"/>
      <c r="Q6" s="682"/>
      <c r="R6" s="683">
        <v>295723</v>
      </c>
      <c r="S6" s="684"/>
      <c r="T6" s="684"/>
      <c r="U6" s="684"/>
      <c r="V6" s="684"/>
      <c r="W6" s="684"/>
      <c r="X6" s="684"/>
      <c r="Y6" s="685"/>
      <c r="Z6" s="686">
        <v>1.4</v>
      </c>
      <c r="AA6" s="686"/>
      <c r="AB6" s="686"/>
      <c r="AC6" s="686"/>
      <c r="AD6" s="687">
        <v>295723</v>
      </c>
      <c r="AE6" s="687"/>
      <c r="AF6" s="687"/>
      <c r="AG6" s="687"/>
      <c r="AH6" s="687"/>
      <c r="AI6" s="687"/>
      <c r="AJ6" s="687"/>
      <c r="AK6" s="687"/>
      <c r="AL6" s="688">
        <v>3.2</v>
      </c>
      <c r="AM6" s="689"/>
      <c r="AN6" s="689"/>
      <c r="AO6" s="690"/>
      <c r="AP6" s="680" t="s">
        <v>233</v>
      </c>
      <c r="AQ6" s="681"/>
      <c r="AR6" s="681"/>
      <c r="AS6" s="681"/>
      <c r="AT6" s="681"/>
      <c r="AU6" s="681"/>
      <c r="AV6" s="681"/>
      <c r="AW6" s="681"/>
      <c r="AX6" s="681"/>
      <c r="AY6" s="681"/>
      <c r="AZ6" s="681"/>
      <c r="BA6" s="681"/>
      <c r="BB6" s="681"/>
      <c r="BC6" s="681"/>
      <c r="BD6" s="681"/>
      <c r="BE6" s="681"/>
      <c r="BF6" s="682"/>
      <c r="BG6" s="683">
        <v>1951905</v>
      </c>
      <c r="BH6" s="684"/>
      <c r="BI6" s="684"/>
      <c r="BJ6" s="684"/>
      <c r="BK6" s="684"/>
      <c r="BL6" s="684"/>
      <c r="BM6" s="684"/>
      <c r="BN6" s="685"/>
      <c r="BO6" s="686">
        <v>98.1</v>
      </c>
      <c r="BP6" s="686"/>
      <c r="BQ6" s="686"/>
      <c r="BR6" s="686"/>
      <c r="BS6" s="687">
        <v>13066</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160399</v>
      </c>
      <c r="CS6" s="684"/>
      <c r="CT6" s="684"/>
      <c r="CU6" s="684"/>
      <c r="CV6" s="684"/>
      <c r="CW6" s="684"/>
      <c r="CX6" s="684"/>
      <c r="CY6" s="685"/>
      <c r="CZ6" s="677">
        <v>0.8</v>
      </c>
      <c r="DA6" s="678"/>
      <c r="DB6" s="678"/>
      <c r="DC6" s="697"/>
      <c r="DD6" s="692" t="s">
        <v>130</v>
      </c>
      <c r="DE6" s="684"/>
      <c r="DF6" s="684"/>
      <c r="DG6" s="684"/>
      <c r="DH6" s="684"/>
      <c r="DI6" s="684"/>
      <c r="DJ6" s="684"/>
      <c r="DK6" s="684"/>
      <c r="DL6" s="684"/>
      <c r="DM6" s="684"/>
      <c r="DN6" s="684"/>
      <c r="DO6" s="684"/>
      <c r="DP6" s="685"/>
      <c r="DQ6" s="692">
        <v>160399</v>
      </c>
      <c r="DR6" s="684"/>
      <c r="DS6" s="684"/>
      <c r="DT6" s="684"/>
      <c r="DU6" s="684"/>
      <c r="DV6" s="684"/>
      <c r="DW6" s="684"/>
      <c r="DX6" s="684"/>
      <c r="DY6" s="684"/>
      <c r="DZ6" s="684"/>
      <c r="EA6" s="684"/>
      <c r="EB6" s="684"/>
      <c r="EC6" s="693"/>
    </row>
    <row r="7" spans="2:143" ht="11.25" customHeight="1">
      <c r="B7" s="680" t="s">
        <v>235</v>
      </c>
      <c r="C7" s="681"/>
      <c r="D7" s="681"/>
      <c r="E7" s="681"/>
      <c r="F7" s="681"/>
      <c r="G7" s="681"/>
      <c r="H7" s="681"/>
      <c r="I7" s="681"/>
      <c r="J7" s="681"/>
      <c r="K7" s="681"/>
      <c r="L7" s="681"/>
      <c r="M7" s="681"/>
      <c r="N7" s="681"/>
      <c r="O7" s="681"/>
      <c r="P7" s="681"/>
      <c r="Q7" s="682"/>
      <c r="R7" s="683">
        <v>1485</v>
      </c>
      <c r="S7" s="684"/>
      <c r="T7" s="684"/>
      <c r="U7" s="684"/>
      <c r="V7" s="684"/>
      <c r="W7" s="684"/>
      <c r="X7" s="684"/>
      <c r="Y7" s="685"/>
      <c r="Z7" s="686">
        <v>0</v>
      </c>
      <c r="AA7" s="686"/>
      <c r="AB7" s="686"/>
      <c r="AC7" s="686"/>
      <c r="AD7" s="687">
        <v>1485</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773144</v>
      </c>
      <c r="BH7" s="684"/>
      <c r="BI7" s="684"/>
      <c r="BJ7" s="684"/>
      <c r="BK7" s="684"/>
      <c r="BL7" s="684"/>
      <c r="BM7" s="684"/>
      <c r="BN7" s="685"/>
      <c r="BO7" s="686">
        <v>38.9</v>
      </c>
      <c r="BP7" s="686"/>
      <c r="BQ7" s="686"/>
      <c r="BR7" s="686"/>
      <c r="BS7" s="687">
        <v>13066</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3358864</v>
      </c>
      <c r="CS7" s="684"/>
      <c r="CT7" s="684"/>
      <c r="CU7" s="684"/>
      <c r="CV7" s="684"/>
      <c r="CW7" s="684"/>
      <c r="CX7" s="684"/>
      <c r="CY7" s="685"/>
      <c r="CZ7" s="686">
        <v>16.899999999999999</v>
      </c>
      <c r="DA7" s="686"/>
      <c r="DB7" s="686"/>
      <c r="DC7" s="686"/>
      <c r="DD7" s="692">
        <v>71373</v>
      </c>
      <c r="DE7" s="684"/>
      <c r="DF7" s="684"/>
      <c r="DG7" s="684"/>
      <c r="DH7" s="684"/>
      <c r="DI7" s="684"/>
      <c r="DJ7" s="684"/>
      <c r="DK7" s="684"/>
      <c r="DL7" s="684"/>
      <c r="DM7" s="684"/>
      <c r="DN7" s="684"/>
      <c r="DO7" s="684"/>
      <c r="DP7" s="685"/>
      <c r="DQ7" s="692">
        <v>2012001</v>
      </c>
      <c r="DR7" s="684"/>
      <c r="DS7" s="684"/>
      <c r="DT7" s="684"/>
      <c r="DU7" s="684"/>
      <c r="DV7" s="684"/>
      <c r="DW7" s="684"/>
      <c r="DX7" s="684"/>
      <c r="DY7" s="684"/>
      <c r="DZ7" s="684"/>
      <c r="EA7" s="684"/>
      <c r="EB7" s="684"/>
      <c r="EC7" s="693"/>
    </row>
    <row r="8" spans="2:143" ht="11.25" customHeight="1">
      <c r="B8" s="680" t="s">
        <v>238</v>
      </c>
      <c r="C8" s="681"/>
      <c r="D8" s="681"/>
      <c r="E8" s="681"/>
      <c r="F8" s="681"/>
      <c r="G8" s="681"/>
      <c r="H8" s="681"/>
      <c r="I8" s="681"/>
      <c r="J8" s="681"/>
      <c r="K8" s="681"/>
      <c r="L8" s="681"/>
      <c r="M8" s="681"/>
      <c r="N8" s="681"/>
      <c r="O8" s="681"/>
      <c r="P8" s="681"/>
      <c r="Q8" s="682"/>
      <c r="R8" s="683">
        <v>4869</v>
      </c>
      <c r="S8" s="684"/>
      <c r="T8" s="684"/>
      <c r="U8" s="684"/>
      <c r="V8" s="684"/>
      <c r="W8" s="684"/>
      <c r="X8" s="684"/>
      <c r="Y8" s="685"/>
      <c r="Z8" s="686">
        <v>0</v>
      </c>
      <c r="AA8" s="686"/>
      <c r="AB8" s="686"/>
      <c r="AC8" s="686"/>
      <c r="AD8" s="687">
        <v>4869</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32074</v>
      </c>
      <c r="BH8" s="684"/>
      <c r="BI8" s="684"/>
      <c r="BJ8" s="684"/>
      <c r="BK8" s="684"/>
      <c r="BL8" s="684"/>
      <c r="BM8" s="684"/>
      <c r="BN8" s="685"/>
      <c r="BO8" s="686">
        <v>1.6</v>
      </c>
      <c r="BP8" s="686"/>
      <c r="BQ8" s="686"/>
      <c r="BR8" s="686"/>
      <c r="BS8" s="692" t="s">
        <v>130</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5005738</v>
      </c>
      <c r="CS8" s="684"/>
      <c r="CT8" s="684"/>
      <c r="CU8" s="684"/>
      <c r="CV8" s="684"/>
      <c r="CW8" s="684"/>
      <c r="CX8" s="684"/>
      <c r="CY8" s="685"/>
      <c r="CZ8" s="686">
        <v>25.2</v>
      </c>
      <c r="DA8" s="686"/>
      <c r="DB8" s="686"/>
      <c r="DC8" s="686"/>
      <c r="DD8" s="692">
        <v>356863</v>
      </c>
      <c r="DE8" s="684"/>
      <c r="DF8" s="684"/>
      <c r="DG8" s="684"/>
      <c r="DH8" s="684"/>
      <c r="DI8" s="684"/>
      <c r="DJ8" s="684"/>
      <c r="DK8" s="684"/>
      <c r="DL8" s="684"/>
      <c r="DM8" s="684"/>
      <c r="DN8" s="684"/>
      <c r="DO8" s="684"/>
      <c r="DP8" s="685"/>
      <c r="DQ8" s="692">
        <v>2608803</v>
      </c>
      <c r="DR8" s="684"/>
      <c r="DS8" s="684"/>
      <c r="DT8" s="684"/>
      <c r="DU8" s="684"/>
      <c r="DV8" s="684"/>
      <c r="DW8" s="684"/>
      <c r="DX8" s="684"/>
      <c r="DY8" s="684"/>
      <c r="DZ8" s="684"/>
      <c r="EA8" s="684"/>
      <c r="EB8" s="684"/>
      <c r="EC8" s="693"/>
    </row>
    <row r="9" spans="2:143" ht="11.25" customHeight="1">
      <c r="B9" s="680" t="s">
        <v>241</v>
      </c>
      <c r="C9" s="681"/>
      <c r="D9" s="681"/>
      <c r="E9" s="681"/>
      <c r="F9" s="681"/>
      <c r="G9" s="681"/>
      <c r="H9" s="681"/>
      <c r="I9" s="681"/>
      <c r="J9" s="681"/>
      <c r="K9" s="681"/>
      <c r="L9" s="681"/>
      <c r="M9" s="681"/>
      <c r="N9" s="681"/>
      <c r="O9" s="681"/>
      <c r="P9" s="681"/>
      <c r="Q9" s="682"/>
      <c r="R9" s="683">
        <v>2859</v>
      </c>
      <c r="S9" s="684"/>
      <c r="T9" s="684"/>
      <c r="U9" s="684"/>
      <c r="V9" s="684"/>
      <c r="W9" s="684"/>
      <c r="X9" s="684"/>
      <c r="Y9" s="685"/>
      <c r="Z9" s="686">
        <v>0</v>
      </c>
      <c r="AA9" s="686"/>
      <c r="AB9" s="686"/>
      <c r="AC9" s="686"/>
      <c r="AD9" s="687">
        <v>2859</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613951</v>
      </c>
      <c r="BH9" s="684"/>
      <c r="BI9" s="684"/>
      <c r="BJ9" s="684"/>
      <c r="BK9" s="684"/>
      <c r="BL9" s="684"/>
      <c r="BM9" s="684"/>
      <c r="BN9" s="685"/>
      <c r="BO9" s="686">
        <v>30.9</v>
      </c>
      <c r="BP9" s="686"/>
      <c r="BQ9" s="686"/>
      <c r="BR9" s="686"/>
      <c r="BS9" s="692" t="s">
        <v>130</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1013179</v>
      </c>
      <c r="CS9" s="684"/>
      <c r="CT9" s="684"/>
      <c r="CU9" s="684"/>
      <c r="CV9" s="684"/>
      <c r="CW9" s="684"/>
      <c r="CX9" s="684"/>
      <c r="CY9" s="685"/>
      <c r="CZ9" s="686">
        <v>5.0999999999999996</v>
      </c>
      <c r="DA9" s="686"/>
      <c r="DB9" s="686"/>
      <c r="DC9" s="686"/>
      <c r="DD9" s="692">
        <v>14435</v>
      </c>
      <c r="DE9" s="684"/>
      <c r="DF9" s="684"/>
      <c r="DG9" s="684"/>
      <c r="DH9" s="684"/>
      <c r="DI9" s="684"/>
      <c r="DJ9" s="684"/>
      <c r="DK9" s="684"/>
      <c r="DL9" s="684"/>
      <c r="DM9" s="684"/>
      <c r="DN9" s="684"/>
      <c r="DO9" s="684"/>
      <c r="DP9" s="685"/>
      <c r="DQ9" s="692">
        <v>783716</v>
      </c>
      <c r="DR9" s="684"/>
      <c r="DS9" s="684"/>
      <c r="DT9" s="684"/>
      <c r="DU9" s="684"/>
      <c r="DV9" s="684"/>
      <c r="DW9" s="684"/>
      <c r="DX9" s="684"/>
      <c r="DY9" s="684"/>
      <c r="DZ9" s="684"/>
      <c r="EA9" s="684"/>
      <c r="EB9" s="684"/>
      <c r="EC9" s="693"/>
    </row>
    <row r="10" spans="2:143" ht="11.25" customHeight="1">
      <c r="B10" s="680" t="s">
        <v>244</v>
      </c>
      <c r="C10" s="681"/>
      <c r="D10" s="681"/>
      <c r="E10" s="681"/>
      <c r="F10" s="681"/>
      <c r="G10" s="681"/>
      <c r="H10" s="681"/>
      <c r="I10" s="681"/>
      <c r="J10" s="681"/>
      <c r="K10" s="681"/>
      <c r="L10" s="681"/>
      <c r="M10" s="681"/>
      <c r="N10" s="681"/>
      <c r="O10" s="681"/>
      <c r="P10" s="681"/>
      <c r="Q10" s="682"/>
      <c r="R10" s="683" t="s">
        <v>245</v>
      </c>
      <c r="S10" s="684"/>
      <c r="T10" s="684"/>
      <c r="U10" s="684"/>
      <c r="V10" s="684"/>
      <c r="W10" s="684"/>
      <c r="X10" s="684"/>
      <c r="Y10" s="685"/>
      <c r="Z10" s="686" t="s">
        <v>130</v>
      </c>
      <c r="AA10" s="686"/>
      <c r="AB10" s="686"/>
      <c r="AC10" s="686"/>
      <c r="AD10" s="687" t="s">
        <v>245</v>
      </c>
      <c r="AE10" s="687"/>
      <c r="AF10" s="687"/>
      <c r="AG10" s="687"/>
      <c r="AH10" s="687"/>
      <c r="AI10" s="687"/>
      <c r="AJ10" s="687"/>
      <c r="AK10" s="687"/>
      <c r="AL10" s="688" t="s">
        <v>245</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61228</v>
      </c>
      <c r="BH10" s="684"/>
      <c r="BI10" s="684"/>
      <c r="BJ10" s="684"/>
      <c r="BK10" s="684"/>
      <c r="BL10" s="684"/>
      <c r="BM10" s="684"/>
      <c r="BN10" s="685"/>
      <c r="BO10" s="686">
        <v>3.1</v>
      </c>
      <c r="BP10" s="686"/>
      <c r="BQ10" s="686"/>
      <c r="BR10" s="686"/>
      <c r="BS10" s="692" t="s">
        <v>245</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15258</v>
      </c>
      <c r="CS10" s="684"/>
      <c r="CT10" s="684"/>
      <c r="CU10" s="684"/>
      <c r="CV10" s="684"/>
      <c r="CW10" s="684"/>
      <c r="CX10" s="684"/>
      <c r="CY10" s="685"/>
      <c r="CZ10" s="686">
        <v>0.1</v>
      </c>
      <c r="DA10" s="686"/>
      <c r="DB10" s="686"/>
      <c r="DC10" s="686"/>
      <c r="DD10" s="692" t="s">
        <v>130</v>
      </c>
      <c r="DE10" s="684"/>
      <c r="DF10" s="684"/>
      <c r="DG10" s="684"/>
      <c r="DH10" s="684"/>
      <c r="DI10" s="684"/>
      <c r="DJ10" s="684"/>
      <c r="DK10" s="684"/>
      <c r="DL10" s="684"/>
      <c r="DM10" s="684"/>
      <c r="DN10" s="684"/>
      <c r="DO10" s="684"/>
      <c r="DP10" s="685"/>
      <c r="DQ10" s="692">
        <v>8202</v>
      </c>
      <c r="DR10" s="684"/>
      <c r="DS10" s="684"/>
      <c r="DT10" s="684"/>
      <c r="DU10" s="684"/>
      <c r="DV10" s="684"/>
      <c r="DW10" s="684"/>
      <c r="DX10" s="684"/>
      <c r="DY10" s="684"/>
      <c r="DZ10" s="684"/>
      <c r="EA10" s="684"/>
      <c r="EB10" s="684"/>
      <c r="EC10" s="693"/>
    </row>
    <row r="11" spans="2:143" ht="11.25" customHeight="1">
      <c r="B11" s="680" t="s">
        <v>248</v>
      </c>
      <c r="C11" s="681"/>
      <c r="D11" s="681"/>
      <c r="E11" s="681"/>
      <c r="F11" s="681"/>
      <c r="G11" s="681"/>
      <c r="H11" s="681"/>
      <c r="I11" s="681"/>
      <c r="J11" s="681"/>
      <c r="K11" s="681"/>
      <c r="L11" s="681"/>
      <c r="M11" s="681"/>
      <c r="N11" s="681"/>
      <c r="O11" s="681"/>
      <c r="P11" s="681"/>
      <c r="Q11" s="682"/>
      <c r="R11" s="683">
        <v>389562</v>
      </c>
      <c r="S11" s="684"/>
      <c r="T11" s="684"/>
      <c r="U11" s="684"/>
      <c r="V11" s="684"/>
      <c r="W11" s="684"/>
      <c r="X11" s="684"/>
      <c r="Y11" s="685"/>
      <c r="Z11" s="688">
        <v>1.9</v>
      </c>
      <c r="AA11" s="689"/>
      <c r="AB11" s="689"/>
      <c r="AC11" s="701"/>
      <c r="AD11" s="692">
        <v>389562</v>
      </c>
      <c r="AE11" s="684"/>
      <c r="AF11" s="684"/>
      <c r="AG11" s="684"/>
      <c r="AH11" s="684"/>
      <c r="AI11" s="684"/>
      <c r="AJ11" s="684"/>
      <c r="AK11" s="685"/>
      <c r="AL11" s="688">
        <v>4.2</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65891</v>
      </c>
      <c r="BH11" s="684"/>
      <c r="BI11" s="684"/>
      <c r="BJ11" s="684"/>
      <c r="BK11" s="684"/>
      <c r="BL11" s="684"/>
      <c r="BM11" s="684"/>
      <c r="BN11" s="685"/>
      <c r="BO11" s="686">
        <v>3.3</v>
      </c>
      <c r="BP11" s="686"/>
      <c r="BQ11" s="686"/>
      <c r="BR11" s="686"/>
      <c r="BS11" s="692">
        <v>13066</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2410693</v>
      </c>
      <c r="CS11" s="684"/>
      <c r="CT11" s="684"/>
      <c r="CU11" s="684"/>
      <c r="CV11" s="684"/>
      <c r="CW11" s="684"/>
      <c r="CX11" s="684"/>
      <c r="CY11" s="685"/>
      <c r="CZ11" s="686">
        <v>12.1</v>
      </c>
      <c r="DA11" s="686"/>
      <c r="DB11" s="686"/>
      <c r="DC11" s="686"/>
      <c r="DD11" s="692">
        <v>945622</v>
      </c>
      <c r="DE11" s="684"/>
      <c r="DF11" s="684"/>
      <c r="DG11" s="684"/>
      <c r="DH11" s="684"/>
      <c r="DI11" s="684"/>
      <c r="DJ11" s="684"/>
      <c r="DK11" s="684"/>
      <c r="DL11" s="684"/>
      <c r="DM11" s="684"/>
      <c r="DN11" s="684"/>
      <c r="DO11" s="684"/>
      <c r="DP11" s="685"/>
      <c r="DQ11" s="692">
        <v>907540</v>
      </c>
      <c r="DR11" s="684"/>
      <c r="DS11" s="684"/>
      <c r="DT11" s="684"/>
      <c r="DU11" s="684"/>
      <c r="DV11" s="684"/>
      <c r="DW11" s="684"/>
      <c r="DX11" s="684"/>
      <c r="DY11" s="684"/>
      <c r="DZ11" s="684"/>
      <c r="EA11" s="684"/>
      <c r="EB11" s="684"/>
      <c r="EC11" s="693"/>
    </row>
    <row r="12" spans="2:143" ht="11.25" customHeight="1">
      <c r="B12" s="680" t="s">
        <v>251</v>
      </c>
      <c r="C12" s="681"/>
      <c r="D12" s="681"/>
      <c r="E12" s="681"/>
      <c r="F12" s="681"/>
      <c r="G12" s="681"/>
      <c r="H12" s="681"/>
      <c r="I12" s="681"/>
      <c r="J12" s="681"/>
      <c r="K12" s="681"/>
      <c r="L12" s="681"/>
      <c r="M12" s="681"/>
      <c r="N12" s="681"/>
      <c r="O12" s="681"/>
      <c r="P12" s="681"/>
      <c r="Q12" s="682"/>
      <c r="R12" s="683">
        <v>6276</v>
      </c>
      <c r="S12" s="684"/>
      <c r="T12" s="684"/>
      <c r="U12" s="684"/>
      <c r="V12" s="684"/>
      <c r="W12" s="684"/>
      <c r="X12" s="684"/>
      <c r="Y12" s="685"/>
      <c r="Z12" s="686">
        <v>0</v>
      </c>
      <c r="AA12" s="686"/>
      <c r="AB12" s="686"/>
      <c r="AC12" s="686"/>
      <c r="AD12" s="687">
        <v>6276</v>
      </c>
      <c r="AE12" s="687"/>
      <c r="AF12" s="687"/>
      <c r="AG12" s="687"/>
      <c r="AH12" s="687"/>
      <c r="AI12" s="687"/>
      <c r="AJ12" s="687"/>
      <c r="AK12" s="687"/>
      <c r="AL12" s="688">
        <v>0.1</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941957</v>
      </c>
      <c r="BH12" s="684"/>
      <c r="BI12" s="684"/>
      <c r="BJ12" s="684"/>
      <c r="BK12" s="684"/>
      <c r="BL12" s="684"/>
      <c r="BM12" s="684"/>
      <c r="BN12" s="685"/>
      <c r="BO12" s="686">
        <v>47.3</v>
      </c>
      <c r="BP12" s="686"/>
      <c r="BQ12" s="686"/>
      <c r="BR12" s="686"/>
      <c r="BS12" s="692" t="s">
        <v>245</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740182</v>
      </c>
      <c r="CS12" s="684"/>
      <c r="CT12" s="684"/>
      <c r="CU12" s="684"/>
      <c r="CV12" s="684"/>
      <c r="CW12" s="684"/>
      <c r="CX12" s="684"/>
      <c r="CY12" s="685"/>
      <c r="CZ12" s="686">
        <v>3.7</v>
      </c>
      <c r="DA12" s="686"/>
      <c r="DB12" s="686"/>
      <c r="DC12" s="686"/>
      <c r="DD12" s="692">
        <v>284480</v>
      </c>
      <c r="DE12" s="684"/>
      <c r="DF12" s="684"/>
      <c r="DG12" s="684"/>
      <c r="DH12" s="684"/>
      <c r="DI12" s="684"/>
      <c r="DJ12" s="684"/>
      <c r="DK12" s="684"/>
      <c r="DL12" s="684"/>
      <c r="DM12" s="684"/>
      <c r="DN12" s="684"/>
      <c r="DO12" s="684"/>
      <c r="DP12" s="685"/>
      <c r="DQ12" s="692">
        <v>404393</v>
      </c>
      <c r="DR12" s="684"/>
      <c r="DS12" s="684"/>
      <c r="DT12" s="684"/>
      <c r="DU12" s="684"/>
      <c r="DV12" s="684"/>
      <c r="DW12" s="684"/>
      <c r="DX12" s="684"/>
      <c r="DY12" s="684"/>
      <c r="DZ12" s="684"/>
      <c r="EA12" s="684"/>
      <c r="EB12" s="684"/>
      <c r="EC12" s="693"/>
    </row>
    <row r="13" spans="2:143" ht="11.25" customHeight="1">
      <c r="B13" s="680" t="s">
        <v>254</v>
      </c>
      <c r="C13" s="681"/>
      <c r="D13" s="681"/>
      <c r="E13" s="681"/>
      <c r="F13" s="681"/>
      <c r="G13" s="681"/>
      <c r="H13" s="681"/>
      <c r="I13" s="681"/>
      <c r="J13" s="681"/>
      <c r="K13" s="681"/>
      <c r="L13" s="681"/>
      <c r="M13" s="681"/>
      <c r="N13" s="681"/>
      <c r="O13" s="681"/>
      <c r="P13" s="681"/>
      <c r="Q13" s="682"/>
      <c r="R13" s="683" t="s">
        <v>245</v>
      </c>
      <c r="S13" s="684"/>
      <c r="T13" s="684"/>
      <c r="U13" s="684"/>
      <c r="V13" s="684"/>
      <c r="W13" s="684"/>
      <c r="X13" s="684"/>
      <c r="Y13" s="685"/>
      <c r="Z13" s="686" t="s">
        <v>130</v>
      </c>
      <c r="AA13" s="686"/>
      <c r="AB13" s="686"/>
      <c r="AC13" s="686"/>
      <c r="AD13" s="687" t="s">
        <v>245</v>
      </c>
      <c r="AE13" s="687"/>
      <c r="AF13" s="687"/>
      <c r="AG13" s="687"/>
      <c r="AH13" s="687"/>
      <c r="AI13" s="687"/>
      <c r="AJ13" s="687"/>
      <c r="AK13" s="687"/>
      <c r="AL13" s="688" t="s">
        <v>245</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928631</v>
      </c>
      <c r="BH13" s="684"/>
      <c r="BI13" s="684"/>
      <c r="BJ13" s="684"/>
      <c r="BK13" s="684"/>
      <c r="BL13" s="684"/>
      <c r="BM13" s="684"/>
      <c r="BN13" s="685"/>
      <c r="BO13" s="686">
        <v>46.7</v>
      </c>
      <c r="BP13" s="686"/>
      <c r="BQ13" s="686"/>
      <c r="BR13" s="686"/>
      <c r="BS13" s="692" t="s">
        <v>130</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1334906</v>
      </c>
      <c r="CS13" s="684"/>
      <c r="CT13" s="684"/>
      <c r="CU13" s="684"/>
      <c r="CV13" s="684"/>
      <c r="CW13" s="684"/>
      <c r="CX13" s="684"/>
      <c r="CY13" s="685"/>
      <c r="CZ13" s="686">
        <v>6.7</v>
      </c>
      <c r="DA13" s="686"/>
      <c r="DB13" s="686"/>
      <c r="DC13" s="686"/>
      <c r="DD13" s="692">
        <v>915890</v>
      </c>
      <c r="DE13" s="684"/>
      <c r="DF13" s="684"/>
      <c r="DG13" s="684"/>
      <c r="DH13" s="684"/>
      <c r="DI13" s="684"/>
      <c r="DJ13" s="684"/>
      <c r="DK13" s="684"/>
      <c r="DL13" s="684"/>
      <c r="DM13" s="684"/>
      <c r="DN13" s="684"/>
      <c r="DO13" s="684"/>
      <c r="DP13" s="685"/>
      <c r="DQ13" s="692">
        <v>488741</v>
      </c>
      <c r="DR13" s="684"/>
      <c r="DS13" s="684"/>
      <c r="DT13" s="684"/>
      <c r="DU13" s="684"/>
      <c r="DV13" s="684"/>
      <c r="DW13" s="684"/>
      <c r="DX13" s="684"/>
      <c r="DY13" s="684"/>
      <c r="DZ13" s="684"/>
      <c r="EA13" s="684"/>
      <c r="EB13" s="684"/>
      <c r="EC13" s="693"/>
    </row>
    <row r="14" spans="2:143" ht="11.25" customHeight="1">
      <c r="B14" s="680" t="s">
        <v>257</v>
      </c>
      <c r="C14" s="681"/>
      <c r="D14" s="681"/>
      <c r="E14" s="681"/>
      <c r="F14" s="681"/>
      <c r="G14" s="681"/>
      <c r="H14" s="681"/>
      <c r="I14" s="681"/>
      <c r="J14" s="681"/>
      <c r="K14" s="681"/>
      <c r="L14" s="681"/>
      <c r="M14" s="681"/>
      <c r="N14" s="681"/>
      <c r="O14" s="681"/>
      <c r="P14" s="681"/>
      <c r="Q14" s="682"/>
      <c r="R14" s="683">
        <v>31632</v>
      </c>
      <c r="S14" s="684"/>
      <c r="T14" s="684"/>
      <c r="U14" s="684"/>
      <c r="V14" s="684"/>
      <c r="W14" s="684"/>
      <c r="X14" s="684"/>
      <c r="Y14" s="685"/>
      <c r="Z14" s="686">
        <v>0.2</v>
      </c>
      <c r="AA14" s="686"/>
      <c r="AB14" s="686"/>
      <c r="AC14" s="686"/>
      <c r="AD14" s="687">
        <v>31632</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97983</v>
      </c>
      <c r="BH14" s="684"/>
      <c r="BI14" s="684"/>
      <c r="BJ14" s="684"/>
      <c r="BK14" s="684"/>
      <c r="BL14" s="684"/>
      <c r="BM14" s="684"/>
      <c r="BN14" s="685"/>
      <c r="BO14" s="686">
        <v>4.9000000000000004</v>
      </c>
      <c r="BP14" s="686"/>
      <c r="BQ14" s="686"/>
      <c r="BR14" s="686"/>
      <c r="BS14" s="692" t="s">
        <v>245</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644075</v>
      </c>
      <c r="CS14" s="684"/>
      <c r="CT14" s="684"/>
      <c r="CU14" s="684"/>
      <c r="CV14" s="684"/>
      <c r="CW14" s="684"/>
      <c r="CX14" s="684"/>
      <c r="CY14" s="685"/>
      <c r="CZ14" s="686">
        <v>3.2</v>
      </c>
      <c r="DA14" s="686"/>
      <c r="DB14" s="686"/>
      <c r="DC14" s="686"/>
      <c r="DD14" s="692">
        <v>106233</v>
      </c>
      <c r="DE14" s="684"/>
      <c r="DF14" s="684"/>
      <c r="DG14" s="684"/>
      <c r="DH14" s="684"/>
      <c r="DI14" s="684"/>
      <c r="DJ14" s="684"/>
      <c r="DK14" s="684"/>
      <c r="DL14" s="684"/>
      <c r="DM14" s="684"/>
      <c r="DN14" s="684"/>
      <c r="DO14" s="684"/>
      <c r="DP14" s="685"/>
      <c r="DQ14" s="692">
        <v>512289</v>
      </c>
      <c r="DR14" s="684"/>
      <c r="DS14" s="684"/>
      <c r="DT14" s="684"/>
      <c r="DU14" s="684"/>
      <c r="DV14" s="684"/>
      <c r="DW14" s="684"/>
      <c r="DX14" s="684"/>
      <c r="DY14" s="684"/>
      <c r="DZ14" s="684"/>
      <c r="EA14" s="684"/>
      <c r="EB14" s="684"/>
      <c r="EC14" s="693"/>
    </row>
    <row r="15" spans="2:143" ht="11.25" customHeight="1">
      <c r="B15" s="680" t="s">
        <v>260</v>
      </c>
      <c r="C15" s="681"/>
      <c r="D15" s="681"/>
      <c r="E15" s="681"/>
      <c r="F15" s="681"/>
      <c r="G15" s="681"/>
      <c r="H15" s="681"/>
      <c r="I15" s="681"/>
      <c r="J15" s="681"/>
      <c r="K15" s="681"/>
      <c r="L15" s="681"/>
      <c r="M15" s="681"/>
      <c r="N15" s="681"/>
      <c r="O15" s="681"/>
      <c r="P15" s="681"/>
      <c r="Q15" s="682"/>
      <c r="R15" s="683" t="s">
        <v>245</v>
      </c>
      <c r="S15" s="684"/>
      <c r="T15" s="684"/>
      <c r="U15" s="684"/>
      <c r="V15" s="684"/>
      <c r="W15" s="684"/>
      <c r="X15" s="684"/>
      <c r="Y15" s="685"/>
      <c r="Z15" s="686" t="s">
        <v>130</v>
      </c>
      <c r="AA15" s="686"/>
      <c r="AB15" s="686"/>
      <c r="AC15" s="686"/>
      <c r="AD15" s="687" t="s">
        <v>130</v>
      </c>
      <c r="AE15" s="687"/>
      <c r="AF15" s="687"/>
      <c r="AG15" s="687"/>
      <c r="AH15" s="687"/>
      <c r="AI15" s="687"/>
      <c r="AJ15" s="687"/>
      <c r="AK15" s="687"/>
      <c r="AL15" s="688" t="s">
        <v>130</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138821</v>
      </c>
      <c r="BH15" s="684"/>
      <c r="BI15" s="684"/>
      <c r="BJ15" s="684"/>
      <c r="BK15" s="684"/>
      <c r="BL15" s="684"/>
      <c r="BM15" s="684"/>
      <c r="BN15" s="685"/>
      <c r="BO15" s="686">
        <v>7</v>
      </c>
      <c r="BP15" s="686"/>
      <c r="BQ15" s="686"/>
      <c r="BR15" s="686"/>
      <c r="BS15" s="692" t="s">
        <v>245</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3014565</v>
      </c>
      <c r="CS15" s="684"/>
      <c r="CT15" s="684"/>
      <c r="CU15" s="684"/>
      <c r="CV15" s="684"/>
      <c r="CW15" s="684"/>
      <c r="CX15" s="684"/>
      <c r="CY15" s="685"/>
      <c r="CZ15" s="686">
        <v>15.2</v>
      </c>
      <c r="DA15" s="686"/>
      <c r="DB15" s="686"/>
      <c r="DC15" s="686"/>
      <c r="DD15" s="692">
        <v>1843451</v>
      </c>
      <c r="DE15" s="684"/>
      <c r="DF15" s="684"/>
      <c r="DG15" s="684"/>
      <c r="DH15" s="684"/>
      <c r="DI15" s="684"/>
      <c r="DJ15" s="684"/>
      <c r="DK15" s="684"/>
      <c r="DL15" s="684"/>
      <c r="DM15" s="684"/>
      <c r="DN15" s="684"/>
      <c r="DO15" s="684"/>
      <c r="DP15" s="685"/>
      <c r="DQ15" s="692">
        <v>1290879</v>
      </c>
      <c r="DR15" s="684"/>
      <c r="DS15" s="684"/>
      <c r="DT15" s="684"/>
      <c r="DU15" s="684"/>
      <c r="DV15" s="684"/>
      <c r="DW15" s="684"/>
      <c r="DX15" s="684"/>
      <c r="DY15" s="684"/>
      <c r="DZ15" s="684"/>
      <c r="EA15" s="684"/>
      <c r="EB15" s="684"/>
      <c r="EC15" s="693"/>
    </row>
    <row r="16" spans="2:143" ht="11.25" customHeight="1">
      <c r="B16" s="680" t="s">
        <v>263</v>
      </c>
      <c r="C16" s="681"/>
      <c r="D16" s="681"/>
      <c r="E16" s="681"/>
      <c r="F16" s="681"/>
      <c r="G16" s="681"/>
      <c r="H16" s="681"/>
      <c r="I16" s="681"/>
      <c r="J16" s="681"/>
      <c r="K16" s="681"/>
      <c r="L16" s="681"/>
      <c r="M16" s="681"/>
      <c r="N16" s="681"/>
      <c r="O16" s="681"/>
      <c r="P16" s="681"/>
      <c r="Q16" s="682"/>
      <c r="R16" s="683">
        <v>8403</v>
      </c>
      <c r="S16" s="684"/>
      <c r="T16" s="684"/>
      <c r="U16" s="684"/>
      <c r="V16" s="684"/>
      <c r="W16" s="684"/>
      <c r="X16" s="684"/>
      <c r="Y16" s="685"/>
      <c r="Z16" s="686">
        <v>0</v>
      </c>
      <c r="AA16" s="686"/>
      <c r="AB16" s="686"/>
      <c r="AC16" s="686"/>
      <c r="AD16" s="687">
        <v>8403</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130</v>
      </c>
      <c r="BH16" s="684"/>
      <c r="BI16" s="684"/>
      <c r="BJ16" s="684"/>
      <c r="BK16" s="684"/>
      <c r="BL16" s="684"/>
      <c r="BM16" s="684"/>
      <c r="BN16" s="685"/>
      <c r="BO16" s="686" t="s">
        <v>130</v>
      </c>
      <c r="BP16" s="686"/>
      <c r="BQ16" s="686"/>
      <c r="BR16" s="686"/>
      <c r="BS16" s="692" t="s">
        <v>130</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410313</v>
      </c>
      <c r="CS16" s="684"/>
      <c r="CT16" s="684"/>
      <c r="CU16" s="684"/>
      <c r="CV16" s="684"/>
      <c r="CW16" s="684"/>
      <c r="CX16" s="684"/>
      <c r="CY16" s="685"/>
      <c r="CZ16" s="686">
        <v>2.1</v>
      </c>
      <c r="DA16" s="686"/>
      <c r="DB16" s="686"/>
      <c r="DC16" s="686"/>
      <c r="DD16" s="692" t="s">
        <v>266</v>
      </c>
      <c r="DE16" s="684"/>
      <c r="DF16" s="684"/>
      <c r="DG16" s="684"/>
      <c r="DH16" s="684"/>
      <c r="DI16" s="684"/>
      <c r="DJ16" s="684"/>
      <c r="DK16" s="684"/>
      <c r="DL16" s="684"/>
      <c r="DM16" s="684"/>
      <c r="DN16" s="684"/>
      <c r="DO16" s="684"/>
      <c r="DP16" s="685"/>
      <c r="DQ16" s="692">
        <v>82522</v>
      </c>
      <c r="DR16" s="684"/>
      <c r="DS16" s="684"/>
      <c r="DT16" s="684"/>
      <c r="DU16" s="684"/>
      <c r="DV16" s="684"/>
      <c r="DW16" s="684"/>
      <c r="DX16" s="684"/>
      <c r="DY16" s="684"/>
      <c r="DZ16" s="684"/>
      <c r="EA16" s="684"/>
      <c r="EB16" s="684"/>
      <c r="EC16" s="693"/>
    </row>
    <row r="17" spans="2:133" ht="11.25" customHeight="1">
      <c r="B17" s="680" t="s">
        <v>267</v>
      </c>
      <c r="C17" s="681"/>
      <c r="D17" s="681"/>
      <c r="E17" s="681"/>
      <c r="F17" s="681"/>
      <c r="G17" s="681"/>
      <c r="H17" s="681"/>
      <c r="I17" s="681"/>
      <c r="J17" s="681"/>
      <c r="K17" s="681"/>
      <c r="L17" s="681"/>
      <c r="M17" s="681"/>
      <c r="N17" s="681"/>
      <c r="O17" s="681"/>
      <c r="P17" s="681"/>
      <c r="Q17" s="682"/>
      <c r="R17" s="683">
        <v>34612</v>
      </c>
      <c r="S17" s="684"/>
      <c r="T17" s="684"/>
      <c r="U17" s="684"/>
      <c r="V17" s="684"/>
      <c r="W17" s="684"/>
      <c r="X17" s="684"/>
      <c r="Y17" s="685"/>
      <c r="Z17" s="686">
        <v>0.2</v>
      </c>
      <c r="AA17" s="686"/>
      <c r="AB17" s="686"/>
      <c r="AC17" s="686"/>
      <c r="AD17" s="687">
        <v>34612</v>
      </c>
      <c r="AE17" s="687"/>
      <c r="AF17" s="687"/>
      <c r="AG17" s="687"/>
      <c r="AH17" s="687"/>
      <c r="AI17" s="687"/>
      <c r="AJ17" s="687"/>
      <c r="AK17" s="687"/>
      <c r="AL17" s="688">
        <v>0.4</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245</v>
      </c>
      <c r="BH17" s="684"/>
      <c r="BI17" s="684"/>
      <c r="BJ17" s="684"/>
      <c r="BK17" s="684"/>
      <c r="BL17" s="684"/>
      <c r="BM17" s="684"/>
      <c r="BN17" s="685"/>
      <c r="BO17" s="686" t="s">
        <v>245</v>
      </c>
      <c r="BP17" s="686"/>
      <c r="BQ17" s="686"/>
      <c r="BR17" s="686"/>
      <c r="BS17" s="692" t="s">
        <v>245</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1771441</v>
      </c>
      <c r="CS17" s="684"/>
      <c r="CT17" s="684"/>
      <c r="CU17" s="684"/>
      <c r="CV17" s="684"/>
      <c r="CW17" s="684"/>
      <c r="CX17" s="684"/>
      <c r="CY17" s="685"/>
      <c r="CZ17" s="686">
        <v>8.9</v>
      </c>
      <c r="DA17" s="686"/>
      <c r="DB17" s="686"/>
      <c r="DC17" s="686"/>
      <c r="DD17" s="692" t="s">
        <v>130</v>
      </c>
      <c r="DE17" s="684"/>
      <c r="DF17" s="684"/>
      <c r="DG17" s="684"/>
      <c r="DH17" s="684"/>
      <c r="DI17" s="684"/>
      <c r="DJ17" s="684"/>
      <c r="DK17" s="684"/>
      <c r="DL17" s="684"/>
      <c r="DM17" s="684"/>
      <c r="DN17" s="684"/>
      <c r="DO17" s="684"/>
      <c r="DP17" s="685"/>
      <c r="DQ17" s="692">
        <v>1729897</v>
      </c>
      <c r="DR17" s="684"/>
      <c r="DS17" s="684"/>
      <c r="DT17" s="684"/>
      <c r="DU17" s="684"/>
      <c r="DV17" s="684"/>
      <c r="DW17" s="684"/>
      <c r="DX17" s="684"/>
      <c r="DY17" s="684"/>
      <c r="DZ17" s="684"/>
      <c r="EA17" s="684"/>
      <c r="EB17" s="684"/>
      <c r="EC17" s="693"/>
    </row>
    <row r="18" spans="2:133" ht="11.25" customHeight="1">
      <c r="B18" s="680" t="s">
        <v>270</v>
      </c>
      <c r="C18" s="681"/>
      <c r="D18" s="681"/>
      <c r="E18" s="681"/>
      <c r="F18" s="681"/>
      <c r="G18" s="681"/>
      <c r="H18" s="681"/>
      <c r="I18" s="681"/>
      <c r="J18" s="681"/>
      <c r="K18" s="681"/>
      <c r="L18" s="681"/>
      <c r="M18" s="681"/>
      <c r="N18" s="681"/>
      <c r="O18" s="681"/>
      <c r="P18" s="681"/>
      <c r="Q18" s="682"/>
      <c r="R18" s="683">
        <v>5789</v>
      </c>
      <c r="S18" s="684"/>
      <c r="T18" s="684"/>
      <c r="U18" s="684"/>
      <c r="V18" s="684"/>
      <c r="W18" s="684"/>
      <c r="X18" s="684"/>
      <c r="Y18" s="685"/>
      <c r="Z18" s="686">
        <v>0</v>
      </c>
      <c r="AA18" s="686"/>
      <c r="AB18" s="686"/>
      <c r="AC18" s="686"/>
      <c r="AD18" s="687">
        <v>5789</v>
      </c>
      <c r="AE18" s="687"/>
      <c r="AF18" s="687"/>
      <c r="AG18" s="687"/>
      <c r="AH18" s="687"/>
      <c r="AI18" s="687"/>
      <c r="AJ18" s="687"/>
      <c r="AK18" s="687"/>
      <c r="AL18" s="688">
        <v>0.1</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245</v>
      </c>
      <c r="BP18" s="686"/>
      <c r="BQ18" s="686"/>
      <c r="BR18" s="686"/>
      <c r="BS18" s="692" t="s">
        <v>130</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245</v>
      </c>
      <c r="CS18" s="684"/>
      <c r="CT18" s="684"/>
      <c r="CU18" s="684"/>
      <c r="CV18" s="684"/>
      <c r="CW18" s="684"/>
      <c r="CX18" s="684"/>
      <c r="CY18" s="685"/>
      <c r="CZ18" s="686" t="s">
        <v>245</v>
      </c>
      <c r="DA18" s="686"/>
      <c r="DB18" s="686"/>
      <c r="DC18" s="686"/>
      <c r="DD18" s="692" t="s">
        <v>130</v>
      </c>
      <c r="DE18" s="684"/>
      <c r="DF18" s="684"/>
      <c r="DG18" s="684"/>
      <c r="DH18" s="684"/>
      <c r="DI18" s="684"/>
      <c r="DJ18" s="684"/>
      <c r="DK18" s="684"/>
      <c r="DL18" s="684"/>
      <c r="DM18" s="684"/>
      <c r="DN18" s="684"/>
      <c r="DO18" s="684"/>
      <c r="DP18" s="685"/>
      <c r="DQ18" s="692" t="s">
        <v>130</v>
      </c>
      <c r="DR18" s="684"/>
      <c r="DS18" s="684"/>
      <c r="DT18" s="684"/>
      <c r="DU18" s="684"/>
      <c r="DV18" s="684"/>
      <c r="DW18" s="684"/>
      <c r="DX18" s="684"/>
      <c r="DY18" s="684"/>
      <c r="DZ18" s="684"/>
      <c r="EA18" s="684"/>
      <c r="EB18" s="684"/>
      <c r="EC18" s="693"/>
    </row>
    <row r="19" spans="2:133" ht="11.25" customHeight="1">
      <c r="B19" s="680" t="s">
        <v>273</v>
      </c>
      <c r="C19" s="681"/>
      <c r="D19" s="681"/>
      <c r="E19" s="681"/>
      <c r="F19" s="681"/>
      <c r="G19" s="681"/>
      <c r="H19" s="681"/>
      <c r="I19" s="681"/>
      <c r="J19" s="681"/>
      <c r="K19" s="681"/>
      <c r="L19" s="681"/>
      <c r="M19" s="681"/>
      <c r="N19" s="681"/>
      <c r="O19" s="681"/>
      <c r="P19" s="681"/>
      <c r="Q19" s="682"/>
      <c r="R19" s="683">
        <v>4148</v>
      </c>
      <c r="S19" s="684"/>
      <c r="T19" s="684"/>
      <c r="U19" s="684"/>
      <c r="V19" s="684"/>
      <c r="W19" s="684"/>
      <c r="X19" s="684"/>
      <c r="Y19" s="685"/>
      <c r="Z19" s="686">
        <v>0</v>
      </c>
      <c r="AA19" s="686"/>
      <c r="AB19" s="686"/>
      <c r="AC19" s="686"/>
      <c r="AD19" s="687">
        <v>4148</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37947</v>
      </c>
      <c r="BH19" s="684"/>
      <c r="BI19" s="684"/>
      <c r="BJ19" s="684"/>
      <c r="BK19" s="684"/>
      <c r="BL19" s="684"/>
      <c r="BM19" s="684"/>
      <c r="BN19" s="685"/>
      <c r="BO19" s="686">
        <v>1.9</v>
      </c>
      <c r="BP19" s="686"/>
      <c r="BQ19" s="686"/>
      <c r="BR19" s="686"/>
      <c r="BS19" s="692" t="s">
        <v>130</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245</v>
      </c>
      <c r="CS19" s="684"/>
      <c r="CT19" s="684"/>
      <c r="CU19" s="684"/>
      <c r="CV19" s="684"/>
      <c r="CW19" s="684"/>
      <c r="CX19" s="684"/>
      <c r="CY19" s="685"/>
      <c r="CZ19" s="686" t="s">
        <v>266</v>
      </c>
      <c r="DA19" s="686"/>
      <c r="DB19" s="686"/>
      <c r="DC19" s="686"/>
      <c r="DD19" s="692" t="s">
        <v>245</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c r="B20" s="680" t="s">
        <v>276</v>
      </c>
      <c r="C20" s="681"/>
      <c r="D20" s="681"/>
      <c r="E20" s="681"/>
      <c r="F20" s="681"/>
      <c r="G20" s="681"/>
      <c r="H20" s="681"/>
      <c r="I20" s="681"/>
      <c r="J20" s="681"/>
      <c r="K20" s="681"/>
      <c r="L20" s="681"/>
      <c r="M20" s="681"/>
      <c r="N20" s="681"/>
      <c r="O20" s="681"/>
      <c r="P20" s="681"/>
      <c r="Q20" s="682"/>
      <c r="R20" s="683">
        <v>497</v>
      </c>
      <c r="S20" s="684"/>
      <c r="T20" s="684"/>
      <c r="U20" s="684"/>
      <c r="V20" s="684"/>
      <c r="W20" s="684"/>
      <c r="X20" s="684"/>
      <c r="Y20" s="685"/>
      <c r="Z20" s="686">
        <v>0</v>
      </c>
      <c r="AA20" s="686"/>
      <c r="AB20" s="686"/>
      <c r="AC20" s="686"/>
      <c r="AD20" s="687">
        <v>497</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37947</v>
      </c>
      <c r="BH20" s="684"/>
      <c r="BI20" s="684"/>
      <c r="BJ20" s="684"/>
      <c r="BK20" s="684"/>
      <c r="BL20" s="684"/>
      <c r="BM20" s="684"/>
      <c r="BN20" s="685"/>
      <c r="BO20" s="686">
        <v>1.9</v>
      </c>
      <c r="BP20" s="686"/>
      <c r="BQ20" s="686"/>
      <c r="BR20" s="686"/>
      <c r="BS20" s="692" t="s">
        <v>245</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19879613</v>
      </c>
      <c r="CS20" s="684"/>
      <c r="CT20" s="684"/>
      <c r="CU20" s="684"/>
      <c r="CV20" s="684"/>
      <c r="CW20" s="684"/>
      <c r="CX20" s="684"/>
      <c r="CY20" s="685"/>
      <c r="CZ20" s="686">
        <v>100</v>
      </c>
      <c r="DA20" s="686"/>
      <c r="DB20" s="686"/>
      <c r="DC20" s="686"/>
      <c r="DD20" s="692">
        <v>4538347</v>
      </c>
      <c r="DE20" s="684"/>
      <c r="DF20" s="684"/>
      <c r="DG20" s="684"/>
      <c r="DH20" s="684"/>
      <c r="DI20" s="684"/>
      <c r="DJ20" s="684"/>
      <c r="DK20" s="684"/>
      <c r="DL20" s="684"/>
      <c r="DM20" s="684"/>
      <c r="DN20" s="684"/>
      <c r="DO20" s="684"/>
      <c r="DP20" s="685"/>
      <c r="DQ20" s="692">
        <v>10989382</v>
      </c>
      <c r="DR20" s="684"/>
      <c r="DS20" s="684"/>
      <c r="DT20" s="684"/>
      <c r="DU20" s="684"/>
      <c r="DV20" s="684"/>
      <c r="DW20" s="684"/>
      <c r="DX20" s="684"/>
      <c r="DY20" s="684"/>
      <c r="DZ20" s="684"/>
      <c r="EA20" s="684"/>
      <c r="EB20" s="684"/>
      <c r="EC20" s="693"/>
    </row>
    <row r="21" spans="2:133" ht="11.25" customHeight="1">
      <c r="B21" s="680" t="s">
        <v>279</v>
      </c>
      <c r="C21" s="681"/>
      <c r="D21" s="681"/>
      <c r="E21" s="681"/>
      <c r="F21" s="681"/>
      <c r="G21" s="681"/>
      <c r="H21" s="681"/>
      <c r="I21" s="681"/>
      <c r="J21" s="681"/>
      <c r="K21" s="681"/>
      <c r="L21" s="681"/>
      <c r="M21" s="681"/>
      <c r="N21" s="681"/>
      <c r="O21" s="681"/>
      <c r="P21" s="681"/>
      <c r="Q21" s="682"/>
      <c r="R21" s="683">
        <v>24178</v>
      </c>
      <c r="S21" s="684"/>
      <c r="T21" s="684"/>
      <c r="U21" s="684"/>
      <c r="V21" s="684"/>
      <c r="W21" s="684"/>
      <c r="X21" s="684"/>
      <c r="Y21" s="685"/>
      <c r="Z21" s="686">
        <v>0.1</v>
      </c>
      <c r="AA21" s="686"/>
      <c r="AB21" s="686"/>
      <c r="AC21" s="686"/>
      <c r="AD21" s="687">
        <v>24178</v>
      </c>
      <c r="AE21" s="687"/>
      <c r="AF21" s="687"/>
      <c r="AG21" s="687"/>
      <c r="AH21" s="687"/>
      <c r="AI21" s="687"/>
      <c r="AJ21" s="687"/>
      <c r="AK21" s="687"/>
      <c r="AL21" s="688">
        <v>0.3</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18648</v>
      </c>
      <c r="BH21" s="684"/>
      <c r="BI21" s="684"/>
      <c r="BJ21" s="684"/>
      <c r="BK21" s="684"/>
      <c r="BL21" s="684"/>
      <c r="BM21" s="684"/>
      <c r="BN21" s="685"/>
      <c r="BO21" s="686">
        <v>0.9</v>
      </c>
      <c r="BP21" s="686"/>
      <c r="BQ21" s="686"/>
      <c r="BR21" s="686"/>
      <c r="BS21" s="692" t="s">
        <v>130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281</v>
      </c>
      <c r="C22" s="681"/>
      <c r="D22" s="681"/>
      <c r="E22" s="681"/>
      <c r="F22" s="681"/>
      <c r="G22" s="681"/>
      <c r="H22" s="681"/>
      <c r="I22" s="681"/>
      <c r="J22" s="681"/>
      <c r="K22" s="681"/>
      <c r="L22" s="681"/>
      <c r="M22" s="681"/>
      <c r="N22" s="681"/>
      <c r="O22" s="681"/>
      <c r="P22" s="681"/>
      <c r="Q22" s="682"/>
      <c r="R22" s="683">
        <v>7404129</v>
      </c>
      <c r="S22" s="684"/>
      <c r="T22" s="684"/>
      <c r="U22" s="684"/>
      <c r="V22" s="684"/>
      <c r="W22" s="684"/>
      <c r="X22" s="684"/>
      <c r="Y22" s="685"/>
      <c r="Z22" s="686">
        <v>35.799999999999997</v>
      </c>
      <c r="AA22" s="686"/>
      <c r="AB22" s="686"/>
      <c r="AC22" s="686"/>
      <c r="AD22" s="687">
        <v>6490396</v>
      </c>
      <c r="AE22" s="687"/>
      <c r="AF22" s="687"/>
      <c r="AG22" s="687"/>
      <c r="AH22" s="687"/>
      <c r="AI22" s="687"/>
      <c r="AJ22" s="687"/>
      <c r="AK22" s="687"/>
      <c r="AL22" s="688">
        <v>70.099999999999994</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245</v>
      </c>
      <c r="BH22" s="684"/>
      <c r="BI22" s="684"/>
      <c r="BJ22" s="684"/>
      <c r="BK22" s="684"/>
      <c r="BL22" s="684"/>
      <c r="BM22" s="684"/>
      <c r="BN22" s="685"/>
      <c r="BO22" s="686" t="s">
        <v>130</v>
      </c>
      <c r="BP22" s="686"/>
      <c r="BQ22" s="686"/>
      <c r="BR22" s="686"/>
      <c r="BS22" s="692" t="s">
        <v>130</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284</v>
      </c>
      <c r="C23" s="681"/>
      <c r="D23" s="681"/>
      <c r="E23" s="681"/>
      <c r="F23" s="681"/>
      <c r="G23" s="681"/>
      <c r="H23" s="681"/>
      <c r="I23" s="681"/>
      <c r="J23" s="681"/>
      <c r="K23" s="681"/>
      <c r="L23" s="681"/>
      <c r="M23" s="681"/>
      <c r="N23" s="681"/>
      <c r="O23" s="681"/>
      <c r="P23" s="681"/>
      <c r="Q23" s="682"/>
      <c r="R23" s="683">
        <v>6490396</v>
      </c>
      <c r="S23" s="684"/>
      <c r="T23" s="684"/>
      <c r="U23" s="684"/>
      <c r="V23" s="684"/>
      <c r="W23" s="684"/>
      <c r="X23" s="684"/>
      <c r="Y23" s="685"/>
      <c r="Z23" s="686">
        <v>31.4</v>
      </c>
      <c r="AA23" s="686"/>
      <c r="AB23" s="686"/>
      <c r="AC23" s="686"/>
      <c r="AD23" s="687">
        <v>6490396</v>
      </c>
      <c r="AE23" s="687"/>
      <c r="AF23" s="687"/>
      <c r="AG23" s="687"/>
      <c r="AH23" s="687"/>
      <c r="AI23" s="687"/>
      <c r="AJ23" s="687"/>
      <c r="AK23" s="687"/>
      <c r="AL23" s="688">
        <v>70.099999999999994</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v>19299</v>
      </c>
      <c r="BH23" s="684"/>
      <c r="BI23" s="684"/>
      <c r="BJ23" s="684"/>
      <c r="BK23" s="684"/>
      <c r="BL23" s="684"/>
      <c r="BM23" s="684"/>
      <c r="BN23" s="685"/>
      <c r="BO23" s="686">
        <v>1</v>
      </c>
      <c r="BP23" s="686"/>
      <c r="BQ23" s="686"/>
      <c r="BR23" s="686"/>
      <c r="BS23" s="692" t="s">
        <v>245</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c r="B24" s="680" t="s">
        <v>291</v>
      </c>
      <c r="C24" s="681"/>
      <c r="D24" s="681"/>
      <c r="E24" s="681"/>
      <c r="F24" s="681"/>
      <c r="G24" s="681"/>
      <c r="H24" s="681"/>
      <c r="I24" s="681"/>
      <c r="J24" s="681"/>
      <c r="K24" s="681"/>
      <c r="L24" s="681"/>
      <c r="M24" s="681"/>
      <c r="N24" s="681"/>
      <c r="O24" s="681"/>
      <c r="P24" s="681"/>
      <c r="Q24" s="682"/>
      <c r="R24" s="683">
        <v>913733</v>
      </c>
      <c r="S24" s="684"/>
      <c r="T24" s="684"/>
      <c r="U24" s="684"/>
      <c r="V24" s="684"/>
      <c r="W24" s="684"/>
      <c r="X24" s="684"/>
      <c r="Y24" s="685"/>
      <c r="Z24" s="686">
        <v>4.4000000000000004</v>
      </c>
      <c r="AA24" s="686"/>
      <c r="AB24" s="686"/>
      <c r="AC24" s="686"/>
      <c r="AD24" s="687" t="s">
        <v>130</v>
      </c>
      <c r="AE24" s="687"/>
      <c r="AF24" s="687"/>
      <c r="AG24" s="687"/>
      <c r="AH24" s="687"/>
      <c r="AI24" s="687"/>
      <c r="AJ24" s="687"/>
      <c r="AK24" s="687"/>
      <c r="AL24" s="688" t="s">
        <v>130</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245</v>
      </c>
      <c r="BH24" s="684"/>
      <c r="BI24" s="684"/>
      <c r="BJ24" s="684"/>
      <c r="BK24" s="684"/>
      <c r="BL24" s="684"/>
      <c r="BM24" s="684"/>
      <c r="BN24" s="685"/>
      <c r="BO24" s="686" t="s">
        <v>245</v>
      </c>
      <c r="BP24" s="686"/>
      <c r="BQ24" s="686"/>
      <c r="BR24" s="686"/>
      <c r="BS24" s="692" t="s">
        <v>245</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7542587</v>
      </c>
      <c r="CS24" s="673"/>
      <c r="CT24" s="673"/>
      <c r="CU24" s="673"/>
      <c r="CV24" s="673"/>
      <c r="CW24" s="673"/>
      <c r="CX24" s="673"/>
      <c r="CY24" s="674"/>
      <c r="CZ24" s="677">
        <v>37.9</v>
      </c>
      <c r="DA24" s="678"/>
      <c r="DB24" s="678"/>
      <c r="DC24" s="697"/>
      <c r="DD24" s="722">
        <v>5482221</v>
      </c>
      <c r="DE24" s="673"/>
      <c r="DF24" s="673"/>
      <c r="DG24" s="673"/>
      <c r="DH24" s="673"/>
      <c r="DI24" s="673"/>
      <c r="DJ24" s="673"/>
      <c r="DK24" s="674"/>
      <c r="DL24" s="722">
        <v>5405438</v>
      </c>
      <c r="DM24" s="673"/>
      <c r="DN24" s="673"/>
      <c r="DO24" s="673"/>
      <c r="DP24" s="673"/>
      <c r="DQ24" s="673"/>
      <c r="DR24" s="673"/>
      <c r="DS24" s="673"/>
      <c r="DT24" s="673"/>
      <c r="DU24" s="673"/>
      <c r="DV24" s="674"/>
      <c r="DW24" s="677">
        <v>56.7</v>
      </c>
      <c r="DX24" s="678"/>
      <c r="DY24" s="678"/>
      <c r="DZ24" s="678"/>
      <c r="EA24" s="678"/>
      <c r="EB24" s="678"/>
      <c r="EC24" s="679"/>
    </row>
    <row r="25" spans="2:133" ht="11.25" customHeight="1">
      <c r="B25" s="680" t="s">
        <v>294</v>
      </c>
      <c r="C25" s="681"/>
      <c r="D25" s="681"/>
      <c r="E25" s="681"/>
      <c r="F25" s="681"/>
      <c r="G25" s="681"/>
      <c r="H25" s="681"/>
      <c r="I25" s="681"/>
      <c r="J25" s="681"/>
      <c r="K25" s="681"/>
      <c r="L25" s="681"/>
      <c r="M25" s="681"/>
      <c r="N25" s="681"/>
      <c r="O25" s="681"/>
      <c r="P25" s="681"/>
      <c r="Q25" s="682"/>
      <c r="R25" s="683" t="s">
        <v>130</v>
      </c>
      <c r="S25" s="684"/>
      <c r="T25" s="684"/>
      <c r="U25" s="684"/>
      <c r="V25" s="684"/>
      <c r="W25" s="684"/>
      <c r="X25" s="684"/>
      <c r="Y25" s="685"/>
      <c r="Z25" s="686" t="s">
        <v>130</v>
      </c>
      <c r="AA25" s="686"/>
      <c r="AB25" s="686"/>
      <c r="AC25" s="686"/>
      <c r="AD25" s="687" t="s">
        <v>245</v>
      </c>
      <c r="AE25" s="687"/>
      <c r="AF25" s="687"/>
      <c r="AG25" s="687"/>
      <c r="AH25" s="687"/>
      <c r="AI25" s="687"/>
      <c r="AJ25" s="687"/>
      <c r="AK25" s="687"/>
      <c r="AL25" s="688" t="s">
        <v>266</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245</v>
      </c>
      <c r="BH25" s="684"/>
      <c r="BI25" s="684"/>
      <c r="BJ25" s="684"/>
      <c r="BK25" s="684"/>
      <c r="BL25" s="684"/>
      <c r="BM25" s="684"/>
      <c r="BN25" s="685"/>
      <c r="BO25" s="686" t="s">
        <v>245</v>
      </c>
      <c r="BP25" s="686"/>
      <c r="BQ25" s="686"/>
      <c r="BR25" s="686"/>
      <c r="BS25" s="692" t="s">
        <v>245</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3427582</v>
      </c>
      <c r="CS25" s="719"/>
      <c r="CT25" s="719"/>
      <c r="CU25" s="719"/>
      <c r="CV25" s="719"/>
      <c r="CW25" s="719"/>
      <c r="CX25" s="719"/>
      <c r="CY25" s="720"/>
      <c r="CZ25" s="688">
        <v>17.2</v>
      </c>
      <c r="DA25" s="717"/>
      <c r="DB25" s="717"/>
      <c r="DC25" s="721"/>
      <c r="DD25" s="692">
        <v>3076884</v>
      </c>
      <c r="DE25" s="719"/>
      <c r="DF25" s="719"/>
      <c r="DG25" s="719"/>
      <c r="DH25" s="719"/>
      <c r="DI25" s="719"/>
      <c r="DJ25" s="719"/>
      <c r="DK25" s="720"/>
      <c r="DL25" s="692">
        <v>3001685</v>
      </c>
      <c r="DM25" s="719"/>
      <c r="DN25" s="719"/>
      <c r="DO25" s="719"/>
      <c r="DP25" s="719"/>
      <c r="DQ25" s="719"/>
      <c r="DR25" s="719"/>
      <c r="DS25" s="719"/>
      <c r="DT25" s="719"/>
      <c r="DU25" s="719"/>
      <c r="DV25" s="720"/>
      <c r="DW25" s="688">
        <v>31.5</v>
      </c>
      <c r="DX25" s="717"/>
      <c r="DY25" s="717"/>
      <c r="DZ25" s="717"/>
      <c r="EA25" s="717"/>
      <c r="EB25" s="717"/>
      <c r="EC25" s="718"/>
    </row>
    <row r="26" spans="2:133" ht="11.25" customHeight="1">
      <c r="B26" s="680" t="s">
        <v>297</v>
      </c>
      <c r="C26" s="681"/>
      <c r="D26" s="681"/>
      <c r="E26" s="681"/>
      <c r="F26" s="681"/>
      <c r="G26" s="681"/>
      <c r="H26" s="681"/>
      <c r="I26" s="681"/>
      <c r="J26" s="681"/>
      <c r="K26" s="681"/>
      <c r="L26" s="681"/>
      <c r="M26" s="681"/>
      <c r="N26" s="681"/>
      <c r="O26" s="681"/>
      <c r="P26" s="681"/>
      <c r="Q26" s="682"/>
      <c r="R26" s="683">
        <v>10169402</v>
      </c>
      <c r="S26" s="684"/>
      <c r="T26" s="684"/>
      <c r="U26" s="684"/>
      <c r="V26" s="684"/>
      <c r="W26" s="684"/>
      <c r="X26" s="684"/>
      <c r="Y26" s="685"/>
      <c r="Z26" s="686">
        <v>49.2</v>
      </c>
      <c r="AA26" s="686"/>
      <c r="AB26" s="686"/>
      <c r="AC26" s="686"/>
      <c r="AD26" s="687">
        <v>9236370</v>
      </c>
      <c r="AE26" s="687"/>
      <c r="AF26" s="687"/>
      <c r="AG26" s="687"/>
      <c r="AH26" s="687"/>
      <c r="AI26" s="687"/>
      <c r="AJ26" s="687"/>
      <c r="AK26" s="687"/>
      <c r="AL26" s="688">
        <v>99.7</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245</v>
      </c>
      <c r="BH26" s="684"/>
      <c r="BI26" s="684"/>
      <c r="BJ26" s="684"/>
      <c r="BK26" s="684"/>
      <c r="BL26" s="684"/>
      <c r="BM26" s="684"/>
      <c r="BN26" s="685"/>
      <c r="BO26" s="686" t="s">
        <v>245</v>
      </c>
      <c r="BP26" s="686"/>
      <c r="BQ26" s="686"/>
      <c r="BR26" s="686"/>
      <c r="BS26" s="692" t="s">
        <v>130</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1937083</v>
      </c>
      <c r="CS26" s="684"/>
      <c r="CT26" s="684"/>
      <c r="CU26" s="684"/>
      <c r="CV26" s="684"/>
      <c r="CW26" s="684"/>
      <c r="CX26" s="684"/>
      <c r="CY26" s="685"/>
      <c r="CZ26" s="688">
        <v>9.6999999999999993</v>
      </c>
      <c r="DA26" s="717"/>
      <c r="DB26" s="717"/>
      <c r="DC26" s="721"/>
      <c r="DD26" s="692">
        <v>1815623</v>
      </c>
      <c r="DE26" s="684"/>
      <c r="DF26" s="684"/>
      <c r="DG26" s="684"/>
      <c r="DH26" s="684"/>
      <c r="DI26" s="684"/>
      <c r="DJ26" s="684"/>
      <c r="DK26" s="685"/>
      <c r="DL26" s="692" t="s">
        <v>130</v>
      </c>
      <c r="DM26" s="684"/>
      <c r="DN26" s="684"/>
      <c r="DO26" s="684"/>
      <c r="DP26" s="684"/>
      <c r="DQ26" s="684"/>
      <c r="DR26" s="684"/>
      <c r="DS26" s="684"/>
      <c r="DT26" s="684"/>
      <c r="DU26" s="684"/>
      <c r="DV26" s="685"/>
      <c r="DW26" s="688" t="s">
        <v>266</v>
      </c>
      <c r="DX26" s="717"/>
      <c r="DY26" s="717"/>
      <c r="DZ26" s="717"/>
      <c r="EA26" s="717"/>
      <c r="EB26" s="717"/>
      <c r="EC26" s="718"/>
    </row>
    <row r="27" spans="2:133" ht="11.25" customHeight="1">
      <c r="B27" s="680" t="s">
        <v>300</v>
      </c>
      <c r="C27" s="681"/>
      <c r="D27" s="681"/>
      <c r="E27" s="681"/>
      <c r="F27" s="681"/>
      <c r="G27" s="681"/>
      <c r="H27" s="681"/>
      <c r="I27" s="681"/>
      <c r="J27" s="681"/>
      <c r="K27" s="681"/>
      <c r="L27" s="681"/>
      <c r="M27" s="681"/>
      <c r="N27" s="681"/>
      <c r="O27" s="681"/>
      <c r="P27" s="681"/>
      <c r="Q27" s="682"/>
      <c r="R27" s="683">
        <v>3678</v>
      </c>
      <c r="S27" s="684"/>
      <c r="T27" s="684"/>
      <c r="U27" s="684"/>
      <c r="V27" s="684"/>
      <c r="W27" s="684"/>
      <c r="X27" s="684"/>
      <c r="Y27" s="685"/>
      <c r="Z27" s="686">
        <v>0</v>
      </c>
      <c r="AA27" s="686"/>
      <c r="AB27" s="686"/>
      <c r="AC27" s="686"/>
      <c r="AD27" s="687">
        <v>3678</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1989852</v>
      </c>
      <c r="BH27" s="684"/>
      <c r="BI27" s="684"/>
      <c r="BJ27" s="684"/>
      <c r="BK27" s="684"/>
      <c r="BL27" s="684"/>
      <c r="BM27" s="684"/>
      <c r="BN27" s="685"/>
      <c r="BO27" s="686">
        <v>100</v>
      </c>
      <c r="BP27" s="686"/>
      <c r="BQ27" s="686"/>
      <c r="BR27" s="686"/>
      <c r="BS27" s="692">
        <v>13066</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2343564</v>
      </c>
      <c r="CS27" s="719"/>
      <c r="CT27" s="719"/>
      <c r="CU27" s="719"/>
      <c r="CV27" s="719"/>
      <c r="CW27" s="719"/>
      <c r="CX27" s="719"/>
      <c r="CY27" s="720"/>
      <c r="CZ27" s="688">
        <v>11.8</v>
      </c>
      <c r="DA27" s="717"/>
      <c r="DB27" s="717"/>
      <c r="DC27" s="721"/>
      <c r="DD27" s="692">
        <v>675440</v>
      </c>
      <c r="DE27" s="719"/>
      <c r="DF27" s="719"/>
      <c r="DG27" s="719"/>
      <c r="DH27" s="719"/>
      <c r="DI27" s="719"/>
      <c r="DJ27" s="719"/>
      <c r="DK27" s="720"/>
      <c r="DL27" s="692">
        <v>673856</v>
      </c>
      <c r="DM27" s="719"/>
      <c r="DN27" s="719"/>
      <c r="DO27" s="719"/>
      <c r="DP27" s="719"/>
      <c r="DQ27" s="719"/>
      <c r="DR27" s="719"/>
      <c r="DS27" s="719"/>
      <c r="DT27" s="719"/>
      <c r="DU27" s="719"/>
      <c r="DV27" s="720"/>
      <c r="DW27" s="688">
        <v>7.1</v>
      </c>
      <c r="DX27" s="717"/>
      <c r="DY27" s="717"/>
      <c r="DZ27" s="717"/>
      <c r="EA27" s="717"/>
      <c r="EB27" s="717"/>
      <c r="EC27" s="718"/>
    </row>
    <row r="28" spans="2:133" ht="11.25" customHeight="1">
      <c r="B28" s="680" t="s">
        <v>303</v>
      </c>
      <c r="C28" s="681"/>
      <c r="D28" s="681"/>
      <c r="E28" s="681"/>
      <c r="F28" s="681"/>
      <c r="G28" s="681"/>
      <c r="H28" s="681"/>
      <c r="I28" s="681"/>
      <c r="J28" s="681"/>
      <c r="K28" s="681"/>
      <c r="L28" s="681"/>
      <c r="M28" s="681"/>
      <c r="N28" s="681"/>
      <c r="O28" s="681"/>
      <c r="P28" s="681"/>
      <c r="Q28" s="682"/>
      <c r="R28" s="683">
        <v>252250</v>
      </c>
      <c r="S28" s="684"/>
      <c r="T28" s="684"/>
      <c r="U28" s="684"/>
      <c r="V28" s="684"/>
      <c r="W28" s="684"/>
      <c r="X28" s="684"/>
      <c r="Y28" s="685"/>
      <c r="Z28" s="686">
        <v>1.2</v>
      </c>
      <c r="AA28" s="686"/>
      <c r="AB28" s="686"/>
      <c r="AC28" s="686"/>
      <c r="AD28" s="687" t="s">
        <v>245</v>
      </c>
      <c r="AE28" s="687"/>
      <c r="AF28" s="687"/>
      <c r="AG28" s="687"/>
      <c r="AH28" s="687"/>
      <c r="AI28" s="687"/>
      <c r="AJ28" s="687"/>
      <c r="AK28" s="687"/>
      <c r="AL28" s="688" t="s">
        <v>130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1771441</v>
      </c>
      <c r="CS28" s="684"/>
      <c r="CT28" s="684"/>
      <c r="CU28" s="684"/>
      <c r="CV28" s="684"/>
      <c r="CW28" s="684"/>
      <c r="CX28" s="684"/>
      <c r="CY28" s="685"/>
      <c r="CZ28" s="688">
        <v>8.9</v>
      </c>
      <c r="DA28" s="717"/>
      <c r="DB28" s="717"/>
      <c r="DC28" s="721"/>
      <c r="DD28" s="692">
        <v>1729897</v>
      </c>
      <c r="DE28" s="684"/>
      <c r="DF28" s="684"/>
      <c r="DG28" s="684"/>
      <c r="DH28" s="684"/>
      <c r="DI28" s="684"/>
      <c r="DJ28" s="684"/>
      <c r="DK28" s="685"/>
      <c r="DL28" s="692">
        <v>1729897</v>
      </c>
      <c r="DM28" s="684"/>
      <c r="DN28" s="684"/>
      <c r="DO28" s="684"/>
      <c r="DP28" s="684"/>
      <c r="DQ28" s="684"/>
      <c r="DR28" s="684"/>
      <c r="DS28" s="684"/>
      <c r="DT28" s="684"/>
      <c r="DU28" s="684"/>
      <c r="DV28" s="685"/>
      <c r="DW28" s="688">
        <v>18.100000000000001</v>
      </c>
      <c r="DX28" s="717"/>
      <c r="DY28" s="717"/>
      <c r="DZ28" s="717"/>
      <c r="EA28" s="717"/>
      <c r="EB28" s="717"/>
      <c r="EC28" s="718"/>
    </row>
    <row r="29" spans="2:133" ht="11.25" customHeight="1">
      <c r="B29" s="680" t="s">
        <v>305</v>
      </c>
      <c r="C29" s="681"/>
      <c r="D29" s="681"/>
      <c r="E29" s="681"/>
      <c r="F29" s="681"/>
      <c r="G29" s="681"/>
      <c r="H29" s="681"/>
      <c r="I29" s="681"/>
      <c r="J29" s="681"/>
      <c r="K29" s="681"/>
      <c r="L29" s="681"/>
      <c r="M29" s="681"/>
      <c r="N29" s="681"/>
      <c r="O29" s="681"/>
      <c r="P29" s="681"/>
      <c r="Q29" s="682"/>
      <c r="R29" s="683">
        <v>447840</v>
      </c>
      <c r="S29" s="684"/>
      <c r="T29" s="684"/>
      <c r="U29" s="684"/>
      <c r="V29" s="684"/>
      <c r="W29" s="684"/>
      <c r="X29" s="684"/>
      <c r="Y29" s="685"/>
      <c r="Z29" s="686">
        <v>2.2000000000000002</v>
      </c>
      <c r="AA29" s="686"/>
      <c r="AB29" s="686"/>
      <c r="AC29" s="686"/>
      <c r="AD29" s="687">
        <v>20544</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1771441</v>
      </c>
      <c r="CS29" s="719"/>
      <c r="CT29" s="719"/>
      <c r="CU29" s="719"/>
      <c r="CV29" s="719"/>
      <c r="CW29" s="719"/>
      <c r="CX29" s="719"/>
      <c r="CY29" s="720"/>
      <c r="CZ29" s="688">
        <v>8.9</v>
      </c>
      <c r="DA29" s="717"/>
      <c r="DB29" s="717"/>
      <c r="DC29" s="721"/>
      <c r="DD29" s="692">
        <v>1729897</v>
      </c>
      <c r="DE29" s="719"/>
      <c r="DF29" s="719"/>
      <c r="DG29" s="719"/>
      <c r="DH29" s="719"/>
      <c r="DI29" s="719"/>
      <c r="DJ29" s="719"/>
      <c r="DK29" s="720"/>
      <c r="DL29" s="692">
        <v>1729897</v>
      </c>
      <c r="DM29" s="719"/>
      <c r="DN29" s="719"/>
      <c r="DO29" s="719"/>
      <c r="DP29" s="719"/>
      <c r="DQ29" s="719"/>
      <c r="DR29" s="719"/>
      <c r="DS29" s="719"/>
      <c r="DT29" s="719"/>
      <c r="DU29" s="719"/>
      <c r="DV29" s="720"/>
      <c r="DW29" s="688">
        <v>18.100000000000001</v>
      </c>
      <c r="DX29" s="717"/>
      <c r="DY29" s="717"/>
      <c r="DZ29" s="717"/>
      <c r="EA29" s="717"/>
      <c r="EB29" s="717"/>
      <c r="EC29" s="718"/>
    </row>
    <row r="30" spans="2:133" ht="11.25" customHeight="1">
      <c r="B30" s="680" t="s">
        <v>308</v>
      </c>
      <c r="C30" s="681"/>
      <c r="D30" s="681"/>
      <c r="E30" s="681"/>
      <c r="F30" s="681"/>
      <c r="G30" s="681"/>
      <c r="H30" s="681"/>
      <c r="I30" s="681"/>
      <c r="J30" s="681"/>
      <c r="K30" s="681"/>
      <c r="L30" s="681"/>
      <c r="M30" s="681"/>
      <c r="N30" s="681"/>
      <c r="O30" s="681"/>
      <c r="P30" s="681"/>
      <c r="Q30" s="682"/>
      <c r="R30" s="683">
        <v>87132</v>
      </c>
      <c r="S30" s="684"/>
      <c r="T30" s="684"/>
      <c r="U30" s="684"/>
      <c r="V30" s="684"/>
      <c r="W30" s="684"/>
      <c r="X30" s="684"/>
      <c r="Y30" s="685"/>
      <c r="Z30" s="686">
        <v>0.4</v>
      </c>
      <c r="AA30" s="686"/>
      <c r="AB30" s="686"/>
      <c r="AC30" s="686"/>
      <c r="AD30" s="687" t="s">
        <v>130</v>
      </c>
      <c r="AE30" s="687"/>
      <c r="AF30" s="687"/>
      <c r="AG30" s="687"/>
      <c r="AH30" s="687"/>
      <c r="AI30" s="687"/>
      <c r="AJ30" s="687"/>
      <c r="AK30" s="687"/>
      <c r="AL30" s="688" t="s">
        <v>245</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1690769</v>
      </c>
      <c r="CS30" s="684"/>
      <c r="CT30" s="684"/>
      <c r="CU30" s="684"/>
      <c r="CV30" s="684"/>
      <c r="CW30" s="684"/>
      <c r="CX30" s="684"/>
      <c r="CY30" s="685"/>
      <c r="CZ30" s="688">
        <v>8.5</v>
      </c>
      <c r="DA30" s="717"/>
      <c r="DB30" s="717"/>
      <c r="DC30" s="721"/>
      <c r="DD30" s="692">
        <v>1650967</v>
      </c>
      <c r="DE30" s="684"/>
      <c r="DF30" s="684"/>
      <c r="DG30" s="684"/>
      <c r="DH30" s="684"/>
      <c r="DI30" s="684"/>
      <c r="DJ30" s="684"/>
      <c r="DK30" s="685"/>
      <c r="DL30" s="692">
        <v>1650967</v>
      </c>
      <c r="DM30" s="684"/>
      <c r="DN30" s="684"/>
      <c r="DO30" s="684"/>
      <c r="DP30" s="684"/>
      <c r="DQ30" s="684"/>
      <c r="DR30" s="684"/>
      <c r="DS30" s="684"/>
      <c r="DT30" s="684"/>
      <c r="DU30" s="684"/>
      <c r="DV30" s="685"/>
      <c r="DW30" s="688">
        <v>17.3</v>
      </c>
      <c r="DX30" s="717"/>
      <c r="DY30" s="717"/>
      <c r="DZ30" s="717"/>
      <c r="EA30" s="717"/>
      <c r="EB30" s="717"/>
      <c r="EC30" s="718"/>
    </row>
    <row r="31" spans="2:133" ht="11.25" customHeight="1">
      <c r="B31" s="680" t="s">
        <v>312</v>
      </c>
      <c r="C31" s="681"/>
      <c r="D31" s="681"/>
      <c r="E31" s="681"/>
      <c r="F31" s="681"/>
      <c r="G31" s="681"/>
      <c r="H31" s="681"/>
      <c r="I31" s="681"/>
      <c r="J31" s="681"/>
      <c r="K31" s="681"/>
      <c r="L31" s="681"/>
      <c r="M31" s="681"/>
      <c r="N31" s="681"/>
      <c r="O31" s="681"/>
      <c r="P31" s="681"/>
      <c r="Q31" s="682"/>
      <c r="R31" s="683">
        <v>2349709</v>
      </c>
      <c r="S31" s="684"/>
      <c r="T31" s="684"/>
      <c r="U31" s="684"/>
      <c r="V31" s="684"/>
      <c r="W31" s="684"/>
      <c r="X31" s="684"/>
      <c r="Y31" s="685"/>
      <c r="Z31" s="686">
        <v>11.4</v>
      </c>
      <c r="AA31" s="686"/>
      <c r="AB31" s="686"/>
      <c r="AC31" s="686"/>
      <c r="AD31" s="687" t="s">
        <v>130</v>
      </c>
      <c r="AE31" s="687"/>
      <c r="AF31" s="687"/>
      <c r="AG31" s="687"/>
      <c r="AH31" s="687"/>
      <c r="AI31" s="687"/>
      <c r="AJ31" s="687"/>
      <c r="AK31" s="687"/>
      <c r="AL31" s="688" t="s">
        <v>130</v>
      </c>
      <c r="AM31" s="689"/>
      <c r="AN31" s="689"/>
      <c r="AO31" s="690"/>
      <c r="AP31" s="740" t="s">
        <v>313</v>
      </c>
      <c r="AQ31" s="741"/>
      <c r="AR31" s="741"/>
      <c r="AS31" s="741"/>
      <c r="AT31" s="746" t="s">
        <v>314</v>
      </c>
      <c r="AU31" s="231"/>
      <c r="AV31" s="231"/>
      <c r="AW31" s="231"/>
      <c r="AX31" s="669" t="s">
        <v>187</v>
      </c>
      <c r="AY31" s="670"/>
      <c r="AZ31" s="670"/>
      <c r="BA31" s="670"/>
      <c r="BB31" s="670"/>
      <c r="BC31" s="670"/>
      <c r="BD31" s="670"/>
      <c r="BE31" s="670"/>
      <c r="BF31" s="671"/>
      <c r="BG31" s="751">
        <v>99</v>
      </c>
      <c r="BH31" s="738"/>
      <c r="BI31" s="738"/>
      <c r="BJ31" s="738"/>
      <c r="BK31" s="738"/>
      <c r="BL31" s="738"/>
      <c r="BM31" s="678">
        <v>96</v>
      </c>
      <c r="BN31" s="738"/>
      <c r="BO31" s="738"/>
      <c r="BP31" s="738"/>
      <c r="BQ31" s="739"/>
      <c r="BR31" s="751">
        <v>99.1</v>
      </c>
      <c r="BS31" s="738"/>
      <c r="BT31" s="738"/>
      <c r="BU31" s="738"/>
      <c r="BV31" s="738"/>
      <c r="BW31" s="738"/>
      <c r="BX31" s="678">
        <v>95.2</v>
      </c>
      <c r="BY31" s="738"/>
      <c r="BZ31" s="738"/>
      <c r="CA31" s="738"/>
      <c r="CB31" s="739"/>
      <c r="CD31" s="725"/>
      <c r="CE31" s="726"/>
      <c r="CF31" s="698" t="s">
        <v>315</v>
      </c>
      <c r="CG31" s="699"/>
      <c r="CH31" s="699"/>
      <c r="CI31" s="699"/>
      <c r="CJ31" s="699"/>
      <c r="CK31" s="699"/>
      <c r="CL31" s="699"/>
      <c r="CM31" s="699"/>
      <c r="CN31" s="699"/>
      <c r="CO31" s="699"/>
      <c r="CP31" s="699"/>
      <c r="CQ31" s="700"/>
      <c r="CR31" s="683">
        <v>80672</v>
      </c>
      <c r="CS31" s="719"/>
      <c r="CT31" s="719"/>
      <c r="CU31" s="719"/>
      <c r="CV31" s="719"/>
      <c r="CW31" s="719"/>
      <c r="CX31" s="719"/>
      <c r="CY31" s="720"/>
      <c r="CZ31" s="688">
        <v>0.4</v>
      </c>
      <c r="DA31" s="717"/>
      <c r="DB31" s="717"/>
      <c r="DC31" s="721"/>
      <c r="DD31" s="692">
        <v>78930</v>
      </c>
      <c r="DE31" s="719"/>
      <c r="DF31" s="719"/>
      <c r="DG31" s="719"/>
      <c r="DH31" s="719"/>
      <c r="DI31" s="719"/>
      <c r="DJ31" s="719"/>
      <c r="DK31" s="720"/>
      <c r="DL31" s="692">
        <v>78930</v>
      </c>
      <c r="DM31" s="719"/>
      <c r="DN31" s="719"/>
      <c r="DO31" s="719"/>
      <c r="DP31" s="719"/>
      <c r="DQ31" s="719"/>
      <c r="DR31" s="719"/>
      <c r="DS31" s="719"/>
      <c r="DT31" s="719"/>
      <c r="DU31" s="719"/>
      <c r="DV31" s="720"/>
      <c r="DW31" s="688">
        <v>0.8</v>
      </c>
      <c r="DX31" s="717"/>
      <c r="DY31" s="717"/>
      <c r="DZ31" s="717"/>
      <c r="EA31" s="717"/>
      <c r="EB31" s="717"/>
      <c r="EC31" s="718"/>
    </row>
    <row r="32" spans="2:133" ht="11.25" customHeight="1">
      <c r="B32" s="729" t="s">
        <v>316</v>
      </c>
      <c r="C32" s="730"/>
      <c r="D32" s="730"/>
      <c r="E32" s="730"/>
      <c r="F32" s="730"/>
      <c r="G32" s="730"/>
      <c r="H32" s="730"/>
      <c r="I32" s="730"/>
      <c r="J32" s="730"/>
      <c r="K32" s="730"/>
      <c r="L32" s="730"/>
      <c r="M32" s="730"/>
      <c r="N32" s="730"/>
      <c r="O32" s="730"/>
      <c r="P32" s="730"/>
      <c r="Q32" s="731"/>
      <c r="R32" s="683" t="s">
        <v>245</v>
      </c>
      <c r="S32" s="684"/>
      <c r="T32" s="684"/>
      <c r="U32" s="684"/>
      <c r="V32" s="684"/>
      <c r="W32" s="684"/>
      <c r="X32" s="684"/>
      <c r="Y32" s="685"/>
      <c r="Z32" s="686" t="s">
        <v>245</v>
      </c>
      <c r="AA32" s="686"/>
      <c r="AB32" s="686"/>
      <c r="AC32" s="686"/>
      <c r="AD32" s="687" t="s">
        <v>130</v>
      </c>
      <c r="AE32" s="687"/>
      <c r="AF32" s="687"/>
      <c r="AG32" s="687"/>
      <c r="AH32" s="687"/>
      <c r="AI32" s="687"/>
      <c r="AJ32" s="687"/>
      <c r="AK32" s="687"/>
      <c r="AL32" s="688" t="s">
        <v>130</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v>
      </c>
      <c r="BH32" s="719"/>
      <c r="BI32" s="719"/>
      <c r="BJ32" s="719"/>
      <c r="BK32" s="719"/>
      <c r="BL32" s="719"/>
      <c r="BM32" s="689">
        <v>96.6</v>
      </c>
      <c r="BN32" s="749"/>
      <c r="BO32" s="749"/>
      <c r="BP32" s="749"/>
      <c r="BQ32" s="750"/>
      <c r="BR32" s="752">
        <v>99.1</v>
      </c>
      <c r="BS32" s="719"/>
      <c r="BT32" s="719"/>
      <c r="BU32" s="719"/>
      <c r="BV32" s="719"/>
      <c r="BW32" s="719"/>
      <c r="BX32" s="689">
        <v>95.9</v>
      </c>
      <c r="BY32" s="749"/>
      <c r="BZ32" s="749"/>
      <c r="CA32" s="749"/>
      <c r="CB32" s="750"/>
      <c r="CD32" s="727"/>
      <c r="CE32" s="728"/>
      <c r="CF32" s="698" t="s">
        <v>319</v>
      </c>
      <c r="CG32" s="699"/>
      <c r="CH32" s="699"/>
      <c r="CI32" s="699"/>
      <c r="CJ32" s="699"/>
      <c r="CK32" s="699"/>
      <c r="CL32" s="699"/>
      <c r="CM32" s="699"/>
      <c r="CN32" s="699"/>
      <c r="CO32" s="699"/>
      <c r="CP32" s="699"/>
      <c r="CQ32" s="700"/>
      <c r="CR32" s="683" t="s">
        <v>130</v>
      </c>
      <c r="CS32" s="684"/>
      <c r="CT32" s="684"/>
      <c r="CU32" s="684"/>
      <c r="CV32" s="684"/>
      <c r="CW32" s="684"/>
      <c r="CX32" s="684"/>
      <c r="CY32" s="685"/>
      <c r="CZ32" s="688" t="s">
        <v>130</v>
      </c>
      <c r="DA32" s="717"/>
      <c r="DB32" s="717"/>
      <c r="DC32" s="721"/>
      <c r="DD32" s="692" t="s">
        <v>130</v>
      </c>
      <c r="DE32" s="684"/>
      <c r="DF32" s="684"/>
      <c r="DG32" s="684"/>
      <c r="DH32" s="684"/>
      <c r="DI32" s="684"/>
      <c r="DJ32" s="684"/>
      <c r="DK32" s="685"/>
      <c r="DL32" s="692" t="s">
        <v>130</v>
      </c>
      <c r="DM32" s="684"/>
      <c r="DN32" s="684"/>
      <c r="DO32" s="684"/>
      <c r="DP32" s="684"/>
      <c r="DQ32" s="684"/>
      <c r="DR32" s="684"/>
      <c r="DS32" s="684"/>
      <c r="DT32" s="684"/>
      <c r="DU32" s="684"/>
      <c r="DV32" s="685"/>
      <c r="DW32" s="688" t="s">
        <v>266</v>
      </c>
      <c r="DX32" s="717"/>
      <c r="DY32" s="717"/>
      <c r="DZ32" s="717"/>
      <c r="EA32" s="717"/>
      <c r="EB32" s="717"/>
      <c r="EC32" s="718"/>
    </row>
    <row r="33" spans="2:133" ht="11.25" customHeight="1">
      <c r="B33" s="680" t="s">
        <v>320</v>
      </c>
      <c r="C33" s="681"/>
      <c r="D33" s="681"/>
      <c r="E33" s="681"/>
      <c r="F33" s="681"/>
      <c r="G33" s="681"/>
      <c r="H33" s="681"/>
      <c r="I33" s="681"/>
      <c r="J33" s="681"/>
      <c r="K33" s="681"/>
      <c r="L33" s="681"/>
      <c r="M33" s="681"/>
      <c r="N33" s="681"/>
      <c r="O33" s="681"/>
      <c r="P33" s="681"/>
      <c r="Q33" s="682"/>
      <c r="R33" s="683">
        <v>2357137</v>
      </c>
      <c r="S33" s="684"/>
      <c r="T33" s="684"/>
      <c r="U33" s="684"/>
      <c r="V33" s="684"/>
      <c r="W33" s="684"/>
      <c r="X33" s="684"/>
      <c r="Y33" s="685"/>
      <c r="Z33" s="686">
        <v>11.4</v>
      </c>
      <c r="AA33" s="686"/>
      <c r="AB33" s="686"/>
      <c r="AC33" s="686"/>
      <c r="AD33" s="687" t="s">
        <v>266</v>
      </c>
      <c r="AE33" s="687"/>
      <c r="AF33" s="687"/>
      <c r="AG33" s="687"/>
      <c r="AH33" s="687"/>
      <c r="AI33" s="687"/>
      <c r="AJ33" s="687"/>
      <c r="AK33" s="687"/>
      <c r="AL33" s="688" t="s">
        <v>130</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98.9</v>
      </c>
      <c r="BH33" s="754"/>
      <c r="BI33" s="754"/>
      <c r="BJ33" s="754"/>
      <c r="BK33" s="754"/>
      <c r="BL33" s="754"/>
      <c r="BM33" s="755">
        <v>94.9</v>
      </c>
      <c r="BN33" s="754"/>
      <c r="BO33" s="754"/>
      <c r="BP33" s="754"/>
      <c r="BQ33" s="756"/>
      <c r="BR33" s="753">
        <v>98.9</v>
      </c>
      <c r="BS33" s="754"/>
      <c r="BT33" s="754"/>
      <c r="BU33" s="754"/>
      <c r="BV33" s="754"/>
      <c r="BW33" s="754"/>
      <c r="BX33" s="755">
        <v>93.7</v>
      </c>
      <c r="BY33" s="754"/>
      <c r="BZ33" s="754"/>
      <c r="CA33" s="754"/>
      <c r="CB33" s="756"/>
      <c r="CD33" s="698" t="s">
        <v>322</v>
      </c>
      <c r="CE33" s="699"/>
      <c r="CF33" s="699"/>
      <c r="CG33" s="699"/>
      <c r="CH33" s="699"/>
      <c r="CI33" s="699"/>
      <c r="CJ33" s="699"/>
      <c r="CK33" s="699"/>
      <c r="CL33" s="699"/>
      <c r="CM33" s="699"/>
      <c r="CN33" s="699"/>
      <c r="CO33" s="699"/>
      <c r="CP33" s="699"/>
      <c r="CQ33" s="700"/>
      <c r="CR33" s="683">
        <v>7388366</v>
      </c>
      <c r="CS33" s="719"/>
      <c r="CT33" s="719"/>
      <c r="CU33" s="719"/>
      <c r="CV33" s="719"/>
      <c r="CW33" s="719"/>
      <c r="CX33" s="719"/>
      <c r="CY33" s="720"/>
      <c r="CZ33" s="688">
        <v>37.200000000000003</v>
      </c>
      <c r="DA33" s="717"/>
      <c r="DB33" s="717"/>
      <c r="DC33" s="721"/>
      <c r="DD33" s="692">
        <v>4532032</v>
      </c>
      <c r="DE33" s="719"/>
      <c r="DF33" s="719"/>
      <c r="DG33" s="719"/>
      <c r="DH33" s="719"/>
      <c r="DI33" s="719"/>
      <c r="DJ33" s="719"/>
      <c r="DK33" s="720"/>
      <c r="DL33" s="692">
        <v>3823610</v>
      </c>
      <c r="DM33" s="719"/>
      <c r="DN33" s="719"/>
      <c r="DO33" s="719"/>
      <c r="DP33" s="719"/>
      <c r="DQ33" s="719"/>
      <c r="DR33" s="719"/>
      <c r="DS33" s="719"/>
      <c r="DT33" s="719"/>
      <c r="DU33" s="719"/>
      <c r="DV33" s="720"/>
      <c r="DW33" s="688">
        <v>40.1</v>
      </c>
      <c r="DX33" s="717"/>
      <c r="DY33" s="717"/>
      <c r="DZ33" s="717"/>
      <c r="EA33" s="717"/>
      <c r="EB33" s="717"/>
      <c r="EC33" s="718"/>
    </row>
    <row r="34" spans="2:133" ht="11.25" customHeight="1">
      <c r="B34" s="680" t="s">
        <v>323</v>
      </c>
      <c r="C34" s="681"/>
      <c r="D34" s="681"/>
      <c r="E34" s="681"/>
      <c r="F34" s="681"/>
      <c r="G34" s="681"/>
      <c r="H34" s="681"/>
      <c r="I34" s="681"/>
      <c r="J34" s="681"/>
      <c r="K34" s="681"/>
      <c r="L34" s="681"/>
      <c r="M34" s="681"/>
      <c r="N34" s="681"/>
      <c r="O34" s="681"/>
      <c r="P34" s="681"/>
      <c r="Q34" s="682"/>
      <c r="R34" s="683">
        <v>116589</v>
      </c>
      <c r="S34" s="684"/>
      <c r="T34" s="684"/>
      <c r="U34" s="684"/>
      <c r="V34" s="684"/>
      <c r="W34" s="684"/>
      <c r="X34" s="684"/>
      <c r="Y34" s="685"/>
      <c r="Z34" s="686">
        <v>0.6</v>
      </c>
      <c r="AA34" s="686"/>
      <c r="AB34" s="686"/>
      <c r="AC34" s="686"/>
      <c r="AD34" s="687" t="s">
        <v>245</v>
      </c>
      <c r="AE34" s="687"/>
      <c r="AF34" s="687"/>
      <c r="AG34" s="687"/>
      <c r="AH34" s="687"/>
      <c r="AI34" s="687"/>
      <c r="AJ34" s="687"/>
      <c r="AK34" s="687"/>
      <c r="AL34" s="688" t="s">
        <v>245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3322776</v>
      </c>
      <c r="CS34" s="684"/>
      <c r="CT34" s="684"/>
      <c r="CU34" s="684"/>
      <c r="CV34" s="684"/>
      <c r="CW34" s="684"/>
      <c r="CX34" s="684"/>
      <c r="CY34" s="685"/>
      <c r="CZ34" s="688">
        <v>16.7</v>
      </c>
      <c r="DA34" s="717"/>
      <c r="DB34" s="717"/>
      <c r="DC34" s="721"/>
      <c r="DD34" s="692">
        <v>1866535</v>
      </c>
      <c r="DE34" s="684"/>
      <c r="DF34" s="684"/>
      <c r="DG34" s="684"/>
      <c r="DH34" s="684"/>
      <c r="DI34" s="684"/>
      <c r="DJ34" s="684"/>
      <c r="DK34" s="685"/>
      <c r="DL34" s="692">
        <v>1722475</v>
      </c>
      <c r="DM34" s="684"/>
      <c r="DN34" s="684"/>
      <c r="DO34" s="684"/>
      <c r="DP34" s="684"/>
      <c r="DQ34" s="684"/>
      <c r="DR34" s="684"/>
      <c r="DS34" s="684"/>
      <c r="DT34" s="684"/>
      <c r="DU34" s="684"/>
      <c r="DV34" s="685"/>
      <c r="DW34" s="688">
        <v>18.100000000000001</v>
      </c>
      <c r="DX34" s="717"/>
      <c r="DY34" s="717"/>
      <c r="DZ34" s="717"/>
      <c r="EA34" s="717"/>
      <c r="EB34" s="717"/>
      <c r="EC34" s="718"/>
    </row>
    <row r="35" spans="2:133" ht="11.25" customHeight="1">
      <c r="B35" s="680" t="s">
        <v>325</v>
      </c>
      <c r="C35" s="681"/>
      <c r="D35" s="681"/>
      <c r="E35" s="681"/>
      <c r="F35" s="681"/>
      <c r="G35" s="681"/>
      <c r="H35" s="681"/>
      <c r="I35" s="681"/>
      <c r="J35" s="681"/>
      <c r="K35" s="681"/>
      <c r="L35" s="681"/>
      <c r="M35" s="681"/>
      <c r="N35" s="681"/>
      <c r="O35" s="681"/>
      <c r="P35" s="681"/>
      <c r="Q35" s="682"/>
      <c r="R35" s="683">
        <v>352549</v>
      </c>
      <c r="S35" s="684"/>
      <c r="T35" s="684"/>
      <c r="U35" s="684"/>
      <c r="V35" s="684"/>
      <c r="W35" s="684"/>
      <c r="X35" s="684"/>
      <c r="Y35" s="685"/>
      <c r="Z35" s="686">
        <v>1.7</v>
      </c>
      <c r="AA35" s="686"/>
      <c r="AB35" s="686"/>
      <c r="AC35" s="686"/>
      <c r="AD35" s="687" t="s">
        <v>245</v>
      </c>
      <c r="AE35" s="687"/>
      <c r="AF35" s="687"/>
      <c r="AG35" s="687"/>
      <c r="AH35" s="687"/>
      <c r="AI35" s="687"/>
      <c r="AJ35" s="687"/>
      <c r="AK35" s="687"/>
      <c r="AL35" s="688" t="s">
        <v>266</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203597</v>
      </c>
      <c r="CS35" s="719"/>
      <c r="CT35" s="719"/>
      <c r="CU35" s="719"/>
      <c r="CV35" s="719"/>
      <c r="CW35" s="719"/>
      <c r="CX35" s="719"/>
      <c r="CY35" s="720"/>
      <c r="CZ35" s="688">
        <v>1</v>
      </c>
      <c r="DA35" s="717"/>
      <c r="DB35" s="717"/>
      <c r="DC35" s="721"/>
      <c r="DD35" s="692">
        <v>134859</v>
      </c>
      <c r="DE35" s="719"/>
      <c r="DF35" s="719"/>
      <c r="DG35" s="719"/>
      <c r="DH35" s="719"/>
      <c r="DI35" s="719"/>
      <c r="DJ35" s="719"/>
      <c r="DK35" s="720"/>
      <c r="DL35" s="692">
        <v>68143</v>
      </c>
      <c r="DM35" s="719"/>
      <c r="DN35" s="719"/>
      <c r="DO35" s="719"/>
      <c r="DP35" s="719"/>
      <c r="DQ35" s="719"/>
      <c r="DR35" s="719"/>
      <c r="DS35" s="719"/>
      <c r="DT35" s="719"/>
      <c r="DU35" s="719"/>
      <c r="DV35" s="720"/>
      <c r="DW35" s="688">
        <v>0.7</v>
      </c>
      <c r="DX35" s="717"/>
      <c r="DY35" s="717"/>
      <c r="DZ35" s="717"/>
      <c r="EA35" s="717"/>
      <c r="EB35" s="717"/>
      <c r="EC35" s="718"/>
    </row>
    <row r="36" spans="2:133" ht="11.25" customHeight="1">
      <c r="B36" s="680" t="s">
        <v>329</v>
      </c>
      <c r="C36" s="681"/>
      <c r="D36" s="681"/>
      <c r="E36" s="681"/>
      <c r="F36" s="681"/>
      <c r="G36" s="681"/>
      <c r="H36" s="681"/>
      <c r="I36" s="681"/>
      <c r="J36" s="681"/>
      <c r="K36" s="681"/>
      <c r="L36" s="681"/>
      <c r="M36" s="681"/>
      <c r="N36" s="681"/>
      <c r="O36" s="681"/>
      <c r="P36" s="681"/>
      <c r="Q36" s="682"/>
      <c r="R36" s="683">
        <v>1028488</v>
      </c>
      <c r="S36" s="684"/>
      <c r="T36" s="684"/>
      <c r="U36" s="684"/>
      <c r="V36" s="684"/>
      <c r="W36" s="684"/>
      <c r="X36" s="684"/>
      <c r="Y36" s="685"/>
      <c r="Z36" s="686">
        <v>5</v>
      </c>
      <c r="AA36" s="686"/>
      <c r="AB36" s="686"/>
      <c r="AC36" s="686"/>
      <c r="AD36" s="687" t="s">
        <v>130</v>
      </c>
      <c r="AE36" s="687"/>
      <c r="AF36" s="687"/>
      <c r="AG36" s="687"/>
      <c r="AH36" s="687"/>
      <c r="AI36" s="687"/>
      <c r="AJ36" s="687"/>
      <c r="AK36" s="687"/>
      <c r="AL36" s="688" t="s">
        <v>130</v>
      </c>
      <c r="AM36" s="689"/>
      <c r="AN36" s="689"/>
      <c r="AO36" s="690"/>
      <c r="AP36" s="235"/>
      <c r="AQ36" s="757" t="s">
        <v>330</v>
      </c>
      <c r="AR36" s="758"/>
      <c r="AS36" s="758"/>
      <c r="AT36" s="758"/>
      <c r="AU36" s="758"/>
      <c r="AV36" s="758"/>
      <c r="AW36" s="758"/>
      <c r="AX36" s="758"/>
      <c r="AY36" s="759"/>
      <c r="AZ36" s="672">
        <v>1789949</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71291</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1541393</v>
      </c>
      <c r="CS36" s="684"/>
      <c r="CT36" s="684"/>
      <c r="CU36" s="684"/>
      <c r="CV36" s="684"/>
      <c r="CW36" s="684"/>
      <c r="CX36" s="684"/>
      <c r="CY36" s="685"/>
      <c r="CZ36" s="688">
        <v>7.8</v>
      </c>
      <c r="DA36" s="717"/>
      <c r="DB36" s="717"/>
      <c r="DC36" s="721"/>
      <c r="DD36" s="692">
        <v>706655</v>
      </c>
      <c r="DE36" s="684"/>
      <c r="DF36" s="684"/>
      <c r="DG36" s="684"/>
      <c r="DH36" s="684"/>
      <c r="DI36" s="684"/>
      <c r="DJ36" s="684"/>
      <c r="DK36" s="685"/>
      <c r="DL36" s="692">
        <v>647509</v>
      </c>
      <c r="DM36" s="684"/>
      <c r="DN36" s="684"/>
      <c r="DO36" s="684"/>
      <c r="DP36" s="684"/>
      <c r="DQ36" s="684"/>
      <c r="DR36" s="684"/>
      <c r="DS36" s="684"/>
      <c r="DT36" s="684"/>
      <c r="DU36" s="684"/>
      <c r="DV36" s="685"/>
      <c r="DW36" s="688">
        <v>6.8</v>
      </c>
      <c r="DX36" s="717"/>
      <c r="DY36" s="717"/>
      <c r="DZ36" s="717"/>
      <c r="EA36" s="717"/>
      <c r="EB36" s="717"/>
      <c r="EC36" s="718"/>
    </row>
    <row r="37" spans="2:133" ht="11.25" customHeight="1">
      <c r="B37" s="680" t="s">
        <v>333</v>
      </c>
      <c r="C37" s="681"/>
      <c r="D37" s="681"/>
      <c r="E37" s="681"/>
      <c r="F37" s="681"/>
      <c r="G37" s="681"/>
      <c r="H37" s="681"/>
      <c r="I37" s="681"/>
      <c r="J37" s="681"/>
      <c r="K37" s="681"/>
      <c r="L37" s="681"/>
      <c r="M37" s="681"/>
      <c r="N37" s="681"/>
      <c r="O37" s="681"/>
      <c r="P37" s="681"/>
      <c r="Q37" s="682"/>
      <c r="R37" s="683">
        <v>675196</v>
      </c>
      <c r="S37" s="684"/>
      <c r="T37" s="684"/>
      <c r="U37" s="684"/>
      <c r="V37" s="684"/>
      <c r="W37" s="684"/>
      <c r="X37" s="684"/>
      <c r="Y37" s="685"/>
      <c r="Z37" s="686">
        <v>3.3</v>
      </c>
      <c r="AA37" s="686"/>
      <c r="AB37" s="686"/>
      <c r="AC37" s="686"/>
      <c r="AD37" s="687" t="s">
        <v>130</v>
      </c>
      <c r="AE37" s="687"/>
      <c r="AF37" s="687"/>
      <c r="AG37" s="687"/>
      <c r="AH37" s="687"/>
      <c r="AI37" s="687"/>
      <c r="AJ37" s="687"/>
      <c r="AK37" s="687"/>
      <c r="AL37" s="688" t="s">
        <v>130</v>
      </c>
      <c r="AM37" s="689"/>
      <c r="AN37" s="689"/>
      <c r="AO37" s="690"/>
      <c r="AQ37" s="761" t="s">
        <v>334</v>
      </c>
      <c r="AR37" s="762"/>
      <c r="AS37" s="762"/>
      <c r="AT37" s="762"/>
      <c r="AU37" s="762"/>
      <c r="AV37" s="762"/>
      <c r="AW37" s="762"/>
      <c r="AX37" s="762"/>
      <c r="AY37" s="763"/>
      <c r="AZ37" s="683">
        <v>119820</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54963</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23310</v>
      </c>
      <c r="CS37" s="719"/>
      <c r="CT37" s="719"/>
      <c r="CU37" s="719"/>
      <c r="CV37" s="719"/>
      <c r="CW37" s="719"/>
      <c r="CX37" s="719"/>
      <c r="CY37" s="720"/>
      <c r="CZ37" s="688">
        <v>0.1</v>
      </c>
      <c r="DA37" s="717"/>
      <c r="DB37" s="717"/>
      <c r="DC37" s="721"/>
      <c r="DD37" s="692">
        <v>23310</v>
      </c>
      <c r="DE37" s="719"/>
      <c r="DF37" s="719"/>
      <c r="DG37" s="719"/>
      <c r="DH37" s="719"/>
      <c r="DI37" s="719"/>
      <c r="DJ37" s="719"/>
      <c r="DK37" s="720"/>
      <c r="DL37" s="692">
        <v>21664</v>
      </c>
      <c r="DM37" s="719"/>
      <c r="DN37" s="719"/>
      <c r="DO37" s="719"/>
      <c r="DP37" s="719"/>
      <c r="DQ37" s="719"/>
      <c r="DR37" s="719"/>
      <c r="DS37" s="719"/>
      <c r="DT37" s="719"/>
      <c r="DU37" s="719"/>
      <c r="DV37" s="720"/>
      <c r="DW37" s="688">
        <v>0.2</v>
      </c>
      <c r="DX37" s="717"/>
      <c r="DY37" s="717"/>
      <c r="DZ37" s="717"/>
      <c r="EA37" s="717"/>
      <c r="EB37" s="717"/>
      <c r="EC37" s="718"/>
    </row>
    <row r="38" spans="2:133" ht="11.25" customHeight="1">
      <c r="B38" s="680" t="s">
        <v>337</v>
      </c>
      <c r="C38" s="681"/>
      <c r="D38" s="681"/>
      <c r="E38" s="681"/>
      <c r="F38" s="681"/>
      <c r="G38" s="681"/>
      <c r="H38" s="681"/>
      <c r="I38" s="681"/>
      <c r="J38" s="681"/>
      <c r="K38" s="681"/>
      <c r="L38" s="681"/>
      <c r="M38" s="681"/>
      <c r="N38" s="681"/>
      <c r="O38" s="681"/>
      <c r="P38" s="681"/>
      <c r="Q38" s="682"/>
      <c r="R38" s="683">
        <v>382408</v>
      </c>
      <c r="S38" s="684"/>
      <c r="T38" s="684"/>
      <c r="U38" s="684"/>
      <c r="V38" s="684"/>
      <c r="W38" s="684"/>
      <c r="X38" s="684"/>
      <c r="Y38" s="685"/>
      <c r="Z38" s="686">
        <v>1.9</v>
      </c>
      <c r="AA38" s="686"/>
      <c r="AB38" s="686"/>
      <c r="AC38" s="686"/>
      <c r="AD38" s="687">
        <v>165</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87144</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3580</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1776114</v>
      </c>
      <c r="CS38" s="684"/>
      <c r="CT38" s="684"/>
      <c r="CU38" s="684"/>
      <c r="CV38" s="684"/>
      <c r="CW38" s="684"/>
      <c r="CX38" s="684"/>
      <c r="CY38" s="685"/>
      <c r="CZ38" s="688">
        <v>8.9</v>
      </c>
      <c r="DA38" s="717"/>
      <c r="DB38" s="717"/>
      <c r="DC38" s="721"/>
      <c r="DD38" s="692">
        <v>1533739</v>
      </c>
      <c r="DE38" s="684"/>
      <c r="DF38" s="684"/>
      <c r="DG38" s="684"/>
      <c r="DH38" s="684"/>
      <c r="DI38" s="684"/>
      <c r="DJ38" s="684"/>
      <c r="DK38" s="685"/>
      <c r="DL38" s="692">
        <v>1385483</v>
      </c>
      <c r="DM38" s="684"/>
      <c r="DN38" s="684"/>
      <c r="DO38" s="684"/>
      <c r="DP38" s="684"/>
      <c r="DQ38" s="684"/>
      <c r="DR38" s="684"/>
      <c r="DS38" s="684"/>
      <c r="DT38" s="684"/>
      <c r="DU38" s="684"/>
      <c r="DV38" s="685"/>
      <c r="DW38" s="688">
        <v>14.5</v>
      </c>
      <c r="DX38" s="717"/>
      <c r="DY38" s="717"/>
      <c r="DZ38" s="717"/>
      <c r="EA38" s="717"/>
      <c r="EB38" s="717"/>
      <c r="EC38" s="718"/>
    </row>
    <row r="39" spans="2:133" ht="11.25" customHeight="1">
      <c r="B39" s="680" t="s">
        <v>341</v>
      </c>
      <c r="C39" s="681"/>
      <c r="D39" s="681"/>
      <c r="E39" s="681"/>
      <c r="F39" s="681"/>
      <c r="G39" s="681"/>
      <c r="H39" s="681"/>
      <c r="I39" s="681"/>
      <c r="J39" s="681"/>
      <c r="K39" s="681"/>
      <c r="L39" s="681"/>
      <c r="M39" s="681"/>
      <c r="N39" s="681"/>
      <c r="O39" s="681"/>
      <c r="P39" s="681"/>
      <c r="Q39" s="682"/>
      <c r="R39" s="683">
        <v>2434273</v>
      </c>
      <c r="S39" s="684"/>
      <c r="T39" s="684"/>
      <c r="U39" s="684"/>
      <c r="V39" s="684"/>
      <c r="W39" s="684"/>
      <c r="X39" s="684"/>
      <c r="Y39" s="685"/>
      <c r="Z39" s="686">
        <v>11.8</v>
      </c>
      <c r="AA39" s="686"/>
      <c r="AB39" s="686"/>
      <c r="AC39" s="686"/>
      <c r="AD39" s="687" t="s">
        <v>245</v>
      </c>
      <c r="AE39" s="687"/>
      <c r="AF39" s="687"/>
      <c r="AG39" s="687"/>
      <c r="AH39" s="687"/>
      <c r="AI39" s="687"/>
      <c r="AJ39" s="687"/>
      <c r="AK39" s="687"/>
      <c r="AL39" s="688" t="s">
        <v>130</v>
      </c>
      <c r="AM39" s="689"/>
      <c r="AN39" s="689"/>
      <c r="AO39" s="690"/>
      <c r="AQ39" s="761" t="s">
        <v>342</v>
      </c>
      <c r="AR39" s="762"/>
      <c r="AS39" s="762"/>
      <c r="AT39" s="762"/>
      <c r="AU39" s="762"/>
      <c r="AV39" s="762"/>
      <c r="AW39" s="762"/>
      <c r="AX39" s="762"/>
      <c r="AY39" s="763"/>
      <c r="AZ39" s="683">
        <v>41862</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5752</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544486</v>
      </c>
      <c r="CS39" s="719"/>
      <c r="CT39" s="719"/>
      <c r="CU39" s="719"/>
      <c r="CV39" s="719"/>
      <c r="CW39" s="719"/>
      <c r="CX39" s="719"/>
      <c r="CY39" s="720"/>
      <c r="CZ39" s="688">
        <v>2.7</v>
      </c>
      <c r="DA39" s="717"/>
      <c r="DB39" s="717"/>
      <c r="DC39" s="721"/>
      <c r="DD39" s="692">
        <v>290244</v>
      </c>
      <c r="DE39" s="719"/>
      <c r="DF39" s="719"/>
      <c r="DG39" s="719"/>
      <c r="DH39" s="719"/>
      <c r="DI39" s="719"/>
      <c r="DJ39" s="719"/>
      <c r="DK39" s="720"/>
      <c r="DL39" s="692" t="s">
        <v>130</v>
      </c>
      <c r="DM39" s="719"/>
      <c r="DN39" s="719"/>
      <c r="DO39" s="719"/>
      <c r="DP39" s="719"/>
      <c r="DQ39" s="719"/>
      <c r="DR39" s="719"/>
      <c r="DS39" s="719"/>
      <c r="DT39" s="719"/>
      <c r="DU39" s="719"/>
      <c r="DV39" s="720"/>
      <c r="DW39" s="688" t="s">
        <v>266</v>
      </c>
      <c r="DX39" s="717"/>
      <c r="DY39" s="717"/>
      <c r="DZ39" s="717"/>
      <c r="EA39" s="717"/>
      <c r="EB39" s="717"/>
      <c r="EC39" s="718"/>
    </row>
    <row r="40" spans="2:133" ht="11.25" customHeight="1">
      <c r="B40" s="680" t="s">
        <v>345</v>
      </c>
      <c r="C40" s="681"/>
      <c r="D40" s="681"/>
      <c r="E40" s="681"/>
      <c r="F40" s="681"/>
      <c r="G40" s="681"/>
      <c r="H40" s="681"/>
      <c r="I40" s="681"/>
      <c r="J40" s="681"/>
      <c r="K40" s="681"/>
      <c r="L40" s="681"/>
      <c r="M40" s="681"/>
      <c r="N40" s="681"/>
      <c r="O40" s="681"/>
      <c r="P40" s="681"/>
      <c r="Q40" s="682"/>
      <c r="R40" s="683" t="s">
        <v>130</v>
      </c>
      <c r="S40" s="684"/>
      <c r="T40" s="684"/>
      <c r="U40" s="684"/>
      <c r="V40" s="684"/>
      <c r="W40" s="684"/>
      <c r="X40" s="684"/>
      <c r="Y40" s="685"/>
      <c r="Z40" s="686" t="s">
        <v>130</v>
      </c>
      <c r="AA40" s="686"/>
      <c r="AB40" s="686"/>
      <c r="AC40" s="686"/>
      <c r="AD40" s="687" t="s">
        <v>130</v>
      </c>
      <c r="AE40" s="687"/>
      <c r="AF40" s="687"/>
      <c r="AG40" s="687"/>
      <c r="AH40" s="687"/>
      <c r="AI40" s="687"/>
      <c r="AJ40" s="687"/>
      <c r="AK40" s="687"/>
      <c r="AL40" s="688" t="s">
        <v>245</v>
      </c>
      <c r="AM40" s="689"/>
      <c r="AN40" s="689"/>
      <c r="AO40" s="690"/>
      <c r="AQ40" s="761" t="s">
        <v>346</v>
      </c>
      <c r="AR40" s="762"/>
      <c r="AS40" s="762"/>
      <c r="AT40" s="762"/>
      <c r="AU40" s="762"/>
      <c r="AV40" s="762"/>
      <c r="AW40" s="762"/>
      <c r="AX40" s="762"/>
      <c r="AY40" s="763"/>
      <c r="AZ40" s="683">
        <v>13835</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114</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t="s">
        <v>130</v>
      </c>
      <c r="CS40" s="684"/>
      <c r="CT40" s="684"/>
      <c r="CU40" s="684"/>
      <c r="CV40" s="684"/>
      <c r="CW40" s="684"/>
      <c r="CX40" s="684"/>
      <c r="CY40" s="685"/>
      <c r="CZ40" s="688" t="s">
        <v>130</v>
      </c>
      <c r="DA40" s="717"/>
      <c r="DB40" s="717"/>
      <c r="DC40" s="721"/>
      <c r="DD40" s="692" t="s">
        <v>130</v>
      </c>
      <c r="DE40" s="684"/>
      <c r="DF40" s="684"/>
      <c r="DG40" s="684"/>
      <c r="DH40" s="684"/>
      <c r="DI40" s="684"/>
      <c r="DJ40" s="684"/>
      <c r="DK40" s="685"/>
      <c r="DL40" s="692" t="s">
        <v>130</v>
      </c>
      <c r="DM40" s="684"/>
      <c r="DN40" s="684"/>
      <c r="DO40" s="684"/>
      <c r="DP40" s="684"/>
      <c r="DQ40" s="684"/>
      <c r="DR40" s="684"/>
      <c r="DS40" s="684"/>
      <c r="DT40" s="684"/>
      <c r="DU40" s="684"/>
      <c r="DV40" s="685"/>
      <c r="DW40" s="688" t="s">
        <v>130</v>
      </c>
      <c r="DX40" s="717"/>
      <c r="DY40" s="717"/>
      <c r="DZ40" s="717"/>
      <c r="EA40" s="717"/>
      <c r="EB40" s="717"/>
      <c r="EC40" s="718"/>
    </row>
    <row r="41" spans="2:133" ht="11.25" customHeight="1">
      <c r="B41" s="680" t="s">
        <v>350</v>
      </c>
      <c r="C41" s="681"/>
      <c r="D41" s="681"/>
      <c r="E41" s="681"/>
      <c r="F41" s="681"/>
      <c r="G41" s="681"/>
      <c r="H41" s="681"/>
      <c r="I41" s="681"/>
      <c r="J41" s="681"/>
      <c r="K41" s="681"/>
      <c r="L41" s="681"/>
      <c r="M41" s="681"/>
      <c r="N41" s="681"/>
      <c r="O41" s="681"/>
      <c r="P41" s="681"/>
      <c r="Q41" s="682"/>
      <c r="R41" s="683">
        <v>272673</v>
      </c>
      <c r="S41" s="684"/>
      <c r="T41" s="684"/>
      <c r="U41" s="684"/>
      <c r="V41" s="684"/>
      <c r="W41" s="684"/>
      <c r="X41" s="684"/>
      <c r="Y41" s="685"/>
      <c r="Z41" s="686">
        <v>1.3</v>
      </c>
      <c r="AA41" s="686"/>
      <c r="AB41" s="686"/>
      <c r="AC41" s="686"/>
      <c r="AD41" s="687" t="s">
        <v>245</v>
      </c>
      <c r="AE41" s="687"/>
      <c r="AF41" s="687"/>
      <c r="AG41" s="687"/>
      <c r="AH41" s="687"/>
      <c r="AI41" s="687"/>
      <c r="AJ41" s="687"/>
      <c r="AK41" s="687"/>
      <c r="AL41" s="688" t="s">
        <v>130</v>
      </c>
      <c r="AM41" s="689"/>
      <c r="AN41" s="689"/>
      <c r="AO41" s="690"/>
      <c r="AQ41" s="761" t="s">
        <v>351</v>
      </c>
      <c r="AR41" s="762"/>
      <c r="AS41" s="762"/>
      <c r="AT41" s="762"/>
      <c r="AU41" s="762"/>
      <c r="AV41" s="762"/>
      <c r="AW41" s="762"/>
      <c r="AX41" s="762"/>
      <c r="AY41" s="763"/>
      <c r="AZ41" s="683">
        <v>261569</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266</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245</v>
      </c>
      <c r="CS41" s="719"/>
      <c r="CT41" s="719"/>
      <c r="CU41" s="719"/>
      <c r="CV41" s="719"/>
      <c r="CW41" s="719"/>
      <c r="CX41" s="719"/>
      <c r="CY41" s="720"/>
      <c r="CZ41" s="688" t="s">
        <v>245</v>
      </c>
      <c r="DA41" s="717"/>
      <c r="DB41" s="717"/>
      <c r="DC41" s="721"/>
      <c r="DD41" s="692" t="s">
        <v>130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354</v>
      </c>
      <c r="C42" s="734"/>
      <c r="D42" s="734"/>
      <c r="E42" s="734"/>
      <c r="F42" s="734"/>
      <c r="G42" s="734"/>
      <c r="H42" s="734"/>
      <c r="I42" s="734"/>
      <c r="J42" s="734"/>
      <c r="K42" s="734"/>
      <c r="L42" s="734"/>
      <c r="M42" s="734"/>
      <c r="N42" s="734"/>
      <c r="O42" s="734"/>
      <c r="P42" s="734"/>
      <c r="Q42" s="735"/>
      <c r="R42" s="768">
        <v>20656651</v>
      </c>
      <c r="S42" s="769"/>
      <c r="T42" s="769"/>
      <c r="U42" s="769"/>
      <c r="V42" s="769"/>
      <c r="W42" s="769"/>
      <c r="X42" s="769"/>
      <c r="Y42" s="777"/>
      <c r="Z42" s="778">
        <v>100</v>
      </c>
      <c r="AA42" s="778"/>
      <c r="AB42" s="778"/>
      <c r="AC42" s="778"/>
      <c r="AD42" s="779">
        <v>9260757</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1265719</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391</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4948660</v>
      </c>
      <c r="CS42" s="684"/>
      <c r="CT42" s="684"/>
      <c r="CU42" s="684"/>
      <c r="CV42" s="684"/>
      <c r="CW42" s="684"/>
      <c r="CX42" s="684"/>
      <c r="CY42" s="685"/>
      <c r="CZ42" s="688">
        <v>24.9</v>
      </c>
      <c r="DA42" s="689"/>
      <c r="DB42" s="689"/>
      <c r="DC42" s="701"/>
      <c r="DD42" s="692">
        <v>975129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120643</v>
      </c>
      <c r="CS43" s="719"/>
      <c r="CT43" s="719"/>
      <c r="CU43" s="719"/>
      <c r="CV43" s="719"/>
      <c r="CW43" s="719"/>
      <c r="CX43" s="719"/>
      <c r="CY43" s="720"/>
      <c r="CZ43" s="688">
        <v>0.6</v>
      </c>
      <c r="DA43" s="717"/>
      <c r="DB43" s="717"/>
      <c r="DC43" s="721"/>
      <c r="DD43" s="692">
        <v>120643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306</v>
      </c>
      <c r="CE44" s="796"/>
      <c r="CF44" s="680" t="s">
        <v>359</v>
      </c>
      <c r="CG44" s="681"/>
      <c r="CH44" s="681"/>
      <c r="CI44" s="681"/>
      <c r="CJ44" s="681"/>
      <c r="CK44" s="681"/>
      <c r="CL44" s="681"/>
      <c r="CM44" s="681"/>
      <c r="CN44" s="681"/>
      <c r="CO44" s="681"/>
      <c r="CP44" s="681"/>
      <c r="CQ44" s="682"/>
      <c r="CR44" s="683">
        <v>4538347</v>
      </c>
      <c r="CS44" s="684"/>
      <c r="CT44" s="684"/>
      <c r="CU44" s="684"/>
      <c r="CV44" s="684"/>
      <c r="CW44" s="684"/>
      <c r="CX44" s="684"/>
      <c r="CY44" s="685"/>
      <c r="CZ44" s="688">
        <v>22.8</v>
      </c>
      <c r="DA44" s="689"/>
      <c r="DB44" s="689"/>
      <c r="DC44" s="701"/>
      <c r="DD44" s="692">
        <v>892607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360</v>
      </c>
      <c r="CG45" s="681"/>
      <c r="CH45" s="681"/>
      <c r="CI45" s="681"/>
      <c r="CJ45" s="681"/>
      <c r="CK45" s="681"/>
      <c r="CL45" s="681"/>
      <c r="CM45" s="681"/>
      <c r="CN45" s="681"/>
      <c r="CO45" s="681"/>
      <c r="CP45" s="681"/>
      <c r="CQ45" s="682"/>
      <c r="CR45" s="683">
        <v>2537839</v>
      </c>
      <c r="CS45" s="719"/>
      <c r="CT45" s="719"/>
      <c r="CU45" s="719"/>
      <c r="CV45" s="719"/>
      <c r="CW45" s="719"/>
      <c r="CX45" s="719"/>
      <c r="CY45" s="720"/>
      <c r="CZ45" s="688">
        <v>12.8</v>
      </c>
      <c r="DA45" s="717"/>
      <c r="DB45" s="717"/>
      <c r="DC45" s="721"/>
      <c r="DD45" s="692">
        <v>431103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1475027</v>
      </c>
      <c r="CS46" s="684"/>
      <c r="CT46" s="684"/>
      <c r="CU46" s="684"/>
      <c r="CV46" s="684"/>
      <c r="CW46" s="684"/>
      <c r="CX46" s="684"/>
      <c r="CY46" s="685"/>
      <c r="CZ46" s="688">
        <v>7.4</v>
      </c>
      <c r="DA46" s="689"/>
      <c r="DB46" s="689"/>
      <c r="DC46" s="701"/>
      <c r="DD46" s="692">
        <v>304746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410313</v>
      </c>
      <c r="CS47" s="719"/>
      <c r="CT47" s="719"/>
      <c r="CU47" s="719"/>
      <c r="CV47" s="719"/>
      <c r="CW47" s="719"/>
      <c r="CX47" s="719"/>
      <c r="CY47" s="720"/>
      <c r="CZ47" s="688">
        <v>2.1</v>
      </c>
      <c r="DA47" s="717"/>
      <c r="DB47" s="717"/>
      <c r="DC47" s="721"/>
      <c r="DD47" s="692">
        <v>82522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365</v>
      </c>
      <c r="CD48" s="799"/>
      <c r="CE48" s="800"/>
      <c r="CF48" s="680" t="s">
        <v>366</v>
      </c>
      <c r="CG48" s="681"/>
      <c r="CH48" s="681"/>
      <c r="CI48" s="681"/>
      <c r="CJ48" s="681"/>
      <c r="CK48" s="681"/>
      <c r="CL48" s="681"/>
      <c r="CM48" s="681"/>
      <c r="CN48" s="681"/>
      <c r="CO48" s="681"/>
      <c r="CP48" s="681"/>
      <c r="CQ48" s="682"/>
      <c r="CR48" s="683" t="s">
        <v>245</v>
      </c>
      <c r="CS48" s="684"/>
      <c r="CT48" s="684"/>
      <c r="CU48" s="684"/>
      <c r="CV48" s="684"/>
      <c r="CW48" s="684"/>
      <c r="CX48" s="684"/>
      <c r="CY48" s="685"/>
      <c r="CZ48" s="688" t="s">
        <v>130</v>
      </c>
      <c r="DA48" s="689"/>
      <c r="DB48" s="689"/>
      <c r="DC48" s="701"/>
      <c r="DD48" s="692" t="s">
        <v>130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367</v>
      </c>
      <c r="CE49" s="734"/>
      <c r="CF49" s="734"/>
      <c r="CG49" s="734"/>
      <c r="CH49" s="734"/>
      <c r="CI49" s="734"/>
      <c r="CJ49" s="734"/>
      <c r="CK49" s="734"/>
      <c r="CL49" s="734"/>
      <c r="CM49" s="734"/>
      <c r="CN49" s="734"/>
      <c r="CO49" s="734"/>
      <c r="CP49" s="734"/>
      <c r="CQ49" s="735"/>
      <c r="CR49" s="768">
        <v>19879613</v>
      </c>
      <c r="CS49" s="754"/>
      <c r="CT49" s="754"/>
      <c r="CU49" s="754"/>
      <c r="CV49" s="754"/>
      <c r="CW49" s="754"/>
      <c r="CX49" s="754"/>
      <c r="CY49" s="785"/>
      <c r="CZ49" s="780">
        <v>100</v>
      </c>
      <c r="DA49" s="786"/>
      <c r="DB49" s="786"/>
      <c r="DC49" s="787"/>
      <c r="DD49" s="788">
        <v>10989382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uqZpul6TI2TGWlJXjw+yy6N9KHi/6LCVZU+Dhj/trDaiRDmWPIlvIZ8oBs5Vbf/rJy81XdfmDLLwlZELSAkDtQ==" saltValue="v8pXREf1aGT0ZHb10pp2C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390</v>
      </c>
      <c r="C7" s="816"/>
      <c r="D7" s="816"/>
      <c r="E7" s="816"/>
      <c r="F7" s="816"/>
      <c r="G7" s="816"/>
      <c r="H7" s="816"/>
      <c r="I7" s="816"/>
      <c r="J7" s="816"/>
      <c r="K7" s="816"/>
      <c r="L7" s="816"/>
      <c r="M7" s="816"/>
      <c r="N7" s="816"/>
      <c r="O7" s="816"/>
      <c r="P7" s="817"/>
      <c r="Q7" s="818">
        <v>20550</v>
      </c>
      <c r="R7" s="819"/>
      <c r="S7" s="819"/>
      <c r="T7" s="819"/>
      <c r="U7" s="819"/>
      <c r="V7" s="819">
        <v>19773</v>
      </c>
      <c r="W7" s="819"/>
      <c r="X7" s="819"/>
      <c r="Y7" s="819"/>
      <c r="Z7" s="819"/>
      <c r="AA7" s="819">
        <v>777</v>
      </c>
      <c r="AB7" s="819"/>
      <c r="AC7" s="819"/>
      <c r="AD7" s="819"/>
      <c r="AE7" s="820"/>
      <c r="AF7" s="821">
        <v>564</v>
      </c>
      <c r="AG7" s="822"/>
      <c r="AH7" s="822"/>
      <c r="AI7" s="822"/>
      <c r="AJ7" s="823"/>
      <c r="AK7" s="858">
        <v>1028</v>
      </c>
      <c r="AL7" s="859"/>
      <c r="AM7" s="859"/>
      <c r="AN7" s="859"/>
      <c r="AO7" s="859"/>
      <c r="AP7" s="859">
        <v>16818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598</v>
      </c>
      <c r="BT7" s="863"/>
      <c r="BU7" s="863"/>
      <c r="BV7" s="863"/>
      <c r="BW7" s="863"/>
      <c r="BX7" s="863"/>
      <c r="BY7" s="863"/>
      <c r="BZ7" s="863"/>
      <c r="CA7" s="863"/>
      <c r="CB7" s="863"/>
      <c r="CC7" s="863"/>
      <c r="CD7" s="863"/>
      <c r="CE7" s="863"/>
      <c r="CF7" s="863"/>
      <c r="CG7" s="864"/>
      <c r="CH7" s="855">
        <v>-5</v>
      </c>
      <c r="CI7" s="856"/>
      <c r="CJ7" s="856"/>
      <c r="CK7" s="856"/>
      <c r="CL7" s="857"/>
      <c r="CM7" s="855">
        <v>312</v>
      </c>
      <c r="CN7" s="856"/>
      <c r="CO7" s="856"/>
      <c r="CP7" s="856"/>
      <c r="CQ7" s="857"/>
      <c r="CR7" s="855">
        <v>5</v>
      </c>
      <c r="CS7" s="856"/>
      <c r="CT7" s="856"/>
      <c r="CU7" s="856"/>
      <c r="CV7" s="857"/>
      <c r="CW7" s="855" t="s">
        <v>596</v>
      </c>
      <c r="CX7" s="856"/>
      <c r="CY7" s="856"/>
      <c r="CZ7" s="856"/>
      <c r="DA7" s="857"/>
      <c r="DB7" s="855" t="s">
        <v>596</v>
      </c>
      <c r="DC7" s="856"/>
      <c r="DD7" s="856"/>
      <c r="DE7" s="856"/>
      <c r="DF7" s="857"/>
      <c r="DG7" s="855" t="s">
        <v>596</v>
      </c>
      <c r="DH7" s="856"/>
      <c r="DI7" s="856"/>
      <c r="DJ7" s="856"/>
      <c r="DK7" s="857"/>
      <c r="DL7" s="855" t="s">
        <v>597</v>
      </c>
      <c r="DM7" s="856"/>
      <c r="DN7" s="856"/>
      <c r="DO7" s="856"/>
      <c r="DP7" s="857"/>
      <c r="DQ7" s="855" t="s">
        <v>596</v>
      </c>
      <c r="DR7" s="856"/>
      <c r="DS7" s="856"/>
      <c r="DT7" s="856"/>
      <c r="DU7" s="857"/>
      <c r="DV7" s="836"/>
      <c r="DW7" s="837"/>
      <c r="DX7" s="837"/>
      <c r="DY7" s="837"/>
      <c r="DZ7" s="838"/>
      <c r="EA7" s="255"/>
    </row>
    <row r="8" spans="1:131" s="256" customFormat="1" ht="26.25" customHeight="1">
      <c r="A8" s="262">
        <v>2</v>
      </c>
      <c r="B8" s="839" t="s">
        <v>391</v>
      </c>
      <c r="C8" s="840"/>
      <c r="D8" s="840"/>
      <c r="E8" s="840"/>
      <c r="F8" s="840"/>
      <c r="G8" s="840"/>
      <c r="H8" s="840"/>
      <c r="I8" s="840"/>
      <c r="J8" s="840"/>
      <c r="K8" s="840"/>
      <c r="L8" s="840"/>
      <c r="M8" s="840"/>
      <c r="N8" s="840"/>
      <c r="O8" s="840"/>
      <c r="P8" s="841"/>
      <c r="Q8" s="842">
        <v>78</v>
      </c>
      <c r="R8" s="843"/>
      <c r="S8" s="843"/>
      <c r="T8" s="843"/>
      <c r="U8" s="843"/>
      <c r="V8" s="843">
        <v>78</v>
      </c>
      <c r="W8" s="843"/>
      <c r="X8" s="843"/>
      <c r="Y8" s="843"/>
      <c r="Z8" s="843"/>
      <c r="AA8" s="843">
        <v>0</v>
      </c>
      <c r="AB8" s="843"/>
      <c r="AC8" s="843"/>
      <c r="AD8" s="843"/>
      <c r="AE8" s="844"/>
      <c r="AF8" s="845">
        <v>0</v>
      </c>
      <c r="AG8" s="846"/>
      <c r="AH8" s="846"/>
      <c r="AI8" s="846"/>
      <c r="AJ8" s="847"/>
      <c r="AK8" s="848">
        <v>11</v>
      </c>
      <c r="AL8" s="849"/>
      <c r="AM8" s="849"/>
      <c r="AN8" s="849"/>
      <c r="AO8" s="849"/>
      <c r="AP8" s="849" t="s">
        <v>596</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599</v>
      </c>
      <c r="BT8" s="853"/>
      <c r="BU8" s="853"/>
      <c r="BV8" s="853"/>
      <c r="BW8" s="853"/>
      <c r="BX8" s="853"/>
      <c r="BY8" s="853"/>
      <c r="BZ8" s="853"/>
      <c r="CA8" s="853"/>
      <c r="CB8" s="853"/>
      <c r="CC8" s="853"/>
      <c r="CD8" s="853"/>
      <c r="CE8" s="853"/>
      <c r="CF8" s="853"/>
      <c r="CG8" s="854"/>
      <c r="CH8" s="865">
        <v>-9</v>
      </c>
      <c r="CI8" s="866"/>
      <c r="CJ8" s="866"/>
      <c r="CK8" s="866"/>
      <c r="CL8" s="867"/>
      <c r="CM8" s="865">
        <v>-23</v>
      </c>
      <c r="CN8" s="866"/>
      <c r="CO8" s="866"/>
      <c r="CP8" s="866"/>
      <c r="CQ8" s="867"/>
      <c r="CR8" s="865">
        <v>30</v>
      </c>
      <c r="CS8" s="866"/>
      <c r="CT8" s="866"/>
      <c r="CU8" s="866"/>
      <c r="CV8" s="867"/>
      <c r="CW8" s="865" t="s">
        <v>596</v>
      </c>
      <c r="CX8" s="866"/>
      <c r="CY8" s="866"/>
      <c r="CZ8" s="866"/>
      <c r="DA8" s="867"/>
      <c r="DB8" s="865" t="s">
        <v>605</v>
      </c>
      <c r="DC8" s="866"/>
      <c r="DD8" s="866"/>
      <c r="DE8" s="866"/>
      <c r="DF8" s="867"/>
      <c r="DG8" s="865" t="s">
        <v>596</v>
      </c>
      <c r="DH8" s="866"/>
      <c r="DI8" s="866"/>
      <c r="DJ8" s="866"/>
      <c r="DK8" s="867"/>
      <c r="DL8" s="865" t="s">
        <v>596</v>
      </c>
      <c r="DM8" s="866"/>
      <c r="DN8" s="866"/>
      <c r="DO8" s="866"/>
      <c r="DP8" s="867"/>
      <c r="DQ8" s="865" t="s">
        <v>596</v>
      </c>
      <c r="DR8" s="866"/>
      <c r="DS8" s="866"/>
      <c r="DT8" s="866"/>
      <c r="DU8" s="867"/>
      <c r="DV8" s="868"/>
      <c r="DW8" s="869"/>
      <c r="DX8" s="869"/>
      <c r="DY8" s="869"/>
      <c r="DZ8" s="870"/>
      <c r="EA8" s="255"/>
    </row>
    <row r="9" spans="1:131" s="256" customFormat="1" ht="26.25" customHeight="1">
      <c r="A9" s="262">
        <v>3</v>
      </c>
      <c r="B9" s="839" t="s">
        <v>392</v>
      </c>
      <c r="C9" s="840"/>
      <c r="D9" s="840"/>
      <c r="E9" s="840"/>
      <c r="F9" s="840"/>
      <c r="G9" s="840"/>
      <c r="H9" s="840"/>
      <c r="I9" s="840"/>
      <c r="J9" s="840"/>
      <c r="K9" s="840"/>
      <c r="L9" s="840"/>
      <c r="M9" s="840"/>
      <c r="N9" s="840"/>
      <c r="O9" s="840"/>
      <c r="P9" s="841"/>
      <c r="Q9" s="842">
        <v>48</v>
      </c>
      <c r="R9" s="843"/>
      <c r="S9" s="843"/>
      <c r="T9" s="843"/>
      <c r="U9" s="843"/>
      <c r="V9" s="843">
        <v>48</v>
      </c>
      <c r="W9" s="843"/>
      <c r="X9" s="843"/>
      <c r="Y9" s="843"/>
      <c r="Z9" s="843"/>
      <c r="AA9" s="843">
        <v>0</v>
      </c>
      <c r="AB9" s="843"/>
      <c r="AC9" s="843"/>
      <c r="AD9" s="843"/>
      <c r="AE9" s="844"/>
      <c r="AF9" s="845">
        <v>0</v>
      </c>
      <c r="AG9" s="846"/>
      <c r="AH9" s="846"/>
      <c r="AI9" s="846"/>
      <c r="AJ9" s="847"/>
      <c r="AK9" s="848">
        <v>0</v>
      </c>
      <c r="AL9" s="849"/>
      <c r="AM9" s="849"/>
      <c r="AN9" s="849"/>
      <c r="AO9" s="849"/>
      <c r="AP9" s="849" t="s">
        <v>596</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600</v>
      </c>
      <c r="BT9" s="853"/>
      <c r="BU9" s="853"/>
      <c r="BV9" s="853"/>
      <c r="BW9" s="853"/>
      <c r="BX9" s="853"/>
      <c r="BY9" s="853"/>
      <c r="BZ9" s="853"/>
      <c r="CA9" s="853"/>
      <c r="CB9" s="853"/>
      <c r="CC9" s="853"/>
      <c r="CD9" s="853"/>
      <c r="CE9" s="853"/>
      <c r="CF9" s="853"/>
      <c r="CG9" s="854"/>
      <c r="CH9" s="865">
        <v>0</v>
      </c>
      <c r="CI9" s="866"/>
      <c r="CJ9" s="866"/>
      <c r="CK9" s="866"/>
      <c r="CL9" s="867"/>
      <c r="CM9" s="865">
        <v>9</v>
      </c>
      <c r="CN9" s="866"/>
      <c r="CO9" s="866"/>
      <c r="CP9" s="866"/>
      <c r="CQ9" s="867"/>
      <c r="CR9" s="865">
        <v>10</v>
      </c>
      <c r="CS9" s="866"/>
      <c r="CT9" s="866"/>
      <c r="CU9" s="866"/>
      <c r="CV9" s="867"/>
      <c r="CW9" s="865" t="s">
        <v>596</v>
      </c>
      <c r="CX9" s="866"/>
      <c r="CY9" s="866"/>
      <c r="CZ9" s="866"/>
      <c r="DA9" s="867"/>
      <c r="DB9" s="865" t="s">
        <v>605</v>
      </c>
      <c r="DC9" s="866"/>
      <c r="DD9" s="866"/>
      <c r="DE9" s="866"/>
      <c r="DF9" s="867"/>
      <c r="DG9" s="865" t="s">
        <v>596</v>
      </c>
      <c r="DH9" s="866"/>
      <c r="DI9" s="866"/>
      <c r="DJ9" s="866"/>
      <c r="DK9" s="867"/>
      <c r="DL9" s="865" t="s">
        <v>596</v>
      </c>
      <c r="DM9" s="866"/>
      <c r="DN9" s="866"/>
      <c r="DO9" s="866"/>
      <c r="DP9" s="867"/>
      <c r="DQ9" s="865" t="s">
        <v>596</v>
      </c>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601</v>
      </c>
      <c r="BT10" s="853"/>
      <c r="BU10" s="853"/>
      <c r="BV10" s="853"/>
      <c r="BW10" s="853"/>
      <c r="BX10" s="853"/>
      <c r="BY10" s="853"/>
      <c r="BZ10" s="853"/>
      <c r="CA10" s="853"/>
      <c r="CB10" s="853"/>
      <c r="CC10" s="853"/>
      <c r="CD10" s="853"/>
      <c r="CE10" s="853"/>
      <c r="CF10" s="853"/>
      <c r="CG10" s="854"/>
      <c r="CH10" s="865">
        <v>-1</v>
      </c>
      <c r="CI10" s="866"/>
      <c r="CJ10" s="866"/>
      <c r="CK10" s="866"/>
      <c r="CL10" s="867"/>
      <c r="CM10" s="865">
        <v>45</v>
      </c>
      <c r="CN10" s="866"/>
      <c r="CO10" s="866"/>
      <c r="CP10" s="866"/>
      <c r="CQ10" s="867"/>
      <c r="CR10" s="865">
        <v>30</v>
      </c>
      <c r="CS10" s="866"/>
      <c r="CT10" s="866"/>
      <c r="CU10" s="866"/>
      <c r="CV10" s="867"/>
      <c r="CW10" s="865" t="s">
        <v>596</v>
      </c>
      <c r="CX10" s="866"/>
      <c r="CY10" s="866"/>
      <c r="CZ10" s="866"/>
      <c r="DA10" s="867"/>
      <c r="DB10" s="865" t="s">
        <v>605</v>
      </c>
      <c r="DC10" s="866"/>
      <c r="DD10" s="866"/>
      <c r="DE10" s="866"/>
      <c r="DF10" s="867"/>
      <c r="DG10" s="865" t="s">
        <v>596</v>
      </c>
      <c r="DH10" s="866"/>
      <c r="DI10" s="866"/>
      <c r="DJ10" s="866"/>
      <c r="DK10" s="867"/>
      <c r="DL10" s="865" t="s">
        <v>596</v>
      </c>
      <c r="DM10" s="866"/>
      <c r="DN10" s="866"/>
      <c r="DO10" s="866"/>
      <c r="DP10" s="867"/>
      <c r="DQ10" s="865" t="s">
        <v>596</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602</v>
      </c>
      <c r="BT11" s="853"/>
      <c r="BU11" s="853"/>
      <c r="BV11" s="853"/>
      <c r="BW11" s="853"/>
      <c r="BX11" s="853"/>
      <c r="BY11" s="853"/>
      <c r="BZ11" s="853"/>
      <c r="CA11" s="853"/>
      <c r="CB11" s="853"/>
      <c r="CC11" s="853"/>
      <c r="CD11" s="853"/>
      <c r="CE11" s="853"/>
      <c r="CF11" s="853"/>
      <c r="CG11" s="854"/>
      <c r="CH11" s="865">
        <v>1</v>
      </c>
      <c r="CI11" s="866"/>
      <c r="CJ11" s="866"/>
      <c r="CK11" s="866"/>
      <c r="CL11" s="867"/>
      <c r="CM11" s="865">
        <v>50</v>
      </c>
      <c r="CN11" s="866"/>
      <c r="CO11" s="866"/>
      <c r="CP11" s="866"/>
      <c r="CQ11" s="867"/>
      <c r="CR11" s="865">
        <v>30</v>
      </c>
      <c r="CS11" s="866"/>
      <c r="CT11" s="866"/>
      <c r="CU11" s="866"/>
      <c r="CV11" s="867"/>
      <c r="CW11" s="865" t="s">
        <v>596</v>
      </c>
      <c r="CX11" s="866"/>
      <c r="CY11" s="866"/>
      <c r="CZ11" s="866"/>
      <c r="DA11" s="867"/>
      <c r="DB11" s="865" t="s">
        <v>605</v>
      </c>
      <c r="DC11" s="866"/>
      <c r="DD11" s="866"/>
      <c r="DE11" s="866"/>
      <c r="DF11" s="867"/>
      <c r="DG11" s="865" t="s">
        <v>596</v>
      </c>
      <c r="DH11" s="866"/>
      <c r="DI11" s="866"/>
      <c r="DJ11" s="866"/>
      <c r="DK11" s="867"/>
      <c r="DL11" s="865" t="s">
        <v>596</v>
      </c>
      <c r="DM11" s="866"/>
      <c r="DN11" s="866"/>
      <c r="DO11" s="866"/>
      <c r="DP11" s="867"/>
      <c r="DQ11" s="865" t="s">
        <v>596</v>
      </c>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603</v>
      </c>
      <c r="BT12" s="853"/>
      <c r="BU12" s="853"/>
      <c r="BV12" s="853"/>
      <c r="BW12" s="853"/>
      <c r="BX12" s="853"/>
      <c r="BY12" s="853"/>
      <c r="BZ12" s="853"/>
      <c r="CA12" s="853"/>
      <c r="CB12" s="853"/>
      <c r="CC12" s="853"/>
      <c r="CD12" s="853"/>
      <c r="CE12" s="853"/>
      <c r="CF12" s="853"/>
      <c r="CG12" s="854"/>
      <c r="CH12" s="865">
        <v>-144</v>
      </c>
      <c r="CI12" s="866"/>
      <c r="CJ12" s="866"/>
      <c r="CK12" s="866"/>
      <c r="CL12" s="867"/>
      <c r="CM12" s="865">
        <v>2614</v>
      </c>
      <c r="CN12" s="866"/>
      <c r="CO12" s="866"/>
      <c r="CP12" s="866"/>
      <c r="CQ12" s="867"/>
      <c r="CR12" s="865">
        <v>24</v>
      </c>
      <c r="CS12" s="866"/>
      <c r="CT12" s="866"/>
      <c r="CU12" s="866"/>
      <c r="CV12" s="867"/>
      <c r="CW12" s="865">
        <v>10</v>
      </c>
      <c r="CX12" s="866"/>
      <c r="CY12" s="866"/>
      <c r="CZ12" s="866"/>
      <c r="DA12" s="867"/>
      <c r="DB12" s="865" t="s">
        <v>596</v>
      </c>
      <c r="DC12" s="866"/>
      <c r="DD12" s="866"/>
      <c r="DE12" s="866"/>
      <c r="DF12" s="867"/>
      <c r="DG12" s="865" t="s">
        <v>596</v>
      </c>
      <c r="DH12" s="866"/>
      <c r="DI12" s="866"/>
      <c r="DJ12" s="866"/>
      <c r="DK12" s="867"/>
      <c r="DL12" s="865" t="s">
        <v>596</v>
      </c>
      <c r="DM12" s="866"/>
      <c r="DN12" s="866"/>
      <c r="DO12" s="866"/>
      <c r="DP12" s="867"/>
      <c r="DQ12" s="865" t="s">
        <v>596</v>
      </c>
      <c r="DR12" s="866"/>
      <c r="DS12" s="866"/>
      <c r="DT12" s="866"/>
      <c r="DU12" s="867"/>
      <c r="DV12" s="868" t="s">
        <v>604</v>
      </c>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394</v>
      </c>
      <c r="B23" s="874" t="s">
        <v>395</v>
      </c>
      <c r="C23" s="875"/>
      <c r="D23" s="875"/>
      <c r="E23" s="875"/>
      <c r="F23" s="875"/>
      <c r="G23" s="875"/>
      <c r="H23" s="875"/>
      <c r="I23" s="875"/>
      <c r="J23" s="875"/>
      <c r="K23" s="875"/>
      <c r="L23" s="875"/>
      <c r="M23" s="875"/>
      <c r="N23" s="875"/>
      <c r="O23" s="875"/>
      <c r="P23" s="876"/>
      <c r="Q23" s="877">
        <v>20665</v>
      </c>
      <c r="R23" s="878"/>
      <c r="S23" s="878"/>
      <c r="T23" s="878"/>
      <c r="U23" s="878"/>
      <c r="V23" s="878">
        <v>19888</v>
      </c>
      <c r="W23" s="878"/>
      <c r="X23" s="878"/>
      <c r="Y23" s="878"/>
      <c r="Z23" s="878"/>
      <c r="AA23" s="878">
        <v>777</v>
      </c>
      <c r="AB23" s="878"/>
      <c r="AC23" s="878"/>
      <c r="AD23" s="878"/>
      <c r="AE23" s="879"/>
      <c r="AF23" s="880">
        <v>564</v>
      </c>
      <c r="AG23" s="878"/>
      <c r="AH23" s="878"/>
      <c r="AI23" s="878"/>
      <c r="AJ23" s="881"/>
      <c r="AK23" s="882"/>
      <c r="AL23" s="883"/>
      <c r="AM23" s="883"/>
      <c r="AN23" s="883"/>
      <c r="AO23" s="883"/>
      <c r="AP23" s="878">
        <v>16818</v>
      </c>
      <c r="AQ23" s="878"/>
      <c r="AR23" s="878"/>
      <c r="AS23" s="878"/>
      <c r="AT23" s="878"/>
      <c r="AU23" s="884"/>
      <c r="AV23" s="884"/>
      <c r="AW23" s="884"/>
      <c r="AX23" s="884"/>
      <c r="AY23" s="885"/>
      <c r="AZ23" s="893" t="s">
        <v>396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373</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407</v>
      </c>
      <c r="C28" s="816"/>
      <c r="D28" s="816"/>
      <c r="E28" s="816"/>
      <c r="F28" s="816"/>
      <c r="G28" s="816"/>
      <c r="H28" s="816"/>
      <c r="I28" s="816"/>
      <c r="J28" s="816"/>
      <c r="K28" s="816"/>
      <c r="L28" s="816"/>
      <c r="M28" s="816"/>
      <c r="N28" s="816"/>
      <c r="O28" s="816"/>
      <c r="P28" s="817"/>
      <c r="Q28" s="906">
        <v>3346</v>
      </c>
      <c r="R28" s="907"/>
      <c r="S28" s="907"/>
      <c r="T28" s="907"/>
      <c r="U28" s="907"/>
      <c r="V28" s="907">
        <v>3275</v>
      </c>
      <c r="W28" s="907"/>
      <c r="X28" s="907"/>
      <c r="Y28" s="907"/>
      <c r="Z28" s="907"/>
      <c r="AA28" s="907">
        <v>71</v>
      </c>
      <c r="AB28" s="907"/>
      <c r="AC28" s="907"/>
      <c r="AD28" s="907"/>
      <c r="AE28" s="908"/>
      <c r="AF28" s="909">
        <v>71</v>
      </c>
      <c r="AG28" s="907"/>
      <c r="AH28" s="907"/>
      <c r="AI28" s="907"/>
      <c r="AJ28" s="910"/>
      <c r="AK28" s="911">
        <v>204</v>
      </c>
      <c r="AL28" s="902"/>
      <c r="AM28" s="902"/>
      <c r="AN28" s="902"/>
      <c r="AO28" s="902"/>
      <c r="AP28" s="902" t="s">
        <v>596</v>
      </c>
      <c r="AQ28" s="902"/>
      <c r="AR28" s="902"/>
      <c r="AS28" s="902"/>
      <c r="AT28" s="902"/>
      <c r="AU28" s="902" t="s">
        <v>596</v>
      </c>
      <c r="AV28" s="902"/>
      <c r="AW28" s="902"/>
      <c r="AX28" s="902"/>
      <c r="AY28" s="902"/>
      <c r="AZ28" s="903" t="s">
        <v>596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408</v>
      </c>
      <c r="C29" s="840"/>
      <c r="D29" s="840"/>
      <c r="E29" s="840"/>
      <c r="F29" s="840"/>
      <c r="G29" s="840"/>
      <c r="H29" s="840"/>
      <c r="I29" s="840"/>
      <c r="J29" s="840"/>
      <c r="K29" s="840"/>
      <c r="L29" s="840"/>
      <c r="M29" s="840"/>
      <c r="N29" s="840"/>
      <c r="O29" s="840"/>
      <c r="P29" s="841"/>
      <c r="Q29" s="842">
        <v>377</v>
      </c>
      <c r="R29" s="843"/>
      <c r="S29" s="843"/>
      <c r="T29" s="843"/>
      <c r="U29" s="843"/>
      <c r="V29" s="843">
        <v>376</v>
      </c>
      <c r="W29" s="843"/>
      <c r="X29" s="843"/>
      <c r="Y29" s="843"/>
      <c r="Z29" s="843"/>
      <c r="AA29" s="843">
        <v>1</v>
      </c>
      <c r="AB29" s="843"/>
      <c r="AC29" s="843"/>
      <c r="AD29" s="843"/>
      <c r="AE29" s="844"/>
      <c r="AF29" s="845">
        <v>1</v>
      </c>
      <c r="AG29" s="846"/>
      <c r="AH29" s="846"/>
      <c r="AI29" s="846"/>
      <c r="AJ29" s="847"/>
      <c r="AK29" s="914">
        <v>126</v>
      </c>
      <c r="AL29" s="915"/>
      <c r="AM29" s="915"/>
      <c r="AN29" s="915"/>
      <c r="AO29" s="915"/>
      <c r="AP29" s="915" t="s">
        <v>596</v>
      </c>
      <c r="AQ29" s="915"/>
      <c r="AR29" s="915"/>
      <c r="AS29" s="915"/>
      <c r="AT29" s="915"/>
      <c r="AU29" s="915" t="s">
        <v>596</v>
      </c>
      <c r="AV29" s="915"/>
      <c r="AW29" s="915"/>
      <c r="AX29" s="915"/>
      <c r="AY29" s="915"/>
      <c r="AZ29" s="916" t="s">
        <v>596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409</v>
      </c>
      <c r="C30" s="840"/>
      <c r="D30" s="840"/>
      <c r="E30" s="840"/>
      <c r="F30" s="840"/>
      <c r="G30" s="840"/>
      <c r="H30" s="840"/>
      <c r="I30" s="840"/>
      <c r="J30" s="840"/>
      <c r="K30" s="840"/>
      <c r="L30" s="840"/>
      <c r="M30" s="840"/>
      <c r="N30" s="840"/>
      <c r="O30" s="840"/>
      <c r="P30" s="841"/>
      <c r="Q30" s="842">
        <v>3464</v>
      </c>
      <c r="R30" s="843"/>
      <c r="S30" s="843"/>
      <c r="T30" s="843"/>
      <c r="U30" s="843"/>
      <c r="V30" s="843">
        <v>3426</v>
      </c>
      <c r="W30" s="843"/>
      <c r="X30" s="843"/>
      <c r="Y30" s="843"/>
      <c r="Z30" s="843"/>
      <c r="AA30" s="843">
        <v>38</v>
      </c>
      <c r="AB30" s="843"/>
      <c r="AC30" s="843"/>
      <c r="AD30" s="843"/>
      <c r="AE30" s="844"/>
      <c r="AF30" s="845">
        <v>38</v>
      </c>
      <c r="AG30" s="846"/>
      <c r="AH30" s="846"/>
      <c r="AI30" s="846"/>
      <c r="AJ30" s="847"/>
      <c r="AK30" s="914">
        <v>480</v>
      </c>
      <c r="AL30" s="915"/>
      <c r="AM30" s="915"/>
      <c r="AN30" s="915"/>
      <c r="AO30" s="915"/>
      <c r="AP30" s="915" t="s">
        <v>596</v>
      </c>
      <c r="AQ30" s="915"/>
      <c r="AR30" s="915"/>
      <c r="AS30" s="915"/>
      <c r="AT30" s="915"/>
      <c r="AU30" s="915" t="s">
        <v>597</v>
      </c>
      <c r="AV30" s="915"/>
      <c r="AW30" s="915"/>
      <c r="AX30" s="915"/>
      <c r="AY30" s="915"/>
      <c r="AZ30" s="916" t="s">
        <v>596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410</v>
      </c>
      <c r="C31" s="840"/>
      <c r="D31" s="840"/>
      <c r="E31" s="840"/>
      <c r="F31" s="840"/>
      <c r="G31" s="840"/>
      <c r="H31" s="840"/>
      <c r="I31" s="840"/>
      <c r="J31" s="840"/>
      <c r="K31" s="840"/>
      <c r="L31" s="840"/>
      <c r="M31" s="840"/>
      <c r="N31" s="840"/>
      <c r="O31" s="840"/>
      <c r="P31" s="841"/>
      <c r="Q31" s="842">
        <v>158</v>
      </c>
      <c r="R31" s="843"/>
      <c r="S31" s="843"/>
      <c r="T31" s="843"/>
      <c r="U31" s="843"/>
      <c r="V31" s="843">
        <v>146</v>
      </c>
      <c r="W31" s="843"/>
      <c r="X31" s="843"/>
      <c r="Y31" s="843"/>
      <c r="Z31" s="843"/>
      <c r="AA31" s="843">
        <v>12</v>
      </c>
      <c r="AB31" s="843"/>
      <c r="AC31" s="843"/>
      <c r="AD31" s="843"/>
      <c r="AE31" s="844"/>
      <c r="AF31" s="845">
        <v>317</v>
      </c>
      <c r="AG31" s="846"/>
      <c r="AH31" s="846"/>
      <c r="AI31" s="846"/>
      <c r="AJ31" s="847"/>
      <c r="AK31" s="914">
        <v>14</v>
      </c>
      <c r="AL31" s="915"/>
      <c r="AM31" s="915"/>
      <c r="AN31" s="915"/>
      <c r="AO31" s="915"/>
      <c r="AP31" s="915">
        <v>241</v>
      </c>
      <c r="AQ31" s="915"/>
      <c r="AR31" s="915"/>
      <c r="AS31" s="915"/>
      <c r="AT31" s="915"/>
      <c r="AU31" s="915">
        <v>155</v>
      </c>
      <c r="AV31" s="915"/>
      <c r="AW31" s="915"/>
      <c r="AX31" s="915"/>
      <c r="AY31" s="915"/>
      <c r="AZ31" s="916" t="s">
        <v>596</v>
      </c>
      <c r="BA31" s="916"/>
      <c r="BB31" s="916"/>
      <c r="BC31" s="916"/>
      <c r="BD31" s="916"/>
      <c r="BE31" s="912" t="s">
        <v>411</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412</v>
      </c>
      <c r="C32" s="840"/>
      <c r="D32" s="840"/>
      <c r="E32" s="840"/>
      <c r="F32" s="840"/>
      <c r="G32" s="840"/>
      <c r="H32" s="840"/>
      <c r="I32" s="840"/>
      <c r="J32" s="840"/>
      <c r="K32" s="840"/>
      <c r="L32" s="840"/>
      <c r="M32" s="840"/>
      <c r="N32" s="840"/>
      <c r="O32" s="840"/>
      <c r="P32" s="841"/>
      <c r="Q32" s="842">
        <v>213</v>
      </c>
      <c r="R32" s="843"/>
      <c r="S32" s="843"/>
      <c r="T32" s="843"/>
      <c r="U32" s="843"/>
      <c r="V32" s="843">
        <v>213</v>
      </c>
      <c r="W32" s="843"/>
      <c r="X32" s="843"/>
      <c r="Y32" s="843"/>
      <c r="Z32" s="843"/>
      <c r="AA32" s="843">
        <v>0</v>
      </c>
      <c r="AB32" s="843"/>
      <c r="AC32" s="843"/>
      <c r="AD32" s="843"/>
      <c r="AE32" s="844"/>
      <c r="AF32" s="845">
        <v>0</v>
      </c>
      <c r="AG32" s="846"/>
      <c r="AH32" s="846"/>
      <c r="AI32" s="846"/>
      <c r="AJ32" s="847"/>
      <c r="AK32" s="914">
        <v>88</v>
      </c>
      <c r="AL32" s="915"/>
      <c r="AM32" s="915"/>
      <c r="AN32" s="915"/>
      <c r="AO32" s="915"/>
      <c r="AP32" s="915">
        <v>641</v>
      </c>
      <c r="AQ32" s="915"/>
      <c r="AR32" s="915"/>
      <c r="AS32" s="915"/>
      <c r="AT32" s="915"/>
      <c r="AU32" s="915">
        <v>395</v>
      </c>
      <c r="AV32" s="915"/>
      <c r="AW32" s="915"/>
      <c r="AX32" s="915"/>
      <c r="AY32" s="915"/>
      <c r="AZ32" s="916" t="s">
        <v>596</v>
      </c>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414</v>
      </c>
      <c r="C33" s="840"/>
      <c r="D33" s="840"/>
      <c r="E33" s="840"/>
      <c r="F33" s="840"/>
      <c r="G33" s="840"/>
      <c r="H33" s="840"/>
      <c r="I33" s="840"/>
      <c r="J33" s="840"/>
      <c r="K33" s="840"/>
      <c r="L33" s="840"/>
      <c r="M33" s="840"/>
      <c r="N33" s="840"/>
      <c r="O33" s="840"/>
      <c r="P33" s="841"/>
      <c r="Q33" s="842">
        <v>90</v>
      </c>
      <c r="R33" s="843"/>
      <c r="S33" s="843"/>
      <c r="T33" s="843"/>
      <c r="U33" s="843"/>
      <c r="V33" s="843">
        <v>90</v>
      </c>
      <c r="W33" s="843"/>
      <c r="X33" s="843"/>
      <c r="Y33" s="843"/>
      <c r="Z33" s="843"/>
      <c r="AA33" s="843">
        <v>0</v>
      </c>
      <c r="AB33" s="843"/>
      <c r="AC33" s="843"/>
      <c r="AD33" s="843"/>
      <c r="AE33" s="844"/>
      <c r="AF33" s="845">
        <v>0</v>
      </c>
      <c r="AG33" s="846"/>
      <c r="AH33" s="846"/>
      <c r="AI33" s="846"/>
      <c r="AJ33" s="847"/>
      <c r="AK33" s="914">
        <v>63</v>
      </c>
      <c r="AL33" s="915"/>
      <c r="AM33" s="915"/>
      <c r="AN33" s="915"/>
      <c r="AO33" s="915"/>
      <c r="AP33" s="915">
        <v>297</v>
      </c>
      <c r="AQ33" s="915"/>
      <c r="AR33" s="915"/>
      <c r="AS33" s="915"/>
      <c r="AT33" s="915"/>
      <c r="AU33" s="915">
        <v>297</v>
      </c>
      <c r="AV33" s="915"/>
      <c r="AW33" s="915"/>
      <c r="AX33" s="915"/>
      <c r="AY33" s="915"/>
      <c r="AZ33" s="916" t="s">
        <v>596</v>
      </c>
      <c r="BA33" s="916"/>
      <c r="BB33" s="916"/>
      <c r="BC33" s="916"/>
      <c r="BD33" s="916"/>
      <c r="BE33" s="912" t="s">
        <v>415</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416</v>
      </c>
      <c r="C34" s="840"/>
      <c r="D34" s="840"/>
      <c r="E34" s="840"/>
      <c r="F34" s="840"/>
      <c r="G34" s="840"/>
      <c r="H34" s="840"/>
      <c r="I34" s="840"/>
      <c r="J34" s="840"/>
      <c r="K34" s="840"/>
      <c r="L34" s="840"/>
      <c r="M34" s="840"/>
      <c r="N34" s="840"/>
      <c r="O34" s="840"/>
      <c r="P34" s="841"/>
      <c r="Q34" s="842">
        <v>199</v>
      </c>
      <c r="R34" s="843"/>
      <c r="S34" s="843"/>
      <c r="T34" s="843"/>
      <c r="U34" s="843"/>
      <c r="V34" s="843">
        <v>199</v>
      </c>
      <c r="W34" s="843"/>
      <c r="X34" s="843"/>
      <c r="Y34" s="843"/>
      <c r="Z34" s="843"/>
      <c r="AA34" s="843">
        <v>0</v>
      </c>
      <c r="AB34" s="843"/>
      <c r="AC34" s="843"/>
      <c r="AD34" s="843"/>
      <c r="AE34" s="844"/>
      <c r="AF34" s="845">
        <v>0</v>
      </c>
      <c r="AG34" s="846"/>
      <c r="AH34" s="846"/>
      <c r="AI34" s="846"/>
      <c r="AJ34" s="847"/>
      <c r="AK34" s="914">
        <v>61</v>
      </c>
      <c r="AL34" s="915"/>
      <c r="AM34" s="915"/>
      <c r="AN34" s="915"/>
      <c r="AO34" s="915"/>
      <c r="AP34" s="915">
        <v>344</v>
      </c>
      <c r="AQ34" s="915"/>
      <c r="AR34" s="915"/>
      <c r="AS34" s="915"/>
      <c r="AT34" s="915"/>
      <c r="AU34" s="915">
        <v>301</v>
      </c>
      <c r="AV34" s="915"/>
      <c r="AW34" s="915"/>
      <c r="AX34" s="915"/>
      <c r="AY34" s="915"/>
      <c r="AZ34" s="916" t="s">
        <v>596</v>
      </c>
      <c r="BA34" s="916"/>
      <c r="BB34" s="916"/>
      <c r="BC34" s="916"/>
      <c r="BD34" s="916"/>
      <c r="BE34" s="912" t="s">
        <v>417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418</v>
      </c>
      <c r="C35" s="840"/>
      <c r="D35" s="840"/>
      <c r="E35" s="840"/>
      <c r="F35" s="840"/>
      <c r="G35" s="840"/>
      <c r="H35" s="840"/>
      <c r="I35" s="840"/>
      <c r="J35" s="840"/>
      <c r="K35" s="840"/>
      <c r="L35" s="840"/>
      <c r="M35" s="840"/>
      <c r="N35" s="840"/>
      <c r="O35" s="840"/>
      <c r="P35" s="841"/>
      <c r="Q35" s="842">
        <v>246</v>
      </c>
      <c r="R35" s="843"/>
      <c r="S35" s="843"/>
      <c r="T35" s="843"/>
      <c r="U35" s="843"/>
      <c r="V35" s="843">
        <v>246</v>
      </c>
      <c r="W35" s="843"/>
      <c r="X35" s="843"/>
      <c r="Y35" s="843"/>
      <c r="Z35" s="843"/>
      <c r="AA35" s="843">
        <v>0</v>
      </c>
      <c r="AB35" s="843"/>
      <c r="AC35" s="843"/>
      <c r="AD35" s="843"/>
      <c r="AE35" s="844"/>
      <c r="AF35" s="845">
        <v>0</v>
      </c>
      <c r="AG35" s="846"/>
      <c r="AH35" s="846"/>
      <c r="AI35" s="846"/>
      <c r="AJ35" s="847"/>
      <c r="AK35" s="914">
        <v>42</v>
      </c>
      <c r="AL35" s="915"/>
      <c r="AM35" s="915"/>
      <c r="AN35" s="915"/>
      <c r="AO35" s="915"/>
      <c r="AP35" s="915" t="s">
        <v>596</v>
      </c>
      <c r="AQ35" s="915"/>
      <c r="AR35" s="915"/>
      <c r="AS35" s="915"/>
      <c r="AT35" s="915"/>
      <c r="AU35" s="915" t="s">
        <v>596</v>
      </c>
      <c r="AV35" s="915"/>
      <c r="AW35" s="915"/>
      <c r="AX35" s="915"/>
      <c r="AY35" s="915"/>
      <c r="AZ35" s="916" t="s">
        <v>596</v>
      </c>
      <c r="BA35" s="916"/>
      <c r="BB35" s="916"/>
      <c r="BC35" s="916"/>
      <c r="BD35" s="916"/>
      <c r="BE35" s="912" t="s">
        <v>419</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394</v>
      </c>
      <c r="B63" s="874" t="s">
        <v>421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428</v>
      </c>
      <c r="AG63" s="926"/>
      <c r="AH63" s="926"/>
      <c r="AI63" s="926"/>
      <c r="AJ63" s="927"/>
      <c r="AK63" s="928"/>
      <c r="AL63" s="923"/>
      <c r="AM63" s="923"/>
      <c r="AN63" s="923"/>
      <c r="AO63" s="923"/>
      <c r="AP63" s="926">
        <v>1523</v>
      </c>
      <c r="AQ63" s="926"/>
      <c r="AR63" s="926"/>
      <c r="AS63" s="926"/>
      <c r="AT63" s="926"/>
      <c r="AU63" s="926">
        <v>1148</v>
      </c>
      <c r="AV63" s="926"/>
      <c r="AW63" s="926"/>
      <c r="AX63" s="926"/>
      <c r="AY63" s="926"/>
      <c r="AZ63" s="930"/>
      <c r="BA63" s="930"/>
      <c r="BB63" s="930"/>
      <c r="BC63" s="930"/>
      <c r="BD63" s="930"/>
      <c r="BE63" s="931"/>
      <c r="BF63" s="931"/>
      <c r="BG63" s="931"/>
      <c r="BH63" s="931"/>
      <c r="BI63" s="932"/>
      <c r="BJ63" s="933" t="s">
        <v>422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424</v>
      </c>
      <c r="B66" s="825"/>
      <c r="C66" s="825"/>
      <c r="D66" s="825"/>
      <c r="E66" s="825"/>
      <c r="F66" s="825"/>
      <c r="G66" s="825"/>
      <c r="H66" s="825"/>
      <c r="I66" s="825"/>
      <c r="J66" s="825"/>
      <c r="K66" s="825"/>
      <c r="L66" s="825"/>
      <c r="M66" s="825"/>
      <c r="N66" s="825"/>
      <c r="O66" s="825"/>
      <c r="P66" s="826"/>
      <c r="Q66" s="801" t="s">
        <v>425</v>
      </c>
      <c r="R66" s="802"/>
      <c r="S66" s="802"/>
      <c r="T66" s="802"/>
      <c r="U66" s="803"/>
      <c r="V66" s="801" t="s">
        <v>426</v>
      </c>
      <c r="W66" s="802"/>
      <c r="X66" s="802"/>
      <c r="Y66" s="802"/>
      <c r="Z66" s="803"/>
      <c r="AA66" s="801" t="s">
        <v>427</v>
      </c>
      <c r="AB66" s="802"/>
      <c r="AC66" s="802"/>
      <c r="AD66" s="802"/>
      <c r="AE66" s="803"/>
      <c r="AF66" s="936" t="s">
        <v>428</v>
      </c>
      <c r="AG66" s="897"/>
      <c r="AH66" s="897"/>
      <c r="AI66" s="897"/>
      <c r="AJ66" s="937"/>
      <c r="AK66" s="801" t="s">
        <v>429</v>
      </c>
      <c r="AL66" s="825"/>
      <c r="AM66" s="825"/>
      <c r="AN66" s="825"/>
      <c r="AO66" s="826"/>
      <c r="AP66" s="801" t="s">
        <v>430</v>
      </c>
      <c r="AQ66" s="802"/>
      <c r="AR66" s="802"/>
      <c r="AS66" s="802"/>
      <c r="AT66" s="803"/>
      <c r="AU66" s="801" t="s">
        <v>431</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606</v>
      </c>
      <c r="C68" s="954"/>
      <c r="D68" s="954"/>
      <c r="E68" s="954"/>
      <c r="F68" s="954"/>
      <c r="G68" s="954"/>
      <c r="H68" s="954"/>
      <c r="I68" s="954"/>
      <c r="J68" s="954"/>
      <c r="K68" s="954"/>
      <c r="L68" s="954"/>
      <c r="M68" s="954"/>
      <c r="N68" s="954"/>
      <c r="O68" s="954"/>
      <c r="P68" s="955"/>
      <c r="Q68" s="956">
        <v>365</v>
      </c>
      <c r="R68" s="950"/>
      <c r="S68" s="950"/>
      <c r="T68" s="950"/>
      <c r="U68" s="950"/>
      <c r="V68" s="950">
        <v>365</v>
      </c>
      <c r="W68" s="950"/>
      <c r="X68" s="950"/>
      <c r="Y68" s="950"/>
      <c r="Z68" s="950"/>
      <c r="AA68" s="950">
        <v>1</v>
      </c>
      <c r="AB68" s="950"/>
      <c r="AC68" s="950"/>
      <c r="AD68" s="950"/>
      <c r="AE68" s="950"/>
      <c r="AF68" s="950">
        <v>1</v>
      </c>
      <c r="AG68" s="950"/>
      <c r="AH68" s="950"/>
      <c r="AI68" s="950"/>
      <c r="AJ68" s="950"/>
      <c r="AK68" s="950">
        <v>6</v>
      </c>
      <c r="AL68" s="950"/>
      <c r="AM68" s="950"/>
      <c r="AN68" s="950"/>
      <c r="AO68" s="950"/>
      <c r="AP68" s="950" t="s">
        <v>611</v>
      </c>
      <c r="AQ68" s="950"/>
      <c r="AR68" s="950"/>
      <c r="AS68" s="950"/>
      <c r="AT68" s="950"/>
      <c r="AU68" s="950" t="s">
        <v>611</v>
      </c>
      <c r="AV68" s="950"/>
      <c r="AW68" s="950"/>
      <c r="AX68" s="950"/>
      <c r="AY68" s="950"/>
      <c r="AZ68" s="951" t="s">
        <v>612</v>
      </c>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607</v>
      </c>
      <c r="C69" s="958"/>
      <c r="D69" s="958"/>
      <c r="E69" s="958"/>
      <c r="F69" s="958"/>
      <c r="G69" s="958"/>
      <c r="H69" s="958"/>
      <c r="I69" s="958"/>
      <c r="J69" s="958"/>
      <c r="K69" s="958"/>
      <c r="L69" s="958"/>
      <c r="M69" s="958"/>
      <c r="N69" s="958"/>
      <c r="O69" s="958"/>
      <c r="P69" s="959"/>
      <c r="Q69" s="960">
        <v>25</v>
      </c>
      <c r="R69" s="915"/>
      <c r="S69" s="915"/>
      <c r="T69" s="915"/>
      <c r="U69" s="915"/>
      <c r="V69" s="915">
        <v>24</v>
      </c>
      <c r="W69" s="915"/>
      <c r="X69" s="915"/>
      <c r="Y69" s="915"/>
      <c r="Z69" s="915"/>
      <c r="AA69" s="915">
        <v>1</v>
      </c>
      <c r="AB69" s="915"/>
      <c r="AC69" s="915"/>
      <c r="AD69" s="915"/>
      <c r="AE69" s="915"/>
      <c r="AF69" s="915">
        <v>1</v>
      </c>
      <c r="AG69" s="915"/>
      <c r="AH69" s="915"/>
      <c r="AI69" s="915"/>
      <c r="AJ69" s="915"/>
      <c r="AK69" s="915" t="s">
        <v>611</v>
      </c>
      <c r="AL69" s="915"/>
      <c r="AM69" s="915"/>
      <c r="AN69" s="915"/>
      <c r="AO69" s="915"/>
      <c r="AP69" s="915" t="s">
        <v>611</v>
      </c>
      <c r="AQ69" s="915"/>
      <c r="AR69" s="915"/>
      <c r="AS69" s="915"/>
      <c r="AT69" s="915"/>
      <c r="AU69" s="915" t="s">
        <v>611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608</v>
      </c>
      <c r="C70" s="958"/>
      <c r="D70" s="958"/>
      <c r="E70" s="958"/>
      <c r="F70" s="958"/>
      <c r="G70" s="958"/>
      <c r="H70" s="958"/>
      <c r="I70" s="958"/>
      <c r="J70" s="958"/>
      <c r="K70" s="958"/>
      <c r="L70" s="958"/>
      <c r="M70" s="958"/>
      <c r="N70" s="958"/>
      <c r="O70" s="958"/>
      <c r="P70" s="959"/>
      <c r="Q70" s="960">
        <v>74</v>
      </c>
      <c r="R70" s="915"/>
      <c r="S70" s="915"/>
      <c r="T70" s="915"/>
      <c r="U70" s="915"/>
      <c r="V70" s="915">
        <v>56</v>
      </c>
      <c r="W70" s="915"/>
      <c r="X70" s="915"/>
      <c r="Y70" s="915"/>
      <c r="Z70" s="915"/>
      <c r="AA70" s="915">
        <v>18</v>
      </c>
      <c r="AB70" s="915"/>
      <c r="AC70" s="915"/>
      <c r="AD70" s="915"/>
      <c r="AE70" s="915"/>
      <c r="AF70" s="915">
        <v>18</v>
      </c>
      <c r="AG70" s="915"/>
      <c r="AH70" s="915"/>
      <c r="AI70" s="915"/>
      <c r="AJ70" s="915"/>
      <c r="AK70" s="915" t="s">
        <v>611</v>
      </c>
      <c r="AL70" s="915"/>
      <c r="AM70" s="915"/>
      <c r="AN70" s="915"/>
      <c r="AO70" s="915"/>
      <c r="AP70" s="915" t="s">
        <v>611</v>
      </c>
      <c r="AQ70" s="915"/>
      <c r="AR70" s="915"/>
      <c r="AS70" s="915"/>
      <c r="AT70" s="915"/>
      <c r="AU70" s="915" t="s">
        <v>611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609</v>
      </c>
      <c r="C71" s="958"/>
      <c r="D71" s="958"/>
      <c r="E71" s="958"/>
      <c r="F71" s="958"/>
      <c r="G71" s="958"/>
      <c r="H71" s="958"/>
      <c r="I71" s="958"/>
      <c r="J71" s="958"/>
      <c r="K71" s="958"/>
      <c r="L71" s="958"/>
      <c r="M71" s="958"/>
      <c r="N71" s="958"/>
      <c r="O71" s="958"/>
      <c r="P71" s="959"/>
      <c r="Q71" s="960">
        <v>287</v>
      </c>
      <c r="R71" s="915"/>
      <c r="S71" s="915"/>
      <c r="T71" s="915"/>
      <c r="U71" s="915"/>
      <c r="V71" s="915">
        <v>165</v>
      </c>
      <c r="W71" s="915"/>
      <c r="X71" s="915"/>
      <c r="Y71" s="915"/>
      <c r="Z71" s="915"/>
      <c r="AA71" s="915">
        <v>122</v>
      </c>
      <c r="AB71" s="915"/>
      <c r="AC71" s="915"/>
      <c r="AD71" s="915"/>
      <c r="AE71" s="915"/>
      <c r="AF71" s="915">
        <v>122</v>
      </c>
      <c r="AG71" s="915"/>
      <c r="AH71" s="915"/>
      <c r="AI71" s="915"/>
      <c r="AJ71" s="915"/>
      <c r="AK71" s="915">
        <v>75</v>
      </c>
      <c r="AL71" s="915"/>
      <c r="AM71" s="915"/>
      <c r="AN71" s="915"/>
      <c r="AO71" s="915"/>
      <c r="AP71" s="915" t="s">
        <v>611</v>
      </c>
      <c r="AQ71" s="915"/>
      <c r="AR71" s="915"/>
      <c r="AS71" s="915"/>
      <c r="AT71" s="915"/>
      <c r="AU71" s="915" t="s">
        <v>613</v>
      </c>
      <c r="AV71" s="915"/>
      <c r="AW71" s="915"/>
      <c r="AX71" s="915"/>
      <c r="AY71" s="915"/>
      <c r="AZ71" s="961" t="s">
        <v>614</v>
      </c>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610</v>
      </c>
      <c r="C72" s="958"/>
      <c r="D72" s="958"/>
      <c r="E72" s="958"/>
      <c r="F72" s="958"/>
      <c r="G72" s="958"/>
      <c r="H72" s="958"/>
      <c r="I72" s="958"/>
      <c r="J72" s="958"/>
      <c r="K72" s="958"/>
      <c r="L72" s="958"/>
      <c r="M72" s="958"/>
      <c r="N72" s="958"/>
      <c r="O72" s="958"/>
      <c r="P72" s="959"/>
      <c r="Q72" s="960">
        <v>201496</v>
      </c>
      <c r="R72" s="915"/>
      <c r="S72" s="915"/>
      <c r="T72" s="915"/>
      <c r="U72" s="915"/>
      <c r="V72" s="915">
        <v>194005</v>
      </c>
      <c r="W72" s="915"/>
      <c r="X72" s="915"/>
      <c r="Y72" s="915"/>
      <c r="Z72" s="915"/>
      <c r="AA72" s="915">
        <v>7491</v>
      </c>
      <c r="AB72" s="915"/>
      <c r="AC72" s="915"/>
      <c r="AD72" s="915"/>
      <c r="AE72" s="915"/>
      <c r="AF72" s="915">
        <v>7491</v>
      </c>
      <c r="AG72" s="915"/>
      <c r="AH72" s="915"/>
      <c r="AI72" s="915"/>
      <c r="AJ72" s="915"/>
      <c r="AK72" s="915" t="s">
        <v>611</v>
      </c>
      <c r="AL72" s="915"/>
      <c r="AM72" s="915"/>
      <c r="AN72" s="915"/>
      <c r="AO72" s="915"/>
      <c r="AP72" s="915" t="s">
        <v>611</v>
      </c>
      <c r="AQ72" s="915"/>
      <c r="AR72" s="915"/>
      <c r="AS72" s="915"/>
      <c r="AT72" s="915"/>
      <c r="AU72" s="915" t="s">
        <v>615</v>
      </c>
      <c r="AV72" s="915"/>
      <c r="AW72" s="915"/>
      <c r="AX72" s="915"/>
      <c r="AY72" s="915"/>
      <c r="AZ72" s="961" t="s">
        <v>616</v>
      </c>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394</v>
      </c>
      <c r="B88" s="874" t="s">
        <v>432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7633</v>
      </c>
      <c r="AG88" s="926"/>
      <c r="AH88" s="926"/>
      <c r="AI88" s="926"/>
      <c r="AJ88" s="926"/>
      <c r="AK88" s="923"/>
      <c r="AL88" s="923"/>
      <c r="AM88" s="923"/>
      <c r="AN88" s="923"/>
      <c r="AO88" s="923"/>
      <c r="AP88" s="926" t="s">
        <v>530</v>
      </c>
      <c r="AQ88" s="926"/>
      <c r="AR88" s="926"/>
      <c r="AS88" s="926"/>
      <c r="AT88" s="926"/>
      <c r="AU88" s="926" t="s">
        <v>530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433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129</v>
      </c>
      <c r="CS102" s="934"/>
      <c r="CT102" s="934"/>
      <c r="CU102" s="934"/>
      <c r="CV102" s="977"/>
      <c r="CW102" s="976">
        <v>10</v>
      </c>
      <c r="CX102" s="934"/>
      <c r="CY102" s="934"/>
      <c r="CZ102" s="934"/>
      <c r="DA102" s="977"/>
      <c r="DB102" s="976" t="s">
        <v>530</v>
      </c>
      <c r="DC102" s="934"/>
      <c r="DD102" s="934"/>
      <c r="DE102" s="934"/>
      <c r="DF102" s="977"/>
      <c r="DG102" s="976" t="s">
        <v>530</v>
      </c>
      <c r="DH102" s="934"/>
      <c r="DI102" s="934"/>
      <c r="DJ102" s="934"/>
      <c r="DK102" s="977"/>
      <c r="DL102" s="976" t="s">
        <v>530</v>
      </c>
      <c r="DM102" s="934"/>
      <c r="DN102" s="934"/>
      <c r="DO102" s="934"/>
      <c r="DP102" s="977"/>
      <c r="DQ102" s="976" t="s">
        <v>530</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440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441</v>
      </c>
      <c r="AB109" s="979"/>
      <c r="AC109" s="979"/>
      <c r="AD109" s="979"/>
      <c r="AE109" s="980"/>
      <c r="AF109" s="978" t="s">
        <v>310</v>
      </c>
      <c r="AG109" s="979"/>
      <c r="AH109" s="979"/>
      <c r="AI109" s="979"/>
      <c r="AJ109" s="980"/>
      <c r="AK109" s="978" t="s">
        <v>309</v>
      </c>
      <c r="AL109" s="979"/>
      <c r="AM109" s="979"/>
      <c r="AN109" s="979"/>
      <c r="AO109" s="980"/>
      <c r="AP109" s="978" t="s">
        <v>442</v>
      </c>
      <c r="AQ109" s="979"/>
      <c r="AR109" s="979"/>
      <c r="AS109" s="979"/>
      <c r="AT109" s="981"/>
      <c r="AU109" s="998" t="s">
        <v>440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441</v>
      </c>
      <c r="BR109" s="979"/>
      <c r="BS109" s="979"/>
      <c r="BT109" s="979"/>
      <c r="BU109" s="980"/>
      <c r="BV109" s="978" t="s">
        <v>310</v>
      </c>
      <c r="BW109" s="979"/>
      <c r="BX109" s="979"/>
      <c r="BY109" s="979"/>
      <c r="BZ109" s="980"/>
      <c r="CA109" s="978" t="s">
        <v>309</v>
      </c>
      <c r="CB109" s="979"/>
      <c r="CC109" s="979"/>
      <c r="CD109" s="979"/>
      <c r="CE109" s="980"/>
      <c r="CF109" s="999" t="s">
        <v>442</v>
      </c>
      <c r="CG109" s="999"/>
      <c r="CH109" s="999"/>
      <c r="CI109" s="999"/>
      <c r="CJ109" s="999"/>
      <c r="CK109" s="978" t="s">
        <v>443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441</v>
      </c>
      <c r="DH109" s="979"/>
      <c r="DI109" s="979"/>
      <c r="DJ109" s="979"/>
      <c r="DK109" s="980"/>
      <c r="DL109" s="978" t="s">
        <v>310</v>
      </c>
      <c r="DM109" s="979"/>
      <c r="DN109" s="979"/>
      <c r="DO109" s="979"/>
      <c r="DP109" s="980"/>
      <c r="DQ109" s="978" t="s">
        <v>309</v>
      </c>
      <c r="DR109" s="979"/>
      <c r="DS109" s="979"/>
      <c r="DT109" s="979"/>
      <c r="DU109" s="980"/>
      <c r="DV109" s="978" t="s">
        <v>442</v>
      </c>
      <c r="DW109" s="979"/>
      <c r="DX109" s="979"/>
      <c r="DY109" s="979"/>
      <c r="DZ109" s="981"/>
    </row>
    <row r="110" spans="1:131" s="247" customFormat="1" ht="26.25" customHeight="1">
      <c r="A110" s="982" t="s">
        <v>444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2010756</v>
      </c>
      <c r="AB110" s="986"/>
      <c r="AC110" s="986"/>
      <c r="AD110" s="986"/>
      <c r="AE110" s="987"/>
      <c r="AF110" s="988">
        <v>1906495</v>
      </c>
      <c r="AG110" s="986"/>
      <c r="AH110" s="986"/>
      <c r="AI110" s="986"/>
      <c r="AJ110" s="987"/>
      <c r="AK110" s="988">
        <v>1771441</v>
      </c>
      <c r="AL110" s="986"/>
      <c r="AM110" s="986"/>
      <c r="AN110" s="986"/>
      <c r="AO110" s="987"/>
      <c r="AP110" s="989">
        <v>22.4</v>
      </c>
      <c r="AQ110" s="990"/>
      <c r="AR110" s="990"/>
      <c r="AS110" s="990"/>
      <c r="AT110" s="991"/>
      <c r="AU110" s="992" t="s">
        <v>74</v>
      </c>
      <c r="AV110" s="993"/>
      <c r="AW110" s="993"/>
      <c r="AX110" s="993"/>
      <c r="AY110" s="993"/>
      <c r="AZ110" s="1034" t="s">
        <v>445</v>
      </c>
      <c r="BA110" s="983"/>
      <c r="BB110" s="983"/>
      <c r="BC110" s="983"/>
      <c r="BD110" s="983"/>
      <c r="BE110" s="983"/>
      <c r="BF110" s="983"/>
      <c r="BG110" s="983"/>
      <c r="BH110" s="983"/>
      <c r="BI110" s="983"/>
      <c r="BJ110" s="983"/>
      <c r="BK110" s="983"/>
      <c r="BL110" s="983"/>
      <c r="BM110" s="983"/>
      <c r="BN110" s="983"/>
      <c r="BO110" s="983"/>
      <c r="BP110" s="984"/>
      <c r="BQ110" s="1020">
        <v>14790230</v>
      </c>
      <c r="BR110" s="1021"/>
      <c r="BS110" s="1021"/>
      <c r="BT110" s="1021"/>
      <c r="BU110" s="1021"/>
      <c r="BV110" s="1021">
        <v>16074846</v>
      </c>
      <c r="BW110" s="1021"/>
      <c r="BX110" s="1021"/>
      <c r="BY110" s="1021"/>
      <c r="BZ110" s="1021"/>
      <c r="CA110" s="1021">
        <v>16818350</v>
      </c>
      <c r="CB110" s="1021"/>
      <c r="CC110" s="1021"/>
      <c r="CD110" s="1021"/>
      <c r="CE110" s="1021"/>
      <c r="CF110" s="1035">
        <v>212.6</v>
      </c>
      <c r="CG110" s="1036"/>
      <c r="CH110" s="1036"/>
      <c r="CI110" s="1036"/>
      <c r="CJ110" s="1036"/>
      <c r="CK110" s="1037" t="s">
        <v>446</v>
      </c>
      <c r="CL110" s="1038"/>
      <c r="CM110" s="1017" t="s">
        <v>447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130</v>
      </c>
      <c r="DH110" s="1021"/>
      <c r="DI110" s="1021"/>
      <c r="DJ110" s="1021"/>
      <c r="DK110" s="1021"/>
      <c r="DL110" s="1021" t="s">
        <v>130</v>
      </c>
      <c r="DM110" s="1021"/>
      <c r="DN110" s="1021"/>
      <c r="DO110" s="1021"/>
      <c r="DP110" s="1021"/>
      <c r="DQ110" s="1021" t="s">
        <v>130</v>
      </c>
      <c r="DR110" s="1021"/>
      <c r="DS110" s="1021"/>
      <c r="DT110" s="1021"/>
      <c r="DU110" s="1021"/>
      <c r="DV110" s="1022" t="s">
        <v>130</v>
      </c>
      <c r="DW110" s="1022"/>
      <c r="DX110" s="1022"/>
      <c r="DY110" s="1022"/>
      <c r="DZ110" s="1023"/>
    </row>
    <row r="111" spans="1:131" s="247" customFormat="1" ht="26.25" customHeight="1">
      <c r="A111" s="1024" t="s">
        <v>448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449</v>
      </c>
      <c r="AB111" s="1028"/>
      <c r="AC111" s="1028"/>
      <c r="AD111" s="1028"/>
      <c r="AE111" s="1029"/>
      <c r="AF111" s="1030" t="s">
        <v>449</v>
      </c>
      <c r="AG111" s="1028"/>
      <c r="AH111" s="1028"/>
      <c r="AI111" s="1028"/>
      <c r="AJ111" s="1029"/>
      <c r="AK111" s="1030" t="s">
        <v>449</v>
      </c>
      <c r="AL111" s="1028"/>
      <c r="AM111" s="1028"/>
      <c r="AN111" s="1028"/>
      <c r="AO111" s="1029"/>
      <c r="AP111" s="1031" t="s">
        <v>449</v>
      </c>
      <c r="AQ111" s="1032"/>
      <c r="AR111" s="1032"/>
      <c r="AS111" s="1032"/>
      <c r="AT111" s="1033"/>
      <c r="AU111" s="994"/>
      <c r="AV111" s="995"/>
      <c r="AW111" s="995"/>
      <c r="AX111" s="995"/>
      <c r="AY111" s="995"/>
      <c r="AZ111" s="1043" t="s">
        <v>450</v>
      </c>
      <c r="BA111" s="1044"/>
      <c r="BB111" s="1044"/>
      <c r="BC111" s="1044"/>
      <c r="BD111" s="1044"/>
      <c r="BE111" s="1044"/>
      <c r="BF111" s="1044"/>
      <c r="BG111" s="1044"/>
      <c r="BH111" s="1044"/>
      <c r="BI111" s="1044"/>
      <c r="BJ111" s="1044"/>
      <c r="BK111" s="1044"/>
      <c r="BL111" s="1044"/>
      <c r="BM111" s="1044"/>
      <c r="BN111" s="1044"/>
      <c r="BO111" s="1044"/>
      <c r="BP111" s="1045"/>
      <c r="BQ111" s="1013">
        <v>2317907</v>
      </c>
      <c r="BR111" s="1014"/>
      <c r="BS111" s="1014"/>
      <c r="BT111" s="1014"/>
      <c r="BU111" s="1014"/>
      <c r="BV111" s="1014">
        <v>2317907</v>
      </c>
      <c r="BW111" s="1014"/>
      <c r="BX111" s="1014"/>
      <c r="BY111" s="1014"/>
      <c r="BZ111" s="1014"/>
      <c r="CA111" s="1014">
        <v>2317907</v>
      </c>
      <c r="CB111" s="1014"/>
      <c r="CC111" s="1014"/>
      <c r="CD111" s="1014"/>
      <c r="CE111" s="1014"/>
      <c r="CF111" s="1008">
        <v>29.3</v>
      </c>
      <c r="CG111" s="1009"/>
      <c r="CH111" s="1009"/>
      <c r="CI111" s="1009"/>
      <c r="CJ111" s="1009"/>
      <c r="CK111" s="1039"/>
      <c r="CL111" s="1040"/>
      <c r="CM111" s="1010" t="s">
        <v>451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449</v>
      </c>
      <c r="DH111" s="1014"/>
      <c r="DI111" s="1014"/>
      <c r="DJ111" s="1014"/>
      <c r="DK111" s="1014"/>
      <c r="DL111" s="1014" t="s">
        <v>449</v>
      </c>
      <c r="DM111" s="1014"/>
      <c r="DN111" s="1014"/>
      <c r="DO111" s="1014"/>
      <c r="DP111" s="1014"/>
      <c r="DQ111" s="1014" t="s">
        <v>449</v>
      </c>
      <c r="DR111" s="1014"/>
      <c r="DS111" s="1014"/>
      <c r="DT111" s="1014"/>
      <c r="DU111" s="1014"/>
      <c r="DV111" s="1015" t="s">
        <v>449</v>
      </c>
      <c r="DW111" s="1015"/>
      <c r="DX111" s="1015"/>
      <c r="DY111" s="1015"/>
      <c r="DZ111" s="1016"/>
    </row>
    <row r="112" spans="1:131" s="247" customFormat="1" ht="26.25" customHeight="1">
      <c r="A112" s="1046" t="s">
        <v>452</v>
      </c>
      <c r="B112" s="1047"/>
      <c r="C112" s="1044" t="s">
        <v>453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449</v>
      </c>
      <c r="AB112" s="1053"/>
      <c r="AC112" s="1053"/>
      <c r="AD112" s="1053"/>
      <c r="AE112" s="1054"/>
      <c r="AF112" s="1055" t="s">
        <v>449</v>
      </c>
      <c r="AG112" s="1053"/>
      <c r="AH112" s="1053"/>
      <c r="AI112" s="1053"/>
      <c r="AJ112" s="1054"/>
      <c r="AK112" s="1055" t="s">
        <v>449</v>
      </c>
      <c r="AL112" s="1053"/>
      <c r="AM112" s="1053"/>
      <c r="AN112" s="1053"/>
      <c r="AO112" s="1054"/>
      <c r="AP112" s="1056" t="s">
        <v>449</v>
      </c>
      <c r="AQ112" s="1057"/>
      <c r="AR112" s="1057"/>
      <c r="AS112" s="1057"/>
      <c r="AT112" s="1058"/>
      <c r="AU112" s="994"/>
      <c r="AV112" s="995"/>
      <c r="AW112" s="995"/>
      <c r="AX112" s="995"/>
      <c r="AY112" s="995"/>
      <c r="AZ112" s="1043" t="s">
        <v>454</v>
      </c>
      <c r="BA112" s="1044"/>
      <c r="BB112" s="1044"/>
      <c r="BC112" s="1044"/>
      <c r="BD112" s="1044"/>
      <c r="BE112" s="1044"/>
      <c r="BF112" s="1044"/>
      <c r="BG112" s="1044"/>
      <c r="BH112" s="1044"/>
      <c r="BI112" s="1044"/>
      <c r="BJ112" s="1044"/>
      <c r="BK112" s="1044"/>
      <c r="BL112" s="1044"/>
      <c r="BM112" s="1044"/>
      <c r="BN112" s="1044"/>
      <c r="BO112" s="1044"/>
      <c r="BP112" s="1045"/>
      <c r="BQ112" s="1013">
        <v>1235174</v>
      </c>
      <c r="BR112" s="1014"/>
      <c r="BS112" s="1014"/>
      <c r="BT112" s="1014"/>
      <c r="BU112" s="1014"/>
      <c r="BV112" s="1014">
        <v>1217386</v>
      </c>
      <c r="BW112" s="1014"/>
      <c r="BX112" s="1014"/>
      <c r="BY112" s="1014"/>
      <c r="BZ112" s="1014"/>
      <c r="CA112" s="1014">
        <v>1147362</v>
      </c>
      <c r="CB112" s="1014"/>
      <c r="CC112" s="1014"/>
      <c r="CD112" s="1014"/>
      <c r="CE112" s="1014"/>
      <c r="CF112" s="1008">
        <v>14.5</v>
      </c>
      <c r="CG112" s="1009"/>
      <c r="CH112" s="1009"/>
      <c r="CI112" s="1009"/>
      <c r="CJ112" s="1009"/>
      <c r="CK112" s="1039"/>
      <c r="CL112" s="1040"/>
      <c r="CM112" s="1010" t="s">
        <v>455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2317907</v>
      </c>
      <c r="DH112" s="1014"/>
      <c r="DI112" s="1014"/>
      <c r="DJ112" s="1014"/>
      <c r="DK112" s="1014"/>
      <c r="DL112" s="1014">
        <v>2317907</v>
      </c>
      <c r="DM112" s="1014"/>
      <c r="DN112" s="1014"/>
      <c r="DO112" s="1014"/>
      <c r="DP112" s="1014"/>
      <c r="DQ112" s="1014">
        <v>2317907</v>
      </c>
      <c r="DR112" s="1014"/>
      <c r="DS112" s="1014"/>
      <c r="DT112" s="1014"/>
      <c r="DU112" s="1014"/>
      <c r="DV112" s="1015">
        <v>29.3</v>
      </c>
      <c r="DW112" s="1015"/>
      <c r="DX112" s="1015"/>
      <c r="DY112" s="1015"/>
      <c r="DZ112" s="1016"/>
    </row>
    <row r="113" spans="1:130" s="247" customFormat="1" ht="26.25" customHeight="1">
      <c r="A113" s="1048"/>
      <c r="B113" s="1049"/>
      <c r="C113" s="1044" t="s">
        <v>456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166468</v>
      </c>
      <c r="AB113" s="1028"/>
      <c r="AC113" s="1028"/>
      <c r="AD113" s="1028"/>
      <c r="AE113" s="1029"/>
      <c r="AF113" s="1030">
        <v>151733</v>
      </c>
      <c r="AG113" s="1028"/>
      <c r="AH113" s="1028"/>
      <c r="AI113" s="1028"/>
      <c r="AJ113" s="1029"/>
      <c r="AK113" s="1030">
        <v>137176</v>
      </c>
      <c r="AL113" s="1028"/>
      <c r="AM113" s="1028"/>
      <c r="AN113" s="1028"/>
      <c r="AO113" s="1029"/>
      <c r="AP113" s="1031">
        <v>1.7</v>
      </c>
      <c r="AQ113" s="1032"/>
      <c r="AR113" s="1032"/>
      <c r="AS113" s="1032"/>
      <c r="AT113" s="1033"/>
      <c r="AU113" s="994"/>
      <c r="AV113" s="995"/>
      <c r="AW113" s="995"/>
      <c r="AX113" s="995"/>
      <c r="AY113" s="995"/>
      <c r="AZ113" s="1043" t="s">
        <v>457</v>
      </c>
      <c r="BA113" s="1044"/>
      <c r="BB113" s="1044"/>
      <c r="BC113" s="1044"/>
      <c r="BD113" s="1044"/>
      <c r="BE113" s="1044"/>
      <c r="BF113" s="1044"/>
      <c r="BG113" s="1044"/>
      <c r="BH113" s="1044"/>
      <c r="BI113" s="1044"/>
      <c r="BJ113" s="1044"/>
      <c r="BK113" s="1044"/>
      <c r="BL113" s="1044"/>
      <c r="BM113" s="1044"/>
      <c r="BN113" s="1044"/>
      <c r="BO113" s="1044"/>
      <c r="BP113" s="1045"/>
      <c r="BQ113" s="1013" t="s">
        <v>449</v>
      </c>
      <c r="BR113" s="1014"/>
      <c r="BS113" s="1014"/>
      <c r="BT113" s="1014"/>
      <c r="BU113" s="1014"/>
      <c r="BV113" s="1014" t="s">
        <v>449</v>
      </c>
      <c r="BW113" s="1014"/>
      <c r="BX113" s="1014"/>
      <c r="BY113" s="1014"/>
      <c r="BZ113" s="1014"/>
      <c r="CA113" s="1014" t="s">
        <v>449</v>
      </c>
      <c r="CB113" s="1014"/>
      <c r="CC113" s="1014"/>
      <c r="CD113" s="1014"/>
      <c r="CE113" s="1014"/>
      <c r="CF113" s="1008" t="s">
        <v>449</v>
      </c>
      <c r="CG113" s="1009"/>
      <c r="CH113" s="1009"/>
      <c r="CI113" s="1009"/>
      <c r="CJ113" s="1009"/>
      <c r="CK113" s="1039"/>
      <c r="CL113" s="1040"/>
      <c r="CM113" s="1010" t="s">
        <v>458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449</v>
      </c>
      <c r="DH113" s="1053"/>
      <c r="DI113" s="1053"/>
      <c r="DJ113" s="1053"/>
      <c r="DK113" s="1054"/>
      <c r="DL113" s="1055" t="s">
        <v>449</v>
      </c>
      <c r="DM113" s="1053"/>
      <c r="DN113" s="1053"/>
      <c r="DO113" s="1053"/>
      <c r="DP113" s="1054"/>
      <c r="DQ113" s="1055" t="s">
        <v>449</v>
      </c>
      <c r="DR113" s="1053"/>
      <c r="DS113" s="1053"/>
      <c r="DT113" s="1053"/>
      <c r="DU113" s="1054"/>
      <c r="DV113" s="1056" t="s">
        <v>449</v>
      </c>
      <c r="DW113" s="1057"/>
      <c r="DX113" s="1057"/>
      <c r="DY113" s="1057"/>
      <c r="DZ113" s="1058"/>
    </row>
    <row r="114" spans="1:130" s="247" customFormat="1" ht="26.25" customHeight="1">
      <c r="A114" s="1048"/>
      <c r="B114" s="1049"/>
      <c r="C114" s="1044" t="s">
        <v>459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449</v>
      </c>
      <c r="AB114" s="1053"/>
      <c r="AC114" s="1053"/>
      <c r="AD114" s="1053"/>
      <c r="AE114" s="1054"/>
      <c r="AF114" s="1055" t="s">
        <v>449</v>
      </c>
      <c r="AG114" s="1053"/>
      <c r="AH114" s="1053"/>
      <c r="AI114" s="1053"/>
      <c r="AJ114" s="1054"/>
      <c r="AK114" s="1055" t="s">
        <v>449</v>
      </c>
      <c r="AL114" s="1053"/>
      <c r="AM114" s="1053"/>
      <c r="AN114" s="1053"/>
      <c r="AO114" s="1054"/>
      <c r="AP114" s="1056" t="s">
        <v>449</v>
      </c>
      <c r="AQ114" s="1057"/>
      <c r="AR114" s="1057"/>
      <c r="AS114" s="1057"/>
      <c r="AT114" s="1058"/>
      <c r="AU114" s="994"/>
      <c r="AV114" s="995"/>
      <c r="AW114" s="995"/>
      <c r="AX114" s="995"/>
      <c r="AY114" s="995"/>
      <c r="AZ114" s="1043" t="s">
        <v>460</v>
      </c>
      <c r="BA114" s="1044"/>
      <c r="BB114" s="1044"/>
      <c r="BC114" s="1044"/>
      <c r="BD114" s="1044"/>
      <c r="BE114" s="1044"/>
      <c r="BF114" s="1044"/>
      <c r="BG114" s="1044"/>
      <c r="BH114" s="1044"/>
      <c r="BI114" s="1044"/>
      <c r="BJ114" s="1044"/>
      <c r="BK114" s="1044"/>
      <c r="BL114" s="1044"/>
      <c r="BM114" s="1044"/>
      <c r="BN114" s="1044"/>
      <c r="BO114" s="1044"/>
      <c r="BP114" s="1045"/>
      <c r="BQ114" s="1013">
        <v>3094493</v>
      </c>
      <c r="BR114" s="1014"/>
      <c r="BS114" s="1014"/>
      <c r="BT114" s="1014"/>
      <c r="BU114" s="1014"/>
      <c r="BV114" s="1014">
        <v>2776929</v>
      </c>
      <c r="BW114" s="1014"/>
      <c r="BX114" s="1014"/>
      <c r="BY114" s="1014"/>
      <c r="BZ114" s="1014"/>
      <c r="CA114" s="1014">
        <v>2652680</v>
      </c>
      <c r="CB114" s="1014"/>
      <c r="CC114" s="1014"/>
      <c r="CD114" s="1014"/>
      <c r="CE114" s="1014"/>
      <c r="CF114" s="1008">
        <v>33.5</v>
      </c>
      <c r="CG114" s="1009"/>
      <c r="CH114" s="1009"/>
      <c r="CI114" s="1009"/>
      <c r="CJ114" s="1009"/>
      <c r="CK114" s="1039"/>
      <c r="CL114" s="1040"/>
      <c r="CM114" s="1010" t="s">
        <v>461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449</v>
      </c>
      <c r="DH114" s="1053"/>
      <c r="DI114" s="1053"/>
      <c r="DJ114" s="1053"/>
      <c r="DK114" s="1054"/>
      <c r="DL114" s="1055" t="s">
        <v>449</v>
      </c>
      <c r="DM114" s="1053"/>
      <c r="DN114" s="1053"/>
      <c r="DO114" s="1053"/>
      <c r="DP114" s="1054"/>
      <c r="DQ114" s="1055" t="s">
        <v>449</v>
      </c>
      <c r="DR114" s="1053"/>
      <c r="DS114" s="1053"/>
      <c r="DT114" s="1053"/>
      <c r="DU114" s="1054"/>
      <c r="DV114" s="1056" t="s">
        <v>449</v>
      </c>
      <c r="DW114" s="1057"/>
      <c r="DX114" s="1057"/>
      <c r="DY114" s="1057"/>
      <c r="DZ114" s="1058"/>
    </row>
    <row r="115" spans="1:130" s="247" customFormat="1" ht="26.25" customHeight="1">
      <c r="A115" s="1048"/>
      <c r="B115" s="1049"/>
      <c r="C115" s="1044" t="s">
        <v>462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34939</v>
      </c>
      <c r="AB115" s="1028"/>
      <c r="AC115" s="1028"/>
      <c r="AD115" s="1028"/>
      <c r="AE115" s="1029"/>
      <c r="AF115" s="1030" t="s">
        <v>449</v>
      </c>
      <c r="AG115" s="1028"/>
      <c r="AH115" s="1028"/>
      <c r="AI115" s="1028"/>
      <c r="AJ115" s="1029"/>
      <c r="AK115" s="1030" t="s">
        <v>449</v>
      </c>
      <c r="AL115" s="1028"/>
      <c r="AM115" s="1028"/>
      <c r="AN115" s="1028"/>
      <c r="AO115" s="1029"/>
      <c r="AP115" s="1031" t="s">
        <v>449</v>
      </c>
      <c r="AQ115" s="1032"/>
      <c r="AR115" s="1032"/>
      <c r="AS115" s="1032"/>
      <c r="AT115" s="1033"/>
      <c r="AU115" s="994"/>
      <c r="AV115" s="995"/>
      <c r="AW115" s="995"/>
      <c r="AX115" s="995"/>
      <c r="AY115" s="995"/>
      <c r="AZ115" s="1043" t="s">
        <v>463</v>
      </c>
      <c r="BA115" s="1044"/>
      <c r="BB115" s="1044"/>
      <c r="BC115" s="1044"/>
      <c r="BD115" s="1044"/>
      <c r="BE115" s="1044"/>
      <c r="BF115" s="1044"/>
      <c r="BG115" s="1044"/>
      <c r="BH115" s="1044"/>
      <c r="BI115" s="1044"/>
      <c r="BJ115" s="1044"/>
      <c r="BK115" s="1044"/>
      <c r="BL115" s="1044"/>
      <c r="BM115" s="1044"/>
      <c r="BN115" s="1044"/>
      <c r="BO115" s="1044"/>
      <c r="BP115" s="1045"/>
      <c r="BQ115" s="1013" t="s">
        <v>449</v>
      </c>
      <c r="BR115" s="1014"/>
      <c r="BS115" s="1014"/>
      <c r="BT115" s="1014"/>
      <c r="BU115" s="1014"/>
      <c r="BV115" s="1014" t="s">
        <v>449</v>
      </c>
      <c r="BW115" s="1014"/>
      <c r="BX115" s="1014"/>
      <c r="BY115" s="1014"/>
      <c r="BZ115" s="1014"/>
      <c r="CA115" s="1014" t="s">
        <v>449</v>
      </c>
      <c r="CB115" s="1014"/>
      <c r="CC115" s="1014"/>
      <c r="CD115" s="1014"/>
      <c r="CE115" s="1014"/>
      <c r="CF115" s="1008" t="s">
        <v>449</v>
      </c>
      <c r="CG115" s="1009"/>
      <c r="CH115" s="1009"/>
      <c r="CI115" s="1009"/>
      <c r="CJ115" s="1009"/>
      <c r="CK115" s="1039"/>
      <c r="CL115" s="1040"/>
      <c r="CM115" s="1043" t="s">
        <v>464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449</v>
      </c>
      <c r="DH115" s="1053"/>
      <c r="DI115" s="1053"/>
      <c r="DJ115" s="1053"/>
      <c r="DK115" s="1054"/>
      <c r="DL115" s="1055" t="s">
        <v>449</v>
      </c>
      <c r="DM115" s="1053"/>
      <c r="DN115" s="1053"/>
      <c r="DO115" s="1053"/>
      <c r="DP115" s="1054"/>
      <c r="DQ115" s="1055" t="s">
        <v>449</v>
      </c>
      <c r="DR115" s="1053"/>
      <c r="DS115" s="1053"/>
      <c r="DT115" s="1053"/>
      <c r="DU115" s="1054"/>
      <c r="DV115" s="1056" t="s">
        <v>449</v>
      </c>
      <c r="DW115" s="1057"/>
      <c r="DX115" s="1057"/>
      <c r="DY115" s="1057"/>
      <c r="DZ115" s="1058"/>
    </row>
    <row r="116" spans="1:130" s="247" customFormat="1" ht="26.25" customHeight="1">
      <c r="A116" s="1050"/>
      <c r="B116" s="1051"/>
      <c r="C116" s="1059" t="s">
        <v>465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449</v>
      </c>
      <c r="AB116" s="1053"/>
      <c r="AC116" s="1053"/>
      <c r="AD116" s="1053"/>
      <c r="AE116" s="1054"/>
      <c r="AF116" s="1055" t="s">
        <v>449</v>
      </c>
      <c r="AG116" s="1053"/>
      <c r="AH116" s="1053"/>
      <c r="AI116" s="1053"/>
      <c r="AJ116" s="1054"/>
      <c r="AK116" s="1055" t="s">
        <v>449</v>
      </c>
      <c r="AL116" s="1053"/>
      <c r="AM116" s="1053"/>
      <c r="AN116" s="1053"/>
      <c r="AO116" s="1054"/>
      <c r="AP116" s="1056" t="s">
        <v>449</v>
      </c>
      <c r="AQ116" s="1057"/>
      <c r="AR116" s="1057"/>
      <c r="AS116" s="1057"/>
      <c r="AT116" s="1058"/>
      <c r="AU116" s="994"/>
      <c r="AV116" s="995"/>
      <c r="AW116" s="995"/>
      <c r="AX116" s="995"/>
      <c r="AY116" s="995"/>
      <c r="AZ116" s="1061" t="s">
        <v>466</v>
      </c>
      <c r="BA116" s="1062"/>
      <c r="BB116" s="1062"/>
      <c r="BC116" s="1062"/>
      <c r="BD116" s="1062"/>
      <c r="BE116" s="1062"/>
      <c r="BF116" s="1062"/>
      <c r="BG116" s="1062"/>
      <c r="BH116" s="1062"/>
      <c r="BI116" s="1062"/>
      <c r="BJ116" s="1062"/>
      <c r="BK116" s="1062"/>
      <c r="BL116" s="1062"/>
      <c r="BM116" s="1062"/>
      <c r="BN116" s="1062"/>
      <c r="BO116" s="1062"/>
      <c r="BP116" s="1063"/>
      <c r="BQ116" s="1013" t="s">
        <v>449</v>
      </c>
      <c r="BR116" s="1014"/>
      <c r="BS116" s="1014"/>
      <c r="BT116" s="1014"/>
      <c r="BU116" s="1014"/>
      <c r="BV116" s="1014" t="s">
        <v>449</v>
      </c>
      <c r="BW116" s="1014"/>
      <c r="BX116" s="1014"/>
      <c r="BY116" s="1014"/>
      <c r="BZ116" s="1014"/>
      <c r="CA116" s="1014" t="s">
        <v>449</v>
      </c>
      <c r="CB116" s="1014"/>
      <c r="CC116" s="1014"/>
      <c r="CD116" s="1014"/>
      <c r="CE116" s="1014"/>
      <c r="CF116" s="1008" t="s">
        <v>449</v>
      </c>
      <c r="CG116" s="1009"/>
      <c r="CH116" s="1009"/>
      <c r="CI116" s="1009"/>
      <c r="CJ116" s="1009"/>
      <c r="CK116" s="1039"/>
      <c r="CL116" s="1040"/>
      <c r="CM116" s="1010" t="s">
        <v>467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449</v>
      </c>
      <c r="DH116" s="1053"/>
      <c r="DI116" s="1053"/>
      <c r="DJ116" s="1053"/>
      <c r="DK116" s="1054"/>
      <c r="DL116" s="1055" t="s">
        <v>449</v>
      </c>
      <c r="DM116" s="1053"/>
      <c r="DN116" s="1053"/>
      <c r="DO116" s="1053"/>
      <c r="DP116" s="1054"/>
      <c r="DQ116" s="1055" t="s">
        <v>449</v>
      </c>
      <c r="DR116" s="1053"/>
      <c r="DS116" s="1053"/>
      <c r="DT116" s="1053"/>
      <c r="DU116" s="1054"/>
      <c r="DV116" s="1056" t="s">
        <v>449</v>
      </c>
      <c r="DW116" s="1057"/>
      <c r="DX116" s="1057"/>
      <c r="DY116" s="1057"/>
      <c r="DZ116" s="1058"/>
    </row>
    <row r="117" spans="1:130" s="247" customFormat="1" ht="26.25" customHeight="1">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468</v>
      </c>
      <c r="Z117" s="980"/>
      <c r="AA117" s="1070">
        <v>2212163</v>
      </c>
      <c r="AB117" s="1071"/>
      <c r="AC117" s="1071"/>
      <c r="AD117" s="1071"/>
      <c r="AE117" s="1072"/>
      <c r="AF117" s="1073">
        <v>2058228</v>
      </c>
      <c r="AG117" s="1071"/>
      <c r="AH117" s="1071"/>
      <c r="AI117" s="1071"/>
      <c r="AJ117" s="1072"/>
      <c r="AK117" s="1073">
        <v>1908617</v>
      </c>
      <c r="AL117" s="1071"/>
      <c r="AM117" s="1071"/>
      <c r="AN117" s="1071"/>
      <c r="AO117" s="1072"/>
      <c r="AP117" s="1074"/>
      <c r="AQ117" s="1075"/>
      <c r="AR117" s="1075"/>
      <c r="AS117" s="1075"/>
      <c r="AT117" s="1076"/>
      <c r="AU117" s="994"/>
      <c r="AV117" s="995"/>
      <c r="AW117" s="995"/>
      <c r="AX117" s="995"/>
      <c r="AY117" s="995"/>
      <c r="AZ117" s="1061" t="s">
        <v>469</v>
      </c>
      <c r="BA117" s="1062"/>
      <c r="BB117" s="1062"/>
      <c r="BC117" s="1062"/>
      <c r="BD117" s="1062"/>
      <c r="BE117" s="1062"/>
      <c r="BF117" s="1062"/>
      <c r="BG117" s="1062"/>
      <c r="BH117" s="1062"/>
      <c r="BI117" s="1062"/>
      <c r="BJ117" s="1062"/>
      <c r="BK117" s="1062"/>
      <c r="BL117" s="1062"/>
      <c r="BM117" s="1062"/>
      <c r="BN117" s="1062"/>
      <c r="BO117" s="1062"/>
      <c r="BP117" s="1063"/>
      <c r="BQ117" s="1013" t="s">
        <v>470</v>
      </c>
      <c r="BR117" s="1014"/>
      <c r="BS117" s="1014"/>
      <c r="BT117" s="1014"/>
      <c r="BU117" s="1014"/>
      <c r="BV117" s="1014" t="s">
        <v>470</v>
      </c>
      <c r="BW117" s="1014"/>
      <c r="BX117" s="1014"/>
      <c r="BY117" s="1014"/>
      <c r="BZ117" s="1014"/>
      <c r="CA117" s="1014" t="s">
        <v>471</v>
      </c>
      <c r="CB117" s="1014"/>
      <c r="CC117" s="1014"/>
      <c r="CD117" s="1014"/>
      <c r="CE117" s="1014"/>
      <c r="CF117" s="1008" t="s">
        <v>470</v>
      </c>
      <c r="CG117" s="1009"/>
      <c r="CH117" s="1009"/>
      <c r="CI117" s="1009"/>
      <c r="CJ117" s="1009"/>
      <c r="CK117" s="1039"/>
      <c r="CL117" s="1040"/>
      <c r="CM117" s="1010" t="s">
        <v>472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470</v>
      </c>
      <c r="DH117" s="1053"/>
      <c r="DI117" s="1053"/>
      <c r="DJ117" s="1053"/>
      <c r="DK117" s="1054"/>
      <c r="DL117" s="1055" t="s">
        <v>471</v>
      </c>
      <c r="DM117" s="1053"/>
      <c r="DN117" s="1053"/>
      <c r="DO117" s="1053"/>
      <c r="DP117" s="1054"/>
      <c r="DQ117" s="1055" t="s">
        <v>470</v>
      </c>
      <c r="DR117" s="1053"/>
      <c r="DS117" s="1053"/>
      <c r="DT117" s="1053"/>
      <c r="DU117" s="1054"/>
      <c r="DV117" s="1056" t="s">
        <v>470</v>
      </c>
      <c r="DW117" s="1057"/>
      <c r="DX117" s="1057"/>
      <c r="DY117" s="1057"/>
      <c r="DZ117" s="1058"/>
    </row>
    <row r="118" spans="1:130" s="247" customFormat="1" ht="26.25" customHeight="1">
      <c r="A118" s="998" t="s">
        <v>443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441</v>
      </c>
      <c r="AB118" s="979"/>
      <c r="AC118" s="979"/>
      <c r="AD118" s="979"/>
      <c r="AE118" s="980"/>
      <c r="AF118" s="978" t="s">
        <v>310</v>
      </c>
      <c r="AG118" s="979"/>
      <c r="AH118" s="979"/>
      <c r="AI118" s="979"/>
      <c r="AJ118" s="980"/>
      <c r="AK118" s="978" t="s">
        <v>309</v>
      </c>
      <c r="AL118" s="979"/>
      <c r="AM118" s="979"/>
      <c r="AN118" s="979"/>
      <c r="AO118" s="980"/>
      <c r="AP118" s="1065" t="s">
        <v>442</v>
      </c>
      <c r="AQ118" s="1066"/>
      <c r="AR118" s="1066"/>
      <c r="AS118" s="1066"/>
      <c r="AT118" s="1067"/>
      <c r="AU118" s="994"/>
      <c r="AV118" s="995"/>
      <c r="AW118" s="995"/>
      <c r="AX118" s="995"/>
      <c r="AY118" s="995"/>
      <c r="AZ118" s="1068" t="s">
        <v>473</v>
      </c>
      <c r="BA118" s="1059"/>
      <c r="BB118" s="1059"/>
      <c r="BC118" s="1059"/>
      <c r="BD118" s="1059"/>
      <c r="BE118" s="1059"/>
      <c r="BF118" s="1059"/>
      <c r="BG118" s="1059"/>
      <c r="BH118" s="1059"/>
      <c r="BI118" s="1059"/>
      <c r="BJ118" s="1059"/>
      <c r="BK118" s="1059"/>
      <c r="BL118" s="1059"/>
      <c r="BM118" s="1059"/>
      <c r="BN118" s="1059"/>
      <c r="BO118" s="1059"/>
      <c r="BP118" s="1060"/>
      <c r="BQ118" s="1091" t="s">
        <v>471</v>
      </c>
      <c r="BR118" s="1092"/>
      <c r="BS118" s="1092"/>
      <c r="BT118" s="1092"/>
      <c r="BU118" s="1092"/>
      <c r="BV118" s="1092" t="s">
        <v>470</v>
      </c>
      <c r="BW118" s="1092"/>
      <c r="BX118" s="1092"/>
      <c r="BY118" s="1092"/>
      <c r="BZ118" s="1092"/>
      <c r="CA118" s="1092" t="s">
        <v>474</v>
      </c>
      <c r="CB118" s="1092"/>
      <c r="CC118" s="1092"/>
      <c r="CD118" s="1092"/>
      <c r="CE118" s="1092"/>
      <c r="CF118" s="1008" t="s">
        <v>474</v>
      </c>
      <c r="CG118" s="1009"/>
      <c r="CH118" s="1009"/>
      <c r="CI118" s="1009"/>
      <c r="CJ118" s="1009"/>
      <c r="CK118" s="1039"/>
      <c r="CL118" s="1040"/>
      <c r="CM118" s="1010" t="s">
        <v>475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474</v>
      </c>
      <c r="DH118" s="1053"/>
      <c r="DI118" s="1053"/>
      <c r="DJ118" s="1053"/>
      <c r="DK118" s="1054"/>
      <c r="DL118" s="1055" t="s">
        <v>474</v>
      </c>
      <c r="DM118" s="1053"/>
      <c r="DN118" s="1053"/>
      <c r="DO118" s="1053"/>
      <c r="DP118" s="1054"/>
      <c r="DQ118" s="1055" t="s">
        <v>470</v>
      </c>
      <c r="DR118" s="1053"/>
      <c r="DS118" s="1053"/>
      <c r="DT118" s="1053"/>
      <c r="DU118" s="1054"/>
      <c r="DV118" s="1056" t="s">
        <v>470</v>
      </c>
      <c r="DW118" s="1057"/>
      <c r="DX118" s="1057"/>
      <c r="DY118" s="1057"/>
      <c r="DZ118" s="1058"/>
    </row>
    <row r="119" spans="1:130" s="247" customFormat="1" ht="26.25" customHeight="1">
      <c r="A119" s="1152" t="s">
        <v>446</v>
      </c>
      <c r="B119" s="1038"/>
      <c r="C119" s="1017" t="s">
        <v>447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470</v>
      </c>
      <c r="AB119" s="986"/>
      <c r="AC119" s="986"/>
      <c r="AD119" s="986"/>
      <c r="AE119" s="987"/>
      <c r="AF119" s="988" t="s">
        <v>474</v>
      </c>
      <c r="AG119" s="986"/>
      <c r="AH119" s="986"/>
      <c r="AI119" s="986"/>
      <c r="AJ119" s="987"/>
      <c r="AK119" s="988" t="s">
        <v>474</v>
      </c>
      <c r="AL119" s="986"/>
      <c r="AM119" s="986"/>
      <c r="AN119" s="986"/>
      <c r="AO119" s="987"/>
      <c r="AP119" s="989" t="s">
        <v>471</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476</v>
      </c>
      <c r="BP119" s="1100"/>
      <c r="BQ119" s="1091">
        <v>21437804</v>
      </c>
      <c r="BR119" s="1092"/>
      <c r="BS119" s="1092"/>
      <c r="BT119" s="1092"/>
      <c r="BU119" s="1092"/>
      <c r="BV119" s="1092">
        <v>22387068</v>
      </c>
      <c r="BW119" s="1092"/>
      <c r="BX119" s="1092"/>
      <c r="BY119" s="1092"/>
      <c r="BZ119" s="1092"/>
      <c r="CA119" s="1092">
        <v>22936299</v>
      </c>
      <c r="CB119" s="1092"/>
      <c r="CC119" s="1092"/>
      <c r="CD119" s="1092"/>
      <c r="CE119" s="1092"/>
      <c r="CF119" s="1093"/>
      <c r="CG119" s="1094"/>
      <c r="CH119" s="1094"/>
      <c r="CI119" s="1094"/>
      <c r="CJ119" s="1095"/>
      <c r="CK119" s="1041"/>
      <c r="CL119" s="1042"/>
      <c r="CM119" s="1096" t="s">
        <v>477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470</v>
      </c>
      <c r="DH119" s="1078"/>
      <c r="DI119" s="1078"/>
      <c r="DJ119" s="1078"/>
      <c r="DK119" s="1079"/>
      <c r="DL119" s="1077" t="s">
        <v>470</v>
      </c>
      <c r="DM119" s="1078"/>
      <c r="DN119" s="1078"/>
      <c r="DO119" s="1078"/>
      <c r="DP119" s="1079"/>
      <c r="DQ119" s="1077" t="s">
        <v>470</v>
      </c>
      <c r="DR119" s="1078"/>
      <c r="DS119" s="1078"/>
      <c r="DT119" s="1078"/>
      <c r="DU119" s="1079"/>
      <c r="DV119" s="1080" t="s">
        <v>470</v>
      </c>
      <c r="DW119" s="1081"/>
      <c r="DX119" s="1081"/>
      <c r="DY119" s="1081"/>
      <c r="DZ119" s="1082"/>
    </row>
    <row r="120" spans="1:130" s="247" customFormat="1" ht="26.25" customHeight="1">
      <c r="A120" s="1153"/>
      <c r="B120" s="1040"/>
      <c r="C120" s="1010" t="s">
        <v>451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470</v>
      </c>
      <c r="AB120" s="1053"/>
      <c r="AC120" s="1053"/>
      <c r="AD120" s="1053"/>
      <c r="AE120" s="1054"/>
      <c r="AF120" s="1055" t="s">
        <v>470</v>
      </c>
      <c r="AG120" s="1053"/>
      <c r="AH120" s="1053"/>
      <c r="AI120" s="1053"/>
      <c r="AJ120" s="1054"/>
      <c r="AK120" s="1055" t="s">
        <v>470</v>
      </c>
      <c r="AL120" s="1053"/>
      <c r="AM120" s="1053"/>
      <c r="AN120" s="1053"/>
      <c r="AO120" s="1054"/>
      <c r="AP120" s="1056" t="s">
        <v>470</v>
      </c>
      <c r="AQ120" s="1057"/>
      <c r="AR120" s="1057"/>
      <c r="AS120" s="1057"/>
      <c r="AT120" s="1058"/>
      <c r="AU120" s="1083" t="s">
        <v>478</v>
      </c>
      <c r="AV120" s="1084"/>
      <c r="AW120" s="1084"/>
      <c r="AX120" s="1084"/>
      <c r="AY120" s="1085"/>
      <c r="AZ120" s="1034" t="s">
        <v>479</v>
      </c>
      <c r="BA120" s="983"/>
      <c r="BB120" s="983"/>
      <c r="BC120" s="983"/>
      <c r="BD120" s="983"/>
      <c r="BE120" s="983"/>
      <c r="BF120" s="983"/>
      <c r="BG120" s="983"/>
      <c r="BH120" s="983"/>
      <c r="BI120" s="983"/>
      <c r="BJ120" s="983"/>
      <c r="BK120" s="983"/>
      <c r="BL120" s="983"/>
      <c r="BM120" s="983"/>
      <c r="BN120" s="983"/>
      <c r="BO120" s="983"/>
      <c r="BP120" s="984"/>
      <c r="BQ120" s="1020">
        <v>7557290</v>
      </c>
      <c r="BR120" s="1021"/>
      <c r="BS120" s="1021"/>
      <c r="BT120" s="1021"/>
      <c r="BU120" s="1021"/>
      <c r="BV120" s="1021">
        <v>7292165</v>
      </c>
      <c r="BW120" s="1021"/>
      <c r="BX120" s="1021"/>
      <c r="BY120" s="1021"/>
      <c r="BZ120" s="1021"/>
      <c r="CA120" s="1021">
        <v>5771489</v>
      </c>
      <c r="CB120" s="1021"/>
      <c r="CC120" s="1021"/>
      <c r="CD120" s="1021"/>
      <c r="CE120" s="1021"/>
      <c r="CF120" s="1035">
        <v>73</v>
      </c>
      <c r="CG120" s="1036"/>
      <c r="CH120" s="1036"/>
      <c r="CI120" s="1036"/>
      <c r="CJ120" s="1036"/>
      <c r="CK120" s="1101" t="s">
        <v>480</v>
      </c>
      <c r="CL120" s="1102"/>
      <c r="CM120" s="1102"/>
      <c r="CN120" s="1102"/>
      <c r="CO120" s="1103"/>
      <c r="CP120" s="1109" t="s">
        <v>481</v>
      </c>
      <c r="CQ120" s="1110"/>
      <c r="CR120" s="1110"/>
      <c r="CS120" s="1110"/>
      <c r="CT120" s="1110"/>
      <c r="CU120" s="1110"/>
      <c r="CV120" s="1110"/>
      <c r="CW120" s="1110"/>
      <c r="CX120" s="1110"/>
      <c r="CY120" s="1110"/>
      <c r="CZ120" s="1110"/>
      <c r="DA120" s="1110"/>
      <c r="DB120" s="1110"/>
      <c r="DC120" s="1110"/>
      <c r="DD120" s="1110"/>
      <c r="DE120" s="1110"/>
      <c r="DF120" s="1111"/>
      <c r="DG120" s="1020">
        <v>478397</v>
      </c>
      <c r="DH120" s="1021"/>
      <c r="DI120" s="1021"/>
      <c r="DJ120" s="1021"/>
      <c r="DK120" s="1021"/>
      <c r="DL120" s="1021">
        <v>438594</v>
      </c>
      <c r="DM120" s="1021"/>
      <c r="DN120" s="1021"/>
      <c r="DO120" s="1021"/>
      <c r="DP120" s="1021"/>
      <c r="DQ120" s="1021">
        <v>394750</v>
      </c>
      <c r="DR120" s="1021"/>
      <c r="DS120" s="1021"/>
      <c r="DT120" s="1021"/>
      <c r="DU120" s="1021"/>
      <c r="DV120" s="1022">
        <v>5</v>
      </c>
      <c r="DW120" s="1022"/>
      <c r="DX120" s="1022"/>
      <c r="DY120" s="1022"/>
      <c r="DZ120" s="1023"/>
    </row>
    <row r="121" spans="1:130" s="247" customFormat="1" ht="26.25" customHeight="1">
      <c r="A121" s="1153"/>
      <c r="B121" s="1040"/>
      <c r="C121" s="1061" t="s">
        <v>482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34939</v>
      </c>
      <c r="AB121" s="1053"/>
      <c r="AC121" s="1053"/>
      <c r="AD121" s="1053"/>
      <c r="AE121" s="1054"/>
      <c r="AF121" s="1055" t="s">
        <v>470</v>
      </c>
      <c r="AG121" s="1053"/>
      <c r="AH121" s="1053"/>
      <c r="AI121" s="1053"/>
      <c r="AJ121" s="1054"/>
      <c r="AK121" s="1055" t="s">
        <v>470</v>
      </c>
      <c r="AL121" s="1053"/>
      <c r="AM121" s="1053"/>
      <c r="AN121" s="1053"/>
      <c r="AO121" s="1054"/>
      <c r="AP121" s="1056" t="s">
        <v>470</v>
      </c>
      <c r="AQ121" s="1057"/>
      <c r="AR121" s="1057"/>
      <c r="AS121" s="1057"/>
      <c r="AT121" s="1058"/>
      <c r="AU121" s="1086"/>
      <c r="AV121" s="1087"/>
      <c r="AW121" s="1087"/>
      <c r="AX121" s="1087"/>
      <c r="AY121" s="1088"/>
      <c r="AZ121" s="1043" t="s">
        <v>483</v>
      </c>
      <c r="BA121" s="1044"/>
      <c r="BB121" s="1044"/>
      <c r="BC121" s="1044"/>
      <c r="BD121" s="1044"/>
      <c r="BE121" s="1044"/>
      <c r="BF121" s="1044"/>
      <c r="BG121" s="1044"/>
      <c r="BH121" s="1044"/>
      <c r="BI121" s="1044"/>
      <c r="BJ121" s="1044"/>
      <c r="BK121" s="1044"/>
      <c r="BL121" s="1044"/>
      <c r="BM121" s="1044"/>
      <c r="BN121" s="1044"/>
      <c r="BO121" s="1044"/>
      <c r="BP121" s="1045"/>
      <c r="BQ121" s="1013">
        <v>199884</v>
      </c>
      <c r="BR121" s="1014"/>
      <c r="BS121" s="1014"/>
      <c r="BT121" s="1014"/>
      <c r="BU121" s="1014"/>
      <c r="BV121" s="1014">
        <v>157812</v>
      </c>
      <c r="BW121" s="1014"/>
      <c r="BX121" s="1014"/>
      <c r="BY121" s="1014"/>
      <c r="BZ121" s="1014"/>
      <c r="CA121" s="1014">
        <v>94564</v>
      </c>
      <c r="CB121" s="1014"/>
      <c r="CC121" s="1014"/>
      <c r="CD121" s="1014"/>
      <c r="CE121" s="1014"/>
      <c r="CF121" s="1008">
        <v>1.2</v>
      </c>
      <c r="CG121" s="1009"/>
      <c r="CH121" s="1009"/>
      <c r="CI121" s="1009"/>
      <c r="CJ121" s="1009"/>
      <c r="CK121" s="1104"/>
      <c r="CL121" s="1105"/>
      <c r="CM121" s="1105"/>
      <c r="CN121" s="1105"/>
      <c r="CO121" s="1106"/>
      <c r="CP121" s="1114" t="s">
        <v>484</v>
      </c>
      <c r="CQ121" s="1115"/>
      <c r="CR121" s="1115"/>
      <c r="CS121" s="1115"/>
      <c r="CT121" s="1115"/>
      <c r="CU121" s="1115"/>
      <c r="CV121" s="1115"/>
      <c r="CW121" s="1115"/>
      <c r="CX121" s="1115"/>
      <c r="CY121" s="1115"/>
      <c r="CZ121" s="1115"/>
      <c r="DA121" s="1115"/>
      <c r="DB121" s="1115"/>
      <c r="DC121" s="1115"/>
      <c r="DD121" s="1115"/>
      <c r="DE121" s="1115"/>
      <c r="DF121" s="1116"/>
      <c r="DG121" s="1013">
        <v>310540</v>
      </c>
      <c r="DH121" s="1014"/>
      <c r="DI121" s="1014"/>
      <c r="DJ121" s="1014"/>
      <c r="DK121" s="1014"/>
      <c r="DL121" s="1014">
        <v>301602</v>
      </c>
      <c r="DM121" s="1014"/>
      <c r="DN121" s="1014"/>
      <c r="DO121" s="1014"/>
      <c r="DP121" s="1014"/>
      <c r="DQ121" s="1014">
        <v>300898</v>
      </c>
      <c r="DR121" s="1014"/>
      <c r="DS121" s="1014"/>
      <c r="DT121" s="1014"/>
      <c r="DU121" s="1014"/>
      <c r="DV121" s="1015">
        <v>3.8</v>
      </c>
      <c r="DW121" s="1015"/>
      <c r="DX121" s="1015"/>
      <c r="DY121" s="1015"/>
      <c r="DZ121" s="1016"/>
    </row>
    <row r="122" spans="1:130" s="247" customFormat="1" ht="26.25" customHeight="1">
      <c r="A122" s="1153"/>
      <c r="B122" s="1040"/>
      <c r="C122" s="1010" t="s">
        <v>461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470</v>
      </c>
      <c r="AB122" s="1053"/>
      <c r="AC122" s="1053"/>
      <c r="AD122" s="1053"/>
      <c r="AE122" s="1054"/>
      <c r="AF122" s="1055" t="s">
        <v>470</v>
      </c>
      <c r="AG122" s="1053"/>
      <c r="AH122" s="1053"/>
      <c r="AI122" s="1053"/>
      <c r="AJ122" s="1054"/>
      <c r="AK122" s="1055" t="s">
        <v>470</v>
      </c>
      <c r="AL122" s="1053"/>
      <c r="AM122" s="1053"/>
      <c r="AN122" s="1053"/>
      <c r="AO122" s="1054"/>
      <c r="AP122" s="1056" t="s">
        <v>470</v>
      </c>
      <c r="AQ122" s="1057"/>
      <c r="AR122" s="1057"/>
      <c r="AS122" s="1057"/>
      <c r="AT122" s="1058"/>
      <c r="AU122" s="1086"/>
      <c r="AV122" s="1087"/>
      <c r="AW122" s="1087"/>
      <c r="AX122" s="1087"/>
      <c r="AY122" s="1088"/>
      <c r="AZ122" s="1068" t="s">
        <v>485</v>
      </c>
      <c r="BA122" s="1059"/>
      <c r="BB122" s="1059"/>
      <c r="BC122" s="1059"/>
      <c r="BD122" s="1059"/>
      <c r="BE122" s="1059"/>
      <c r="BF122" s="1059"/>
      <c r="BG122" s="1059"/>
      <c r="BH122" s="1059"/>
      <c r="BI122" s="1059"/>
      <c r="BJ122" s="1059"/>
      <c r="BK122" s="1059"/>
      <c r="BL122" s="1059"/>
      <c r="BM122" s="1059"/>
      <c r="BN122" s="1059"/>
      <c r="BO122" s="1059"/>
      <c r="BP122" s="1060"/>
      <c r="BQ122" s="1091">
        <v>13178777</v>
      </c>
      <c r="BR122" s="1092"/>
      <c r="BS122" s="1092"/>
      <c r="BT122" s="1092"/>
      <c r="BU122" s="1092"/>
      <c r="BV122" s="1092">
        <v>14086574</v>
      </c>
      <c r="BW122" s="1092"/>
      <c r="BX122" s="1092"/>
      <c r="BY122" s="1092"/>
      <c r="BZ122" s="1092"/>
      <c r="CA122" s="1092">
        <v>14146107</v>
      </c>
      <c r="CB122" s="1092"/>
      <c r="CC122" s="1092"/>
      <c r="CD122" s="1092"/>
      <c r="CE122" s="1092"/>
      <c r="CF122" s="1112">
        <v>178.8</v>
      </c>
      <c r="CG122" s="1113"/>
      <c r="CH122" s="1113"/>
      <c r="CI122" s="1113"/>
      <c r="CJ122" s="1113"/>
      <c r="CK122" s="1104"/>
      <c r="CL122" s="1105"/>
      <c r="CM122" s="1105"/>
      <c r="CN122" s="1105"/>
      <c r="CO122" s="1106"/>
      <c r="CP122" s="1114" t="s">
        <v>486</v>
      </c>
      <c r="CQ122" s="1115"/>
      <c r="CR122" s="1115"/>
      <c r="CS122" s="1115"/>
      <c r="CT122" s="1115"/>
      <c r="CU122" s="1115"/>
      <c r="CV122" s="1115"/>
      <c r="CW122" s="1115"/>
      <c r="CX122" s="1115"/>
      <c r="CY122" s="1115"/>
      <c r="CZ122" s="1115"/>
      <c r="DA122" s="1115"/>
      <c r="DB122" s="1115"/>
      <c r="DC122" s="1115"/>
      <c r="DD122" s="1115"/>
      <c r="DE122" s="1115"/>
      <c r="DF122" s="1116"/>
      <c r="DG122" s="1013">
        <v>358185</v>
      </c>
      <c r="DH122" s="1014"/>
      <c r="DI122" s="1014"/>
      <c r="DJ122" s="1014"/>
      <c r="DK122" s="1014"/>
      <c r="DL122" s="1014">
        <v>327960</v>
      </c>
      <c r="DM122" s="1014"/>
      <c r="DN122" s="1014"/>
      <c r="DO122" s="1014"/>
      <c r="DP122" s="1014"/>
      <c r="DQ122" s="1014">
        <v>297095</v>
      </c>
      <c r="DR122" s="1014"/>
      <c r="DS122" s="1014"/>
      <c r="DT122" s="1014"/>
      <c r="DU122" s="1014"/>
      <c r="DV122" s="1015">
        <v>3.8</v>
      </c>
      <c r="DW122" s="1015"/>
      <c r="DX122" s="1015"/>
      <c r="DY122" s="1015"/>
      <c r="DZ122" s="1016"/>
    </row>
    <row r="123" spans="1:130" s="247" customFormat="1" ht="26.25" customHeight="1">
      <c r="A123" s="1153"/>
      <c r="B123" s="1040"/>
      <c r="C123" s="1010" t="s">
        <v>467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470</v>
      </c>
      <c r="AB123" s="1053"/>
      <c r="AC123" s="1053"/>
      <c r="AD123" s="1053"/>
      <c r="AE123" s="1054"/>
      <c r="AF123" s="1055" t="s">
        <v>470</v>
      </c>
      <c r="AG123" s="1053"/>
      <c r="AH123" s="1053"/>
      <c r="AI123" s="1053"/>
      <c r="AJ123" s="1054"/>
      <c r="AK123" s="1055" t="s">
        <v>470</v>
      </c>
      <c r="AL123" s="1053"/>
      <c r="AM123" s="1053"/>
      <c r="AN123" s="1053"/>
      <c r="AO123" s="1054"/>
      <c r="AP123" s="1056" t="s">
        <v>470</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487</v>
      </c>
      <c r="BP123" s="1100"/>
      <c r="BQ123" s="1159">
        <v>20935951</v>
      </c>
      <c r="BR123" s="1160"/>
      <c r="BS123" s="1160"/>
      <c r="BT123" s="1160"/>
      <c r="BU123" s="1160"/>
      <c r="BV123" s="1160">
        <v>21536551</v>
      </c>
      <c r="BW123" s="1160"/>
      <c r="BX123" s="1160"/>
      <c r="BY123" s="1160"/>
      <c r="BZ123" s="1160"/>
      <c r="CA123" s="1160">
        <v>20012160</v>
      </c>
      <c r="CB123" s="1160"/>
      <c r="CC123" s="1160"/>
      <c r="CD123" s="1160"/>
      <c r="CE123" s="1160"/>
      <c r="CF123" s="1093"/>
      <c r="CG123" s="1094"/>
      <c r="CH123" s="1094"/>
      <c r="CI123" s="1094"/>
      <c r="CJ123" s="1095"/>
      <c r="CK123" s="1104"/>
      <c r="CL123" s="1105"/>
      <c r="CM123" s="1105"/>
      <c r="CN123" s="1105"/>
      <c r="CO123" s="1106"/>
      <c r="CP123" s="1114" t="s">
        <v>488</v>
      </c>
      <c r="CQ123" s="1115"/>
      <c r="CR123" s="1115"/>
      <c r="CS123" s="1115"/>
      <c r="CT123" s="1115"/>
      <c r="CU123" s="1115"/>
      <c r="CV123" s="1115"/>
      <c r="CW123" s="1115"/>
      <c r="CX123" s="1115"/>
      <c r="CY123" s="1115"/>
      <c r="CZ123" s="1115"/>
      <c r="DA123" s="1115"/>
      <c r="DB123" s="1115"/>
      <c r="DC123" s="1115"/>
      <c r="DD123" s="1115"/>
      <c r="DE123" s="1115"/>
      <c r="DF123" s="1116"/>
      <c r="DG123" s="1052">
        <v>88052</v>
      </c>
      <c r="DH123" s="1053"/>
      <c r="DI123" s="1053"/>
      <c r="DJ123" s="1053"/>
      <c r="DK123" s="1054"/>
      <c r="DL123" s="1055">
        <v>149230</v>
      </c>
      <c r="DM123" s="1053"/>
      <c r="DN123" s="1053"/>
      <c r="DO123" s="1053"/>
      <c r="DP123" s="1054"/>
      <c r="DQ123" s="1055">
        <v>154619</v>
      </c>
      <c r="DR123" s="1053"/>
      <c r="DS123" s="1053"/>
      <c r="DT123" s="1053"/>
      <c r="DU123" s="1054"/>
      <c r="DV123" s="1056">
        <v>2</v>
      </c>
      <c r="DW123" s="1057"/>
      <c r="DX123" s="1057"/>
      <c r="DY123" s="1057"/>
      <c r="DZ123" s="1058"/>
    </row>
    <row r="124" spans="1:130" s="247" customFormat="1" ht="26.25" customHeight="1" thickBot="1">
      <c r="A124" s="1153"/>
      <c r="B124" s="1040"/>
      <c r="C124" s="1010" t="s">
        <v>472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471</v>
      </c>
      <c r="AB124" s="1053"/>
      <c r="AC124" s="1053"/>
      <c r="AD124" s="1053"/>
      <c r="AE124" s="1054"/>
      <c r="AF124" s="1055" t="s">
        <v>489</v>
      </c>
      <c r="AG124" s="1053"/>
      <c r="AH124" s="1053"/>
      <c r="AI124" s="1053"/>
      <c r="AJ124" s="1054"/>
      <c r="AK124" s="1055" t="s">
        <v>471</v>
      </c>
      <c r="AL124" s="1053"/>
      <c r="AM124" s="1053"/>
      <c r="AN124" s="1053"/>
      <c r="AO124" s="1054"/>
      <c r="AP124" s="1056" t="s">
        <v>471</v>
      </c>
      <c r="AQ124" s="1057"/>
      <c r="AR124" s="1057"/>
      <c r="AS124" s="1057"/>
      <c r="AT124" s="1058"/>
      <c r="AU124" s="1155" t="s">
        <v>490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5.9</v>
      </c>
      <c r="BR124" s="1122"/>
      <c r="BS124" s="1122"/>
      <c r="BT124" s="1122"/>
      <c r="BU124" s="1122"/>
      <c r="BV124" s="1122">
        <v>10.5</v>
      </c>
      <c r="BW124" s="1122"/>
      <c r="BX124" s="1122"/>
      <c r="BY124" s="1122"/>
      <c r="BZ124" s="1122"/>
      <c r="CA124" s="1122">
        <v>36.9</v>
      </c>
      <c r="CB124" s="1122"/>
      <c r="CC124" s="1122"/>
      <c r="CD124" s="1122"/>
      <c r="CE124" s="1122"/>
      <c r="CF124" s="1123"/>
      <c r="CG124" s="1124"/>
      <c r="CH124" s="1124"/>
      <c r="CI124" s="1124"/>
      <c r="CJ124" s="1125"/>
      <c r="CK124" s="1107"/>
      <c r="CL124" s="1107"/>
      <c r="CM124" s="1107"/>
      <c r="CN124" s="1107"/>
      <c r="CO124" s="1108"/>
      <c r="CP124" s="1114" t="s">
        <v>491</v>
      </c>
      <c r="CQ124" s="1115"/>
      <c r="CR124" s="1115"/>
      <c r="CS124" s="1115"/>
      <c r="CT124" s="1115"/>
      <c r="CU124" s="1115"/>
      <c r="CV124" s="1115"/>
      <c r="CW124" s="1115"/>
      <c r="CX124" s="1115"/>
      <c r="CY124" s="1115"/>
      <c r="CZ124" s="1115"/>
      <c r="DA124" s="1115"/>
      <c r="DB124" s="1115"/>
      <c r="DC124" s="1115"/>
      <c r="DD124" s="1115"/>
      <c r="DE124" s="1115"/>
      <c r="DF124" s="1116"/>
      <c r="DG124" s="1099" t="s">
        <v>471</v>
      </c>
      <c r="DH124" s="1078"/>
      <c r="DI124" s="1078"/>
      <c r="DJ124" s="1078"/>
      <c r="DK124" s="1079"/>
      <c r="DL124" s="1077" t="s">
        <v>489</v>
      </c>
      <c r="DM124" s="1078"/>
      <c r="DN124" s="1078"/>
      <c r="DO124" s="1078"/>
      <c r="DP124" s="1079"/>
      <c r="DQ124" s="1077" t="s">
        <v>130</v>
      </c>
      <c r="DR124" s="1078"/>
      <c r="DS124" s="1078"/>
      <c r="DT124" s="1078"/>
      <c r="DU124" s="1079"/>
      <c r="DV124" s="1080" t="s">
        <v>130</v>
      </c>
      <c r="DW124" s="1081"/>
      <c r="DX124" s="1081"/>
      <c r="DY124" s="1081"/>
      <c r="DZ124" s="1082"/>
    </row>
    <row r="125" spans="1:130" s="247" customFormat="1" ht="26.25" customHeight="1">
      <c r="A125" s="1153"/>
      <c r="B125" s="1040"/>
      <c r="C125" s="1010" t="s">
        <v>475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489</v>
      </c>
      <c r="AB125" s="1053"/>
      <c r="AC125" s="1053"/>
      <c r="AD125" s="1053"/>
      <c r="AE125" s="1054"/>
      <c r="AF125" s="1055" t="s">
        <v>492</v>
      </c>
      <c r="AG125" s="1053"/>
      <c r="AH125" s="1053"/>
      <c r="AI125" s="1053"/>
      <c r="AJ125" s="1054"/>
      <c r="AK125" s="1055" t="s">
        <v>489</v>
      </c>
      <c r="AL125" s="1053"/>
      <c r="AM125" s="1053"/>
      <c r="AN125" s="1053"/>
      <c r="AO125" s="1054"/>
      <c r="AP125" s="1056" t="s">
        <v>471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493</v>
      </c>
      <c r="CL125" s="1102"/>
      <c r="CM125" s="1102"/>
      <c r="CN125" s="1102"/>
      <c r="CO125" s="1103"/>
      <c r="CP125" s="1034" t="s">
        <v>494</v>
      </c>
      <c r="CQ125" s="983"/>
      <c r="CR125" s="983"/>
      <c r="CS125" s="983"/>
      <c r="CT125" s="983"/>
      <c r="CU125" s="983"/>
      <c r="CV125" s="983"/>
      <c r="CW125" s="983"/>
      <c r="CX125" s="983"/>
      <c r="CY125" s="983"/>
      <c r="CZ125" s="983"/>
      <c r="DA125" s="983"/>
      <c r="DB125" s="983"/>
      <c r="DC125" s="983"/>
      <c r="DD125" s="983"/>
      <c r="DE125" s="983"/>
      <c r="DF125" s="984"/>
      <c r="DG125" s="1020" t="s">
        <v>471</v>
      </c>
      <c r="DH125" s="1021"/>
      <c r="DI125" s="1021"/>
      <c r="DJ125" s="1021"/>
      <c r="DK125" s="1021"/>
      <c r="DL125" s="1021" t="s">
        <v>489</v>
      </c>
      <c r="DM125" s="1021"/>
      <c r="DN125" s="1021"/>
      <c r="DO125" s="1021"/>
      <c r="DP125" s="1021"/>
      <c r="DQ125" s="1021" t="s">
        <v>489</v>
      </c>
      <c r="DR125" s="1021"/>
      <c r="DS125" s="1021"/>
      <c r="DT125" s="1021"/>
      <c r="DU125" s="1021"/>
      <c r="DV125" s="1022" t="s">
        <v>130</v>
      </c>
      <c r="DW125" s="1022"/>
      <c r="DX125" s="1022"/>
      <c r="DY125" s="1022"/>
      <c r="DZ125" s="1023"/>
    </row>
    <row r="126" spans="1:130" s="247" customFormat="1" ht="26.25" customHeight="1" thickBot="1">
      <c r="A126" s="1153"/>
      <c r="B126" s="1040"/>
      <c r="C126" s="1010" t="s">
        <v>477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489</v>
      </c>
      <c r="AB126" s="1053"/>
      <c r="AC126" s="1053"/>
      <c r="AD126" s="1053"/>
      <c r="AE126" s="1054"/>
      <c r="AF126" s="1055" t="s">
        <v>489</v>
      </c>
      <c r="AG126" s="1053"/>
      <c r="AH126" s="1053"/>
      <c r="AI126" s="1053"/>
      <c r="AJ126" s="1054"/>
      <c r="AK126" s="1055" t="s">
        <v>130</v>
      </c>
      <c r="AL126" s="1053"/>
      <c r="AM126" s="1053"/>
      <c r="AN126" s="1053"/>
      <c r="AO126" s="1054"/>
      <c r="AP126" s="1056" t="s">
        <v>471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495</v>
      </c>
      <c r="CQ126" s="1044"/>
      <c r="CR126" s="1044"/>
      <c r="CS126" s="1044"/>
      <c r="CT126" s="1044"/>
      <c r="CU126" s="1044"/>
      <c r="CV126" s="1044"/>
      <c r="CW126" s="1044"/>
      <c r="CX126" s="1044"/>
      <c r="CY126" s="1044"/>
      <c r="CZ126" s="1044"/>
      <c r="DA126" s="1044"/>
      <c r="DB126" s="1044"/>
      <c r="DC126" s="1044"/>
      <c r="DD126" s="1044"/>
      <c r="DE126" s="1044"/>
      <c r="DF126" s="1045"/>
      <c r="DG126" s="1013" t="s">
        <v>489</v>
      </c>
      <c r="DH126" s="1014"/>
      <c r="DI126" s="1014"/>
      <c r="DJ126" s="1014"/>
      <c r="DK126" s="1014"/>
      <c r="DL126" s="1014" t="s">
        <v>489</v>
      </c>
      <c r="DM126" s="1014"/>
      <c r="DN126" s="1014"/>
      <c r="DO126" s="1014"/>
      <c r="DP126" s="1014"/>
      <c r="DQ126" s="1014" t="s">
        <v>489</v>
      </c>
      <c r="DR126" s="1014"/>
      <c r="DS126" s="1014"/>
      <c r="DT126" s="1014"/>
      <c r="DU126" s="1014"/>
      <c r="DV126" s="1015" t="s">
        <v>489</v>
      </c>
      <c r="DW126" s="1015"/>
      <c r="DX126" s="1015"/>
      <c r="DY126" s="1015"/>
      <c r="DZ126" s="1016"/>
    </row>
    <row r="127" spans="1:130" s="247" customFormat="1" ht="26.25" customHeight="1">
      <c r="A127" s="1154"/>
      <c r="B127" s="1042"/>
      <c r="C127" s="1096" t="s">
        <v>496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471</v>
      </c>
      <c r="AB127" s="1053"/>
      <c r="AC127" s="1053"/>
      <c r="AD127" s="1053"/>
      <c r="AE127" s="1054"/>
      <c r="AF127" s="1055" t="s">
        <v>489</v>
      </c>
      <c r="AG127" s="1053"/>
      <c r="AH127" s="1053"/>
      <c r="AI127" s="1053"/>
      <c r="AJ127" s="1054"/>
      <c r="AK127" s="1055" t="s">
        <v>489</v>
      </c>
      <c r="AL127" s="1053"/>
      <c r="AM127" s="1053"/>
      <c r="AN127" s="1053"/>
      <c r="AO127" s="1054"/>
      <c r="AP127" s="1056" t="s">
        <v>489</v>
      </c>
      <c r="AQ127" s="1057"/>
      <c r="AR127" s="1057"/>
      <c r="AS127" s="1057"/>
      <c r="AT127" s="1058"/>
      <c r="AU127" s="283"/>
      <c r="AV127" s="283"/>
      <c r="AW127" s="283"/>
      <c r="AX127" s="1126" t="s">
        <v>497</v>
      </c>
      <c r="AY127" s="1127"/>
      <c r="AZ127" s="1127"/>
      <c r="BA127" s="1127"/>
      <c r="BB127" s="1127"/>
      <c r="BC127" s="1127"/>
      <c r="BD127" s="1127"/>
      <c r="BE127" s="1128"/>
      <c r="BF127" s="1129" t="s">
        <v>498</v>
      </c>
      <c r="BG127" s="1127"/>
      <c r="BH127" s="1127"/>
      <c r="BI127" s="1127"/>
      <c r="BJ127" s="1127"/>
      <c r="BK127" s="1127"/>
      <c r="BL127" s="1128"/>
      <c r="BM127" s="1129" t="s">
        <v>499</v>
      </c>
      <c r="BN127" s="1127"/>
      <c r="BO127" s="1127"/>
      <c r="BP127" s="1127"/>
      <c r="BQ127" s="1127"/>
      <c r="BR127" s="1127"/>
      <c r="BS127" s="1128"/>
      <c r="BT127" s="1129" t="s">
        <v>500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501</v>
      </c>
      <c r="CQ127" s="1044"/>
      <c r="CR127" s="1044"/>
      <c r="CS127" s="1044"/>
      <c r="CT127" s="1044"/>
      <c r="CU127" s="1044"/>
      <c r="CV127" s="1044"/>
      <c r="CW127" s="1044"/>
      <c r="CX127" s="1044"/>
      <c r="CY127" s="1044"/>
      <c r="CZ127" s="1044"/>
      <c r="DA127" s="1044"/>
      <c r="DB127" s="1044"/>
      <c r="DC127" s="1044"/>
      <c r="DD127" s="1044"/>
      <c r="DE127" s="1044"/>
      <c r="DF127" s="1045"/>
      <c r="DG127" s="1013" t="s">
        <v>489</v>
      </c>
      <c r="DH127" s="1014"/>
      <c r="DI127" s="1014"/>
      <c r="DJ127" s="1014"/>
      <c r="DK127" s="1014"/>
      <c r="DL127" s="1014" t="s">
        <v>489</v>
      </c>
      <c r="DM127" s="1014"/>
      <c r="DN127" s="1014"/>
      <c r="DO127" s="1014"/>
      <c r="DP127" s="1014"/>
      <c r="DQ127" s="1014" t="s">
        <v>471</v>
      </c>
      <c r="DR127" s="1014"/>
      <c r="DS127" s="1014"/>
      <c r="DT127" s="1014"/>
      <c r="DU127" s="1014"/>
      <c r="DV127" s="1015" t="s">
        <v>471</v>
      </c>
      <c r="DW127" s="1015"/>
      <c r="DX127" s="1015"/>
      <c r="DY127" s="1015"/>
      <c r="DZ127" s="1016"/>
    </row>
    <row r="128" spans="1:130" s="247" customFormat="1" ht="26.25" customHeight="1" thickBot="1">
      <c r="A128" s="1137" t="s">
        <v>502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503</v>
      </c>
      <c r="X128" s="1139"/>
      <c r="Y128" s="1139"/>
      <c r="Z128" s="1140"/>
      <c r="AA128" s="1141">
        <v>70579</v>
      </c>
      <c r="AB128" s="1142"/>
      <c r="AC128" s="1142"/>
      <c r="AD128" s="1142"/>
      <c r="AE128" s="1143"/>
      <c r="AF128" s="1144">
        <v>64079</v>
      </c>
      <c r="AG128" s="1142"/>
      <c r="AH128" s="1142"/>
      <c r="AI128" s="1142"/>
      <c r="AJ128" s="1143"/>
      <c r="AK128" s="1144">
        <v>52884</v>
      </c>
      <c r="AL128" s="1142"/>
      <c r="AM128" s="1142"/>
      <c r="AN128" s="1142"/>
      <c r="AO128" s="1143"/>
      <c r="AP128" s="1145"/>
      <c r="AQ128" s="1146"/>
      <c r="AR128" s="1146"/>
      <c r="AS128" s="1146"/>
      <c r="AT128" s="1147"/>
      <c r="AU128" s="283"/>
      <c r="AV128" s="283"/>
      <c r="AW128" s="283"/>
      <c r="AX128" s="982" t="s">
        <v>504</v>
      </c>
      <c r="AY128" s="983"/>
      <c r="AZ128" s="983"/>
      <c r="BA128" s="983"/>
      <c r="BB128" s="983"/>
      <c r="BC128" s="983"/>
      <c r="BD128" s="983"/>
      <c r="BE128" s="984"/>
      <c r="BF128" s="1148" t="s">
        <v>130</v>
      </c>
      <c r="BG128" s="1149"/>
      <c r="BH128" s="1149"/>
      <c r="BI128" s="1149"/>
      <c r="BJ128" s="1149"/>
      <c r="BK128" s="1149"/>
      <c r="BL128" s="1150"/>
      <c r="BM128" s="1148">
        <v>13.43</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505</v>
      </c>
      <c r="CQ128" s="1131"/>
      <c r="CR128" s="1131"/>
      <c r="CS128" s="1131"/>
      <c r="CT128" s="1131"/>
      <c r="CU128" s="1131"/>
      <c r="CV128" s="1131"/>
      <c r="CW128" s="1131"/>
      <c r="CX128" s="1131"/>
      <c r="CY128" s="1131"/>
      <c r="CZ128" s="1131"/>
      <c r="DA128" s="1131"/>
      <c r="DB128" s="1131"/>
      <c r="DC128" s="1131"/>
      <c r="DD128" s="1131"/>
      <c r="DE128" s="1131"/>
      <c r="DF128" s="1132"/>
      <c r="DG128" s="1133" t="s">
        <v>506</v>
      </c>
      <c r="DH128" s="1134"/>
      <c r="DI128" s="1134"/>
      <c r="DJ128" s="1134"/>
      <c r="DK128" s="1134"/>
      <c r="DL128" s="1134" t="s">
        <v>507</v>
      </c>
      <c r="DM128" s="1134"/>
      <c r="DN128" s="1134"/>
      <c r="DO128" s="1134"/>
      <c r="DP128" s="1134"/>
      <c r="DQ128" s="1134" t="s">
        <v>489</v>
      </c>
      <c r="DR128" s="1134"/>
      <c r="DS128" s="1134"/>
      <c r="DT128" s="1134"/>
      <c r="DU128" s="1134"/>
      <c r="DV128" s="1135" t="s">
        <v>489</v>
      </c>
      <c r="DW128" s="1135"/>
      <c r="DX128" s="1135"/>
      <c r="DY128" s="1135"/>
      <c r="DZ128" s="1136"/>
    </row>
    <row r="129" spans="1:131" s="247" customFormat="1" ht="26.25" customHeight="1">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508</v>
      </c>
      <c r="X129" s="1168"/>
      <c r="Y129" s="1168"/>
      <c r="Z129" s="1169"/>
      <c r="AA129" s="1052">
        <v>10147840</v>
      </c>
      <c r="AB129" s="1053"/>
      <c r="AC129" s="1053"/>
      <c r="AD129" s="1053"/>
      <c r="AE129" s="1054"/>
      <c r="AF129" s="1055">
        <v>9671418</v>
      </c>
      <c r="AG129" s="1053"/>
      <c r="AH129" s="1053"/>
      <c r="AI129" s="1053"/>
      <c r="AJ129" s="1054"/>
      <c r="AK129" s="1055">
        <v>9447077</v>
      </c>
      <c r="AL129" s="1053"/>
      <c r="AM129" s="1053"/>
      <c r="AN129" s="1053"/>
      <c r="AO129" s="1054"/>
      <c r="AP129" s="1170"/>
      <c r="AQ129" s="1171"/>
      <c r="AR129" s="1171"/>
      <c r="AS129" s="1171"/>
      <c r="AT129" s="1172"/>
      <c r="AU129" s="285"/>
      <c r="AV129" s="285"/>
      <c r="AW129" s="285"/>
      <c r="AX129" s="1161" t="s">
        <v>509</v>
      </c>
      <c r="AY129" s="1044"/>
      <c r="AZ129" s="1044"/>
      <c r="BA129" s="1044"/>
      <c r="BB129" s="1044"/>
      <c r="BC129" s="1044"/>
      <c r="BD129" s="1044"/>
      <c r="BE129" s="1045"/>
      <c r="BF129" s="1162" t="s">
        <v>130</v>
      </c>
      <c r="BG129" s="1163"/>
      <c r="BH129" s="1163"/>
      <c r="BI129" s="1163"/>
      <c r="BJ129" s="1163"/>
      <c r="BK129" s="1163"/>
      <c r="BL129" s="1164"/>
      <c r="BM129" s="1162">
        <v>18.43</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510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511</v>
      </c>
      <c r="X130" s="1168"/>
      <c r="Y130" s="1168"/>
      <c r="Z130" s="1169"/>
      <c r="AA130" s="1052">
        <v>1732094</v>
      </c>
      <c r="AB130" s="1053"/>
      <c r="AC130" s="1053"/>
      <c r="AD130" s="1053"/>
      <c r="AE130" s="1054"/>
      <c r="AF130" s="1055">
        <v>1620698</v>
      </c>
      <c r="AG130" s="1053"/>
      <c r="AH130" s="1053"/>
      <c r="AI130" s="1053"/>
      <c r="AJ130" s="1054"/>
      <c r="AK130" s="1055">
        <v>1535916</v>
      </c>
      <c r="AL130" s="1053"/>
      <c r="AM130" s="1053"/>
      <c r="AN130" s="1053"/>
      <c r="AO130" s="1054"/>
      <c r="AP130" s="1170"/>
      <c r="AQ130" s="1171"/>
      <c r="AR130" s="1171"/>
      <c r="AS130" s="1171"/>
      <c r="AT130" s="1172"/>
      <c r="AU130" s="285"/>
      <c r="AV130" s="285"/>
      <c r="AW130" s="285"/>
      <c r="AX130" s="1161" t="s">
        <v>512</v>
      </c>
      <c r="AY130" s="1044"/>
      <c r="AZ130" s="1044"/>
      <c r="BA130" s="1044"/>
      <c r="BB130" s="1044"/>
      <c r="BC130" s="1044"/>
      <c r="BD130" s="1044"/>
      <c r="BE130" s="1045"/>
      <c r="BF130" s="1198">
        <v>4.5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513</v>
      </c>
      <c r="X131" s="1206"/>
      <c r="Y131" s="1206"/>
      <c r="Z131" s="1207"/>
      <c r="AA131" s="1099">
        <v>8415746</v>
      </c>
      <c r="AB131" s="1078"/>
      <c r="AC131" s="1078"/>
      <c r="AD131" s="1078"/>
      <c r="AE131" s="1079"/>
      <c r="AF131" s="1077">
        <v>8050720</v>
      </c>
      <c r="AG131" s="1078"/>
      <c r="AH131" s="1078"/>
      <c r="AI131" s="1078"/>
      <c r="AJ131" s="1079"/>
      <c r="AK131" s="1077">
        <v>7911161</v>
      </c>
      <c r="AL131" s="1078"/>
      <c r="AM131" s="1078"/>
      <c r="AN131" s="1078"/>
      <c r="AO131" s="1079"/>
      <c r="AP131" s="1208"/>
      <c r="AQ131" s="1209"/>
      <c r="AR131" s="1209"/>
      <c r="AS131" s="1209"/>
      <c r="AT131" s="1210"/>
      <c r="AU131" s="285"/>
      <c r="AV131" s="285"/>
      <c r="AW131" s="285"/>
      <c r="AX131" s="1180" t="s">
        <v>514</v>
      </c>
      <c r="AY131" s="1131"/>
      <c r="AZ131" s="1131"/>
      <c r="BA131" s="1131"/>
      <c r="BB131" s="1131"/>
      <c r="BC131" s="1131"/>
      <c r="BD131" s="1131"/>
      <c r="BE131" s="1132"/>
      <c r="BF131" s="1181">
        <v>36.9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515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516</v>
      </c>
      <c r="W132" s="1191"/>
      <c r="X132" s="1191"/>
      <c r="Y132" s="1191"/>
      <c r="Z132" s="1192"/>
      <c r="AA132" s="1193">
        <v>4.865759969</v>
      </c>
      <c r="AB132" s="1194"/>
      <c r="AC132" s="1194"/>
      <c r="AD132" s="1194"/>
      <c r="AE132" s="1195"/>
      <c r="AF132" s="1196">
        <v>4.6387279650000002</v>
      </c>
      <c r="AG132" s="1194"/>
      <c r="AH132" s="1194"/>
      <c r="AI132" s="1194"/>
      <c r="AJ132" s="1195"/>
      <c r="AK132" s="1196">
        <v>4.0426051249999997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517</v>
      </c>
      <c r="W133" s="1174"/>
      <c r="X133" s="1174"/>
      <c r="Y133" s="1174"/>
      <c r="Z133" s="1175"/>
      <c r="AA133" s="1176">
        <v>4.5</v>
      </c>
      <c r="AB133" s="1177"/>
      <c r="AC133" s="1177"/>
      <c r="AD133" s="1177"/>
      <c r="AE133" s="1178"/>
      <c r="AF133" s="1176">
        <v>4.7</v>
      </c>
      <c r="AG133" s="1177"/>
      <c r="AH133" s="1177"/>
      <c r="AI133" s="1177"/>
      <c r="AJ133" s="1178"/>
      <c r="AK133" s="1176">
        <v>4.5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BRg2YID5ebsFdII1PJQm0F/AlF1zP7qjYNPIvRkyYu2HHfwZMd6PwNhbh81gC11TwKmnf+cHXoYR+OLj2x1Rcw==" saltValue="duSEteqMs0cYtpL8xoCN6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rRylgFoVkNs6TgWWwwGqGR8zrWexSIH+A1MIu0nkLT7D1Yhflni5td+tYsL1HK+nI9DSa2SGEF5J7cGt/zPmuA==" saltValue="oJlkD5eZDY45+kEJ8FJ8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cAGIWrTC6UP2Stcp3R05p4ERM3xlMk+sARkQMbNKOY72wYW/P5Azx04BAZdopBCKta0i9HAUxpvMuzMVjX0gA==" saltValue="jAJgjqKTw+SiqXO6UR74v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521</v>
      </c>
      <c r="AP7" s="304"/>
      <c r="AQ7" s="305" t="s">
        <v>522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523</v>
      </c>
      <c r="AQ8" s="311" t="s">
        <v>524</v>
      </c>
      <c r="AR8" s="312" t="s">
        <v>525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526</v>
      </c>
      <c r="AL9" s="1217"/>
      <c r="AM9" s="1217"/>
      <c r="AN9" s="1218"/>
      <c r="AO9" s="313">
        <v>3427582</v>
      </c>
      <c r="AP9" s="313">
        <v>160272</v>
      </c>
      <c r="AQ9" s="314">
        <v>90613</v>
      </c>
      <c r="AR9" s="315">
        <v>76.900000000000006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527</v>
      </c>
      <c r="AL10" s="1217"/>
      <c r="AM10" s="1217"/>
      <c r="AN10" s="1218"/>
      <c r="AO10" s="316">
        <v>56308</v>
      </c>
      <c r="AP10" s="316">
        <v>2633</v>
      </c>
      <c r="AQ10" s="317">
        <v>7525</v>
      </c>
      <c r="AR10" s="318">
        <v>-65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528</v>
      </c>
      <c r="AL11" s="1217"/>
      <c r="AM11" s="1217"/>
      <c r="AN11" s="1218"/>
      <c r="AO11" s="316">
        <v>395</v>
      </c>
      <c r="AP11" s="316">
        <v>18</v>
      </c>
      <c r="AQ11" s="317">
        <v>9582</v>
      </c>
      <c r="AR11" s="318">
        <v>-99.8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529</v>
      </c>
      <c r="AL12" s="1217"/>
      <c r="AM12" s="1217"/>
      <c r="AN12" s="1218"/>
      <c r="AO12" s="316" t="s">
        <v>530</v>
      </c>
      <c r="AP12" s="316" t="s">
        <v>530</v>
      </c>
      <c r="AQ12" s="317">
        <v>1356</v>
      </c>
      <c r="AR12" s="318" t="s">
        <v>530</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531</v>
      </c>
      <c r="AL13" s="1217"/>
      <c r="AM13" s="1217"/>
      <c r="AN13" s="1218"/>
      <c r="AO13" s="316" t="s">
        <v>530</v>
      </c>
      <c r="AP13" s="316" t="s">
        <v>530</v>
      </c>
      <c r="AQ13" s="317">
        <v>2</v>
      </c>
      <c r="AR13" s="318" t="s">
        <v>530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532</v>
      </c>
      <c r="AL14" s="1217"/>
      <c r="AM14" s="1217"/>
      <c r="AN14" s="1218"/>
      <c r="AO14" s="316">
        <v>159896</v>
      </c>
      <c r="AP14" s="316">
        <v>7477</v>
      </c>
      <c r="AQ14" s="317">
        <v>4182</v>
      </c>
      <c r="AR14" s="318">
        <v>78.8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533</v>
      </c>
      <c r="AL15" s="1217"/>
      <c r="AM15" s="1217"/>
      <c r="AN15" s="1218"/>
      <c r="AO15" s="316">
        <v>120643</v>
      </c>
      <c r="AP15" s="316">
        <v>5641</v>
      </c>
      <c r="AQ15" s="317">
        <v>2331</v>
      </c>
      <c r="AR15" s="318">
        <v>142</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534</v>
      </c>
      <c r="AL16" s="1220"/>
      <c r="AM16" s="1220"/>
      <c r="AN16" s="1221"/>
      <c r="AO16" s="316">
        <v>-420633</v>
      </c>
      <c r="AP16" s="316">
        <v>-19669</v>
      </c>
      <c r="AQ16" s="317">
        <v>-8270</v>
      </c>
      <c r="AR16" s="318">
        <v>137.80000000000001</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3344191</v>
      </c>
      <c r="AP17" s="316">
        <v>156373</v>
      </c>
      <c r="AQ17" s="317">
        <v>107322</v>
      </c>
      <c r="AR17" s="318">
        <v>45.7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536</v>
      </c>
      <c r="AP20" s="324" t="s">
        <v>537</v>
      </c>
      <c r="AQ20" s="325" t="s">
        <v>538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539</v>
      </c>
      <c r="AL21" s="1212"/>
      <c r="AM21" s="1212"/>
      <c r="AN21" s="1213"/>
      <c r="AO21" s="328">
        <v>14.31</v>
      </c>
      <c r="AP21" s="329">
        <v>10.18</v>
      </c>
      <c r="AQ21" s="330">
        <v>4.13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540</v>
      </c>
      <c r="AL22" s="1212"/>
      <c r="AM22" s="1212"/>
      <c r="AN22" s="1213"/>
      <c r="AO22" s="333">
        <v>99.8</v>
      </c>
      <c r="AP22" s="334">
        <v>97.7</v>
      </c>
      <c r="AQ22" s="335">
        <v>2.1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521</v>
      </c>
      <c r="AP30" s="304"/>
      <c r="AQ30" s="305" t="s">
        <v>522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523</v>
      </c>
      <c r="AQ31" s="311" t="s">
        <v>524</v>
      </c>
      <c r="AR31" s="312" t="s">
        <v>525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544</v>
      </c>
      <c r="AL32" s="1228"/>
      <c r="AM32" s="1228"/>
      <c r="AN32" s="1229"/>
      <c r="AO32" s="343">
        <v>1771441</v>
      </c>
      <c r="AP32" s="343">
        <v>82832</v>
      </c>
      <c r="AQ32" s="344">
        <v>67619</v>
      </c>
      <c r="AR32" s="345">
        <v>22.5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545</v>
      </c>
      <c r="AL33" s="1228"/>
      <c r="AM33" s="1228"/>
      <c r="AN33" s="1229"/>
      <c r="AO33" s="343" t="s">
        <v>530</v>
      </c>
      <c r="AP33" s="343" t="s">
        <v>530</v>
      </c>
      <c r="AQ33" s="344" t="s">
        <v>530</v>
      </c>
      <c r="AR33" s="345" t="s">
        <v>530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546</v>
      </c>
      <c r="AL34" s="1228"/>
      <c r="AM34" s="1228"/>
      <c r="AN34" s="1229"/>
      <c r="AO34" s="343" t="s">
        <v>530</v>
      </c>
      <c r="AP34" s="343" t="s">
        <v>530</v>
      </c>
      <c r="AQ34" s="344">
        <v>3</v>
      </c>
      <c r="AR34" s="345" t="s">
        <v>530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547</v>
      </c>
      <c r="AL35" s="1228"/>
      <c r="AM35" s="1228"/>
      <c r="AN35" s="1229"/>
      <c r="AO35" s="343">
        <v>137176</v>
      </c>
      <c r="AP35" s="343">
        <v>6414</v>
      </c>
      <c r="AQ35" s="344">
        <v>17835</v>
      </c>
      <c r="AR35" s="345">
        <v>-64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548</v>
      </c>
      <c r="AL36" s="1228"/>
      <c r="AM36" s="1228"/>
      <c r="AN36" s="1229"/>
      <c r="AO36" s="343" t="s">
        <v>530</v>
      </c>
      <c r="AP36" s="343" t="s">
        <v>530</v>
      </c>
      <c r="AQ36" s="344">
        <v>2401</v>
      </c>
      <c r="AR36" s="345" t="s">
        <v>530</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549</v>
      </c>
      <c r="AL37" s="1228"/>
      <c r="AM37" s="1228"/>
      <c r="AN37" s="1229"/>
      <c r="AO37" s="343" t="s">
        <v>530</v>
      </c>
      <c r="AP37" s="343" t="s">
        <v>530</v>
      </c>
      <c r="AQ37" s="344">
        <v>732</v>
      </c>
      <c r="AR37" s="345" t="s">
        <v>530</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550</v>
      </c>
      <c r="AL38" s="1231"/>
      <c r="AM38" s="1231"/>
      <c r="AN38" s="1232"/>
      <c r="AO38" s="346" t="s">
        <v>530</v>
      </c>
      <c r="AP38" s="346" t="s">
        <v>530</v>
      </c>
      <c r="AQ38" s="347">
        <v>5</v>
      </c>
      <c r="AR38" s="335" t="s">
        <v>530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551</v>
      </c>
      <c r="AL39" s="1231"/>
      <c r="AM39" s="1231"/>
      <c r="AN39" s="1232"/>
      <c r="AO39" s="343">
        <v>-52884</v>
      </c>
      <c r="AP39" s="343">
        <v>-2473</v>
      </c>
      <c r="AQ39" s="344">
        <v>-3806</v>
      </c>
      <c r="AR39" s="345">
        <v>-35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552</v>
      </c>
      <c r="AL40" s="1228"/>
      <c r="AM40" s="1228"/>
      <c r="AN40" s="1229"/>
      <c r="AO40" s="343">
        <v>-1535916</v>
      </c>
      <c r="AP40" s="343">
        <v>-71819</v>
      </c>
      <c r="AQ40" s="344">
        <v>-59049</v>
      </c>
      <c r="AR40" s="345">
        <v>21.6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319817</v>
      </c>
      <c r="AP41" s="343">
        <v>14955</v>
      </c>
      <c r="AQ41" s="344">
        <v>25740</v>
      </c>
      <c r="AR41" s="345">
        <v>-41.9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521</v>
      </c>
      <c r="AN49" s="1224" t="s">
        <v>556</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557</v>
      </c>
      <c r="AO50" s="360" t="s">
        <v>558</v>
      </c>
      <c r="AP50" s="361" t="s">
        <v>559</v>
      </c>
      <c r="AQ50" s="362" t="s">
        <v>560</v>
      </c>
      <c r="AR50" s="363" t="s">
        <v>561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562</v>
      </c>
      <c r="AL51" s="356"/>
      <c r="AM51" s="364">
        <v>2374637</v>
      </c>
      <c r="AN51" s="365">
        <v>102012</v>
      </c>
      <c r="AO51" s="366">
        <v>-11.7</v>
      </c>
      <c r="AP51" s="367">
        <v>87974</v>
      </c>
      <c r="AQ51" s="368">
        <v>5.2</v>
      </c>
      <c r="AR51" s="369">
        <v>-16.899999999999999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563</v>
      </c>
      <c r="AM52" s="372">
        <v>1013112</v>
      </c>
      <c r="AN52" s="373">
        <v>43522</v>
      </c>
      <c r="AO52" s="374">
        <v>-10.4</v>
      </c>
      <c r="AP52" s="375">
        <v>48183</v>
      </c>
      <c r="AQ52" s="376">
        <v>-1.2</v>
      </c>
      <c r="AR52" s="377">
        <v>-9.1999999999999993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564</v>
      </c>
      <c r="AL53" s="356"/>
      <c r="AM53" s="364">
        <v>3456551</v>
      </c>
      <c r="AN53" s="365">
        <v>151523</v>
      </c>
      <c r="AO53" s="366">
        <v>48.5</v>
      </c>
      <c r="AP53" s="367">
        <v>83280</v>
      </c>
      <c r="AQ53" s="368">
        <v>-5.3</v>
      </c>
      <c r="AR53" s="369">
        <v>53.8</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563</v>
      </c>
      <c r="AM54" s="372">
        <v>736704</v>
      </c>
      <c r="AN54" s="373">
        <v>32295</v>
      </c>
      <c r="AO54" s="374">
        <v>-25.8</v>
      </c>
      <c r="AP54" s="375">
        <v>43123</v>
      </c>
      <c r="AQ54" s="376">
        <v>-10.5</v>
      </c>
      <c r="AR54" s="377">
        <v>-15.3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565</v>
      </c>
      <c r="AL55" s="356"/>
      <c r="AM55" s="364">
        <v>4260890</v>
      </c>
      <c r="AN55" s="365">
        <v>190040</v>
      </c>
      <c r="AO55" s="366">
        <v>25.4</v>
      </c>
      <c r="AP55" s="367">
        <v>88968</v>
      </c>
      <c r="AQ55" s="368">
        <v>6.8</v>
      </c>
      <c r="AR55" s="369">
        <v>18.600000000000001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563</v>
      </c>
      <c r="AM56" s="372">
        <v>834266</v>
      </c>
      <c r="AN56" s="373">
        <v>37209</v>
      </c>
      <c r="AO56" s="374">
        <v>15.2</v>
      </c>
      <c r="AP56" s="375">
        <v>45482</v>
      </c>
      <c r="AQ56" s="376">
        <v>5.5</v>
      </c>
      <c r="AR56" s="377">
        <v>9.6999999999999993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566</v>
      </c>
      <c r="AL57" s="356"/>
      <c r="AM57" s="364">
        <v>5677587</v>
      </c>
      <c r="AN57" s="365">
        <v>259416</v>
      </c>
      <c r="AO57" s="366">
        <v>36.5</v>
      </c>
      <c r="AP57" s="367">
        <v>85173</v>
      </c>
      <c r="AQ57" s="368">
        <v>-4.3</v>
      </c>
      <c r="AR57" s="369">
        <v>40.799999999999997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563</v>
      </c>
      <c r="AM58" s="372">
        <v>1700462</v>
      </c>
      <c r="AN58" s="373">
        <v>77696</v>
      </c>
      <c r="AO58" s="374">
        <v>108.8</v>
      </c>
      <c r="AP58" s="375">
        <v>43913</v>
      </c>
      <c r="AQ58" s="376">
        <v>-3.4</v>
      </c>
      <c r="AR58" s="377">
        <v>112.2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567</v>
      </c>
      <c r="AL59" s="356"/>
      <c r="AM59" s="364">
        <v>4538347</v>
      </c>
      <c r="AN59" s="365">
        <v>212211</v>
      </c>
      <c r="AO59" s="366">
        <v>-18.2</v>
      </c>
      <c r="AP59" s="367">
        <v>94081</v>
      </c>
      <c r="AQ59" s="368">
        <v>10.5</v>
      </c>
      <c r="AR59" s="369">
        <v>-28.7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563</v>
      </c>
      <c r="AM60" s="372">
        <v>1475027</v>
      </c>
      <c r="AN60" s="373">
        <v>68972</v>
      </c>
      <c r="AO60" s="374">
        <v>-11.2</v>
      </c>
      <c r="AP60" s="375">
        <v>48949</v>
      </c>
      <c r="AQ60" s="376">
        <v>11.5</v>
      </c>
      <c r="AR60" s="377">
        <v>-22.7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568</v>
      </c>
      <c r="AL61" s="378"/>
      <c r="AM61" s="379">
        <v>4061602</v>
      </c>
      <c r="AN61" s="380">
        <v>183040</v>
      </c>
      <c r="AO61" s="381">
        <v>16.100000000000001</v>
      </c>
      <c r="AP61" s="382">
        <v>87895</v>
      </c>
      <c r="AQ61" s="383">
        <v>2.6</v>
      </c>
      <c r="AR61" s="369">
        <v>13.5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563</v>
      </c>
      <c r="AM62" s="372">
        <v>1151914</v>
      </c>
      <c r="AN62" s="373">
        <v>51939</v>
      </c>
      <c r="AO62" s="374">
        <v>15.3</v>
      </c>
      <c r="AP62" s="375">
        <v>45930</v>
      </c>
      <c r="AQ62" s="376">
        <v>0.4</v>
      </c>
      <c r="AR62" s="377">
        <v>14.9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JJp983eO8fdUd0gCuXHnrBSW8jZc5kbmVJIF8FYOIcKtynUVpxqZkyCwl7h1ZYL7FQnqjBm80NbFFIAZYXdXdg==" saltValue="FneHm8WU+pNi2cmlb90Z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570</v>
      </c>
    </row>
    <row r="120" spans="125:125" ht="13.5" hidden="1" customHeight="1"/>
    <row r="121" spans="125:125" ht="13.5" hidden="1" customHeight="1">
      <c r="DU121" s="291"/>
    </row>
  </sheetData>
  <sheetProtection algorithmName="SHA-512" hashValue="iTuEu/Lf9Qfjan343lX7+A4XFCbtSyg7Wbhqh5hg9vyHzzUY8fiTJQXz1JYn5Po//Y+1uJLGUBOPBppxBfraoA==" saltValue="Qyo3r1y8W4OoGgCaEJ4Y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571</v>
      </c>
    </row>
  </sheetData>
  <sheetProtection algorithmName="SHA-512" hashValue="pjcT0rdEFwMS5XTwBCWgD4FU+8DEt/HzoLFnVWppoPGtxxZEhzs93Ot32TL356kEk9uXPLe+itB/DUuh2nNBPg==" saltValue="TBxbj8tF+Zgpah9RK6cS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572</v>
      </c>
      <c r="G46" s="8" t="s">
        <v>573</v>
      </c>
      <c r="H46" s="8" t="s">
        <v>574</v>
      </c>
      <c r="I46" s="8" t="s">
        <v>575</v>
      </c>
      <c r="J46" s="9" t="s">
        <v>576</v>
      </c>
    </row>
    <row r="47" spans="2:10" ht="57.75" customHeight="1">
      <c r="B47" s="10"/>
      <c r="C47" s="1236" t="s">
        <v>3</v>
      </c>
      <c r="D47" s="1236"/>
      <c r="E47" s="1237"/>
      <c r="F47" s="11">
        <v>36.42</v>
      </c>
      <c r="G47" s="12">
        <v>36.89</v>
      </c>
      <c r="H47" s="12">
        <v>33.33</v>
      </c>
      <c r="I47" s="12">
        <v>32.950000000000003</v>
      </c>
      <c r="J47" s="13">
        <v>36.630000000000003</v>
      </c>
    </row>
    <row r="48" spans="2:10" ht="57.75" customHeight="1">
      <c r="B48" s="14"/>
      <c r="C48" s="1238" t="s">
        <v>4</v>
      </c>
      <c r="D48" s="1238"/>
      <c r="E48" s="1239"/>
      <c r="F48" s="15">
        <v>7.77</v>
      </c>
      <c r="G48" s="16">
        <v>5.26</v>
      </c>
      <c r="H48" s="16">
        <v>5.05</v>
      </c>
      <c r="I48" s="16">
        <v>5.38</v>
      </c>
      <c r="J48" s="17">
        <v>5.97</v>
      </c>
    </row>
    <row r="49" spans="2:10" ht="57.75" customHeight="1" thickBot="1">
      <c r="B49" s="18"/>
      <c r="C49" s="1240" t="s">
        <v>5</v>
      </c>
      <c r="D49" s="1240"/>
      <c r="E49" s="1241"/>
      <c r="F49" s="19">
        <v>2.48</v>
      </c>
      <c r="G49" s="20" t="s">
        <v>577</v>
      </c>
      <c r="H49" s="20" t="s">
        <v>578</v>
      </c>
      <c r="I49" s="20" t="s">
        <v>579</v>
      </c>
      <c r="J49" s="21">
        <v>3.36</v>
      </c>
    </row>
    <row r="50" spans="2:10" ht="13.5" customHeight="1"/>
  </sheetData>
  <sheetProtection algorithmName="SHA-512" hashValue="vdfICui6/YOoKbX3sE0oiRTGK156zh0vMvXc+MXnMmYUveUgH+pSEmll3u/tgi4fUTJj1kaSWxrzBvJVlhMGag==" saltValue="kyfo3odUVngRFEdQTQdm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2021-10-26T01:27:03Z</dcterms:modified>
</cp:coreProperties>
</file>