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<sst xmlns="http://schemas.openxmlformats.org/spreadsheetml/2006/main" count="1098" uniqueCount="606">
  <si>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</si>
  <si>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</si>
  <si>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</si>
  <si>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</si>
  <si>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</si>
  <si>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</si>
  <si>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</si>
  <si>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</si>
  <si>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</si>
  <si>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</si>
  <si>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</si>
  <si>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</si>
  <si>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</si>
  <si>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</si>
  <si>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</si>
  <si>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</si>
  <si>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</si>
  <si>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</si>
  <si>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</si>
  <si>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</si>
  <si>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</si>
  <si>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</si>
  <si>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</si>
  <si>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</si>
  <si>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</si>
  <si>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</si>
  <si>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</si>
  <si>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</si>
  <si>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</si>
  <si>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</si>
  <si>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</si>
  <si>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</si>
  <si>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</si>
  <si>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</si>
  <si>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</si>
  <si>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</si>
  <si>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</si>
  <si>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</si>
  <si>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</si>
  <si>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</si>
  <si>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</si>
  <si>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</si>
  <si>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</si>
  <si>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</si>
  <si>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</si>
  <si>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</si>
  <si>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</si>
  <si>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</si>
  <si>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</si>
  <si>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</si>
  <si>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</si>
  <si>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</si>
  <si>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</si>
  <si>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</si>
  <si>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</si>
  <si>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</si>
  <si>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</si>
  <si>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</si>
  <si>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</si>
  <si>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</si>
  <si>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</si>
  <si>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</si>
  <si>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</si>
  <si>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</si>
  <si>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</si>
  <si>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</si>
  <si>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</si>
  <si>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</si>
  <si>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</si>
  <si>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</si>
  <si>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</si>
  <si>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</si>
  <si>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</si>
  <si>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</si>
  <si>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</si>
  <si>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</si>
  <si>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</si>
  <si>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</si>
  <si>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</si>
  <si>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</si>
  <si>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</si>
  <si>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</si>
  <si>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</si>
  <si>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</si>
  <si>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</si>
  <si>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</si>
  <si>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</si>
  <si>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</si>
  <si>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</si>
  <si>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</si>
  <si>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</si>
  <si>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</si>
  <si>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</si>
  <si>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</si>
  <si>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</si>
  <si>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</si>
  <si>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</si>
  <si>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</si>
  <si>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</si>
  <si>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</si>
  <si>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</si>
  <si>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</si>
  <si>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</si>
  <si>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</si>
  <si>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</si>
  <si>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</si>
  <si>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</si>
  <si>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</si>
  <si>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</si>
  <si>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</si>
  <si>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</si>
  <si>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</si>
  <si>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</si>
  <si>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</si>
  <si>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</si>
  <si>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</si>
  <si>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</si>
  <si>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</si>
  <si>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</si>
  <si>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</si>
  <si>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</si>
  <si>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</si>
  <si>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</si>
  <si>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</si>
  <si>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</si>
  <si>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</si>
  <si>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</si>
  <si>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</si>
  <si>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</si>
  <si>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</si>
  <si>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</si>
  <si>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</si>
  <si>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</si>
  <si>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</si>
  <si>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</si>
  <si>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</si>
  <si>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</si>
  <si>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</si>
  <si>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</si>
  <si>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</si>
  <si>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</si>
  <si>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</si>
  <si>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</si>
  <si>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</si>
  <si>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</si>
  <si>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</si>
  <si>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</si>
  <si>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</si>
  <si>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</si>
  <si>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</si>
  <si>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</si>
  <si>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</si>
  <si>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</si>
  <si>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</si>
  <si>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</si>
  <si>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</si>
  <si>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</si>
  <si>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</si>
  <si>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</si>
  <si>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</si>
  <si>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</si>
  <si>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</si>
  <si>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</si>
  <si>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</si>
  <si>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</si>
  <si>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</si>
  <si>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</si>
  <si>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</si>
  <si>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</si>
  <si>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</si>
  <si>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</si>
  <si>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</si>
  <si>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</si>
  <si>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</si>
  <si>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</si>
  <si>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</si>
  <si>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</si>
  <si>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</si>
  <si>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</si>
  <si>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</si>
  <si>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</si>
  <si>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</si>
  <si>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</si>
  <si>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</si>
  <si>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</si>
  <si>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</si>
  <si>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</si>
  <si>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</si>
  <si>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</si>
  <si>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</si>
  <si>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</si>
  <si>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</si>
  <si>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</si>
  <si>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</si>
  <si>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</si>
  <si>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</si>
  <si>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</si>
  <si>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</si>
  <si>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</si>
  <si>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</si>
  <si>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</si>
  <si>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</si>
  <si>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</si>
  <si>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</si>
  <si>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</si>
  <si>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</si>
  <si>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</si>
  <si>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</si>
  <si>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</si>
  <si>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</si>
  <si>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</si>
  <si>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</si>
  <si>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</si>
  <si>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大分県由布市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</si>
  <si>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</si>
  <si>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</si>
  <si>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</si>
  <si>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</si>
  <si>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</si>
  <si>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</si>
  <si>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</si>
  <si>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</si>
  <si>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</si>
  <si>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</si>
  <si>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</si>
  <si>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</si>
  <si>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</si>
  <si>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</si>
  <si>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</si>
  <si>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</si>
  <si>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</si>
  <si>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</si>
  <si>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</si>
  <si>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</si>
  <si>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</si>
  <si>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</si>
  <si>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</si>
  <si>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</si>
  <si>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</si>
  <si>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</si>
  <si>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</si>
  <si>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</si>
  <si>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</si>
  <si>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</si>
  <si>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</si>
  <si>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</si>
  <si>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</si>
  <si>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</si>
  <si>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</si>
  <si>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</si>
  <si>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</si>
  <si>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</si>
  <si>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</si>
  <si>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</si>
  <si>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</si>
  <si>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</si>
  <si>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</si>
  <si>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</si>
  <si>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</si>
  <si>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</si>
  <si>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</si>
  <si>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</si>
  <si>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</si>
  <si>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</si>
  <si>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</si>
  <si>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</si>
  <si>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</si>
  <si>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</si>
  <si>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</si>
  <si>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</si>
  <si>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</si>
  <si>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</si>
  <si>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</si>
  <si>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</si>
  <si>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</si>
  <si>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</si>
  <si>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</si>
  <si>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</si>
  <si>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</si>
  <si>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</si>
  <si>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</si>
  <si>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</si>
  <si>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</si>
  <si>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</si>
  <si>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</si>
  <si>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</si>
  <si>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</si>
  <si>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</si>
  <si>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</si>
  <si>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</si>
  <si>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</si>
  <si>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</si>
  <si>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</si>
  <si>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</si>
  <si>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</si>
  <si>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</si>
  <si>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</si>
  <si>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</si>
  <si>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</si>
  <si>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</si>
  <si>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</si>
  <si>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</si>
  <si>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</si>
  <si>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</si>
  <si>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</si>
  <si>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</si>
  <si>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</si>
  <si>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</si>
  <si>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</si>
  <si>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</si>
  <si>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</si>
  <si>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</si>
  <si>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</si>
  <si>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</si>
  <si>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</si>
  <si>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</si>
  <si>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</si>
  <si>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</si>
  <si>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</si>
  <si>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</si>
  <si>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</si>
  <si>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</si>
  <si>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</si>
  <si>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</si>
  <si>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</si>
  <si>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</si>
  <si>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</si>
  <si>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</si>
  <si>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</si>
  <si>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</si>
  <si>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</si>
  <si>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</si>
  <si>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</si>
  <si>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</si>
  <si>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</si>
  <si>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</si>
  <si>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</si>
  <si>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</si>
  <si>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</si>
  <si>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</si>
  <si>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</si>
  <si>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</si>
  <si>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</si>
  <si>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</si>
  <si>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</si>
  <si>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</si>
  <si>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</si>
  <si>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</si>
  <si>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</si>
  <si>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</si>
  <si>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</si>
  <si>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</si>
  <si>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</si>
  <si>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</si>
  <si>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</si>
  <si>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</si>
  <si>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</si>
  <si>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</si>
  <si>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</si>
  <si>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</si>
  <si>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</si>
  <si>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</si>
  <si>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</si>
  <si>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</si>
  <si>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</si>
  <si>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</si>
  <si>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大分県由布市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</si>
  <si>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</si>
  <si>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</si>
  <si>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</si>
  <si>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</si>
  <si>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</si>
  <si>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</si>
  <si>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</si>
  <si>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</si>
  <si>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</si>
  <si>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</si>
  <si>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</si>
  <si>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</si>
  <si>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</si>
  <si>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</si>
  <si>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</si>
  <si>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</si>
  <si>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</si>
  <si>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</si>
  <si>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</si>
  <si>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</si>
  <si>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</si>
  <si>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</si>
  <si>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</si>
  <si>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</si>
  <si>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</si>
  <si>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</si>
  <si>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</si>
  <si>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</si>
  <si>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</si>
  <si>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</si>
  <si>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</si>
  <si>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</si>
  <si>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</si>
  <si>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</si>
  <si>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</si>
  <si>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</si>
  <si>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</si>
  <si>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</si>
  <si>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</si>
  <si>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</si>
  <si>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</si>
  <si>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</si>
  <si>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</si>
  <si>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</si>
  <si>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</si>
  <si>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</si>
  <si>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</si>
  <si>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</si>
  <si>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</si>
  <si>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</si>
  <si>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</si>
  <si>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</si>
  <si>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</si>
  <si>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</si>
  <si>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</si>
  <si>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</si>
  <si>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</si>
  <si>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</si>
  <si>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</si>
  <si>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</si>
  <si>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</si>
  <si>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</si>
  <si>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</si>
  <si>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</si>
  <si>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</si>
  <si>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</si>
  <si>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</si>
  <si>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</si>
  <si>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</si>
  <si>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</si>
  <si>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</si>
  <si>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</si>
  <si>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</si>
  <si>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</si>
  <si>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</si>
  <si>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</si>
  <si>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</si>
  <si>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</si>
  <si>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</si>
  <si>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</si>
  <si>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</si>
  <si>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</si>
  <si>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</si>
  <si>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</si>
  <si>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</si>
  <si>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</si>
  <si>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</si>
  <si>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</si>
  <si>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</si>
  <si>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</si>
  <si>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</si>
  <si>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</si>
  <si>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</si>
  <si>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</si>
  <si>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</si>
  <si>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</si>
  <si>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</si>
  <si>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</si>
  <si>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</si>
  <si>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</si>
  <si>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</si>
  <si>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</si>
  <si>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</si>
  <si>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</si>
  <si>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</si>
  <si>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</si>
  <si>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</si>
  <si>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</si>
  <si>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</si>
  <si>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</si>
  <si>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</si>
  <si>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</si>
  <si>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</si>
  <si>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</si>
  <si>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</si>
  <si>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</si>
  <si>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</si>
  <si>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</si>
  <si>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</si>
  <si>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</si>
  <si>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</si>
  <si>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</si>
  <si>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</si>
  <si>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</si>
  <si>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</si>
  <si>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</si>
  <si>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</si>
  <si>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</si>
  <si>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</si>
  <si>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</si>
  <si>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</si>
  <si>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</si>
  <si>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</si>
  <si>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</si>
  <si>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</si>
  <si>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</si>
  <si>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</si>
  <si>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</si>
  <si>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</si>
  <si>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</si>
  <si>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</si>
  <si>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</si>
  <si>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</si>
  <si>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</si>
  <si>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</si>
  <si>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</si>
  <si>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</si>
  <si>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</si>
  <si>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</si>
  <si>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</si>
  <si>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</si>
  <si>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</si>
  <si>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</si>
  <si>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</si>
  <si>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</si>
  <si>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</si>
  <si>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</si>
  <si>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</si>
  <si>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</si>
  <si>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</si>
  <si>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</si>
  <si>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</si>
  <si>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</si>
  <si>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</si>
  <si>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</si>
  <si>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</si>
  <si>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</si>
  <si>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</si>
  <si>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</si>
  <si>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</si>
  <si>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</si>
  <si>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</si>
  <si>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</si>
  <si>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</si>
  <si>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</si>
  <si>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</si>
  <si>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</si>
  <si>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</si>
  <si>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</si>
  <si>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</si>
  <si>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</si>
  <si>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</si>
  <si>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</si>
  <si>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</si>
  <si>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</si>
  <si>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</si>
  <si>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</si>
  <si>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</si>
  <si>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9.14</t>
  </si>
  <si>
    <t>▲ 8.86</t>
  </si>
  <si>
    <t>▲ 5.13</t>
  </si>
  <si>
    <t>▲ 3.65</t>
  </si>
  <si>
    <t>一般会計</t>
  </si>
  <si>
    <t>水道事業会計</t>
  </si>
  <si>
    <t>介護保険事業特別会計</t>
  </si>
  <si>
    <t>国民健康保険事業特別会計</t>
  </si>
  <si>
    <t>簡易水道事業特別会計</t>
  </si>
  <si>
    <t>後期高齢者医療事業特別会計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</si>
  <si>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</si>
  <si>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</si>
  <si>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</si>
  <si>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</si>
  <si>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</si>
  <si>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</si>
  <si>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</si>
  <si>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</si>
  <si>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</si>
  <si>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基金から279百万円繰入</t>
    <phoneticPr fontId="2"/>
  </si>
  <si>
    <t>基金から89百万円繰入</t>
    <phoneticPr fontId="2"/>
  </si>
  <si>
    <t xml:space="preserve"> 大分県退職手当組合</t>
  </si>
  <si>
    <t xml:space="preserve"> 大分県消防補償等組合</t>
  </si>
  <si>
    <t xml:space="preserve"> 大分県交通災害共済組合（交通災害共済事業会計）</t>
  </si>
  <si>
    <t xml:space="preserve"> 由布大分環境衛生組合</t>
  </si>
  <si>
    <t xml:space="preserve"> 大分県市町村会館管理組合</t>
  </si>
  <si>
    <t xml:space="preserve"> 大分県後期高齢者医療広域連合（普通会計）</t>
  </si>
  <si>
    <t xml:space="preserve"> 大分県後期高齢者医療広域連合（後期高齢者医療事業会計）</t>
  </si>
  <si>
    <t>基金からの繰入なし</t>
  </si>
  <si>
    <t>由布市土地開発公社</t>
    <phoneticPr fontId="19"/>
  </si>
  <si>
    <t>-</t>
    <phoneticPr fontId="19"/>
  </si>
  <si>
    <t>基金から80百万円繰入</t>
    <phoneticPr fontId="2"/>
  </si>
  <si>
    <t>基金から6百万円繰入</t>
    <phoneticPr fontId="2"/>
  </si>
  <si>
    <t>基金から75百万円繰入</t>
    <phoneticPr fontId="2"/>
  </si>
  <si>
    <t>地域振興基金</t>
    <rPh sb="0" eb="2">
      <t>チイキ</t>
    </rPh>
    <rPh sb="2" eb="4">
      <t>シンコウ</t>
    </rPh>
    <rPh sb="4" eb="6">
      <t>キキン</t>
    </rPh>
    <phoneticPr fontId="14"/>
  </si>
  <si>
    <t>地域福祉基金</t>
    <rPh sb="0" eb="2">
      <t>チイキ</t>
    </rPh>
    <rPh sb="2" eb="4">
      <t>フクシ</t>
    </rPh>
    <rPh sb="4" eb="6">
      <t>キキン</t>
    </rPh>
    <phoneticPr fontId="14"/>
  </si>
  <si>
    <t>みらいふるさと基金</t>
    <rPh sb="7" eb="9">
      <t>キキン</t>
    </rPh>
    <phoneticPr fontId="14"/>
  </si>
  <si>
    <t>潤いのあるまち環境整備基金</t>
    <rPh sb="0" eb="1">
      <t>ウルオ</t>
    </rPh>
    <rPh sb="7" eb="9">
      <t>カンキョウ</t>
    </rPh>
    <rPh sb="9" eb="11">
      <t>セイビ</t>
    </rPh>
    <rPh sb="11" eb="13">
      <t>キキン</t>
    </rPh>
    <phoneticPr fontId="14"/>
  </si>
  <si>
    <t>子ども及び高校生等医療費助成事業基金</t>
    <rPh sb="0" eb="1">
      <t>コ</t>
    </rPh>
    <rPh sb="3" eb="4">
      <t>オヨ</t>
    </rPh>
    <rPh sb="5" eb="9">
      <t>コウコウセイナド</t>
    </rPh>
    <rPh sb="9" eb="12">
      <t>イリョウヒ</t>
    </rPh>
    <rPh sb="12" eb="14">
      <t>ジョセイ</t>
    </rPh>
    <rPh sb="14" eb="16">
      <t>ジギョウ</t>
    </rPh>
    <rPh sb="16" eb="18">
      <t>キキン</t>
    </rPh>
    <phoneticPr fontId="1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</si>
  <si>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</si>
  <si>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</si>
  <si>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</si>
  <si>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おり、類似団体平均よりも低い水準にある。一方で、有形固定資産減価償却率も類似団体よりもわずかに低いが、経年で見た場合上昇傾向にある。主な要因としては、学校施設や庁舎といった全体の有形固定資産減価償却率への寄与度が高い施設類型が、類似団体平均よりも低い水準にあることが大きいと考えられる。本市では今後道路等インフラ資産を中心とした更新が多く発生するものと見込まれているが、公共施設等に対する各種の計画に沿って優先順位を付けた計画的な更新を行う。</t>
    <rPh sb="0" eb="3">
      <t>チホウサイ</t>
    </rPh>
    <rPh sb="4" eb="6">
      <t>シンキ</t>
    </rPh>
    <rPh sb="6" eb="8">
      <t>ハッコウ</t>
    </rPh>
    <rPh sb="9" eb="11">
      <t>ヨクセイ</t>
    </rPh>
    <rPh sb="15" eb="17">
      <t>ケッカ</t>
    </rPh>
    <rPh sb="18" eb="24">
      <t>ショウライフタンヒリツ</t>
    </rPh>
    <rPh sb="25" eb="27">
      <t>テイカ</t>
    </rPh>
    <rPh sb="32" eb="34">
      <t>ルイジ</t>
    </rPh>
    <rPh sb="34" eb="36">
      <t>ダンタイ</t>
    </rPh>
    <rPh sb="36" eb="38">
      <t>ヘイキン</t>
    </rPh>
    <rPh sb="41" eb="42">
      <t>ヒク</t>
    </rPh>
    <rPh sb="43" eb="45">
      <t>スイジュン</t>
    </rPh>
    <rPh sb="49" eb="51">
      <t>イッポウ</t>
    </rPh>
    <rPh sb="53" eb="55">
      <t>ユウケイ</t>
    </rPh>
    <rPh sb="55" eb="57">
      <t>コテイ</t>
    </rPh>
    <rPh sb="57" eb="59">
      <t>シサン</t>
    </rPh>
    <rPh sb="59" eb="61">
      <t>ゲンカ</t>
    </rPh>
    <rPh sb="61" eb="63">
      <t>ショウキャク</t>
    </rPh>
    <rPh sb="63" eb="64">
      <t>リツ</t>
    </rPh>
    <rPh sb="65" eb="69">
      <t>ルイジダンタイ</t>
    </rPh>
    <rPh sb="76" eb="77">
      <t>ヒク</t>
    </rPh>
    <rPh sb="80" eb="82">
      <t>ケイネン</t>
    </rPh>
    <rPh sb="83" eb="84">
      <t>ミ</t>
    </rPh>
    <rPh sb="85" eb="87">
      <t>バアイ</t>
    </rPh>
    <rPh sb="87" eb="89">
      <t>ジョウショウ</t>
    </rPh>
    <rPh sb="89" eb="91">
      <t>ケイコウ</t>
    </rPh>
    <rPh sb="95" eb="96">
      <t>オモ</t>
    </rPh>
    <rPh sb="97" eb="99">
      <t>ヨウイン</t>
    </rPh>
    <rPh sb="104" eb="106">
      <t>ガッコウ</t>
    </rPh>
    <rPh sb="106" eb="108">
      <t>シセツ</t>
    </rPh>
    <rPh sb="109" eb="111">
      <t>チョウシャ</t>
    </rPh>
    <rPh sb="115" eb="117">
      <t>ゼンタイ</t>
    </rPh>
    <rPh sb="118" eb="129">
      <t>ユウケイコテイシサンゲンカショウキャクリツ</t>
    </rPh>
    <rPh sb="131" eb="134">
      <t>キヨド</t>
    </rPh>
    <rPh sb="135" eb="136">
      <t>タカ</t>
    </rPh>
    <rPh sb="137" eb="139">
      <t>シセツ</t>
    </rPh>
    <rPh sb="139" eb="140">
      <t>ルイ</t>
    </rPh>
    <rPh sb="140" eb="141">
      <t>ガタ</t>
    </rPh>
    <rPh sb="143" eb="147">
      <t>ルイジダンタイ</t>
    </rPh>
    <rPh sb="147" eb="149">
      <t>ヘイキン</t>
    </rPh>
    <rPh sb="152" eb="153">
      <t>ヒク</t>
    </rPh>
    <rPh sb="154" eb="156">
      <t>スイジュン</t>
    </rPh>
    <rPh sb="162" eb="163">
      <t>オオ</t>
    </rPh>
    <rPh sb="166" eb="16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</si>
  <si>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</si>
  <si>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</si>
  <si>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</si>
  <si>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</si>
  <si>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</si>
  <si>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</si>
  <si>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が低下しており、類似団体平均よりも低い水準にある。経年で見た場合においても将来負担比率及び実質公債費比率ともに減少傾向である。本市では地方債及び基金残高ともほぼ同水準を維持できているものの、現在の起債の多くは道路等のインフラ資産に対するものであり、今後の公共施設の老朽化問題について起債を含めた十分な更新費用の捻出は難しい状況となっている。本市では公共施設個別計画を策定しており、公共施設等総合管理計画の更新・国土強靭化計画等の策定を控えている。これらの計画の中で公共施設等の優先度を改めて議論するとともに計画的な更新を行う。</t>
    <rPh sb="0" eb="6">
      <t>ショウライフタンヒリツ</t>
    </rPh>
    <rPh sb="6" eb="7">
      <t>オヨ</t>
    </rPh>
    <rPh sb="8" eb="13">
      <t>ジッシツコウサイヒ</t>
    </rPh>
    <rPh sb="13" eb="15">
      <t>ヒリツ</t>
    </rPh>
    <rPh sb="16" eb="18">
      <t>テイカ</t>
    </rPh>
    <rPh sb="23" eb="29">
      <t>ルイジダンタイヘイキン</t>
    </rPh>
    <rPh sb="40" eb="42">
      <t>ケイネン</t>
    </rPh>
    <rPh sb="43" eb="44">
      <t>ミ</t>
    </rPh>
    <rPh sb="45" eb="47">
      <t>バアイ</t>
    </rPh>
    <rPh sb="52" eb="58">
      <t>ショウライフタンヒリツ</t>
    </rPh>
    <rPh sb="58" eb="59">
      <t>オヨ</t>
    </rPh>
    <rPh sb="60" eb="67">
      <t>ジッシツコウサイヒヒリツ</t>
    </rPh>
    <rPh sb="70" eb="74">
      <t>ゲンショウケイコウ</t>
    </rPh>
    <rPh sb="78" eb="79">
      <t>ホン</t>
    </rPh>
    <rPh sb="79" eb="80">
      <t>シ</t>
    </rPh>
    <rPh sb="82" eb="85">
      <t>チホウサイ</t>
    </rPh>
    <rPh sb="85" eb="86">
      <t>オヨ</t>
    </rPh>
    <rPh sb="87" eb="89">
      <t>キキン</t>
    </rPh>
    <rPh sb="89" eb="91">
      <t>ザンダカ</t>
    </rPh>
    <rPh sb="95" eb="98">
      <t>ドウスイジュン</t>
    </rPh>
    <rPh sb="99" eb="101">
      <t>イジ</t>
    </rPh>
    <rPh sb="110" eb="112">
      <t>ゲンザイ</t>
    </rPh>
    <rPh sb="113" eb="115">
      <t>キサイ</t>
    </rPh>
    <rPh sb="116" eb="117">
      <t>オオ</t>
    </rPh>
    <rPh sb="119" eb="121">
      <t>ドウロ</t>
    </rPh>
    <rPh sb="121" eb="122">
      <t>トウ</t>
    </rPh>
    <rPh sb="127" eb="129">
      <t>シサン</t>
    </rPh>
    <rPh sb="130" eb="131">
      <t>タイ</t>
    </rPh>
    <rPh sb="139" eb="141">
      <t>コンゴ</t>
    </rPh>
    <rPh sb="142" eb="146">
      <t>コウキョウシセツ</t>
    </rPh>
    <rPh sb="147" eb="150">
      <t>ロウキュウカ</t>
    </rPh>
    <rPh sb="150" eb="152">
      <t>モンダイ</t>
    </rPh>
    <rPh sb="156" eb="158">
      <t>キサイ</t>
    </rPh>
    <rPh sb="159" eb="160">
      <t>フク</t>
    </rPh>
    <rPh sb="162" eb="164">
      <t>ジュウブン</t>
    </rPh>
    <rPh sb="165" eb="167">
      <t>コウシン</t>
    </rPh>
    <rPh sb="167" eb="169">
      <t>ヒヨウ</t>
    </rPh>
    <rPh sb="170" eb="172">
      <t>ネンシュツ</t>
    </rPh>
    <rPh sb="173" eb="174">
      <t>ムズカ</t>
    </rPh>
    <rPh sb="176" eb="178">
      <t>ジョウキョウ</t>
    </rPh>
    <rPh sb="185" eb="186">
      <t>ホン</t>
    </rPh>
    <rPh sb="186" eb="187">
      <t>シ</t>
    </rPh>
    <rPh sb="189" eb="191">
      <t>コウキョウ</t>
    </rPh>
    <rPh sb="191" eb="193">
      <t>シセツ</t>
    </rPh>
    <rPh sb="193" eb="195">
      <t>コベツ</t>
    </rPh>
    <rPh sb="195" eb="197">
      <t>ケイカク</t>
    </rPh>
    <rPh sb="198" eb="200">
      <t>サクテイ</t>
    </rPh>
    <rPh sb="205" eb="209">
      <t>コウキョウシセツ</t>
    </rPh>
    <rPh sb="209" eb="210">
      <t>トウ</t>
    </rPh>
    <rPh sb="210" eb="216">
      <t>ソウゴウカンリケイカク</t>
    </rPh>
    <rPh sb="217" eb="219">
      <t>コウシン</t>
    </rPh>
    <rPh sb="220" eb="222">
      <t>コクド</t>
    </rPh>
    <rPh sb="222" eb="224">
      <t>キョウジン</t>
    </rPh>
    <rPh sb="224" eb="225">
      <t>カ</t>
    </rPh>
    <rPh sb="225" eb="227">
      <t>ケイカク</t>
    </rPh>
    <rPh sb="227" eb="228">
      <t>トウ</t>
    </rPh>
    <rPh sb="229" eb="231">
      <t>サクテイ</t>
    </rPh>
    <rPh sb="232" eb="233">
      <t>ヒカ</t>
    </rPh>
    <rPh sb="242" eb="244">
      <t>ケイカク</t>
    </rPh>
    <rPh sb="245" eb="246">
      <t>ナカ</t>
    </rPh>
    <rPh sb="247" eb="249">
      <t>コウキョウ</t>
    </rPh>
    <rPh sb="249" eb="251">
      <t>シセツ</t>
    </rPh>
    <rPh sb="251" eb="252">
      <t>トウ</t>
    </rPh>
    <rPh sb="253" eb="255">
      <t>ユウセン</t>
    </rPh>
    <rPh sb="255" eb="256">
      <t>ド</t>
    </rPh>
    <rPh sb="257" eb="258">
      <t>アラタ</t>
    </rPh>
    <rPh sb="260" eb="262">
      <t>ギロン</t>
    </rPh>
    <rPh sb="268" eb="271">
      <t>ケイカクテキ</t>
    </rPh>
    <rPh sb="272" eb="274">
      <t>コウシン</t>
    </rPh>
    <rPh sb="275" eb="276">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</si>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</sst>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83280</c:v>
                </c:pt>
                <c:pt idx="2">
                  <c:v>88968</c:v>
                </c:pt>
                <c:pt idx="3">
                  <c:v>85173</c:v>
                </c:pt>
                <c:pt idx="4">
                  <c:v>94081</c:v>
                </c:pt>
              </c:numCache>
            </c:numRef>
          </c:val>
          <c:smooth val="0"/>
          <c:extLst>
            <c:ext xmlns:c16="http://schemas.microsoft.com/office/drawing/2014/chart" uri="{C3380CC4-5D6E-409C-BE32-E72D297353CC}">
              <c16:uniqueId val="{00000000-DCF2-4E71-AA8A-45D9CC2845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129832</c:v>
                </c:pt>
                <c:pt idx="1">
                  <c:v>87299</c:v>
                </c:pt>
                <c:pt idx="2">
                  <c:v>84744</c:v>
                </c:pt>
                <c:pt idx="3">
                  <c:v>85713</c:v>
                </c:pt>
                <c:pt idx="4">
                  <c:v>81293</c:v>
                </c:pt>
              </c:numCache>
            </c:numRef>
          </c:val>
          <c:smooth val="0"/>
          <c:extLst>
            <c:ext xmlns:c16="http://schemas.microsoft.com/office/drawing/2014/chart" uri="{C3380CC4-5D6E-409C-BE32-E72D297353CC}">
              <c16:uniqueId val="{00000001-DCF2-4E71-AA8A-45D9CC2845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7.95</c:v>
                </c:pt>
                <c:pt idx="2">
                  <c:v>6.82</c:v>
                </c:pt>
                <c:pt idx="3">
                  <c:v>6.04</c:v>
                </c:pt>
                <c:pt idx="4">
                  <c:v>4.1100000000000003</c:v>
                </c:pt>
              </c:numCache>
            </c:numRef>
          </c:val>
          <c:extLst>
            <c:ext xmlns:c16="http://schemas.microsoft.com/office/drawing/2014/chart" uri="{C3380CC4-5D6E-409C-BE32-E72D297353CC}">
              <c16:uniqueId val="{00000000-D01E-4C3A-A7B9-8719898B3B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35.54</c:v>
                </c:pt>
                <c:pt idx="1">
                  <c:v>27.72</c:v>
                </c:pt>
                <c:pt idx="2">
                  <c:v>23.69</c:v>
                </c:pt>
                <c:pt idx="3">
                  <c:v>23.09</c:v>
                </c:pt>
                <c:pt idx="4">
                  <c:v>24.26</c:v>
                </c:pt>
              </c:numCache>
            </c:numRef>
          </c:val>
          <c:extLst>
            <c:ext xmlns:c16="http://schemas.microsoft.com/office/drawing/2014/chart" uri="{C3380CC4-5D6E-409C-BE32-E72D297353CC}">
              <c16:uniqueId val="{00000001-D01E-4C3A-A7B9-8719898B3B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0.23</c:v>
                </c:pt>
                <c:pt idx="1">
                  <c:v>-9.14</c:v>
                </c:pt>
                <c:pt idx="2">
                  <c:v>-8.86</c:v>
                </c:pt>
                <c:pt idx="3">
                  <c:v>-5.13</c:v>
                </c:pt>
                <c:pt idx="4">
                  <c:v>-3.65</c:v>
                </c:pt>
              </c:numCache>
            </c:numRef>
          </c:val>
          <c:smooth val="0"/>
          <c:extLst>
            <c:ext xmlns:c16="http://schemas.microsoft.com/office/drawing/2014/chart" uri="{C3380CC4-5D6E-409C-BE32-E72D297353CC}">
              <c16:uniqueId val="{00000002-D01E-4C3A-A7B9-8719898B3B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0</c:v>
                </c:pt>
                <c:pt idx="9">
                  <c:v>0</c:v>
                </c:pt>
              </c:numCache>
            </c:numRef>
          </c:val>
          <c:extLst>
            <c:ext xmlns:c16="http://schemas.microsoft.com/office/drawing/2014/chart" uri="{C3380CC4-5D6E-409C-BE32-E72D297353CC}">
              <c16:uniqueId val="{00000000-8D51-4A82-9D57-632A92F4F3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1-4A82-9D57-632A92F4F3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51-4A82-9D57-632A92F4F38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8D51-4A82-9D57-632A92F4F38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8D51-4A82-9D57-632A92F4F38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0.02</c:v>
                </c:pt>
                <c:pt idx="4">
                  <c:v>#N/A</c:v>
                </c:pt>
                <c:pt idx="5">
                  <c:v>0.03</c:v>
                </c:pt>
                <c:pt idx="6">
                  <c:v>#N/A</c:v>
                </c:pt>
                <c:pt idx="7">
                  <c:v>0.09</c:v>
                </c:pt>
                <c:pt idx="8">
                  <c:v>#N/A</c:v>
                </c:pt>
                <c:pt idx="9">
                  <c:v>0.35</c:v>
                </c:pt>
              </c:numCache>
            </c:numRef>
          </c:val>
          <c:extLst>
            <c:ext xmlns:c16="http://schemas.microsoft.com/office/drawing/2014/chart" uri="{C3380CC4-5D6E-409C-BE32-E72D297353CC}">
              <c16:uniqueId val="{00000005-8D51-4A82-9D57-632A92F4F38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1.54</c:v>
                </c:pt>
                <c:pt idx="2">
                  <c:v>#N/A</c:v>
                </c:pt>
                <c:pt idx="3">
                  <c:v>0.76</c:v>
                </c:pt>
                <c:pt idx="4">
                  <c:v>#N/A</c:v>
                </c:pt>
                <c:pt idx="5">
                  <c:v>1.24</c:v>
                </c:pt>
                <c:pt idx="6">
                  <c:v>#N/A</c:v>
                </c:pt>
                <c:pt idx="7">
                  <c:v>0.4</c:v>
                </c:pt>
                <c:pt idx="8">
                  <c:v>#N/A</c:v>
                </c:pt>
                <c:pt idx="9">
                  <c:v>0.43</c:v>
                </c:pt>
              </c:numCache>
            </c:numRef>
          </c:val>
          <c:extLst>
            <c:ext xmlns:c16="http://schemas.microsoft.com/office/drawing/2014/chart" uri="{C3380CC4-5D6E-409C-BE32-E72D297353CC}">
              <c16:uniqueId val="{00000006-8D51-4A82-9D57-632A92F4F38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0.28999999999999998</c:v>
                </c:pt>
                <c:pt idx="4">
                  <c:v>#N/A</c:v>
                </c:pt>
                <c:pt idx="5">
                  <c:v>0.73</c:v>
                </c:pt>
                <c:pt idx="6">
                  <c:v>#N/A</c:v>
                </c:pt>
                <c:pt idx="7">
                  <c:v>1.08</c:v>
                </c:pt>
                <c:pt idx="8">
                  <c:v>#N/A</c:v>
                </c:pt>
                <c:pt idx="9">
                  <c:v>0.6</c:v>
                </c:pt>
              </c:numCache>
            </c:numRef>
          </c:val>
          <c:extLst>
            <c:ext xmlns:c16="http://schemas.microsoft.com/office/drawing/2014/chart" uri="{C3380CC4-5D6E-409C-BE32-E72D297353CC}">
              <c16:uniqueId val="{00000007-8D51-4A82-9D57-632A92F4F3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4.16</c:v>
                </c:pt>
                <c:pt idx="2">
                  <c:v>#N/A</c:v>
                </c:pt>
                <c:pt idx="3">
                  <c:v>3.34</c:v>
                </c:pt>
                <c:pt idx="4">
                  <c:v>#N/A</c:v>
                </c:pt>
                <c:pt idx="5">
                  <c:v>3.06</c:v>
                </c:pt>
                <c:pt idx="6">
                  <c:v>#N/A</c:v>
                </c:pt>
                <c:pt idx="7">
                  <c:v>2.94</c:v>
                </c:pt>
                <c:pt idx="8">
                  <c:v>#N/A</c:v>
                </c:pt>
                <c:pt idx="9">
                  <c:v>2.75</c:v>
                </c:pt>
              </c:numCache>
            </c:numRef>
          </c:val>
          <c:extLst>
            <c:ext xmlns:c16="http://schemas.microsoft.com/office/drawing/2014/chart" uri="{C3380CC4-5D6E-409C-BE32-E72D297353CC}">
              <c16:uniqueId val="{00000008-8D51-4A82-9D57-632A92F4F3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6.06</c:v>
                </c:pt>
                <c:pt idx="2">
                  <c:v>#N/A</c:v>
                </c:pt>
                <c:pt idx="3">
                  <c:v>7.95</c:v>
                </c:pt>
                <c:pt idx="4">
                  <c:v>#N/A</c:v>
                </c:pt>
                <c:pt idx="5">
                  <c:v>6.82</c:v>
                </c:pt>
                <c:pt idx="6">
                  <c:v>#N/A</c:v>
                </c:pt>
                <c:pt idx="7">
                  <c:v>6.03</c:v>
                </c:pt>
                <c:pt idx="8">
                  <c:v>#N/A</c:v>
                </c:pt>
                <c:pt idx="9">
                  <c:v>4.1100000000000003</c:v>
                </c:pt>
              </c:numCache>
            </c:numRef>
          </c:val>
          <c:extLst>
            <c:ext xmlns:c16="http://schemas.microsoft.com/office/drawing/2014/chart" uri="{C3380CC4-5D6E-409C-BE32-E72D297353CC}">
              <c16:uniqueId val="{00000009-8D51-4A82-9D57-632A92F4F3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1610</c:v>
                </c:pt>
                <c:pt idx="5">
                  <c:v>1702</c:v>
                </c:pt>
                <c:pt idx="8">
                  <c:v>1797</c:v>
                </c:pt>
                <c:pt idx="11">
                  <c:v>1834</c:v>
                </c:pt>
                <c:pt idx="14">
                  <c:v>1811</c:v>
                </c:pt>
              </c:numCache>
            </c:numRef>
          </c:val>
          <c:extLst>
            <c:ext xmlns:c16="http://schemas.microsoft.com/office/drawing/2014/chart" uri="{C3380CC4-5D6E-409C-BE32-E72D297353CC}">
              <c16:uniqueId val="{00000000-2A6E-4352-8791-B9CDC33287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6E-4352-8791-B9CDC33287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137</c:v>
                </c:pt>
                <c:pt idx="3">
                  <c:v>133</c:v>
                </c:pt>
                <c:pt idx="6">
                  <c:v>120</c:v>
                </c:pt>
                <c:pt idx="9">
                  <c:v>72</c:v>
                </c:pt>
                <c:pt idx="12">
                  <c:v>0</c:v>
                </c:pt>
              </c:numCache>
            </c:numRef>
          </c:val>
          <c:extLst>
            <c:ext xmlns:c16="http://schemas.microsoft.com/office/drawing/2014/chart" uri="{C3380CC4-5D6E-409C-BE32-E72D297353CC}">
              <c16:uniqueId val="{00000002-2A6E-4352-8791-B9CDC33287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3-2A6E-4352-8791-B9CDC33287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189</c:v>
                </c:pt>
                <c:pt idx="3">
                  <c:v>128</c:v>
                </c:pt>
                <c:pt idx="6">
                  <c:v>121</c:v>
                </c:pt>
                <c:pt idx="9">
                  <c:v>130</c:v>
                </c:pt>
                <c:pt idx="12">
                  <c:v>138</c:v>
                </c:pt>
              </c:numCache>
            </c:numRef>
          </c:val>
          <c:extLst>
            <c:ext xmlns:c16="http://schemas.microsoft.com/office/drawing/2014/chart" uri="{C3380CC4-5D6E-409C-BE32-E72D297353CC}">
              <c16:uniqueId val="{00000004-2A6E-4352-8791-B9CDC33287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6E-4352-8791-B9CDC33287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6E-4352-8791-B9CDC33287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1965</c:v>
                </c:pt>
                <c:pt idx="3">
                  <c:v>2173</c:v>
                </c:pt>
                <c:pt idx="6">
                  <c:v>2265</c:v>
                </c:pt>
                <c:pt idx="9">
                  <c:v>2277</c:v>
                </c:pt>
                <c:pt idx="12">
                  <c:v>2287</c:v>
                </c:pt>
              </c:numCache>
            </c:numRef>
          </c:val>
          <c:extLst>
            <c:ext xmlns:c16="http://schemas.microsoft.com/office/drawing/2014/chart" uri="{C3380CC4-5D6E-409C-BE32-E72D297353CC}">
              <c16:uniqueId val="{00000007-2A6E-4352-8791-B9CDC33287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685</c:v>
                </c:pt>
                <c:pt idx="2">
                  <c:v>#N/A</c:v>
                </c:pt>
                <c:pt idx="3">
                  <c:v>#N/A</c:v>
                </c:pt>
                <c:pt idx="4">
                  <c:v>736</c:v>
                </c:pt>
                <c:pt idx="5">
                  <c:v>#N/A</c:v>
                </c:pt>
                <c:pt idx="6">
                  <c:v>#N/A</c:v>
                </c:pt>
                <c:pt idx="7">
                  <c:v>713</c:v>
                </c:pt>
                <c:pt idx="8">
                  <c:v>#N/A</c:v>
                </c:pt>
                <c:pt idx="9">
                  <c:v>#N/A</c:v>
                </c:pt>
                <c:pt idx="10">
                  <c:v>649</c:v>
                </c:pt>
                <c:pt idx="11">
                  <c:v>#N/A</c:v>
                </c:pt>
                <c:pt idx="12">
                  <c:v>#N/A</c:v>
                </c:pt>
                <c:pt idx="13">
                  <c:v>614</c:v>
                </c:pt>
                <c:pt idx="14">
                  <c:v>#N/A</c:v>
                </c:pt>
              </c:numCache>
            </c:numRef>
          </c:val>
          <c:smooth val="0"/>
          <c:extLst>
            <c:ext xmlns:c16="http://schemas.microsoft.com/office/drawing/2014/chart" uri="{C3380CC4-5D6E-409C-BE32-E72D297353CC}">
              <c16:uniqueId val="{00000008-2A6E-4352-8791-B9CDC33287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17866</c:v>
                </c:pt>
                <c:pt idx="5">
                  <c:v>18041</c:v>
                </c:pt>
                <c:pt idx="8">
                  <c:v>17784</c:v>
                </c:pt>
                <c:pt idx="11">
                  <c:v>17773</c:v>
                </c:pt>
                <c:pt idx="14">
                  <c:v>17734</c:v>
                </c:pt>
              </c:numCache>
            </c:numRef>
          </c:val>
          <c:extLst>
            <c:ext xmlns:c16="http://schemas.microsoft.com/office/drawing/2014/chart" uri="{C3380CC4-5D6E-409C-BE32-E72D297353CC}">
              <c16:uniqueId val="{00000000-299C-4E4D-8AA9-2289904499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566</c:v>
                </c:pt>
                <c:pt idx="5">
                  <c:v>505</c:v>
                </c:pt>
                <c:pt idx="8">
                  <c:v>436</c:v>
                </c:pt>
                <c:pt idx="11">
                  <c:v>372</c:v>
                </c:pt>
                <c:pt idx="14">
                  <c:v>339</c:v>
                </c:pt>
              </c:numCache>
            </c:numRef>
          </c:val>
          <c:extLst>
            <c:ext xmlns:c16="http://schemas.microsoft.com/office/drawing/2014/chart" uri="{C3380CC4-5D6E-409C-BE32-E72D297353CC}">
              <c16:uniqueId val="{00000001-299C-4E4D-8AA9-2289904499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4934</c:v>
                </c:pt>
                <c:pt idx="5">
                  <c:v>4103</c:v>
                </c:pt>
                <c:pt idx="8">
                  <c:v>3868</c:v>
                </c:pt>
                <c:pt idx="11">
                  <c:v>3840</c:v>
                </c:pt>
                <c:pt idx="14">
                  <c:v>3970</c:v>
                </c:pt>
              </c:numCache>
            </c:numRef>
          </c:val>
          <c:extLst>
            <c:ext xmlns:c16="http://schemas.microsoft.com/office/drawing/2014/chart" uri="{C3380CC4-5D6E-409C-BE32-E72D297353CC}">
              <c16:uniqueId val="{00000002-299C-4E4D-8AA9-2289904499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9C-4E4D-8AA9-2289904499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9C-4E4D-8AA9-2289904499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c:v>
                </c:pt>
                <c:pt idx="3">
                  <c:v>14</c:v>
                </c:pt>
                <c:pt idx="6">
                  <c:v>11</c:v>
                </c:pt>
                <c:pt idx="9">
                  <c:v>9</c:v>
                </c:pt>
                <c:pt idx="12">
                  <c:v>7</c:v>
                </c:pt>
              </c:numCache>
            </c:numRef>
          </c:val>
          <c:extLst>
            <c:ext xmlns:c16="http://schemas.microsoft.com/office/drawing/2014/chart" uri="{C3380CC4-5D6E-409C-BE32-E72D297353CC}">
              <c16:uniqueId val="{00000005-299C-4E4D-8AA9-2289904499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1180</c:v>
                </c:pt>
                <c:pt idx="3">
                  <c:v>996</c:v>
                </c:pt>
                <c:pt idx="6">
                  <c:v>839</c:v>
                </c:pt>
                <c:pt idx="9">
                  <c:v>430</c:v>
                </c:pt>
                <c:pt idx="12">
                  <c:v>0</c:v>
                </c:pt>
              </c:numCache>
            </c:numRef>
          </c:val>
          <c:extLst>
            <c:ext xmlns:c16="http://schemas.microsoft.com/office/drawing/2014/chart" uri="{C3380CC4-5D6E-409C-BE32-E72D297353CC}">
              <c16:uniqueId val="{00000006-299C-4E4D-8AA9-2289904499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316</c:v>
                </c:pt>
                <c:pt idx="3">
                  <c:v>193</c:v>
                </c:pt>
                <c:pt idx="6">
                  <c:v>75</c:v>
                </c:pt>
                <c:pt idx="9">
                  <c:v>0</c:v>
                </c:pt>
                <c:pt idx="12">
                  <c:v>0</c:v>
                </c:pt>
              </c:numCache>
            </c:numRef>
          </c:val>
          <c:extLst>
            <c:ext xmlns:c16="http://schemas.microsoft.com/office/drawing/2014/chart" uri="{C3380CC4-5D6E-409C-BE32-E72D297353CC}">
              <c16:uniqueId val="{00000007-299C-4E4D-8AA9-2289904499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1684</c:v>
                </c:pt>
                <c:pt idx="3">
                  <c:v>1661</c:v>
                </c:pt>
                <c:pt idx="6">
                  <c:v>1584</c:v>
                </c:pt>
                <c:pt idx="9">
                  <c:v>1433</c:v>
                </c:pt>
                <c:pt idx="12">
                  <c:v>1611</c:v>
                </c:pt>
              </c:numCache>
            </c:numRef>
          </c:val>
          <c:extLst>
            <c:ext xmlns:c16="http://schemas.microsoft.com/office/drawing/2014/chart" uri="{C3380CC4-5D6E-409C-BE32-E72D297353CC}">
              <c16:uniqueId val="{00000008-299C-4E4D-8AA9-2289904499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89</c:v>
                </c:pt>
                <c:pt idx="6">
                  <c:v>89</c:v>
                </c:pt>
                <c:pt idx="9">
                  <c:v>85</c:v>
                </c:pt>
                <c:pt idx="12">
                  <c:v>85</c:v>
                </c:pt>
              </c:numCache>
            </c:numRef>
          </c:val>
          <c:extLst>
            <c:ext xmlns:c16="http://schemas.microsoft.com/office/drawing/2014/chart" uri="{C3380CC4-5D6E-409C-BE32-E72D297353CC}">
              <c16:uniqueId val="{00000009-299C-4E4D-8AA9-2289904499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22830</c:v>
                </c:pt>
                <c:pt idx="3">
                  <c:v>22965</c:v>
                </c:pt>
                <c:pt idx="6">
                  <c:v>22532</c:v>
                </c:pt>
                <c:pt idx="9">
                  <c:v>22610</c:v>
                </c:pt>
                <c:pt idx="12">
                  <c:v>22471</c:v>
                </c:pt>
              </c:numCache>
            </c:numRef>
          </c:val>
          <c:extLst>
            <c:ext xmlns:c16="http://schemas.microsoft.com/office/drawing/2014/chart" uri="{C3380CC4-5D6E-409C-BE32-E72D297353CC}">
              <c16:uniqueId val="{0000000A-299C-4E4D-8AA9-2289904499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2752</c:v>
                </c:pt>
                <c:pt idx="2">
                  <c:v>#N/A</c:v>
                </c:pt>
                <c:pt idx="3">
                  <c:v>#N/A</c:v>
                </c:pt>
                <c:pt idx="4">
                  <c:v>3269</c:v>
                </c:pt>
                <c:pt idx="5">
                  <c:v>#N/A</c:v>
                </c:pt>
                <c:pt idx="6">
                  <c:v>#N/A</c:v>
                </c:pt>
                <c:pt idx="7">
                  <c:v>3042</c:v>
                </c:pt>
                <c:pt idx="8">
                  <c:v>#N/A</c:v>
                </c:pt>
                <c:pt idx="9">
                  <c:v>#N/A</c:v>
                </c:pt>
                <c:pt idx="10">
                  <c:v>2583</c:v>
                </c:pt>
                <c:pt idx="11">
                  <c:v>#N/A</c:v>
                </c:pt>
                <c:pt idx="12">
                  <c:v>#N/A</c:v>
                </c:pt>
                <c:pt idx="13">
                  <c:v>2130</c:v>
                </c:pt>
                <c:pt idx="14">
                  <c:v>#N/A</c:v>
                </c:pt>
              </c:numCache>
            </c:numRef>
          </c:val>
          <c:smooth val="0"/>
          <c:extLst>
            <c:ext xmlns:c16="http://schemas.microsoft.com/office/drawing/2014/chart" uri="{C3380CC4-5D6E-409C-BE32-E72D297353CC}">
              <c16:uniqueId val="{0000000B-299C-4E4D-8AA9-2289904499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2506</c:v>
                </c:pt>
                <c:pt idx="1">
                  <c:v>2425</c:v>
                </c:pt>
                <c:pt idx="2">
                  <c:v>2559</c:v>
                </c:pt>
              </c:numCache>
            </c:numRef>
          </c:val>
          <c:extLst>
            <c:ext xmlns:c16="http://schemas.microsoft.com/office/drawing/2014/chart" uri="{C3380CC4-5D6E-409C-BE32-E72D297353CC}">
              <c16:uniqueId val="{00000000-04F7-4CFF-8563-0121222205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555</c:v>
                </c:pt>
                <c:pt idx="1">
                  <c:v>555</c:v>
                </c:pt>
                <c:pt idx="2">
                  <c:v>555</c:v>
                </c:pt>
              </c:numCache>
            </c:numRef>
          </c:val>
          <c:extLst>
            <c:ext xmlns:c16="http://schemas.microsoft.com/office/drawing/2014/chart" uri="{C3380CC4-5D6E-409C-BE32-E72D297353CC}">
              <c16:uniqueId val="{00000001-04F7-4CFF-8563-0121222205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2613</c:v>
                </c:pt>
                <c:pt idx="1">
                  <c:v>2643</c:v>
                </c:pt>
                <c:pt idx="2">
                  <c:v>2661</c:v>
                </c:pt>
              </c:numCache>
            </c:numRef>
          </c:val>
          <c:extLst>
            <c:ext xmlns:c16="http://schemas.microsoft.com/office/drawing/2014/chart" uri="{C3380CC4-5D6E-409C-BE32-E72D297353CC}">
              <c16:uniqueId val="{00000002-04F7-4CFF-8563-0121222205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{31E81908-16F2-4FA1-9555-FBCF31CCC6CF}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113-43BF-88B1-02F53F3A5D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{0B25517B-D4D0-45E6-9612-FB0BBD176C09}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13-43BF-88B1-02F53F3A5D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{6BDF716C-01AC-4D38-B9A0-CA103D95BF6B}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13-43BF-88B1-02F53F3A5D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{AD2925B1-16B5-489D-898E-1DF005F68F87}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13-43BF-88B1-02F53F3A5D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{4960B4BF-6A96-4BB8-BE1B-28EB668A5EEA}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13-43BF-88B1-02F53F3A5D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{C8921555-9170-43D0-B76F-9065B2B65E72}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113-43BF-88B1-02F53F3A5D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{E2E6C5BA-9CBE-4AB3-8A2B-75497D92DA17}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113-43BF-88B1-02F53F3A5D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{5003D2D1-C418-4F88-A149-47B127288C12}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113-43BF-88B1-02F53F3A5D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{67F45BC8-17AD-4BC4-BE8D-1972CD2F4E6C}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113-43BF-88B1-02F53F3A5D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57.8</c:v>
                </c:pt>
                <c:pt idx="16">
                  <c:v>58.8</c:v>
                </c:pt>
                <c:pt idx="24">
                  <c:v>59.7</c:v>
                </c:pt>
                <c:pt idx="32">
                  <c:v>60.7</c:v>
                </c:pt>
              </c:numCache>
            </c:numRef>
          </c:xVal>
          <c:yVal>
            <c:numRef>
              <c:f>公会計指標分析・財政指標組合せ分析表!$BP$51:$DC$51</c:f>
              <c:numCache>
                <c:formatCode>#,##0.0;"▲ "#,##0.0</c:formatCode>
                <c:ptCount val="40"/>
                <c:pt idx="0">
                  <c:v>30.6</c:v>
                </c:pt>
                <c:pt idx="8">
                  <c:v>36.799999999999997</c:v>
                </c:pt>
                <c:pt idx="16">
                  <c:v>34.299999999999997</c:v>
                </c:pt>
                <c:pt idx="24">
                  <c:v>29.5</c:v>
                </c:pt>
                <c:pt idx="32">
                  <c:v>24.2</c:v>
                </c:pt>
              </c:numCache>
            </c:numRef>
          </c:yVal>
          <c:smooth val="0"/>
          <c:extLst>
            <c:ext xmlns:c16="http://schemas.microsoft.com/office/drawing/2014/chart" uri="{C3380CC4-5D6E-409C-BE32-E72D297353CC}">
              <c16:uniqueId val="{00000009-2113-43BF-88B1-02F53F3A5D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{751B4605-9C2E-4B01-9AF7-7CE42562B597}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113-43BF-88B1-02F53F3A5D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{0F1053EF-B9AA-4CD5-8190-F0F19D0A92F0}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13-43BF-88B1-02F53F3A5D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{477D2BCC-D752-411B-BA81-1927B663A0E7}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13-43BF-88B1-02F53F3A5D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{1A6C6FC1-92B3-4790-A3A5-C9FB951DA62E}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13-43BF-88B1-02F53F3A5D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{C087C922-45A4-40BE-AD5C-08566DFF4A18}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13-43BF-88B1-02F53F3A5D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{080919B1-D330-4430-A2D0-44849CED5E20}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113-43BF-88B1-02F53F3A5D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{5431CDB9-3DE6-4510-AC3B-5B2867F7E5DD}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113-43BF-88B1-02F53F3A5D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{FCD811AE-919C-4E23-8440-2F86BBB5A509}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113-43BF-88B1-02F53F3A5D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{A5C5EED6-A0F0-4A69-83F7-F45DA93366BB}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113-43BF-88B1-02F53F3A5D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58.3</c:v>
                </c:pt>
                <c:pt idx="16">
                  <c:v>59.6</c:v>
                </c:pt>
                <c:pt idx="24">
                  <c:v>60.7</c:v>
                </c:pt>
                <c:pt idx="32">
                  <c:v>62</c:v>
                </c:pt>
              </c:numCache>
            </c:numRef>
          </c:xVal>
          <c:yVal>
            <c:numRef>
              <c:f>公会計指標分析・財政指標組合せ分析表!$BP$55:$DC$55</c:f>
              <c:numCache>
                <c:formatCode>#,##0.0;"▲ "#,##0.0</c:formatCode>
                <c:ptCount val="40"/>
                <c:pt idx="0">
                  <c:v>41.5</c:v>
                </c:pt>
                <c:pt idx="8">
                  <c:v>54.6</c:v>
                </c:pt>
                <c:pt idx="16">
                  <c:v>53.2</c:v>
                </c:pt>
                <c:pt idx="24">
                  <c:v>47.9</c:v>
                </c:pt>
                <c:pt idx="32">
                  <c:v>49</c:v>
                </c:pt>
              </c:numCache>
            </c:numRef>
          </c:yVal>
          <c:smooth val="0"/>
          <c:extLst>
            <c:ext xmlns:c16="http://schemas.microsoft.com/office/drawing/2014/chart" uri="{C3380CC4-5D6E-409C-BE32-E72D297353CC}">
              <c16:uniqueId val="{00000013-2113-43BF-88B1-02F53F3A5D88}"/>
            </c:ext>
          </c:extLst>
        </c:ser>
        <c:dLbls>
          <c:showLegendKey val="0"/>
          <c:showVal val="1"/>
          <c:showCatName val="0"/>
          <c:showSerName val="0"/>
          <c:showPercent val="0"/>
          <c:showBubbleSize val="0"/>
        </c:dLbls>
        <c:axId val="46179840"/>
        <c:axId val="46181760"/>
      </c:scatterChart>
      <c:valAx>
        <c:axId val="46179840"/>
        <c:scaling>
          <c:orientation val="minMax"/>
          <c:max val="62.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{74F6199C-D9E9-4998-B901-696786F8F95A}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C8-4D02-A7CC-058C709D0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{509A4D4A-39D9-4B87-882E-3A481B14F86E}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C8-4D02-A7CC-058C709D0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{201C4A02-8257-4DA9-A27B-8CEB4DE65C3B}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C8-4D02-A7CC-058C709D0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{38E06B80-A442-429A-ACFA-69E6C98E903D}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C8-4D02-A7CC-058C709D0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{34012ED5-DDEE-4B0C-9E86-0A4D4FD1DEA3}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C8-4D02-A7CC-058C709D05E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{98751D5E-D4E7-49B9-B578-CC31C2C6AC75}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C8-4D02-A7CC-058C709D05E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{454956AC-921F-4F33-8E14-FDD95FC7169D}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C8-4D02-A7CC-058C709D05E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{0B239FAB-7D54-4555-9814-D4F65F5BB914}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C8-4D02-A7CC-058C709D05E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{81373A13-918D-4958-9523-E960A0B800AF}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C8-4D02-A7CC-058C709D0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7.5</c:v>
                </c:pt>
                <c:pt idx="16">
                  <c:v>7.9</c:v>
                </c:pt>
                <c:pt idx="24">
                  <c:v>7.9</c:v>
                </c:pt>
                <c:pt idx="32">
                  <c:v>7.4</c:v>
                </c:pt>
              </c:numCache>
            </c:numRef>
          </c:xVal>
          <c:yVal>
            <c:numRef>
              <c:f>公会計指標分析・財政指標組合せ分析表!$BP$73:$DC$73</c:f>
              <c:numCache>
                <c:formatCode>#,##0.0;"▲ "#,##0.0</c:formatCode>
                <c:ptCount val="40"/>
                <c:pt idx="0">
                  <c:v>30.6</c:v>
                </c:pt>
                <c:pt idx="8">
                  <c:v>36.799999999999997</c:v>
                </c:pt>
                <c:pt idx="16">
                  <c:v>34.299999999999997</c:v>
                </c:pt>
                <c:pt idx="24">
                  <c:v>29.5</c:v>
                </c:pt>
                <c:pt idx="32">
                  <c:v>24.2</c:v>
                </c:pt>
              </c:numCache>
            </c:numRef>
          </c:yVal>
          <c:smooth val="0"/>
          <c:extLst>
            <c:ext xmlns:c16="http://schemas.microsoft.com/office/drawing/2014/chart" uri="{C3380CC4-5D6E-409C-BE32-E72D297353CC}">
              <c16:uniqueId val="{00000009-69C8-4D02-A7CC-058C709D05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{4F765EE7-738C-4883-BE96-E9D925E1CA78}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C8-4D02-A7CC-058C709D05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{D1C8708D-A9F6-4FD1-A57A-6E6A59C47168}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C8-4D02-A7CC-058C709D0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{F4D6BA79-AC86-41F6-8AA3-2856AE5661F6}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C8-4D02-A7CC-058C709D0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{52008FDD-F125-4063-B747-6619BD529447}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C8-4D02-A7CC-058C709D0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{0FD598B4-D938-4051-B622-145601B25A81}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C8-4D02-A7CC-058C709D05E1}"/>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{6AFEB35F-6B41-440C-AF9C-8120DAF261F1}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C8-4D02-A7CC-058C709D05E1}"/>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{71609B8B-763E-4BB7-92D8-3D1B7768F4FD}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C8-4D02-A7CC-058C709D05E1}"/>
                </c:ext>
              </c:extLst>
            </c:dLbl>
            <c:dLbl>
              <c:idx val="24"/>
              <c:layout>
                <c:manualLayout>
                  <c:x val="0"/>
                  <c:y val="8.207543357213849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{93397B61-BD79-4960-A6DC-22F9C54175CA}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C8-4D02-A7CC-058C709D05E1}"/>
                </c:ext>
              </c:extLst>
            </c:dLbl>
            <c:dLbl>
              <c:idx val="32"/>
              <c:layout>
                <c:manualLayout>
                  <c:x val="0"/>
                  <c:y val="-8.2075433572138898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{86D5F138-F27C-4945-8615-F83A87E10EEA}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C8-4D02-A7CC-058C709D0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10</c:v>
                </c:pt>
                <c:pt idx="16">
                  <c:v>9.8000000000000007</c:v>
                </c:pt>
                <c:pt idx="24">
                  <c:v>9.6</c:v>
                </c:pt>
                <c:pt idx="32">
                  <c:v>9.5</c:v>
                </c:pt>
              </c:numCache>
            </c:numRef>
          </c:xVal>
          <c:yVal>
            <c:numRef>
              <c:f>公会計指標分析・財政指標組合せ分析表!$BP$77:$DC$77</c:f>
              <c:numCache>
                <c:formatCode>#,##0.0;"▲ "#,##0.0</c:formatCode>
                <c:ptCount val="40"/>
                <c:pt idx="0">
                  <c:v>41.5</c:v>
                </c:pt>
                <c:pt idx="8">
                  <c:v>54.6</c:v>
                </c:pt>
                <c:pt idx="16">
                  <c:v>53.2</c:v>
                </c:pt>
                <c:pt idx="24">
                  <c:v>47.9</c:v>
                </c:pt>
                <c:pt idx="32">
                  <c:v>49</c:v>
                </c:pt>
              </c:numCache>
            </c:numRef>
          </c:yVal>
          <c:smooth val="0"/>
          <c:extLst>
            <c:ext xmlns:c16="http://schemas.microsoft.com/office/drawing/2014/chart" uri="{C3380CC4-5D6E-409C-BE32-E72D297353CC}">
              <c16:uniqueId val="{00000013-69C8-4D02-A7CC-058C709D05E1}"/>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に対する繰出金は水道事業会計統合に伴う地方債償還財源が増加している。一方、債務負担行為に基づく支出額については、由布大分環境衛生組合公債費の減にともない負担金額が減少している。また、大規模建設事業が続く一般会計では元利償還金が増えている。現状では、合併特例事業債や過疎対策事業債等の交付税措置率が高い起債を中心に借入を行っているため、算入公債費等も増加しているが、合併特例債の借入限度額は目前に迫っている。さらに、し尿処理施設や新環境センターの建設負担金等が予定されている状況を踏まえ、今後は投資事業を厳選し、財政規模に見合った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満期一括償還がないため該当なし。</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が増加したものの、地方債残高や退職手当負担見込額が減少したことにより、前年度比の３９３百万円の減となった。充当可能財源等については、充当可能特定歳入、基準財政需要額算入見込額が減少したものの、令和元年度は平成２８年度からの財政調整基金の取崩しから脱却し、若干の積み立てをすることができたことにより、前年度比５８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湯布院複合施設建設事業、し尿処理施設整備事業、新環境センター整備負担金等による地方債の増による将来負担額の増加が見込まれる一方で、コロナ対策や令和２年７月豪雨災害対応による充当可能基金の減が見込まれており、第３次行財政改革実施計画に則った事業精査を行い、適正な基金残高の保有に努め、将来の負担を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基金総額としては財政調整基金の取り崩しに歯止めがかかり、１３４百万円の積み増しをすることができたことにより、全体として１５２百万円の増となっている。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きな理由としては、平成２８年からの熊本・大分地震への対応に要する復興経費への財政調整基金からの充当に目途が立ったことにより、財政調整基金残高が増となったことによる。その他の基金については元金、利子の積立により増額したもの、また基金目的に沿った事業に対しては取り崩しを行ったため減少したものが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標準財政規模の２５％以上の保有を指標としているものの、令和２年７月豪雨災害への復旧・復興対応に必要な財源を確保するためにも、経常経費の削減、投資事業の厳選を行い歳出額を抑制することが必要である。また、財政調整基金以外については、それぞれの目的に沿った事業に対して取り崩しを行い、財政調整基金への過度な負担を減少させ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及び高校生等医療費助成事業基金、高齢化社会に対応した保健福祉活動の促進を図る地域福祉基金、森林環境譲与税を原資として森林の整備や公益的機能に関する普及啓発を進めるための森林環境譲与税基金等が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れぞれの基金で利子の積立がある一方、子ども及び高校生等医療費助成事業基金については、基金の目的に沿った事業に対して取り崩しを行った。みらいふるさと基金については、寄付額に比して事業繰入に伴う取り崩し額が増となったため、基金残高が減少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みらいふるさと基金については前年度に積み立てられた寄附金を次年度行われる予定の事業の財源として取り崩す予定である。また、地域振興基金については、今後大きく財政需要が発生する見込みとなっている施設更新整備事業の財源として検討をしていく必要があると考えている。その他の基金については、それぞれの基金目的に沿った事業が発生した際に、適宜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８年に発生した熊本・大分地震に対応する災害復旧・復興事業に際し、財政調整基金を取り崩して対応してきた。結果、平成２７年度末で約３７億円ほどあった残高が、平成３０年度末では約２４億円ほどにまで激減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令和元年度については、震災後３年を経過し、復旧・復興事業に区切りがついたこと等から、取り崩しから脱却し、１３４百万円の積み増しをすることができた。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コロナ対策や令和２年７月豪雨への対応等により財政調整基金からの繰り入れが多く見込まれている。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税の減収等、今後の財政不安に備え、第３次行財政改革実施計画に則り、これまで以上の経常経費の削減と投資事業の取捨選択により、基金残高を標準財政規模の２５％（２６億円）を維持できるようしていき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積立、取り崩しともに行っていない。</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財政状況に応じて取り崩しまたは積立を行っていきたい。</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有形固定資産減価償却率については、類似団体・全国・大分県平均よりも下回っているが、経年で見た場合平成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年度決算よりも上昇している。今後については、公共施設に対する各種計画に沿って優先順位を付けた計画的な更新を行う。</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115951</xdr:rowOff>
    </xdr:from>
    <xdr:to>
      <xdr:col>7</xdr:col>
      <xdr:colOff>187325</xdr:colOff>
      <xdr:row>29</xdr:row>
      <xdr:rowOff>46101</xdr:rowOff>
    </xdr:to>
    <xdr:sp macro="" textlink="">
      <xdr:nvSpPr>
        <xdr:cNvPr id="73" name="フローチャート: 判断 72"/>
        <xdr:cNvSpPr/>
      </xdr:nvSpPr>
      <xdr:spPr>
        <a:xfrm>
          <a:off x="1714500" y="568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楕円 78"/>
        <xdr:cNvSpPr/>
      </xdr:nvSpPr>
      <xdr:spPr>
        <a:xfrm>
          <a:off x="47117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60215</xdr:rowOff>
    </xdr:from>
    <xdr:ext cx="405111" cy="259045"/>
    <xdr:sp macro="" textlink="">
      <xdr:nvSpPr>
        <xdr:cNvPr id="80" name="有形固定資産減価償却率該当値テキスト"/>
        <xdr:cNvSpPr txBox="1"/>
      </xdr:nvSpPr>
      <xdr:spPr>
        <a:xfrm>
          <a:off x="4813300" y="56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15748</xdr:rowOff>
    </xdr:from>
    <xdr:to>
      <xdr:col>19</xdr:col>
      <xdr:colOff>187325</xdr:colOff>
      <xdr:row>29</xdr:row>
      <xdr:rowOff>117348</xdr:rowOff>
    </xdr:to>
    <xdr:sp macro="" textlink="">
      <xdr:nvSpPr>
        <xdr:cNvPr id="81" name="楕円 80"/>
        <xdr:cNvSpPr/>
      </xdr:nvSpPr>
      <xdr:spPr>
        <a:xfrm>
          <a:off x="4000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66548</xdr:rowOff>
    </xdr:from>
    <xdr:to>
      <xdr:col>23</xdr:col>
      <xdr:colOff>85725</xdr:colOff>
      <xdr:row>29</xdr:row>
      <xdr:rowOff>88138</xdr:rowOff>
    </xdr:to>
    <xdr:cxnSp macro="">
      <xdr:nvCxnSpPr>
        <xdr:cNvPr id="82" name="直線コネクタ 81"/>
        <xdr:cNvCxnSpPr/>
      </xdr:nvCxnSpPr>
      <xdr:spPr>
        <a:xfrm>
          <a:off x="4051300" y="581012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66548</xdr:rowOff>
    </xdr:to>
    <xdr:cxnSp macro="">
      <xdr:nvCxnSpPr>
        <xdr:cNvPr id="84" name="直線コネクタ 83"/>
        <xdr:cNvCxnSpPr/>
      </xdr:nvCxnSpPr>
      <xdr:spPr>
        <a:xfrm>
          <a:off x="3289300" y="579069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5" name="楕円 84"/>
        <xdr:cNvSpPr/>
      </xdr:nvSpPr>
      <xdr:spPr>
        <a:xfrm>
          <a:off x="2476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25527</xdr:rowOff>
    </xdr:from>
    <xdr:to>
      <xdr:col>15</xdr:col>
      <xdr:colOff>136525</xdr:colOff>
      <xdr:row>29</xdr:row>
      <xdr:rowOff>47117</xdr:rowOff>
    </xdr:to>
    <xdr:cxnSp macro="">
      <xdr:nvCxnSpPr>
        <xdr:cNvPr id="86" name="直線コネクタ 85"/>
        <xdr:cNvCxnSpPr/>
      </xdr:nvCxnSpPr>
      <xdr:spPr>
        <a:xfrm>
          <a:off x="2527300" y="57691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120269</xdr:rowOff>
    </xdr:from>
    <xdr:to>
      <xdr:col>7</xdr:col>
      <xdr:colOff>187325</xdr:colOff>
      <xdr:row>29</xdr:row>
      <xdr:rowOff>50419</xdr:rowOff>
    </xdr:to>
    <xdr:sp macro="" textlink="">
      <xdr:nvSpPr>
        <xdr:cNvPr id="87" name="楕円 86"/>
        <xdr:cNvSpPr/>
      </xdr:nvSpPr>
      <xdr:spPr>
        <a:xfrm>
          <a:off x="1714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171069</xdr:rowOff>
    </xdr:from>
    <xdr:to>
      <xdr:col>11</xdr:col>
      <xdr:colOff>136525</xdr:colOff>
      <xdr:row>29</xdr:row>
      <xdr:rowOff>25527</xdr:rowOff>
    </xdr:to>
    <xdr:cxnSp macro="">
      <xdr:nvCxnSpPr>
        <xdr:cNvPr id="88" name="直線コネクタ 87"/>
        <xdr:cNvCxnSpPr/>
      </xdr:nvCxnSpPr>
      <xdr:spPr>
        <a:xfrm>
          <a:off x="1765300" y="574319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62628</xdr:rowOff>
    </xdr:from>
    <xdr:ext cx="405111" cy="259045"/>
    <xdr:sp macro="" textlink="">
      <xdr:nvSpPr>
        <xdr:cNvPr id="92" name="n_4aveValue有形固定資産減価償却率"/>
        <xdr:cNvSpPr txBox="1"/>
      </xdr:nvSpPr>
      <xdr:spPr>
        <a:xfrm>
          <a:off x="1562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133875</xdr:rowOff>
    </xdr:from>
    <xdr:ext cx="405111" cy="259045"/>
    <xdr:sp macro="" textlink="">
      <xdr:nvSpPr>
        <xdr:cNvPr id="93" name="n_1mainValue有形固定資産減価償却率"/>
        <xdr:cNvSpPr txBox="1"/>
      </xdr:nvSpPr>
      <xdr:spPr>
        <a:xfrm>
          <a:off x="38360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main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main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96" name="n_4mainValue有形固定資産減価償却率"/>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よりは減少したものの、類似団体・全国・大分県平均のいずれも上回っている。起債の大半は合併特例債または過疎・辺地債等比較的有利な条件となっているものの、今後も本市では償還額以上の起債を極力行わないよう、行財政運営に留意するとともに経常的経費部分の圧縮を進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113006</xdr:rowOff>
    </xdr:from>
    <xdr:to>
      <xdr:col>60</xdr:col>
      <xdr:colOff>123825</xdr:colOff>
      <xdr:row>30</xdr:row>
      <xdr:rowOff>43156</xdr:rowOff>
    </xdr:to>
    <xdr:sp macro="" textlink="">
      <xdr:nvSpPr>
        <xdr:cNvPr id="137" name="フローチャート: 判断 136"/>
        <xdr:cNvSpPr/>
      </xdr:nvSpPr>
      <xdr:spPr>
        <a:xfrm>
          <a:off x="11747500" y="585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51768</xdr:rowOff>
    </xdr:from>
    <xdr:to>
      <xdr:col>76</xdr:col>
      <xdr:colOff>73025</xdr:colOff>
      <xdr:row>30</xdr:row>
      <xdr:rowOff>153368</xdr:rowOff>
    </xdr:to>
    <xdr:sp macro="" textlink="">
      <xdr:nvSpPr>
        <xdr:cNvPr id="143" name="楕円 142"/>
        <xdr:cNvSpPr/>
      </xdr:nvSpPr>
      <xdr:spPr>
        <a:xfrm>
          <a:off x="14744700" y="5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30195</xdr:rowOff>
    </xdr:from>
    <xdr:ext cx="469744" cy="259045"/>
    <xdr:sp macro="" textlink="">
      <xdr:nvSpPr>
        <xdr:cNvPr id="144" name="債務償還比率該当値テキスト"/>
        <xdr:cNvSpPr txBox="1"/>
      </xdr:nvSpPr>
      <xdr:spPr>
        <a:xfrm>
          <a:off x="14846300" y="594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78704</xdr:rowOff>
    </xdr:from>
    <xdr:to>
      <xdr:col>72</xdr:col>
      <xdr:colOff>123825</xdr:colOff>
      <xdr:row>31</xdr:row>
      <xdr:rowOff>8854</xdr:rowOff>
    </xdr:to>
    <xdr:sp macro="" textlink="">
      <xdr:nvSpPr>
        <xdr:cNvPr id="145" name="楕円 144"/>
        <xdr:cNvSpPr/>
      </xdr:nvSpPr>
      <xdr:spPr>
        <a:xfrm>
          <a:off x="14033500" y="5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102568</xdr:rowOff>
    </xdr:from>
    <xdr:to>
      <xdr:col>76</xdr:col>
      <xdr:colOff>22225</xdr:colOff>
      <xdr:row>30</xdr:row>
      <xdr:rowOff>129504</xdr:rowOff>
    </xdr:to>
    <xdr:cxnSp macro="">
      <xdr:nvCxnSpPr>
        <xdr:cNvPr id="146" name="直線コネクタ 145"/>
        <xdr:cNvCxnSpPr/>
      </xdr:nvCxnSpPr>
      <xdr:spPr>
        <a:xfrm flipV="1">
          <a:off x="14084300" y="6017593"/>
          <a:ext cx="711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99163</xdr:rowOff>
    </xdr:from>
    <xdr:to>
      <xdr:col>68</xdr:col>
      <xdr:colOff>123825</xdr:colOff>
      <xdr:row>31</xdr:row>
      <xdr:rowOff>29313</xdr:rowOff>
    </xdr:to>
    <xdr:sp macro="" textlink="">
      <xdr:nvSpPr>
        <xdr:cNvPr id="147" name="楕円 146"/>
        <xdr:cNvSpPr/>
      </xdr:nvSpPr>
      <xdr:spPr>
        <a:xfrm>
          <a:off x="13271500" y="6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129504</xdr:rowOff>
    </xdr:from>
    <xdr:to>
      <xdr:col>72</xdr:col>
      <xdr:colOff>73025</xdr:colOff>
      <xdr:row>30</xdr:row>
      <xdr:rowOff>149963</xdr:rowOff>
    </xdr:to>
    <xdr:cxnSp macro="">
      <xdr:nvCxnSpPr>
        <xdr:cNvPr id="148" name="直線コネクタ 147"/>
        <xdr:cNvCxnSpPr/>
      </xdr:nvCxnSpPr>
      <xdr:spPr>
        <a:xfrm flipV="1">
          <a:off x="13322300" y="6044529"/>
          <a:ext cx="762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49" name="楕円 148"/>
        <xdr:cNvSpPr/>
      </xdr:nvSpPr>
      <xdr:spPr>
        <a:xfrm>
          <a:off x="12509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149963</xdr:rowOff>
    </xdr:from>
    <xdr:to>
      <xdr:col>68</xdr:col>
      <xdr:colOff>73025</xdr:colOff>
      <xdr:row>30</xdr:row>
      <xdr:rowOff>160655</xdr:rowOff>
    </xdr:to>
    <xdr:cxnSp macro="">
      <xdr:nvCxnSpPr>
        <xdr:cNvPr id="150" name="直線コネクタ 149"/>
        <xdr:cNvCxnSpPr/>
      </xdr:nvCxnSpPr>
      <xdr:spPr>
        <a:xfrm flipV="1">
          <a:off x="12560300" y="6064988"/>
          <a:ext cx="762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158242</xdr:rowOff>
    </xdr:from>
    <xdr:to>
      <xdr:col>60</xdr:col>
      <xdr:colOff>123825</xdr:colOff>
      <xdr:row>30</xdr:row>
      <xdr:rowOff>88392</xdr:rowOff>
    </xdr:to>
    <xdr:sp macro="" textlink="">
      <xdr:nvSpPr>
        <xdr:cNvPr id="151" name="楕円 150"/>
        <xdr:cNvSpPr/>
      </xdr:nvSpPr>
      <xdr:spPr>
        <a:xfrm>
          <a:off x="11747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37592</xdr:rowOff>
    </xdr:from>
    <xdr:to>
      <xdr:col>64</xdr:col>
      <xdr:colOff>73025</xdr:colOff>
      <xdr:row>30</xdr:row>
      <xdr:rowOff>160655</xdr:rowOff>
    </xdr:to>
    <xdr:cxnSp macro="">
      <xdr:nvCxnSpPr>
        <xdr:cNvPr id="152" name="直線コネクタ 151"/>
        <xdr:cNvCxnSpPr/>
      </xdr:nvCxnSpPr>
      <xdr:spPr>
        <a:xfrm>
          <a:off x="11798300" y="5952617"/>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59683</xdr:rowOff>
    </xdr:from>
    <xdr:ext cx="469744" cy="259045"/>
    <xdr:sp macro="" textlink="">
      <xdr:nvSpPr>
        <xdr:cNvPr id="156" name="n_4aveValue債務償還比率"/>
        <xdr:cNvSpPr txBox="1"/>
      </xdr:nvSpPr>
      <xdr:spPr>
        <a:xfrm>
          <a:off x="11563427" y="56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171431</xdr:rowOff>
    </xdr:from>
    <xdr:ext cx="469744" cy="259045"/>
    <xdr:sp macro="" textlink="">
      <xdr:nvSpPr>
        <xdr:cNvPr id="157" name="n_1mainValue債務償還比率"/>
        <xdr:cNvSpPr txBox="1"/>
      </xdr:nvSpPr>
      <xdr:spPr>
        <a:xfrm>
          <a:off x="13836727" y="60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20440</xdr:rowOff>
    </xdr:from>
    <xdr:ext cx="469744" cy="259045"/>
    <xdr:sp macro="" textlink="">
      <xdr:nvSpPr>
        <xdr:cNvPr id="158" name="n_2mainValue債務償還比率"/>
        <xdr:cNvSpPr txBox="1"/>
      </xdr:nvSpPr>
      <xdr:spPr>
        <a:xfrm>
          <a:off x="13087427" y="61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31132</xdr:rowOff>
    </xdr:from>
    <xdr:ext cx="469744" cy="259045"/>
    <xdr:sp macro="" textlink="">
      <xdr:nvSpPr>
        <xdr:cNvPr id="159" name="n_3mainValue債務償還比率"/>
        <xdr:cNvSpPr txBox="1"/>
      </xdr:nvSpPr>
      <xdr:spPr>
        <a:xfrm>
          <a:off x="12325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79519</xdr:rowOff>
    </xdr:from>
    <xdr:ext cx="469744" cy="259045"/>
    <xdr:sp macro="" textlink="">
      <xdr:nvSpPr>
        <xdr:cNvPr id="160" name="n_4mainValue債務償還比率"/>
        <xdr:cNvSpPr txBox="1"/>
      </xdr:nvSpPr>
      <xdr:spPr>
        <a:xfrm>
          <a:off x="11563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8" name="フローチャート: 判断 67"/>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道路】&#10;有形固定資産減価償却率該当値テキスト"/>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32113</xdr:rowOff>
    </xdr:to>
    <xdr:cxnSp macro="">
      <xdr:nvCxnSpPr>
        <xdr:cNvPr id="77" name="直線コネクタ 76"/>
        <xdr:cNvCxnSpPr/>
      </xdr:nvCxnSpPr>
      <xdr:spPr>
        <a:xfrm>
          <a:off x="3797300" y="67023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15784</xdr:rowOff>
    </xdr:to>
    <xdr:cxnSp macro="">
      <xdr:nvCxnSpPr>
        <xdr:cNvPr id="79" name="直線コネクタ 78"/>
        <xdr:cNvCxnSpPr/>
      </xdr:nvCxnSpPr>
      <xdr:spPr>
        <a:xfrm>
          <a:off x="2908300" y="66909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4354</xdr:rowOff>
    </xdr:to>
    <xdr:cxnSp macro="">
      <xdr:nvCxnSpPr>
        <xdr:cNvPr id="81" name="直線コネクタ 80"/>
        <xdr:cNvCxnSpPr/>
      </xdr:nvCxnSpPr>
      <xdr:spPr>
        <a:xfrm>
          <a:off x="2019300" y="66664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80917</xdr:rowOff>
    </xdr:from>
    <xdr:to>
      <xdr:col>6</xdr:col>
      <xdr:colOff>38100</xdr:colOff>
      <xdr:row>39</xdr:row>
      <xdr:rowOff>11067</xdr:rowOff>
    </xdr:to>
    <xdr:sp macro="" textlink="">
      <xdr:nvSpPr>
        <xdr:cNvPr id="82" name="楕円 81"/>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131717</xdr:rowOff>
    </xdr:from>
    <xdr:to>
      <xdr:col>10</xdr:col>
      <xdr:colOff>114300</xdr:colOff>
      <xdr:row>38</xdr:row>
      <xdr:rowOff>151312</xdr:rowOff>
    </xdr:to>
    <xdr:cxnSp macro="">
      <xdr:nvCxnSpPr>
        <xdr:cNvPr id="83" name="直線コネクタ 82"/>
        <xdr:cNvCxnSpPr/>
      </xdr:nvCxnSpPr>
      <xdr:spPr>
        <a:xfrm>
          <a:off x="1130300" y="66468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7" name="n_4aveValue【道路】&#10;有形固定資産減価償却率"/>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道路】&#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91" name="n_4mainValue【道路】&#10;有形固定資産減価償却率"/>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130967</xdr:rowOff>
    </xdr:from>
    <xdr:to>
      <xdr:col>36</xdr:col>
      <xdr:colOff>165100</xdr:colOff>
      <xdr:row>41</xdr:row>
      <xdr:rowOff>61117</xdr:rowOff>
    </xdr:to>
    <xdr:sp macro="" textlink="">
      <xdr:nvSpPr>
        <xdr:cNvPr id="123" name="フローチャート: 判断 122"/>
        <xdr:cNvSpPr/>
      </xdr:nvSpPr>
      <xdr:spPr>
        <a:xfrm>
          <a:off x="6921500" y="698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64390</xdr:rowOff>
    </xdr:from>
    <xdr:to>
      <xdr:col>55</xdr:col>
      <xdr:colOff>50800</xdr:colOff>
      <xdr:row>41</xdr:row>
      <xdr:rowOff>165990</xdr:rowOff>
    </xdr:to>
    <xdr:sp macro="" textlink="">
      <xdr:nvSpPr>
        <xdr:cNvPr id="129" name="楕円 128"/>
        <xdr:cNvSpPr/>
      </xdr:nvSpPr>
      <xdr:spPr>
        <a:xfrm>
          <a:off x="10426700" y="7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150767</xdr:rowOff>
    </xdr:from>
    <xdr:ext cx="469744" cy="259045"/>
    <xdr:sp macro="" textlink="">
      <xdr:nvSpPr>
        <xdr:cNvPr id="130" name="【道路】&#10;一人当たり延長該当値テキスト"/>
        <xdr:cNvSpPr txBox="1"/>
      </xdr:nvSpPr>
      <xdr:spPr>
        <a:xfrm>
          <a:off x="10515600" y="70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64546</xdr:rowOff>
    </xdr:from>
    <xdr:to>
      <xdr:col>50</xdr:col>
      <xdr:colOff>165100</xdr:colOff>
      <xdr:row>41</xdr:row>
      <xdr:rowOff>166146</xdr:rowOff>
    </xdr:to>
    <xdr:sp macro="" textlink="">
      <xdr:nvSpPr>
        <xdr:cNvPr id="131" name="楕円 130"/>
        <xdr:cNvSpPr/>
      </xdr:nvSpPr>
      <xdr:spPr>
        <a:xfrm>
          <a:off x="9588500" y="70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115190</xdr:rowOff>
    </xdr:from>
    <xdr:to>
      <xdr:col>55</xdr:col>
      <xdr:colOff>0</xdr:colOff>
      <xdr:row>41</xdr:row>
      <xdr:rowOff>115346</xdr:rowOff>
    </xdr:to>
    <xdr:cxnSp macro="">
      <xdr:nvCxnSpPr>
        <xdr:cNvPr id="132" name="直線コネクタ 131"/>
        <xdr:cNvCxnSpPr/>
      </xdr:nvCxnSpPr>
      <xdr:spPr>
        <a:xfrm flipV="1">
          <a:off x="9639300" y="7144640"/>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64609</xdr:rowOff>
    </xdr:from>
    <xdr:to>
      <xdr:col>46</xdr:col>
      <xdr:colOff>38100</xdr:colOff>
      <xdr:row>41</xdr:row>
      <xdr:rowOff>166209</xdr:rowOff>
    </xdr:to>
    <xdr:sp macro="" textlink="">
      <xdr:nvSpPr>
        <xdr:cNvPr id="133" name="楕円 132"/>
        <xdr:cNvSpPr/>
      </xdr:nvSpPr>
      <xdr:spPr>
        <a:xfrm>
          <a:off x="8699500" y="7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115346</xdr:rowOff>
    </xdr:from>
    <xdr:to>
      <xdr:col>50</xdr:col>
      <xdr:colOff>114300</xdr:colOff>
      <xdr:row>41</xdr:row>
      <xdr:rowOff>115409</xdr:rowOff>
    </xdr:to>
    <xdr:cxnSp macro="">
      <xdr:nvCxnSpPr>
        <xdr:cNvPr id="134" name="直線コネクタ 133"/>
        <xdr:cNvCxnSpPr/>
      </xdr:nvCxnSpPr>
      <xdr:spPr>
        <a:xfrm flipV="1">
          <a:off x="8750300" y="7144796"/>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62571</xdr:rowOff>
    </xdr:from>
    <xdr:to>
      <xdr:col>41</xdr:col>
      <xdr:colOff>101600</xdr:colOff>
      <xdr:row>41</xdr:row>
      <xdr:rowOff>164171</xdr:rowOff>
    </xdr:to>
    <xdr:sp macro="" textlink="">
      <xdr:nvSpPr>
        <xdr:cNvPr id="135" name="楕円 134"/>
        <xdr:cNvSpPr/>
      </xdr:nvSpPr>
      <xdr:spPr>
        <a:xfrm>
          <a:off x="7810500" y="70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113371</xdr:rowOff>
    </xdr:from>
    <xdr:to>
      <xdr:col>45</xdr:col>
      <xdr:colOff>177800</xdr:colOff>
      <xdr:row>41</xdr:row>
      <xdr:rowOff>115409</xdr:rowOff>
    </xdr:to>
    <xdr:cxnSp macro="">
      <xdr:nvCxnSpPr>
        <xdr:cNvPr id="136" name="直線コネクタ 135"/>
        <xdr:cNvCxnSpPr/>
      </xdr:nvCxnSpPr>
      <xdr:spPr>
        <a:xfrm>
          <a:off x="7861300" y="714282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76497</xdr:rowOff>
    </xdr:from>
    <xdr:to>
      <xdr:col>36</xdr:col>
      <xdr:colOff>165100</xdr:colOff>
      <xdr:row>41</xdr:row>
      <xdr:rowOff>6647</xdr:rowOff>
    </xdr:to>
    <xdr:sp macro="" textlink="">
      <xdr:nvSpPr>
        <xdr:cNvPr id="137" name="楕円 136"/>
        <xdr:cNvSpPr/>
      </xdr:nvSpPr>
      <xdr:spPr>
        <a:xfrm>
          <a:off x="6921500" y="69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127297</xdr:rowOff>
    </xdr:from>
    <xdr:to>
      <xdr:col>41</xdr:col>
      <xdr:colOff>50800</xdr:colOff>
      <xdr:row>41</xdr:row>
      <xdr:rowOff>113371</xdr:rowOff>
    </xdr:to>
    <xdr:cxnSp macro="">
      <xdr:nvCxnSpPr>
        <xdr:cNvPr id="138" name="直線コネクタ 137"/>
        <xdr:cNvCxnSpPr/>
      </xdr:nvCxnSpPr>
      <xdr:spPr>
        <a:xfrm>
          <a:off x="6972300" y="6985297"/>
          <a:ext cx="889000" cy="15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52244</xdr:rowOff>
    </xdr:from>
    <xdr:ext cx="534377" cy="259045"/>
    <xdr:sp macro="" textlink="">
      <xdr:nvSpPr>
        <xdr:cNvPr id="142" name="n_4aveValue【道路】&#10;一人当たり延長"/>
        <xdr:cNvSpPr txBox="1"/>
      </xdr:nvSpPr>
      <xdr:spPr>
        <a:xfrm>
          <a:off x="6705111" y="70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157273</xdr:rowOff>
    </xdr:from>
    <xdr:ext cx="469744" cy="259045"/>
    <xdr:sp macro="" textlink="">
      <xdr:nvSpPr>
        <xdr:cNvPr id="143" name="n_1mainValue【道路】&#10;一人当たり延長"/>
        <xdr:cNvSpPr txBox="1"/>
      </xdr:nvSpPr>
      <xdr:spPr>
        <a:xfrm>
          <a:off x="9391727" y="718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157336</xdr:rowOff>
    </xdr:from>
    <xdr:ext cx="469744" cy="259045"/>
    <xdr:sp macro="" textlink="">
      <xdr:nvSpPr>
        <xdr:cNvPr id="144" name="n_2mainValue【道路】&#10;一人当たり延長"/>
        <xdr:cNvSpPr txBox="1"/>
      </xdr:nvSpPr>
      <xdr:spPr>
        <a:xfrm>
          <a:off x="8515427" y="718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155298</xdr:rowOff>
    </xdr:from>
    <xdr:ext cx="469744" cy="259045"/>
    <xdr:sp macro="" textlink="">
      <xdr:nvSpPr>
        <xdr:cNvPr id="145" name="n_3mainValue【道路】&#10;一人当たり延長"/>
        <xdr:cNvSpPr txBox="1"/>
      </xdr:nvSpPr>
      <xdr:spPr>
        <a:xfrm>
          <a:off x="7626427" y="71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23174</xdr:rowOff>
    </xdr:from>
    <xdr:ext cx="534377" cy="259045"/>
    <xdr:sp macro="" textlink="">
      <xdr:nvSpPr>
        <xdr:cNvPr id="146" name="n_4mainValue【道路】&#10;一人当たり延長"/>
        <xdr:cNvSpPr txBox="1"/>
      </xdr:nvSpPr>
      <xdr:spPr>
        <a:xfrm>
          <a:off x="6705111" y="67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0" name="フローチャート: 判断 179"/>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6" name="楕円 185"/>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134002</xdr:rowOff>
    </xdr:from>
    <xdr:ext cx="405111" cy="259045"/>
    <xdr:sp macro="" textlink="">
      <xdr:nvSpPr>
        <xdr:cNvPr id="187" name="【橋りょう・トンネル】&#10;有形固定資産減価償却率該当値テキスト"/>
        <xdr:cNvSpPr txBox="1"/>
      </xdr:nvSpPr>
      <xdr:spPr>
        <a:xfrm>
          <a:off x="4673600"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88" name="楕円 187"/>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61</xdr:row>
      <xdr:rowOff>161925</xdr:rowOff>
    </xdr:to>
    <xdr:cxnSp macro="">
      <xdr:nvCxnSpPr>
        <xdr:cNvPr id="189" name="直線コネクタ 188"/>
        <xdr:cNvCxnSpPr/>
      </xdr:nvCxnSpPr>
      <xdr:spPr>
        <a:xfrm>
          <a:off x="3797300" y="10599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0" name="楕円 189"/>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140970</xdr:rowOff>
    </xdr:to>
    <xdr:cxnSp macro="">
      <xdr:nvCxnSpPr>
        <xdr:cNvPr id="191" name="直線コネクタ 190"/>
        <xdr:cNvCxnSpPr/>
      </xdr:nvCxnSpPr>
      <xdr:spPr>
        <a:xfrm>
          <a:off x="2908300" y="1056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2" name="楕円 191"/>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110490</xdr:rowOff>
    </xdr:to>
    <xdr:cxnSp macro="">
      <xdr:nvCxnSpPr>
        <xdr:cNvPr id="193" name="直線コネクタ 192"/>
        <xdr:cNvCxnSpPr/>
      </xdr:nvCxnSpPr>
      <xdr:spPr>
        <a:xfrm>
          <a:off x="2019300" y="105403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4" name="楕円 193"/>
        <xdr:cNvSpPr/>
      </xdr:nvSpPr>
      <xdr:spPr>
        <a:xfrm>
          <a:off x="107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81915</xdr:rowOff>
    </xdr:to>
    <xdr:cxnSp macro="">
      <xdr:nvCxnSpPr>
        <xdr:cNvPr id="195" name="直線コネクタ 194"/>
        <xdr:cNvCxnSpPr/>
      </xdr:nvCxnSpPr>
      <xdr:spPr>
        <a:xfrm>
          <a:off x="1130300" y="10511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99" name="n_4aveValue【橋りょう・トンネル】&#10;有形固定資産減価償却率"/>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36847</xdr:rowOff>
    </xdr:from>
    <xdr:ext cx="405111" cy="259045"/>
    <xdr:sp macro="" textlink="">
      <xdr:nvSpPr>
        <xdr:cNvPr id="200" name="n_1mainValue【橋りょう・トンネル】&#10;有形固定資産減価償却率"/>
        <xdr:cNvSpPr txBox="1"/>
      </xdr:nvSpPr>
      <xdr:spPr>
        <a:xfrm>
          <a:off x="3582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6367</xdr:rowOff>
    </xdr:from>
    <xdr:ext cx="405111" cy="259045"/>
    <xdr:sp macro="" textlink="">
      <xdr:nvSpPr>
        <xdr:cNvPr id="201" name="n_2mainValue【橋りょう・トンネル】&#10;有形固定資産減価償却率"/>
        <xdr:cNvSpPr txBox="1"/>
      </xdr:nvSpPr>
      <xdr:spPr>
        <a:xfrm>
          <a:off x="2705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149242</xdr:rowOff>
    </xdr:from>
    <xdr:ext cx="405111" cy="259045"/>
    <xdr:sp macro="" textlink="">
      <xdr:nvSpPr>
        <xdr:cNvPr id="202" name="n_3mainValue【橋りょう・トンネル】&#10;有形固定資産減価償却率"/>
        <xdr:cNvSpPr txBox="1"/>
      </xdr:nvSpPr>
      <xdr:spPr>
        <a:xfrm>
          <a:off x="1816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120667</xdr:rowOff>
    </xdr:from>
    <xdr:ext cx="405111" cy="259045"/>
    <xdr:sp macro="" textlink="">
      <xdr:nvSpPr>
        <xdr:cNvPr id="203" name="n_4mainValue【橋りょう・トンネル】&#10;有形固定資産減価償却率"/>
        <xdr:cNvSpPr txBox="1"/>
      </xdr:nvSpPr>
      <xdr:spPr>
        <a:xfrm>
          <a:off x="92774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67611</xdr:rowOff>
    </xdr:from>
    <xdr:to>
      <xdr:col>36</xdr:col>
      <xdr:colOff>165100</xdr:colOff>
      <xdr:row>62</xdr:row>
      <xdr:rowOff>169211</xdr:rowOff>
    </xdr:to>
    <xdr:sp macro="" textlink="">
      <xdr:nvSpPr>
        <xdr:cNvPr id="235" name="フローチャート: 判断 234"/>
        <xdr:cNvSpPr/>
      </xdr:nvSpPr>
      <xdr:spPr>
        <a:xfrm>
          <a:off x="6921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123772</xdr:rowOff>
    </xdr:from>
    <xdr:to>
      <xdr:col>55</xdr:col>
      <xdr:colOff>50800</xdr:colOff>
      <xdr:row>60</xdr:row>
      <xdr:rowOff>53922</xdr:rowOff>
    </xdr:to>
    <xdr:sp macro="" textlink="">
      <xdr:nvSpPr>
        <xdr:cNvPr id="241" name="楕円 240"/>
        <xdr:cNvSpPr/>
      </xdr:nvSpPr>
      <xdr:spPr>
        <a:xfrm>
          <a:off x="10426700" y="102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146649</xdr:rowOff>
    </xdr:from>
    <xdr:ext cx="599010" cy="259045"/>
    <xdr:sp macro="" textlink="">
      <xdr:nvSpPr>
        <xdr:cNvPr id="242" name="【橋りょう・トンネル】&#10;一人当たり有形固定資産（償却資産）額該当値テキスト"/>
        <xdr:cNvSpPr txBox="1"/>
      </xdr:nvSpPr>
      <xdr:spPr>
        <a:xfrm>
          <a:off x="10515600" y="1009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133341</xdr:rowOff>
    </xdr:from>
    <xdr:to>
      <xdr:col>50</xdr:col>
      <xdr:colOff>165100</xdr:colOff>
      <xdr:row>60</xdr:row>
      <xdr:rowOff>63491</xdr:rowOff>
    </xdr:to>
    <xdr:sp macro="" textlink="">
      <xdr:nvSpPr>
        <xdr:cNvPr id="243" name="楕円 242"/>
        <xdr:cNvSpPr/>
      </xdr:nvSpPr>
      <xdr:spPr>
        <a:xfrm>
          <a:off x="9588500" y="102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3122</xdr:rowOff>
    </xdr:from>
    <xdr:to>
      <xdr:col>55</xdr:col>
      <xdr:colOff>0</xdr:colOff>
      <xdr:row>60</xdr:row>
      <xdr:rowOff>12691</xdr:rowOff>
    </xdr:to>
    <xdr:cxnSp macro="">
      <xdr:nvCxnSpPr>
        <xdr:cNvPr id="244" name="直線コネクタ 243"/>
        <xdr:cNvCxnSpPr/>
      </xdr:nvCxnSpPr>
      <xdr:spPr>
        <a:xfrm flipV="1">
          <a:off x="9639300" y="10290122"/>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135462</xdr:rowOff>
    </xdr:from>
    <xdr:to>
      <xdr:col>46</xdr:col>
      <xdr:colOff>38100</xdr:colOff>
      <xdr:row>60</xdr:row>
      <xdr:rowOff>65612</xdr:rowOff>
    </xdr:to>
    <xdr:sp macro="" textlink="">
      <xdr:nvSpPr>
        <xdr:cNvPr id="245" name="楕円 244"/>
        <xdr:cNvSpPr/>
      </xdr:nvSpPr>
      <xdr:spPr>
        <a:xfrm>
          <a:off x="8699500" y="102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12691</xdr:rowOff>
    </xdr:from>
    <xdr:to>
      <xdr:col>50</xdr:col>
      <xdr:colOff>114300</xdr:colOff>
      <xdr:row>60</xdr:row>
      <xdr:rowOff>14812</xdr:rowOff>
    </xdr:to>
    <xdr:cxnSp macro="">
      <xdr:nvCxnSpPr>
        <xdr:cNvPr id="246" name="直線コネクタ 245"/>
        <xdr:cNvCxnSpPr/>
      </xdr:nvCxnSpPr>
      <xdr:spPr>
        <a:xfrm flipV="1">
          <a:off x="8750300" y="1029969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141336</xdr:rowOff>
    </xdr:from>
    <xdr:to>
      <xdr:col>41</xdr:col>
      <xdr:colOff>101600</xdr:colOff>
      <xdr:row>60</xdr:row>
      <xdr:rowOff>71486</xdr:rowOff>
    </xdr:to>
    <xdr:sp macro="" textlink="">
      <xdr:nvSpPr>
        <xdr:cNvPr id="247" name="楕円 246"/>
        <xdr:cNvSpPr/>
      </xdr:nvSpPr>
      <xdr:spPr>
        <a:xfrm>
          <a:off x="7810500" y="102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14812</xdr:rowOff>
    </xdr:from>
    <xdr:to>
      <xdr:col>45</xdr:col>
      <xdr:colOff>177800</xdr:colOff>
      <xdr:row>60</xdr:row>
      <xdr:rowOff>20686</xdr:rowOff>
    </xdr:to>
    <xdr:cxnSp macro="">
      <xdr:nvCxnSpPr>
        <xdr:cNvPr id="248" name="直線コネクタ 247"/>
        <xdr:cNvCxnSpPr/>
      </xdr:nvCxnSpPr>
      <xdr:spPr>
        <a:xfrm flipV="1">
          <a:off x="7861300" y="10301812"/>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147723</xdr:rowOff>
    </xdr:from>
    <xdr:to>
      <xdr:col>36</xdr:col>
      <xdr:colOff>165100</xdr:colOff>
      <xdr:row>60</xdr:row>
      <xdr:rowOff>77873</xdr:rowOff>
    </xdr:to>
    <xdr:sp macro="" textlink="">
      <xdr:nvSpPr>
        <xdr:cNvPr id="249" name="楕円 248"/>
        <xdr:cNvSpPr/>
      </xdr:nvSpPr>
      <xdr:spPr>
        <a:xfrm>
          <a:off x="6921500" y="102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20686</xdr:rowOff>
    </xdr:from>
    <xdr:to>
      <xdr:col>41</xdr:col>
      <xdr:colOff>50800</xdr:colOff>
      <xdr:row>60</xdr:row>
      <xdr:rowOff>27073</xdr:rowOff>
    </xdr:to>
    <xdr:cxnSp macro="">
      <xdr:nvCxnSpPr>
        <xdr:cNvPr id="250" name="直線コネクタ 249"/>
        <xdr:cNvCxnSpPr/>
      </xdr:nvCxnSpPr>
      <xdr:spPr>
        <a:xfrm flipV="1">
          <a:off x="6972300" y="10307686"/>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160338</xdr:rowOff>
    </xdr:from>
    <xdr:ext cx="599010" cy="259045"/>
    <xdr:sp macro="" textlink="">
      <xdr:nvSpPr>
        <xdr:cNvPr id="254" name="n_4aveValue【橋りょう・トンネル】&#10;一人当たり有形固定資産（償却資産）額"/>
        <xdr:cNvSpPr txBox="1"/>
      </xdr:nvSpPr>
      <xdr:spPr>
        <a:xfrm>
          <a:off x="6672795" y="107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80018</xdr:rowOff>
    </xdr:from>
    <xdr:ext cx="599010" cy="259045"/>
    <xdr:sp macro="" textlink="">
      <xdr:nvSpPr>
        <xdr:cNvPr id="255" name="n_1mainValue【橋りょう・トンネル】&#10;一人当たり有形固定資産（償却資産）額"/>
        <xdr:cNvSpPr txBox="1"/>
      </xdr:nvSpPr>
      <xdr:spPr>
        <a:xfrm>
          <a:off x="9327095" y="100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82139</xdr:rowOff>
    </xdr:from>
    <xdr:ext cx="599010" cy="259045"/>
    <xdr:sp macro="" textlink="">
      <xdr:nvSpPr>
        <xdr:cNvPr id="256" name="n_2mainValue【橋りょう・トンネル】&#10;一人当たり有形固定資産（償却資産）額"/>
        <xdr:cNvSpPr txBox="1"/>
      </xdr:nvSpPr>
      <xdr:spPr>
        <a:xfrm>
          <a:off x="8450795" y="1002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88013</xdr:rowOff>
    </xdr:from>
    <xdr:ext cx="599010" cy="259045"/>
    <xdr:sp macro="" textlink="">
      <xdr:nvSpPr>
        <xdr:cNvPr id="257" name="n_3mainValue【橋りょう・トンネル】&#10;一人当たり有形固定資産（償却資産）額"/>
        <xdr:cNvSpPr txBox="1"/>
      </xdr:nvSpPr>
      <xdr:spPr>
        <a:xfrm>
          <a:off x="7561795" y="100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94400</xdr:rowOff>
    </xdr:from>
    <xdr:ext cx="599010" cy="259045"/>
    <xdr:sp macro="" textlink="">
      <xdr:nvSpPr>
        <xdr:cNvPr id="258" name="n_4mainValue【橋りょう・トンネル】&#10;一人当たり有形固定資産（償却資産）額"/>
        <xdr:cNvSpPr txBox="1"/>
      </xdr:nvSpPr>
      <xdr:spPr>
        <a:xfrm>
          <a:off x="6672795" y="100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3" name="フローチャート: 判断 292"/>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99" name="楕円 298"/>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0" name="【公営住宅】&#10;有形固定資産減価償却率該当値テキスト"/>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1" name="楕円 300"/>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15239</xdr:rowOff>
    </xdr:to>
    <xdr:cxnSp macro="">
      <xdr:nvCxnSpPr>
        <xdr:cNvPr id="302" name="直線コネクタ 301"/>
        <xdr:cNvCxnSpPr/>
      </xdr:nvCxnSpPr>
      <xdr:spPr>
        <a:xfrm>
          <a:off x="3797300" y="14409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303" name="楕円 302"/>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165736</xdr:rowOff>
    </xdr:from>
    <xdr:to>
      <xdr:col>19</xdr:col>
      <xdr:colOff>177800</xdr:colOff>
      <xdr:row>84</xdr:row>
      <xdr:rowOff>7620</xdr:rowOff>
    </xdr:to>
    <xdr:cxnSp macro="">
      <xdr:nvCxnSpPr>
        <xdr:cNvPr id="304" name="直線コネクタ 303"/>
        <xdr:cNvCxnSpPr/>
      </xdr:nvCxnSpPr>
      <xdr:spPr>
        <a:xfrm>
          <a:off x="2908300" y="143960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86361</xdr:rowOff>
    </xdr:from>
    <xdr:to>
      <xdr:col>10</xdr:col>
      <xdr:colOff>165100</xdr:colOff>
      <xdr:row>84</xdr:row>
      <xdr:rowOff>16511</xdr:rowOff>
    </xdr:to>
    <xdr:sp macro="" textlink="">
      <xdr:nvSpPr>
        <xdr:cNvPr id="305" name="楕円 304"/>
        <xdr:cNvSpPr/>
      </xdr:nvSpPr>
      <xdr:spPr>
        <a:xfrm>
          <a:off x="1968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137161</xdr:rowOff>
    </xdr:from>
    <xdr:to>
      <xdr:col>15</xdr:col>
      <xdr:colOff>50800</xdr:colOff>
      <xdr:row>83</xdr:row>
      <xdr:rowOff>165736</xdr:rowOff>
    </xdr:to>
    <xdr:cxnSp macro="">
      <xdr:nvCxnSpPr>
        <xdr:cNvPr id="306" name="直線コネクタ 305"/>
        <xdr:cNvCxnSpPr/>
      </xdr:nvCxnSpPr>
      <xdr:spPr>
        <a:xfrm>
          <a:off x="2019300" y="14367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07" name="楕円 306"/>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137161</xdr:rowOff>
    </xdr:to>
    <xdr:cxnSp macro="">
      <xdr:nvCxnSpPr>
        <xdr:cNvPr id="308" name="直線コネクタ 307"/>
        <xdr:cNvCxnSpPr/>
      </xdr:nvCxnSpPr>
      <xdr:spPr>
        <a:xfrm>
          <a:off x="1130300" y="14344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2"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3" name="n_1mainValue【公営住宅】&#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314"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315" name="n_3mainValue【公営住宅】&#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6" name="n_4mainValue【公営住宅】&#10;有形固定資産減価償却率"/>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12812</xdr:rowOff>
    </xdr:from>
    <xdr:to>
      <xdr:col>36</xdr:col>
      <xdr:colOff>165100</xdr:colOff>
      <xdr:row>85</xdr:row>
      <xdr:rowOff>114412</xdr:rowOff>
    </xdr:to>
    <xdr:sp macro="" textlink="">
      <xdr:nvSpPr>
        <xdr:cNvPr id="348" name="フローチャート: 判断 347"/>
        <xdr:cNvSpPr/>
      </xdr:nvSpPr>
      <xdr:spPr>
        <a:xfrm>
          <a:off x="6921500" y="1458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116642</xdr:rowOff>
    </xdr:from>
    <xdr:to>
      <xdr:col>55</xdr:col>
      <xdr:colOff>50800</xdr:colOff>
      <xdr:row>86</xdr:row>
      <xdr:rowOff>46792</xdr:rowOff>
    </xdr:to>
    <xdr:sp macro="" textlink="">
      <xdr:nvSpPr>
        <xdr:cNvPr id="354" name="楕円 353"/>
        <xdr:cNvSpPr/>
      </xdr:nvSpPr>
      <xdr:spPr>
        <a:xfrm>
          <a:off x="10426700" y="146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116687</xdr:rowOff>
    </xdr:from>
    <xdr:to>
      <xdr:col>50</xdr:col>
      <xdr:colOff>165100</xdr:colOff>
      <xdr:row>86</xdr:row>
      <xdr:rowOff>46837</xdr:rowOff>
    </xdr:to>
    <xdr:sp macro="" textlink="">
      <xdr:nvSpPr>
        <xdr:cNvPr id="356" name="楕円 355"/>
        <xdr:cNvSpPr/>
      </xdr:nvSpPr>
      <xdr:spPr>
        <a:xfrm>
          <a:off x="9588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167442</xdr:rowOff>
    </xdr:from>
    <xdr:to>
      <xdr:col>55</xdr:col>
      <xdr:colOff>0</xdr:colOff>
      <xdr:row>85</xdr:row>
      <xdr:rowOff>167487</xdr:rowOff>
    </xdr:to>
    <xdr:cxnSp macro="">
      <xdr:nvCxnSpPr>
        <xdr:cNvPr id="357" name="直線コネクタ 356"/>
        <xdr:cNvCxnSpPr/>
      </xdr:nvCxnSpPr>
      <xdr:spPr>
        <a:xfrm flipV="1">
          <a:off x="9639300" y="1474069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114264</xdr:rowOff>
    </xdr:from>
    <xdr:to>
      <xdr:col>46</xdr:col>
      <xdr:colOff>38100</xdr:colOff>
      <xdr:row>86</xdr:row>
      <xdr:rowOff>44414</xdr:rowOff>
    </xdr:to>
    <xdr:sp macro="" textlink="">
      <xdr:nvSpPr>
        <xdr:cNvPr id="358" name="楕円 357"/>
        <xdr:cNvSpPr/>
      </xdr:nvSpPr>
      <xdr:spPr>
        <a:xfrm>
          <a:off x="8699500" y="146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165064</xdr:rowOff>
    </xdr:from>
    <xdr:to>
      <xdr:col>50</xdr:col>
      <xdr:colOff>114300</xdr:colOff>
      <xdr:row>85</xdr:row>
      <xdr:rowOff>167487</xdr:rowOff>
    </xdr:to>
    <xdr:cxnSp macro="">
      <xdr:nvCxnSpPr>
        <xdr:cNvPr id="359" name="直線コネクタ 358"/>
        <xdr:cNvCxnSpPr/>
      </xdr:nvCxnSpPr>
      <xdr:spPr>
        <a:xfrm>
          <a:off x="8750300" y="147383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114675</xdr:rowOff>
    </xdr:from>
    <xdr:to>
      <xdr:col>41</xdr:col>
      <xdr:colOff>101600</xdr:colOff>
      <xdr:row>86</xdr:row>
      <xdr:rowOff>44825</xdr:rowOff>
    </xdr:to>
    <xdr:sp macro="" textlink="">
      <xdr:nvSpPr>
        <xdr:cNvPr id="360" name="楕円 359"/>
        <xdr:cNvSpPr/>
      </xdr:nvSpPr>
      <xdr:spPr>
        <a:xfrm>
          <a:off x="7810500" y="146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165064</xdr:rowOff>
    </xdr:from>
    <xdr:to>
      <xdr:col>45</xdr:col>
      <xdr:colOff>177800</xdr:colOff>
      <xdr:row>85</xdr:row>
      <xdr:rowOff>165475</xdr:rowOff>
    </xdr:to>
    <xdr:cxnSp macro="">
      <xdr:nvCxnSpPr>
        <xdr:cNvPr id="361" name="直線コネクタ 360"/>
        <xdr:cNvCxnSpPr/>
      </xdr:nvCxnSpPr>
      <xdr:spPr>
        <a:xfrm flipV="1">
          <a:off x="7861300" y="1473831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114996</xdr:rowOff>
    </xdr:from>
    <xdr:to>
      <xdr:col>36</xdr:col>
      <xdr:colOff>165100</xdr:colOff>
      <xdr:row>86</xdr:row>
      <xdr:rowOff>45146</xdr:rowOff>
    </xdr:to>
    <xdr:sp macro="" textlink="">
      <xdr:nvSpPr>
        <xdr:cNvPr id="362" name="楕円 361"/>
        <xdr:cNvSpPr/>
      </xdr:nvSpPr>
      <xdr:spPr>
        <a:xfrm>
          <a:off x="6921500" y="146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165475</xdr:rowOff>
    </xdr:from>
    <xdr:to>
      <xdr:col>41</xdr:col>
      <xdr:colOff>50800</xdr:colOff>
      <xdr:row>85</xdr:row>
      <xdr:rowOff>165796</xdr:rowOff>
    </xdr:to>
    <xdr:cxnSp macro="">
      <xdr:nvCxnSpPr>
        <xdr:cNvPr id="363" name="直線コネクタ 362"/>
        <xdr:cNvCxnSpPr/>
      </xdr:nvCxnSpPr>
      <xdr:spPr>
        <a:xfrm flipV="1">
          <a:off x="6972300" y="1473872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130939</xdr:rowOff>
    </xdr:from>
    <xdr:ext cx="469744" cy="259045"/>
    <xdr:sp macro="" textlink="">
      <xdr:nvSpPr>
        <xdr:cNvPr id="367" name="n_4aveValue【公営住宅】&#10;一人当たり面積"/>
        <xdr:cNvSpPr txBox="1"/>
      </xdr:nvSpPr>
      <xdr:spPr>
        <a:xfrm>
          <a:off x="6737427" y="1436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37964</xdr:rowOff>
    </xdr:from>
    <xdr:ext cx="469744" cy="259045"/>
    <xdr:sp macro="" textlink="">
      <xdr:nvSpPr>
        <xdr:cNvPr id="368" name="n_1mainValue【公営住宅】&#10;一人当たり面積"/>
        <xdr:cNvSpPr txBox="1"/>
      </xdr:nvSpPr>
      <xdr:spPr>
        <a:xfrm>
          <a:off x="93917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35541</xdr:rowOff>
    </xdr:from>
    <xdr:ext cx="469744" cy="259045"/>
    <xdr:sp macro="" textlink="">
      <xdr:nvSpPr>
        <xdr:cNvPr id="369" name="n_2mainValue【公営住宅】&#10;一人当たり面積"/>
        <xdr:cNvSpPr txBox="1"/>
      </xdr:nvSpPr>
      <xdr:spPr>
        <a:xfrm>
          <a:off x="8515427" y="1478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35952</xdr:rowOff>
    </xdr:from>
    <xdr:ext cx="469744" cy="259045"/>
    <xdr:sp macro="" textlink="">
      <xdr:nvSpPr>
        <xdr:cNvPr id="370" name="n_3mainValue【公営住宅】&#10;一人当たり面積"/>
        <xdr:cNvSpPr txBox="1"/>
      </xdr:nvSpPr>
      <xdr:spPr>
        <a:xfrm>
          <a:off x="7626427" y="14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36273</xdr:rowOff>
    </xdr:from>
    <xdr:ext cx="469744" cy="259045"/>
    <xdr:sp macro="" textlink="">
      <xdr:nvSpPr>
        <xdr:cNvPr id="371" name="n_4mainValue【公営住宅】&#10;一人当たり面積"/>
        <xdr:cNvSpPr txBox="1"/>
      </xdr:nvSpPr>
      <xdr:spPr>
        <a:xfrm>
          <a:off x="6737427" y="147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22" name="フローチャート: 判断 421"/>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28" name="楕円 427"/>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29" name="【認定こども園・幼稚園・保育所】&#10;有形固定資産減価償却率該当値テキスト"/>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30" name="楕円 429"/>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91440</xdr:rowOff>
    </xdr:to>
    <xdr:cxnSp macro="">
      <xdr:nvCxnSpPr>
        <xdr:cNvPr id="431" name="直線コネクタ 430"/>
        <xdr:cNvCxnSpPr/>
      </xdr:nvCxnSpPr>
      <xdr:spPr>
        <a:xfrm>
          <a:off x="15481300" y="62369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432" name="楕円 431"/>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64770</xdr:rowOff>
    </xdr:to>
    <xdr:cxnSp macro="">
      <xdr:nvCxnSpPr>
        <xdr:cNvPr id="433" name="直線コネクタ 432"/>
        <xdr:cNvCxnSpPr/>
      </xdr:nvCxnSpPr>
      <xdr:spPr>
        <a:xfrm>
          <a:off x="14592300" y="61626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434" name="楕円 433"/>
        <xdr:cNvSpPr/>
      </xdr:nvSpPr>
      <xdr:spPr>
        <a:xfrm>
          <a:off x="1365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57150</xdr:rowOff>
    </xdr:to>
    <xdr:cxnSp macro="">
      <xdr:nvCxnSpPr>
        <xdr:cNvPr id="435" name="直線コネクタ 434"/>
        <xdr:cNvCxnSpPr/>
      </xdr:nvCxnSpPr>
      <xdr:spPr>
        <a:xfrm flipV="1">
          <a:off x="13703300" y="61626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95885</xdr:rowOff>
    </xdr:from>
    <xdr:to>
      <xdr:col>67</xdr:col>
      <xdr:colOff>101600</xdr:colOff>
      <xdr:row>36</xdr:row>
      <xdr:rowOff>26035</xdr:rowOff>
    </xdr:to>
    <xdr:sp macro="" textlink="">
      <xdr:nvSpPr>
        <xdr:cNvPr id="436" name="楕円 435"/>
        <xdr:cNvSpPr/>
      </xdr:nvSpPr>
      <xdr:spPr>
        <a:xfrm>
          <a:off x="12763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146685</xdr:rowOff>
    </xdr:from>
    <xdr:to>
      <xdr:col>71</xdr:col>
      <xdr:colOff>177800</xdr:colOff>
      <xdr:row>36</xdr:row>
      <xdr:rowOff>57150</xdr:rowOff>
    </xdr:to>
    <xdr:cxnSp macro="">
      <xdr:nvCxnSpPr>
        <xdr:cNvPr id="437" name="直線コネクタ 436"/>
        <xdr:cNvCxnSpPr/>
      </xdr:nvCxnSpPr>
      <xdr:spPr>
        <a:xfrm>
          <a:off x="12814300" y="61474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441" name="n_4aveValue【認定こども園・幼稚園・保育所】&#10;有形固定資産減価償却率"/>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442" name="n_1mainValue【認定こども園・幼稚園・保育所】&#10;有形固定資産減価償却率"/>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443" name="n_2mainValue【認定こども園・幼稚園・保育所】&#10;有形固定資産減価償却率"/>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44" name="n_3mainValue【認定こども園・幼稚園・保育所】&#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42562</xdr:rowOff>
    </xdr:from>
    <xdr:ext cx="405111" cy="259045"/>
    <xdr:sp macro="" textlink="">
      <xdr:nvSpPr>
        <xdr:cNvPr id="445" name="n_4mainValue【認定こども園・幼稚園・保育所】&#10;有形固定資産減価償却率"/>
        <xdr:cNvSpPr txBox="1"/>
      </xdr:nvSpPr>
      <xdr:spPr>
        <a:xfrm>
          <a:off x="12611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73406</xdr:rowOff>
    </xdr:from>
    <xdr:to>
      <xdr:col>98</xdr:col>
      <xdr:colOff>38100</xdr:colOff>
      <xdr:row>36</xdr:row>
      <xdr:rowOff>3556</xdr:rowOff>
    </xdr:to>
    <xdr:sp macro="" textlink="">
      <xdr:nvSpPr>
        <xdr:cNvPr id="477" name="フローチャート: 判断 476"/>
        <xdr:cNvSpPr/>
      </xdr:nvSpPr>
      <xdr:spPr>
        <a:xfrm>
          <a:off x="18605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3" name="楕円 48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4"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85" name="楕円 484"/>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32766</xdr:rowOff>
    </xdr:to>
    <xdr:cxnSp macro="">
      <xdr:nvCxnSpPr>
        <xdr:cNvPr id="486" name="直線コネクタ 485"/>
        <xdr:cNvCxnSpPr/>
      </xdr:nvCxnSpPr>
      <xdr:spPr>
        <a:xfrm flipV="1">
          <a:off x="21323300" y="68884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167132</xdr:rowOff>
    </xdr:from>
    <xdr:to>
      <xdr:col>107</xdr:col>
      <xdr:colOff>101600</xdr:colOff>
      <xdr:row>40</xdr:row>
      <xdr:rowOff>97282</xdr:rowOff>
    </xdr:to>
    <xdr:sp macro="" textlink="">
      <xdr:nvSpPr>
        <xdr:cNvPr id="487" name="楕円 486"/>
        <xdr:cNvSpPr/>
      </xdr:nvSpPr>
      <xdr:spPr>
        <a:xfrm>
          <a:off x="20383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46482</xdr:rowOff>
    </xdr:to>
    <xdr:cxnSp macro="">
      <xdr:nvCxnSpPr>
        <xdr:cNvPr id="488" name="直線コネクタ 487"/>
        <xdr:cNvCxnSpPr/>
      </xdr:nvCxnSpPr>
      <xdr:spPr>
        <a:xfrm flipV="1">
          <a:off x="20434300" y="68907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89" name="楕円 488"/>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46482</xdr:rowOff>
    </xdr:to>
    <xdr:cxnSp macro="">
      <xdr:nvCxnSpPr>
        <xdr:cNvPr id="490" name="直線コネクタ 489"/>
        <xdr:cNvCxnSpPr/>
      </xdr:nvCxnSpPr>
      <xdr:spPr>
        <a:xfrm>
          <a:off x="19545300" y="68793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144272</xdr:rowOff>
    </xdr:from>
    <xdr:to>
      <xdr:col>98</xdr:col>
      <xdr:colOff>38100</xdr:colOff>
      <xdr:row>40</xdr:row>
      <xdr:rowOff>74422</xdr:rowOff>
    </xdr:to>
    <xdr:sp macro="" textlink="">
      <xdr:nvSpPr>
        <xdr:cNvPr id="491" name="楕円 490"/>
        <xdr:cNvSpPr/>
      </xdr:nvSpPr>
      <xdr:spPr>
        <a:xfrm>
          <a:off x="18605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23622</xdr:rowOff>
    </xdr:to>
    <xdr:cxnSp macro="">
      <xdr:nvCxnSpPr>
        <xdr:cNvPr id="492" name="直線コネクタ 491"/>
        <xdr:cNvCxnSpPr/>
      </xdr:nvCxnSpPr>
      <xdr:spPr>
        <a:xfrm flipV="1">
          <a:off x="18656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20083</xdr:rowOff>
    </xdr:from>
    <xdr:ext cx="469744" cy="259045"/>
    <xdr:sp macro="" textlink="">
      <xdr:nvSpPr>
        <xdr:cNvPr id="496" name="n_4aveValue【認定こども園・幼稚園・保育所】&#10;一人当たり面積"/>
        <xdr:cNvSpPr txBox="1"/>
      </xdr:nvSpPr>
      <xdr:spPr>
        <a:xfrm>
          <a:off x="18421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97"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88409</xdr:rowOff>
    </xdr:from>
    <xdr:ext cx="469744" cy="259045"/>
    <xdr:sp macro="" textlink="">
      <xdr:nvSpPr>
        <xdr:cNvPr id="498" name="n_2mainValue【認定こども園・幼稚園・保育所】&#10;一人当たり面積"/>
        <xdr:cNvSpPr txBox="1"/>
      </xdr:nvSpPr>
      <xdr:spPr>
        <a:xfrm>
          <a:off x="20199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499"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65549</xdr:rowOff>
    </xdr:from>
    <xdr:ext cx="469744" cy="259045"/>
    <xdr:sp macro="" textlink="">
      <xdr:nvSpPr>
        <xdr:cNvPr id="500" name="n_4mainValue【認定こども園・幼稚園・保育所】&#10;一人当たり面積"/>
        <xdr:cNvSpPr txBox="1"/>
      </xdr:nvSpPr>
      <xdr:spPr>
        <a:xfrm>
          <a:off x="18421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162560</xdr:rowOff>
    </xdr:from>
    <xdr:to>
      <xdr:col>67</xdr:col>
      <xdr:colOff>101600</xdr:colOff>
      <xdr:row>60</xdr:row>
      <xdr:rowOff>92710</xdr:rowOff>
    </xdr:to>
    <xdr:sp macro="" textlink="">
      <xdr:nvSpPr>
        <xdr:cNvPr id="535" name="フローチャート: 判断 534"/>
        <xdr:cNvSpPr/>
      </xdr:nvSpPr>
      <xdr:spPr>
        <a:xfrm>
          <a:off x="12763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149225</xdr:rowOff>
    </xdr:from>
    <xdr:to>
      <xdr:col>85</xdr:col>
      <xdr:colOff>177800</xdr:colOff>
      <xdr:row>59</xdr:row>
      <xdr:rowOff>79375</xdr:rowOff>
    </xdr:to>
    <xdr:sp macro="" textlink="">
      <xdr:nvSpPr>
        <xdr:cNvPr id="541" name="楕円 540"/>
        <xdr:cNvSpPr/>
      </xdr:nvSpPr>
      <xdr:spPr>
        <a:xfrm>
          <a:off x="16268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652</xdr:rowOff>
    </xdr:from>
    <xdr:ext cx="405111" cy="259045"/>
    <xdr:sp macro="" textlink="">
      <xdr:nvSpPr>
        <xdr:cNvPr id="542" name="【学校施設】&#10;有形固定資産減価償却率該当値テキスト"/>
        <xdr:cNvSpPr txBox="1"/>
      </xdr:nvSpPr>
      <xdr:spPr>
        <a:xfrm>
          <a:off x="16357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43" name="楕円 542"/>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28575</xdr:rowOff>
    </xdr:to>
    <xdr:cxnSp macro="">
      <xdr:nvCxnSpPr>
        <xdr:cNvPr id="544" name="直線コネクタ 543"/>
        <xdr:cNvCxnSpPr/>
      </xdr:nvCxnSpPr>
      <xdr:spPr>
        <a:xfrm>
          <a:off x="15481300" y="101117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45" name="楕円 544"/>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167640</xdr:rowOff>
    </xdr:to>
    <xdr:cxnSp macro="">
      <xdr:nvCxnSpPr>
        <xdr:cNvPr id="546" name="直線コネクタ 545"/>
        <xdr:cNvCxnSpPr/>
      </xdr:nvCxnSpPr>
      <xdr:spPr>
        <a:xfrm>
          <a:off x="14592300" y="10067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47" name="楕円 546"/>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123825</xdr:rowOff>
    </xdr:to>
    <xdr:cxnSp macro="">
      <xdr:nvCxnSpPr>
        <xdr:cNvPr id="548" name="直線コネクタ 547"/>
        <xdr:cNvCxnSpPr/>
      </xdr:nvCxnSpPr>
      <xdr:spPr>
        <a:xfrm>
          <a:off x="13703300" y="100641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549" name="楕円 548"/>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58</xdr:row>
      <xdr:rowOff>148590</xdr:rowOff>
    </xdr:to>
    <xdr:cxnSp macro="">
      <xdr:nvCxnSpPr>
        <xdr:cNvPr id="550" name="直線コネクタ 549"/>
        <xdr:cNvCxnSpPr/>
      </xdr:nvCxnSpPr>
      <xdr:spPr>
        <a:xfrm flipV="1">
          <a:off x="12814300" y="10064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554" name="n_4aveValue【学校施設】&#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55"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56" name="n_2mainValue【学校施設】&#10;有形固定資産減価償却率"/>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557" name="n_3mainValue【学校施設】&#10;有形固定資産減価償却率"/>
        <xdr:cNvSpPr txBox="1"/>
      </xdr:nvSpPr>
      <xdr:spPr>
        <a:xfrm>
          <a:off x="13500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558" name="n_4mainValue【学校施設】&#10;有形固定資産減価償却率"/>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5397</xdr:rowOff>
    </xdr:from>
    <xdr:to>
      <xdr:col>98</xdr:col>
      <xdr:colOff>38100</xdr:colOff>
      <xdr:row>62</xdr:row>
      <xdr:rowOff>106997</xdr:rowOff>
    </xdr:to>
    <xdr:sp macro="" textlink="">
      <xdr:nvSpPr>
        <xdr:cNvPr id="592" name="フローチャート: 判断 591"/>
        <xdr:cNvSpPr/>
      </xdr:nvSpPr>
      <xdr:spPr>
        <a:xfrm>
          <a:off x="18605500" y="106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57976</xdr:rowOff>
    </xdr:from>
    <xdr:to>
      <xdr:col>116</xdr:col>
      <xdr:colOff>114300</xdr:colOff>
      <xdr:row>62</xdr:row>
      <xdr:rowOff>159576</xdr:rowOff>
    </xdr:to>
    <xdr:sp macro="" textlink="">
      <xdr:nvSpPr>
        <xdr:cNvPr id="598" name="楕円 597"/>
        <xdr:cNvSpPr/>
      </xdr:nvSpPr>
      <xdr:spPr>
        <a:xfrm>
          <a:off x="22110700" y="106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144353</xdr:rowOff>
    </xdr:from>
    <xdr:ext cx="469744" cy="259045"/>
    <xdr:sp macro="" textlink="">
      <xdr:nvSpPr>
        <xdr:cNvPr id="599" name="【学校施設】&#10;一人当たり面積該当値テキスト"/>
        <xdr:cNvSpPr txBox="1"/>
      </xdr:nvSpPr>
      <xdr:spPr>
        <a:xfrm>
          <a:off x="22199600" y="1060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60643</xdr:rowOff>
    </xdr:from>
    <xdr:to>
      <xdr:col>112</xdr:col>
      <xdr:colOff>38100</xdr:colOff>
      <xdr:row>62</xdr:row>
      <xdr:rowOff>162243</xdr:rowOff>
    </xdr:to>
    <xdr:sp macro="" textlink="">
      <xdr:nvSpPr>
        <xdr:cNvPr id="600" name="楕円 599"/>
        <xdr:cNvSpPr/>
      </xdr:nvSpPr>
      <xdr:spPr>
        <a:xfrm>
          <a:off x="21272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108776</xdr:rowOff>
    </xdr:from>
    <xdr:to>
      <xdr:col>116</xdr:col>
      <xdr:colOff>63500</xdr:colOff>
      <xdr:row>62</xdr:row>
      <xdr:rowOff>111443</xdr:rowOff>
    </xdr:to>
    <xdr:cxnSp macro="">
      <xdr:nvCxnSpPr>
        <xdr:cNvPr id="601" name="直線コネクタ 600"/>
        <xdr:cNvCxnSpPr/>
      </xdr:nvCxnSpPr>
      <xdr:spPr>
        <a:xfrm flipV="1">
          <a:off x="21323300" y="1073867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59499</xdr:rowOff>
    </xdr:from>
    <xdr:to>
      <xdr:col>107</xdr:col>
      <xdr:colOff>101600</xdr:colOff>
      <xdr:row>62</xdr:row>
      <xdr:rowOff>161099</xdr:rowOff>
    </xdr:to>
    <xdr:sp macro="" textlink="">
      <xdr:nvSpPr>
        <xdr:cNvPr id="602" name="楕円 601"/>
        <xdr:cNvSpPr/>
      </xdr:nvSpPr>
      <xdr:spPr>
        <a:xfrm>
          <a:off x="20383500" y="10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110299</xdr:rowOff>
    </xdr:from>
    <xdr:to>
      <xdr:col>111</xdr:col>
      <xdr:colOff>177800</xdr:colOff>
      <xdr:row>62</xdr:row>
      <xdr:rowOff>111443</xdr:rowOff>
    </xdr:to>
    <xdr:cxnSp macro="">
      <xdr:nvCxnSpPr>
        <xdr:cNvPr id="603" name="直線コネクタ 602"/>
        <xdr:cNvCxnSpPr/>
      </xdr:nvCxnSpPr>
      <xdr:spPr>
        <a:xfrm>
          <a:off x="20434300" y="107401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11874</xdr:rowOff>
    </xdr:from>
    <xdr:to>
      <xdr:col>102</xdr:col>
      <xdr:colOff>165100</xdr:colOff>
      <xdr:row>62</xdr:row>
      <xdr:rowOff>113474</xdr:rowOff>
    </xdr:to>
    <xdr:sp macro="" textlink="">
      <xdr:nvSpPr>
        <xdr:cNvPr id="604" name="楕円 603"/>
        <xdr:cNvSpPr/>
      </xdr:nvSpPr>
      <xdr:spPr>
        <a:xfrm>
          <a:off x="19494500" y="106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62674</xdr:rowOff>
    </xdr:from>
    <xdr:to>
      <xdr:col>107</xdr:col>
      <xdr:colOff>50800</xdr:colOff>
      <xdr:row>62</xdr:row>
      <xdr:rowOff>110299</xdr:rowOff>
    </xdr:to>
    <xdr:cxnSp macro="">
      <xdr:nvCxnSpPr>
        <xdr:cNvPr id="605" name="直線コネクタ 604"/>
        <xdr:cNvCxnSpPr/>
      </xdr:nvCxnSpPr>
      <xdr:spPr>
        <a:xfrm>
          <a:off x="19545300" y="1069257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06" name="楕円 605"/>
        <xdr:cNvSpPr/>
      </xdr:nvSpPr>
      <xdr:spPr>
        <a:xfrm>
          <a:off x="18605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43434</xdr:rowOff>
    </xdr:from>
    <xdr:to>
      <xdr:col>102</xdr:col>
      <xdr:colOff>114300</xdr:colOff>
      <xdr:row>62</xdr:row>
      <xdr:rowOff>62674</xdr:rowOff>
    </xdr:to>
    <xdr:cxnSp macro="">
      <xdr:nvCxnSpPr>
        <xdr:cNvPr id="607" name="直線コネクタ 606"/>
        <xdr:cNvCxnSpPr/>
      </xdr:nvCxnSpPr>
      <xdr:spPr>
        <a:xfrm>
          <a:off x="18656300" y="1067333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98124</xdr:rowOff>
    </xdr:from>
    <xdr:ext cx="469744" cy="259045"/>
    <xdr:sp macro="" textlink="">
      <xdr:nvSpPr>
        <xdr:cNvPr id="611" name="n_4aveValue【学校施設】&#10;一人当たり面積"/>
        <xdr:cNvSpPr txBox="1"/>
      </xdr:nvSpPr>
      <xdr:spPr>
        <a:xfrm>
          <a:off x="18421427" y="1072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153370</xdr:rowOff>
    </xdr:from>
    <xdr:ext cx="469744" cy="259045"/>
    <xdr:sp macro="" textlink="">
      <xdr:nvSpPr>
        <xdr:cNvPr id="612" name="n_1mainValue【学校施設】&#10;一人当たり面積"/>
        <xdr:cNvSpPr txBox="1"/>
      </xdr:nvSpPr>
      <xdr:spPr>
        <a:xfrm>
          <a:off x="210757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152226</xdr:rowOff>
    </xdr:from>
    <xdr:ext cx="469744" cy="259045"/>
    <xdr:sp macro="" textlink="">
      <xdr:nvSpPr>
        <xdr:cNvPr id="613" name="n_2mainValue【学校施設】&#10;一人当たり面積"/>
        <xdr:cNvSpPr txBox="1"/>
      </xdr:nvSpPr>
      <xdr:spPr>
        <a:xfrm>
          <a:off x="20199427" y="107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104601</xdr:rowOff>
    </xdr:from>
    <xdr:ext cx="469744" cy="259045"/>
    <xdr:sp macro="" textlink="">
      <xdr:nvSpPr>
        <xdr:cNvPr id="614" name="n_3mainValue【学校施設】&#10;一人当たり面積"/>
        <xdr:cNvSpPr txBox="1"/>
      </xdr:nvSpPr>
      <xdr:spPr>
        <a:xfrm>
          <a:off x="19310427" y="1073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15" name="n_4mainValue【学校施設】&#10;一人当たり面積"/>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1" name="フローチャート: 判断 65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37919</xdr:rowOff>
    </xdr:from>
    <xdr:to>
      <xdr:col>85</xdr:col>
      <xdr:colOff>177800</xdr:colOff>
      <xdr:row>79</xdr:row>
      <xdr:rowOff>139519</xdr:rowOff>
    </xdr:to>
    <xdr:sp macro="" textlink="">
      <xdr:nvSpPr>
        <xdr:cNvPr id="657" name="楕円 656"/>
        <xdr:cNvSpPr/>
      </xdr:nvSpPr>
      <xdr:spPr>
        <a:xfrm>
          <a:off x="162687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60796</xdr:rowOff>
    </xdr:from>
    <xdr:ext cx="405111" cy="259045"/>
    <xdr:sp macro="" textlink="">
      <xdr:nvSpPr>
        <xdr:cNvPr id="658" name="【児童館】&#10;有形固定資産減価償却率該当値テキスト"/>
        <xdr:cNvSpPr txBox="1"/>
      </xdr:nvSpPr>
      <xdr:spPr>
        <a:xfrm>
          <a:off x="16357600" y="1343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130992</xdr:rowOff>
    </xdr:from>
    <xdr:to>
      <xdr:col>81</xdr:col>
      <xdr:colOff>101600</xdr:colOff>
      <xdr:row>79</xdr:row>
      <xdr:rowOff>61142</xdr:rowOff>
    </xdr:to>
    <xdr:sp macro="" textlink="">
      <xdr:nvSpPr>
        <xdr:cNvPr id="659" name="楕円 658"/>
        <xdr:cNvSpPr/>
      </xdr:nvSpPr>
      <xdr:spPr>
        <a:xfrm>
          <a:off x="15430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10342</xdr:rowOff>
    </xdr:from>
    <xdr:to>
      <xdr:col>85</xdr:col>
      <xdr:colOff>127000</xdr:colOff>
      <xdr:row>79</xdr:row>
      <xdr:rowOff>88719</xdr:rowOff>
    </xdr:to>
    <xdr:cxnSp macro="">
      <xdr:nvCxnSpPr>
        <xdr:cNvPr id="660" name="直線コネクタ 659"/>
        <xdr:cNvCxnSpPr/>
      </xdr:nvCxnSpPr>
      <xdr:spPr>
        <a:xfrm>
          <a:off x="15481300" y="1355489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661" name="楕円 660"/>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10342</xdr:rowOff>
    </xdr:to>
    <xdr:cxnSp macro="">
      <xdr:nvCxnSpPr>
        <xdr:cNvPr id="662" name="直線コネクタ 661"/>
        <xdr:cNvCxnSpPr/>
      </xdr:nvCxnSpPr>
      <xdr:spPr>
        <a:xfrm>
          <a:off x="14592300" y="13548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52614</xdr:rowOff>
    </xdr:from>
    <xdr:to>
      <xdr:col>72</xdr:col>
      <xdr:colOff>38100</xdr:colOff>
      <xdr:row>78</xdr:row>
      <xdr:rowOff>154214</xdr:rowOff>
    </xdr:to>
    <xdr:sp macro="" textlink="">
      <xdr:nvSpPr>
        <xdr:cNvPr id="663" name="楕円 662"/>
        <xdr:cNvSpPr/>
      </xdr:nvSpPr>
      <xdr:spPr>
        <a:xfrm>
          <a:off x="1365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103414</xdr:rowOff>
    </xdr:from>
    <xdr:to>
      <xdr:col>76</xdr:col>
      <xdr:colOff>114300</xdr:colOff>
      <xdr:row>79</xdr:row>
      <xdr:rowOff>3811</xdr:rowOff>
    </xdr:to>
    <xdr:cxnSp macro="">
      <xdr:nvCxnSpPr>
        <xdr:cNvPr id="664" name="直線コネクタ 663"/>
        <xdr:cNvCxnSpPr/>
      </xdr:nvCxnSpPr>
      <xdr:spPr>
        <a:xfrm>
          <a:off x="13703300" y="134765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665" name="楕円 664"/>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103414</xdr:rowOff>
    </xdr:from>
    <xdr:to>
      <xdr:col>71</xdr:col>
      <xdr:colOff>177800</xdr:colOff>
      <xdr:row>83</xdr:row>
      <xdr:rowOff>126274</xdr:rowOff>
    </xdr:to>
    <xdr:cxnSp macro="">
      <xdr:nvCxnSpPr>
        <xdr:cNvPr id="666" name="直線コネクタ 665"/>
        <xdr:cNvCxnSpPr/>
      </xdr:nvCxnSpPr>
      <xdr:spPr>
        <a:xfrm flipV="1">
          <a:off x="12814300" y="13476514"/>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670" name="n_4aveValue【児童館】&#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77669</xdr:rowOff>
    </xdr:from>
    <xdr:ext cx="405111" cy="259045"/>
    <xdr:sp macro="" textlink="">
      <xdr:nvSpPr>
        <xdr:cNvPr id="671" name="n_1mainValue【児童館】&#10;有形固定資産減価償却率"/>
        <xdr:cNvSpPr txBox="1"/>
      </xdr:nvSpPr>
      <xdr:spPr>
        <a:xfrm>
          <a:off x="15266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672" name="n_2mainValue【児童館】&#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170741</xdr:rowOff>
    </xdr:from>
    <xdr:ext cx="405111" cy="259045"/>
    <xdr:sp macro="" textlink="">
      <xdr:nvSpPr>
        <xdr:cNvPr id="673" name="n_3mainValue【児童館】&#10;有形固定資産減価償却率"/>
        <xdr:cNvSpPr txBox="1"/>
      </xdr:nvSpPr>
      <xdr:spPr>
        <a:xfrm>
          <a:off x="13500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22151</xdr:rowOff>
    </xdr:from>
    <xdr:ext cx="405111" cy="259045"/>
    <xdr:sp macro="" textlink="">
      <xdr:nvSpPr>
        <xdr:cNvPr id="674" name="n_4mainValue【児童館】&#10;有形固定資産減価償却率"/>
        <xdr:cNvSpPr txBox="1"/>
      </xdr:nvSpPr>
      <xdr:spPr>
        <a:xfrm>
          <a:off x="12611744" y="1408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30735</xdr:rowOff>
    </xdr:from>
    <xdr:to>
      <xdr:col>98</xdr:col>
      <xdr:colOff>38100</xdr:colOff>
      <xdr:row>85</xdr:row>
      <xdr:rowOff>132335</xdr:rowOff>
    </xdr:to>
    <xdr:sp macro="" textlink="">
      <xdr:nvSpPr>
        <xdr:cNvPr id="706" name="フローチャート: 判断 705"/>
        <xdr:cNvSpPr/>
      </xdr:nvSpPr>
      <xdr:spPr>
        <a:xfrm>
          <a:off x="18605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12" name="楕円 711"/>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13" name="【児童館】&#10;一人当たり面積該当値テキスト"/>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14" name="楕円 713"/>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136398</xdr:rowOff>
    </xdr:to>
    <xdr:cxnSp macro="">
      <xdr:nvCxnSpPr>
        <xdr:cNvPr id="715" name="直線コネクタ 714"/>
        <xdr:cNvCxnSpPr/>
      </xdr:nvCxnSpPr>
      <xdr:spPr>
        <a:xfrm flipV="1">
          <a:off x="21323300" y="1470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16" name="楕円 715"/>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150113</xdr:rowOff>
    </xdr:to>
    <xdr:cxnSp macro="">
      <xdr:nvCxnSpPr>
        <xdr:cNvPr id="717" name="直線コネクタ 716"/>
        <xdr:cNvCxnSpPr/>
      </xdr:nvCxnSpPr>
      <xdr:spPr>
        <a:xfrm flipV="1">
          <a:off x="20434300" y="14709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18" name="楕円 717"/>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719" name="直線コネクタ 718"/>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0" name="楕円 719"/>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86</xdr:row>
      <xdr:rowOff>10668</xdr:rowOff>
    </xdr:to>
    <xdr:cxnSp macro="">
      <xdr:nvCxnSpPr>
        <xdr:cNvPr id="721" name="直線コネクタ 720"/>
        <xdr:cNvCxnSpPr/>
      </xdr:nvCxnSpPr>
      <xdr:spPr>
        <a:xfrm flipV="1">
          <a:off x="18656300" y="14723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148862</xdr:rowOff>
    </xdr:from>
    <xdr:ext cx="469744" cy="259045"/>
    <xdr:sp macro="" textlink="">
      <xdr:nvSpPr>
        <xdr:cNvPr id="725" name="n_4aveValue【児童館】&#10;一人当たり面積"/>
        <xdr:cNvSpPr txBox="1"/>
      </xdr:nvSpPr>
      <xdr:spPr>
        <a:xfrm>
          <a:off x="18421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26"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27" name="n_2mainValue【児童館】&#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28" name="n_3mainValue【児童館】&#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29" name="n_4mainValue【児童館】&#10;一人当たり面積"/>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765" name="フローチャート: 判断 764"/>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1" name="楕円 770"/>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772" name="【公民館】&#10;有形固定資産減価償却率該当値テキスト"/>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773" name="楕円 772"/>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118655</xdr:rowOff>
    </xdr:to>
    <xdr:cxnSp macro="">
      <xdr:nvCxnSpPr>
        <xdr:cNvPr id="774" name="直線コネクタ 773"/>
        <xdr:cNvCxnSpPr/>
      </xdr:nvCxnSpPr>
      <xdr:spPr>
        <a:xfrm>
          <a:off x="15481300" y="179200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75" name="楕円 774"/>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105</xdr:row>
      <xdr:rowOff>76200</xdr:rowOff>
    </xdr:to>
    <xdr:cxnSp macro="">
      <xdr:nvCxnSpPr>
        <xdr:cNvPr id="776" name="直線コネクタ 775"/>
        <xdr:cNvCxnSpPr/>
      </xdr:nvCxnSpPr>
      <xdr:spPr>
        <a:xfrm flipV="1">
          <a:off x="14592300" y="17920063"/>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777" name="楕円 776"/>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76200</xdr:rowOff>
    </xdr:to>
    <xdr:cxnSp macro="">
      <xdr:nvCxnSpPr>
        <xdr:cNvPr id="778" name="直線コネクタ 777"/>
        <xdr:cNvCxnSpPr/>
      </xdr:nvCxnSpPr>
      <xdr:spPr>
        <a:xfrm>
          <a:off x="13703300" y="1800007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779" name="楕円 778"/>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134982</xdr:rowOff>
    </xdr:from>
    <xdr:to>
      <xdr:col>71</xdr:col>
      <xdr:colOff>177800</xdr:colOff>
      <xdr:row>104</xdr:row>
      <xdr:rowOff>169273</xdr:rowOff>
    </xdr:to>
    <xdr:cxnSp macro="">
      <xdr:nvCxnSpPr>
        <xdr:cNvPr id="780" name="直線コネクタ 779"/>
        <xdr:cNvCxnSpPr/>
      </xdr:nvCxnSpPr>
      <xdr:spPr>
        <a:xfrm>
          <a:off x="12814300" y="1796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784" name="n_4aveValue【公民館】&#10;有形固定資産減価償却率"/>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785" name="n_1mainValue【公民館】&#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86" name="n_2mainValue【公民館】&#10;有形固定資産減価償却率"/>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65150</xdr:rowOff>
    </xdr:from>
    <xdr:ext cx="405111" cy="259045"/>
    <xdr:sp macro="" textlink="">
      <xdr:nvSpPr>
        <xdr:cNvPr id="787" name="n_3mainValue【公民館】&#10;有形固定資産減価償却率"/>
        <xdr:cNvSpPr txBox="1"/>
      </xdr:nvSpPr>
      <xdr:spPr>
        <a:xfrm>
          <a:off x="13500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88" name="n_4mainValue【公民館】&#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824" name="フローチャート: 判断 823"/>
        <xdr:cNvSpPr/>
      </xdr:nvSpPr>
      <xdr:spPr>
        <a:xfrm>
          <a:off x="18605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146231</xdr:rowOff>
    </xdr:from>
    <xdr:to>
      <xdr:col>116</xdr:col>
      <xdr:colOff>114300</xdr:colOff>
      <xdr:row>103</xdr:row>
      <xdr:rowOff>76381</xdr:rowOff>
    </xdr:to>
    <xdr:sp macro="" textlink="">
      <xdr:nvSpPr>
        <xdr:cNvPr id="830" name="楕円 829"/>
        <xdr:cNvSpPr/>
      </xdr:nvSpPr>
      <xdr:spPr>
        <a:xfrm>
          <a:off x="22110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169108</xdr:rowOff>
    </xdr:from>
    <xdr:ext cx="469744" cy="259045"/>
    <xdr:sp macro="" textlink="">
      <xdr:nvSpPr>
        <xdr:cNvPr id="831" name="【公民館】&#10;一人当たり面積該当値テキスト"/>
        <xdr:cNvSpPr txBox="1"/>
      </xdr:nvSpPr>
      <xdr:spPr>
        <a:xfrm>
          <a:off x="22199600" y="174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156029</xdr:rowOff>
    </xdr:from>
    <xdr:to>
      <xdr:col>112</xdr:col>
      <xdr:colOff>38100</xdr:colOff>
      <xdr:row>103</xdr:row>
      <xdr:rowOff>86179</xdr:rowOff>
    </xdr:to>
    <xdr:sp macro="" textlink="">
      <xdr:nvSpPr>
        <xdr:cNvPr id="832" name="楕円 831"/>
        <xdr:cNvSpPr/>
      </xdr:nvSpPr>
      <xdr:spPr>
        <a:xfrm>
          <a:off x="21272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25581</xdr:rowOff>
    </xdr:from>
    <xdr:to>
      <xdr:col>116</xdr:col>
      <xdr:colOff>63500</xdr:colOff>
      <xdr:row>103</xdr:row>
      <xdr:rowOff>35379</xdr:rowOff>
    </xdr:to>
    <xdr:cxnSp macro="">
      <xdr:nvCxnSpPr>
        <xdr:cNvPr id="833" name="直線コネクタ 832"/>
        <xdr:cNvCxnSpPr/>
      </xdr:nvCxnSpPr>
      <xdr:spPr>
        <a:xfrm flipV="1">
          <a:off x="21323300" y="176849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53158</xdr:rowOff>
    </xdr:from>
    <xdr:to>
      <xdr:col>107</xdr:col>
      <xdr:colOff>101600</xdr:colOff>
      <xdr:row>103</xdr:row>
      <xdr:rowOff>154758</xdr:rowOff>
    </xdr:to>
    <xdr:sp macro="" textlink="">
      <xdr:nvSpPr>
        <xdr:cNvPr id="834" name="楕円 833"/>
        <xdr:cNvSpPr/>
      </xdr:nvSpPr>
      <xdr:spPr>
        <a:xfrm>
          <a:off x="20383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35379</xdr:rowOff>
    </xdr:from>
    <xdr:to>
      <xdr:col>111</xdr:col>
      <xdr:colOff>177800</xdr:colOff>
      <xdr:row>103</xdr:row>
      <xdr:rowOff>103958</xdr:rowOff>
    </xdr:to>
    <xdr:cxnSp macro="">
      <xdr:nvCxnSpPr>
        <xdr:cNvPr id="835" name="直線コネクタ 834"/>
        <xdr:cNvCxnSpPr/>
      </xdr:nvCxnSpPr>
      <xdr:spPr>
        <a:xfrm flipV="1">
          <a:off x="20434300" y="176947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36" name="楕円 835"/>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103958</xdr:rowOff>
    </xdr:from>
    <xdr:to>
      <xdr:col>107</xdr:col>
      <xdr:colOff>50800</xdr:colOff>
      <xdr:row>104</xdr:row>
      <xdr:rowOff>87630</xdr:rowOff>
    </xdr:to>
    <xdr:cxnSp macro="">
      <xdr:nvCxnSpPr>
        <xdr:cNvPr id="837" name="直線コネクタ 836"/>
        <xdr:cNvCxnSpPr/>
      </xdr:nvCxnSpPr>
      <xdr:spPr>
        <a:xfrm flipV="1">
          <a:off x="19545300" y="1776330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20501</xdr:rowOff>
    </xdr:from>
    <xdr:to>
      <xdr:col>98</xdr:col>
      <xdr:colOff>38100</xdr:colOff>
      <xdr:row>104</xdr:row>
      <xdr:rowOff>122101</xdr:rowOff>
    </xdr:to>
    <xdr:sp macro="" textlink="">
      <xdr:nvSpPr>
        <xdr:cNvPr id="838" name="楕円 837"/>
        <xdr:cNvSpPr/>
      </xdr:nvSpPr>
      <xdr:spPr>
        <a:xfrm>
          <a:off x="18605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71301</xdr:rowOff>
    </xdr:from>
    <xdr:to>
      <xdr:col>102</xdr:col>
      <xdr:colOff>114300</xdr:colOff>
      <xdr:row>104</xdr:row>
      <xdr:rowOff>87630</xdr:rowOff>
    </xdr:to>
    <xdr:cxnSp macro="">
      <xdr:nvCxnSpPr>
        <xdr:cNvPr id="839" name="直線コネクタ 838"/>
        <xdr:cNvCxnSpPr/>
      </xdr:nvCxnSpPr>
      <xdr:spPr>
        <a:xfrm>
          <a:off x="18656300" y="179021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116495</xdr:rowOff>
    </xdr:from>
    <xdr:ext cx="469744" cy="259045"/>
    <xdr:sp macro="" textlink="">
      <xdr:nvSpPr>
        <xdr:cNvPr id="843" name="n_4aveValue【公民館】&#10;一人当たり面積"/>
        <xdr:cNvSpPr txBox="1"/>
      </xdr:nvSpPr>
      <xdr:spPr>
        <a:xfrm>
          <a:off x="18421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102706</xdr:rowOff>
    </xdr:from>
    <xdr:ext cx="469744" cy="259045"/>
    <xdr:sp macro="" textlink="">
      <xdr:nvSpPr>
        <xdr:cNvPr id="844" name="n_1mainValue【公民館】&#10;一人当たり面積"/>
        <xdr:cNvSpPr txBox="1"/>
      </xdr:nvSpPr>
      <xdr:spPr>
        <a:xfrm>
          <a:off x="2107572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171285</xdr:rowOff>
    </xdr:from>
    <xdr:ext cx="469744" cy="259045"/>
    <xdr:sp macro="" textlink="">
      <xdr:nvSpPr>
        <xdr:cNvPr id="845" name="n_2mainValue【公民館】&#10;一人当たり面積"/>
        <xdr:cNvSpPr txBox="1"/>
      </xdr:nvSpPr>
      <xdr:spPr>
        <a:xfrm>
          <a:off x="20199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46" name="n_3mainValue【公民館】&#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138628</xdr:rowOff>
    </xdr:from>
    <xdr:ext cx="469744" cy="259045"/>
    <xdr:sp macro="" textlink="">
      <xdr:nvSpPr>
        <xdr:cNvPr id="847" name="n_4mainValue【公民館】&#10;一人当たり面積"/>
        <xdr:cNvSpPr txBox="1"/>
      </xdr:nvSpPr>
      <xdr:spPr>
        <a:xfrm>
          <a:off x="18421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有形固定資産減価償却率で類似団体平均を上回っている「公営住宅」について「由布市公共施設個別計画」では廃止や解体の方針が確定している施設が多く今後数値は低下していくものと思われる。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有形固定資産減価償却率で類似団体平均を下回っている「公民館」について、１人当たりの面積が類似団体を大きく上回っており、経年比較でも増加傾向にある。今後も同計画に基づき住民との協議を行い適正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78"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83" name="フローチャート: 判断 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89" name="楕円 88"/>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28592</xdr:rowOff>
    </xdr:from>
    <xdr:ext cx="405111" cy="259045"/>
    <xdr:sp macro="" textlink="">
      <xdr:nvSpPr>
        <xdr:cNvPr id="90" name="【体育館・プール】&#10;有形固定資産減価償却率該当値テキスト"/>
        <xdr:cNvSpPr txBox="1"/>
      </xdr:nvSpPr>
      <xdr:spPr>
        <a:xfrm>
          <a:off x="4673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91" name="楕円 90"/>
        <xdr:cNvSpPr/>
      </xdr:nvSpPr>
      <xdr:spPr>
        <a:xfrm>
          <a:off x="3746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100965</xdr:rowOff>
    </xdr:to>
    <xdr:cxnSp macro="">
      <xdr:nvCxnSpPr>
        <xdr:cNvPr id="92" name="直線コネクタ 91"/>
        <xdr:cNvCxnSpPr/>
      </xdr:nvCxnSpPr>
      <xdr:spPr>
        <a:xfrm>
          <a:off x="3797300" y="107080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158750</xdr:rowOff>
    </xdr:from>
    <xdr:to>
      <xdr:col>15</xdr:col>
      <xdr:colOff>101600</xdr:colOff>
      <xdr:row>63</xdr:row>
      <xdr:rowOff>88900</xdr:rowOff>
    </xdr:to>
    <xdr:sp macro="" textlink="">
      <xdr:nvSpPr>
        <xdr:cNvPr id="93" name="楕円 92"/>
        <xdr:cNvSpPr/>
      </xdr:nvSpPr>
      <xdr:spPr>
        <a:xfrm>
          <a:off x="2857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63</xdr:row>
      <xdr:rowOff>38100</xdr:rowOff>
    </xdr:to>
    <xdr:cxnSp macro="">
      <xdr:nvCxnSpPr>
        <xdr:cNvPr id="94" name="直線コネクタ 93"/>
        <xdr:cNvCxnSpPr/>
      </xdr:nvCxnSpPr>
      <xdr:spPr>
        <a:xfrm flipV="1">
          <a:off x="2908300" y="107080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59690</xdr:rowOff>
    </xdr:from>
    <xdr:to>
      <xdr:col>10</xdr:col>
      <xdr:colOff>165100</xdr:colOff>
      <xdr:row>62</xdr:row>
      <xdr:rowOff>161290</xdr:rowOff>
    </xdr:to>
    <xdr:sp macro="" textlink="">
      <xdr:nvSpPr>
        <xdr:cNvPr id="95" name="楕円 94"/>
        <xdr:cNvSpPr/>
      </xdr:nvSpPr>
      <xdr:spPr>
        <a:xfrm>
          <a:off x="196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110490</xdr:rowOff>
    </xdr:from>
    <xdr:to>
      <xdr:col>15</xdr:col>
      <xdr:colOff>50800</xdr:colOff>
      <xdr:row>63</xdr:row>
      <xdr:rowOff>38100</xdr:rowOff>
    </xdr:to>
    <xdr:cxnSp macro="">
      <xdr:nvCxnSpPr>
        <xdr:cNvPr id="96" name="直線コネクタ 95"/>
        <xdr:cNvCxnSpPr/>
      </xdr:nvCxnSpPr>
      <xdr:spPr>
        <a:xfrm>
          <a:off x="2019300" y="107403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xdr:rowOff>
    </xdr:from>
    <xdr:to>
      <xdr:col>6</xdr:col>
      <xdr:colOff>38100</xdr:colOff>
      <xdr:row>62</xdr:row>
      <xdr:rowOff>117475</xdr:rowOff>
    </xdr:to>
    <xdr:sp macro="" textlink="">
      <xdr:nvSpPr>
        <xdr:cNvPr id="97" name="楕円 96"/>
        <xdr:cNvSpPr/>
      </xdr:nvSpPr>
      <xdr:spPr>
        <a:xfrm>
          <a:off x="107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110490</xdr:rowOff>
    </xdr:to>
    <xdr:cxnSp macro="">
      <xdr:nvCxnSpPr>
        <xdr:cNvPr id="98" name="直線コネクタ 97"/>
        <xdr:cNvCxnSpPr/>
      </xdr:nvCxnSpPr>
      <xdr:spPr>
        <a:xfrm>
          <a:off x="1130300" y="10696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9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0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0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02"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03" name="n_1mainValue【体育館・プール】&#10;有形固定資産減価償却率"/>
        <xdr:cNvSpPr txBox="1"/>
      </xdr:nvSpPr>
      <xdr:spPr>
        <a:xfrm>
          <a:off x="3582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80027</xdr:rowOff>
    </xdr:from>
    <xdr:ext cx="405111" cy="259045"/>
    <xdr:sp macro="" textlink="">
      <xdr:nvSpPr>
        <xdr:cNvPr id="104" name="n_2mainValue【体育館・プール】&#10;有形固定資産減価償却率"/>
        <xdr:cNvSpPr txBox="1"/>
      </xdr:nvSpPr>
      <xdr:spPr>
        <a:xfrm>
          <a:off x="2705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152417</xdr:rowOff>
    </xdr:from>
    <xdr:ext cx="405111" cy="259045"/>
    <xdr:sp macro="" textlink="">
      <xdr:nvSpPr>
        <xdr:cNvPr id="105" name="n_3mainValue【体育館・プール】&#10;有形固定資産減価償却率"/>
        <xdr:cNvSpPr txBox="1"/>
      </xdr:nvSpPr>
      <xdr:spPr>
        <a:xfrm>
          <a:off x="1816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108602</xdr:rowOff>
    </xdr:from>
    <xdr:ext cx="405111" cy="259045"/>
    <xdr:sp macro="" textlink="">
      <xdr:nvSpPr>
        <xdr:cNvPr id="106" name="n_4mainValue【体育館・プール】&#10;有形固定資産減価償却率"/>
        <xdr:cNvSpPr txBox="1"/>
      </xdr:nvSpPr>
      <xdr:spPr>
        <a:xfrm>
          <a:off x="927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167284</xdr:rowOff>
    </xdr:from>
    <xdr:to>
      <xdr:col>36</xdr:col>
      <xdr:colOff>165100</xdr:colOff>
      <xdr:row>63</xdr:row>
      <xdr:rowOff>97434</xdr:rowOff>
    </xdr:to>
    <xdr:sp macro="" textlink="">
      <xdr:nvSpPr>
        <xdr:cNvPr id="138" name="フローチャート: 判断 137"/>
        <xdr:cNvSpPr/>
      </xdr:nvSpPr>
      <xdr:spPr>
        <a:xfrm>
          <a:off x="6921500" y="107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14122</xdr:rowOff>
    </xdr:from>
    <xdr:to>
      <xdr:col>55</xdr:col>
      <xdr:colOff>50800</xdr:colOff>
      <xdr:row>63</xdr:row>
      <xdr:rowOff>115722</xdr:rowOff>
    </xdr:to>
    <xdr:sp macro="" textlink="">
      <xdr:nvSpPr>
        <xdr:cNvPr id="144" name="楕円 143"/>
        <xdr:cNvSpPr/>
      </xdr:nvSpPr>
      <xdr:spPr>
        <a:xfrm>
          <a:off x="104267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145"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15037</xdr:rowOff>
    </xdr:from>
    <xdr:to>
      <xdr:col>50</xdr:col>
      <xdr:colOff>165100</xdr:colOff>
      <xdr:row>63</xdr:row>
      <xdr:rowOff>116637</xdr:rowOff>
    </xdr:to>
    <xdr:sp macro="" textlink="">
      <xdr:nvSpPr>
        <xdr:cNvPr id="146" name="楕円 145"/>
        <xdr:cNvSpPr/>
      </xdr:nvSpPr>
      <xdr:spPr>
        <a:xfrm>
          <a:off x="95885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64922</xdr:rowOff>
    </xdr:from>
    <xdr:to>
      <xdr:col>55</xdr:col>
      <xdr:colOff>0</xdr:colOff>
      <xdr:row>63</xdr:row>
      <xdr:rowOff>65837</xdr:rowOff>
    </xdr:to>
    <xdr:cxnSp macro="">
      <xdr:nvCxnSpPr>
        <xdr:cNvPr id="147" name="直線コネクタ 146"/>
        <xdr:cNvCxnSpPr/>
      </xdr:nvCxnSpPr>
      <xdr:spPr>
        <a:xfrm flipV="1">
          <a:off x="9639300" y="1086627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xdr:rowOff>
    </xdr:from>
    <xdr:to>
      <xdr:col>46</xdr:col>
      <xdr:colOff>38100</xdr:colOff>
      <xdr:row>63</xdr:row>
      <xdr:rowOff>117094</xdr:rowOff>
    </xdr:to>
    <xdr:sp macro="" textlink="">
      <xdr:nvSpPr>
        <xdr:cNvPr id="148" name="楕円 147"/>
        <xdr:cNvSpPr/>
      </xdr:nvSpPr>
      <xdr:spPr>
        <a:xfrm>
          <a:off x="8699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65837</xdr:rowOff>
    </xdr:from>
    <xdr:to>
      <xdr:col>50</xdr:col>
      <xdr:colOff>114300</xdr:colOff>
      <xdr:row>63</xdr:row>
      <xdr:rowOff>66294</xdr:rowOff>
    </xdr:to>
    <xdr:cxnSp macro="">
      <xdr:nvCxnSpPr>
        <xdr:cNvPr id="149" name="直線コネクタ 148"/>
        <xdr:cNvCxnSpPr/>
      </xdr:nvCxnSpPr>
      <xdr:spPr>
        <a:xfrm flipV="1">
          <a:off x="8750300" y="108671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164998</xdr:rowOff>
    </xdr:from>
    <xdr:to>
      <xdr:col>41</xdr:col>
      <xdr:colOff>101600</xdr:colOff>
      <xdr:row>63</xdr:row>
      <xdr:rowOff>95148</xdr:rowOff>
    </xdr:to>
    <xdr:sp macro="" textlink="">
      <xdr:nvSpPr>
        <xdr:cNvPr id="150" name="楕円 149"/>
        <xdr:cNvSpPr/>
      </xdr:nvSpPr>
      <xdr:spPr>
        <a:xfrm>
          <a:off x="7810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44348</xdr:rowOff>
    </xdr:from>
    <xdr:to>
      <xdr:col>45</xdr:col>
      <xdr:colOff>177800</xdr:colOff>
      <xdr:row>63</xdr:row>
      <xdr:rowOff>66294</xdr:rowOff>
    </xdr:to>
    <xdr:cxnSp macro="">
      <xdr:nvCxnSpPr>
        <xdr:cNvPr id="151" name="直線コネクタ 150"/>
        <xdr:cNvCxnSpPr/>
      </xdr:nvCxnSpPr>
      <xdr:spPr>
        <a:xfrm>
          <a:off x="7861300" y="1084569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47498</xdr:rowOff>
    </xdr:from>
    <xdr:to>
      <xdr:col>36</xdr:col>
      <xdr:colOff>165100</xdr:colOff>
      <xdr:row>63</xdr:row>
      <xdr:rowOff>149098</xdr:rowOff>
    </xdr:to>
    <xdr:sp macro="" textlink="">
      <xdr:nvSpPr>
        <xdr:cNvPr id="152" name="楕円 151"/>
        <xdr:cNvSpPr/>
      </xdr:nvSpPr>
      <xdr:spPr>
        <a:xfrm>
          <a:off x="6921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44348</xdr:rowOff>
    </xdr:from>
    <xdr:to>
      <xdr:col>41</xdr:col>
      <xdr:colOff>50800</xdr:colOff>
      <xdr:row>63</xdr:row>
      <xdr:rowOff>98298</xdr:rowOff>
    </xdr:to>
    <xdr:cxnSp macro="">
      <xdr:nvCxnSpPr>
        <xdr:cNvPr id="153" name="直線コネクタ 152"/>
        <xdr:cNvCxnSpPr/>
      </xdr:nvCxnSpPr>
      <xdr:spPr>
        <a:xfrm flipV="1">
          <a:off x="6972300" y="1084569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4"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5"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6"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113961</xdr:rowOff>
    </xdr:from>
    <xdr:ext cx="469744" cy="259045"/>
    <xdr:sp macro="" textlink="">
      <xdr:nvSpPr>
        <xdr:cNvPr id="157" name="n_4aveValue【体育館・プール】&#10;一人当たり面積"/>
        <xdr:cNvSpPr txBox="1"/>
      </xdr:nvSpPr>
      <xdr:spPr>
        <a:xfrm>
          <a:off x="67374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107764</xdr:rowOff>
    </xdr:from>
    <xdr:ext cx="469744" cy="259045"/>
    <xdr:sp macro="" textlink="">
      <xdr:nvSpPr>
        <xdr:cNvPr id="158" name="n_1mainValue【体育館・プール】&#10;一人当たり面積"/>
        <xdr:cNvSpPr txBox="1"/>
      </xdr:nvSpPr>
      <xdr:spPr>
        <a:xfrm>
          <a:off x="9391727" y="1090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108221</xdr:rowOff>
    </xdr:from>
    <xdr:ext cx="469744" cy="259045"/>
    <xdr:sp macro="" textlink="">
      <xdr:nvSpPr>
        <xdr:cNvPr id="159" name="n_2mainValue【体育館・プール】&#10;一人当たり面積"/>
        <xdr:cNvSpPr txBox="1"/>
      </xdr:nvSpPr>
      <xdr:spPr>
        <a:xfrm>
          <a:off x="8515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86275</xdr:rowOff>
    </xdr:from>
    <xdr:ext cx="469744" cy="259045"/>
    <xdr:sp macro="" textlink="">
      <xdr:nvSpPr>
        <xdr:cNvPr id="160" name="n_3mainValue【体育館・プール】&#10;一人当たり面積"/>
        <xdr:cNvSpPr txBox="1"/>
      </xdr:nvSpPr>
      <xdr:spPr>
        <a:xfrm>
          <a:off x="76264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140225</xdr:rowOff>
    </xdr:from>
    <xdr:ext cx="469744" cy="259045"/>
    <xdr:sp macro="" textlink="">
      <xdr:nvSpPr>
        <xdr:cNvPr id="161" name="n_4mainValue【体育館・プール】&#10;一人当たり面積"/>
        <xdr:cNvSpPr txBox="1"/>
      </xdr:nvSpPr>
      <xdr:spPr>
        <a:xfrm>
          <a:off x="6737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6" name="直線コネクタ 185"/>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9"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90" name="直線コネクタ 189"/>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91"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92" name="フローチャート: 判断 191"/>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3" name="フローチャート: 判断 192"/>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4" name="フローチャート: 判断 193"/>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196" name="フローチャート: 判断 195"/>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02" name="楕円 201"/>
        <xdr:cNvSpPr/>
      </xdr:nvSpPr>
      <xdr:spPr>
        <a:xfrm>
          <a:off x="4584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120666</xdr:rowOff>
    </xdr:from>
    <xdr:ext cx="405111" cy="259045"/>
    <xdr:sp macro="" textlink="">
      <xdr:nvSpPr>
        <xdr:cNvPr id="203" name="【福祉施設】&#10;有形固定資産減価償却率該当値テキスト"/>
        <xdr:cNvSpPr txBox="1"/>
      </xdr:nvSpPr>
      <xdr:spPr>
        <a:xfrm>
          <a:off x="4673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04" name="楕円 203"/>
        <xdr:cNvSpPr/>
      </xdr:nvSpPr>
      <xdr:spPr>
        <a:xfrm>
          <a:off x="3746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108586</xdr:rowOff>
    </xdr:from>
    <xdr:to>
      <xdr:col>24</xdr:col>
      <xdr:colOff>63500</xdr:colOff>
      <xdr:row>80</xdr:row>
      <xdr:rowOff>148589</xdr:rowOff>
    </xdr:to>
    <xdr:cxnSp macro="">
      <xdr:nvCxnSpPr>
        <xdr:cNvPr id="205" name="直線コネクタ 204"/>
        <xdr:cNvCxnSpPr/>
      </xdr:nvCxnSpPr>
      <xdr:spPr>
        <a:xfrm>
          <a:off x="3797300" y="138245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119380</xdr:rowOff>
    </xdr:to>
    <xdr:sp macro="" textlink="">
      <xdr:nvSpPr>
        <xdr:cNvPr id="206" name="楕円 205"/>
        <xdr:cNvSpPr/>
      </xdr:nvSpPr>
      <xdr:spPr>
        <a:xfrm>
          <a:off x="2857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68580</xdr:rowOff>
    </xdr:from>
    <xdr:to>
      <xdr:col>19</xdr:col>
      <xdr:colOff>177800</xdr:colOff>
      <xdr:row>80</xdr:row>
      <xdr:rowOff>108586</xdr:rowOff>
    </xdr:to>
    <xdr:cxnSp macro="">
      <xdr:nvCxnSpPr>
        <xdr:cNvPr id="207" name="直線コネクタ 206"/>
        <xdr:cNvCxnSpPr/>
      </xdr:nvCxnSpPr>
      <xdr:spPr>
        <a:xfrm>
          <a:off x="2908300" y="13784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08" name="楕円 207"/>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68580</xdr:rowOff>
    </xdr:to>
    <xdr:cxnSp macro="">
      <xdr:nvCxnSpPr>
        <xdr:cNvPr id="209" name="直線コネクタ 208"/>
        <xdr:cNvCxnSpPr/>
      </xdr:nvCxnSpPr>
      <xdr:spPr>
        <a:xfrm>
          <a:off x="2019300" y="1374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107314</xdr:rowOff>
    </xdr:from>
    <xdr:to>
      <xdr:col>6</xdr:col>
      <xdr:colOff>38100</xdr:colOff>
      <xdr:row>80</xdr:row>
      <xdr:rowOff>37464</xdr:rowOff>
    </xdr:to>
    <xdr:sp macro="" textlink="">
      <xdr:nvSpPr>
        <xdr:cNvPr id="210" name="楕円 209"/>
        <xdr:cNvSpPr/>
      </xdr:nvSpPr>
      <xdr:spPr>
        <a:xfrm>
          <a:off x="107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158114</xdr:rowOff>
    </xdr:from>
    <xdr:to>
      <xdr:col>10</xdr:col>
      <xdr:colOff>114300</xdr:colOff>
      <xdr:row>80</xdr:row>
      <xdr:rowOff>26670</xdr:rowOff>
    </xdr:to>
    <xdr:cxnSp macro="">
      <xdr:nvCxnSpPr>
        <xdr:cNvPr id="211" name="直線コネクタ 210"/>
        <xdr:cNvCxnSpPr/>
      </xdr:nvCxnSpPr>
      <xdr:spPr>
        <a:xfrm>
          <a:off x="1130300" y="137026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12"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13"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14"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47641</xdr:rowOff>
    </xdr:from>
    <xdr:ext cx="405111" cy="259045"/>
    <xdr:sp macro="" textlink="">
      <xdr:nvSpPr>
        <xdr:cNvPr id="215" name="n_4aveValue【福祉施設】&#10;有形固定資産減価償却率"/>
        <xdr:cNvSpPr txBox="1"/>
      </xdr:nvSpPr>
      <xdr:spPr>
        <a:xfrm>
          <a:off x="927744"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216" name="n_1mainValue【福祉施設】&#10;有形固定資産減価償却率"/>
        <xdr:cNvSpPr txBox="1"/>
      </xdr:nvSpPr>
      <xdr:spPr>
        <a:xfrm>
          <a:off x="3582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135907</xdr:rowOff>
    </xdr:from>
    <xdr:ext cx="405111" cy="259045"/>
    <xdr:sp macro="" textlink="">
      <xdr:nvSpPr>
        <xdr:cNvPr id="217" name="n_2mainValue【福祉施設】&#10;有形固定資産減価償却率"/>
        <xdr:cNvSpPr txBox="1"/>
      </xdr:nvSpPr>
      <xdr:spPr>
        <a:xfrm>
          <a:off x="2705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18" name="n_3main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53991</xdr:rowOff>
    </xdr:from>
    <xdr:ext cx="405111" cy="259045"/>
    <xdr:sp macro="" textlink="">
      <xdr:nvSpPr>
        <xdr:cNvPr id="219" name="n_4mainValue【福祉施設】&#10;有形固定資産減価償却率"/>
        <xdr:cNvSpPr txBox="1"/>
      </xdr:nvSpPr>
      <xdr:spPr>
        <a:xfrm>
          <a:off x="927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43" name="直線コネクタ 242"/>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4"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5" name="直線コネクタ 244"/>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46"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47" name="直線コネクタ 246"/>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48"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9" name="フローチャート: 判断 248"/>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50" name="フローチャート: 判断 249"/>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51" name="フローチャート: 判断 250"/>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52" name="フローチャート: 判断 251"/>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87630</xdr:rowOff>
    </xdr:from>
    <xdr:to>
      <xdr:col>36</xdr:col>
      <xdr:colOff>165100</xdr:colOff>
      <xdr:row>86</xdr:row>
      <xdr:rowOff>17780</xdr:rowOff>
    </xdr:to>
    <xdr:sp macro="" textlink="">
      <xdr:nvSpPr>
        <xdr:cNvPr id="253" name="フローチャート: 判断 252"/>
        <xdr:cNvSpPr/>
      </xdr:nvSpPr>
      <xdr:spPr>
        <a:xfrm>
          <a:off x="6921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83820</xdr:rowOff>
    </xdr:from>
    <xdr:to>
      <xdr:col>55</xdr:col>
      <xdr:colOff>50800</xdr:colOff>
      <xdr:row>86</xdr:row>
      <xdr:rowOff>13970</xdr:rowOff>
    </xdr:to>
    <xdr:sp macro="" textlink="">
      <xdr:nvSpPr>
        <xdr:cNvPr id="259" name="楕円 258"/>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60"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85089</xdr:rowOff>
    </xdr:from>
    <xdr:to>
      <xdr:col>50</xdr:col>
      <xdr:colOff>165100</xdr:colOff>
      <xdr:row>86</xdr:row>
      <xdr:rowOff>15239</xdr:rowOff>
    </xdr:to>
    <xdr:sp macro="" textlink="">
      <xdr:nvSpPr>
        <xdr:cNvPr id="261" name="楕円 260"/>
        <xdr:cNvSpPr/>
      </xdr:nvSpPr>
      <xdr:spPr>
        <a:xfrm>
          <a:off x="9588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134620</xdr:rowOff>
    </xdr:from>
    <xdr:to>
      <xdr:col>55</xdr:col>
      <xdr:colOff>0</xdr:colOff>
      <xdr:row>85</xdr:row>
      <xdr:rowOff>135889</xdr:rowOff>
    </xdr:to>
    <xdr:cxnSp macro="">
      <xdr:nvCxnSpPr>
        <xdr:cNvPr id="262" name="直線コネクタ 261"/>
        <xdr:cNvCxnSpPr/>
      </xdr:nvCxnSpPr>
      <xdr:spPr>
        <a:xfrm flipV="1">
          <a:off x="9639300" y="147078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263" name="楕円 262"/>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135889</xdr:rowOff>
    </xdr:from>
    <xdr:to>
      <xdr:col>50</xdr:col>
      <xdr:colOff>114300</xdr:colOff>
      <xdr:row>85</xdr:row>
      <xdr:rowOff>137161</xdr:rowOff>
    </xdr:to>
    <xdr:cxnSp macro="">
      <xdr:nvCxnSpPr>
        <xdr:cNvPr id="264" name="直線コネクタ 263"/>
        <xdr:cNvCxnSpPr/>
      </xdr:nvCxnSpPr>
      <xdr:spPr>
        <a:xfrm flipV="1">
          <a:off x="8750300" y="14709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87630</xdr:rowOff>
    </xdr:from>
    <xdr:to>
      <xdr:col>41</xdr:col>
      <xdr:colOff>101600</xdr:colOff>
      <xdr:row>86</xdr:row>
      <xdr:rowOff>17780</xdr:rowOff>
    </xdr:to>
    <xdr:sp macro="" textlink="">
      <xdr:nvSpPr>
        <xdr:cNvPr id="265" name="楕円 264"/>
        <xdr:cNvSpPr/>
      </xdr:nvSpPr>
      <xdr:spPr>
        <a:xfrm>
          <a:off x="7810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138430</xdr:rowOff>
    </xdr:to>
    <xdr:cxnSp macro="">
      <xdr:nvCxnSpPr>
        <xdr:cNvPr id="266" name="直線コネクタ 265"/>
        <xdr:cNvCxnSpPr/>
      </xdr:nvCxnSpPr>
      <xdr:spPr>
        <a:xfrm flipV="1">
          <a:off x="7861300" y="147104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88900</xdr:rowOff>
    </xdr:from>
    <xdr:to>
      <xdr:col>36</xdr:col>
      <xdr:colOff>165100</xdr:colOff>
      <xdr:row>86</xdr:row>
      <xdr:rowOff>19050</xdr:rowOff>
    </xdr:to>
    <xdr:sp macro="" textlink="">
      <xdr:nvSpPr>
        <xdr:cNvPr id="267" name="楕円 266"/>
        <xdr:cNvSpPr/>
      </xdr:nvSpPr>
      <xdr:spPr>
        <a:xfrm>
          <a:off x="6921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138430</xdr:rowOff>
    </xdr:from>
    <xdr:to>
      <xdr:col>41</xdr:col>
      <xdr:colOff>50800</xdr:colOff>
      <xdr:row>85</xdr:row>
      <xdr:rowOff>139700</xdr:rowOff>
    </xdr:to>
    <xdr:cxnSp macro="">
      <xdr:nvCxnSpPr>
        <xdr:cNvPr id="268" name="直線コネクタ 267"/>
        <xdr:cNvCxnSpPr/>
      </xdr:nvCxnSpPr>
      <xdr:spPr>
        <a:xfrm flipV="1">
          <a:off x="6972300" y="14711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6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7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71"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34307</xdr:rowOff>
    </xdr:from>
    <xdr:ext cx="469744" cy="259045"/>
    <xdr:sp macro="" textlink="">
      <xdr:nvSpPr>
        <xdr:cNvPr id="272" name="n_4aveValue【福祉施設】&#10;一人当たり面積"/>
        <xdr:cNvSpPr txBox="1"/>
      </xdr:nvSpPr>
      <xdr:spPr>
        <a:xfrm>
          <a:off x="6737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6366</xdr:rowOff>
    </xdr:from>
    <xdr:ext cx="469744" cy="259045"/>
    <xdr:sp macro="" textlink="">
      <xdr:nvSpPr>
        <xdr:cNvPr id="273" name="n_1mainValue【福祉施設】&#10;一人当たり面積"/>
        <xdr:cNvSpPr txBox="1"/>
      </xdr:nvSpPr>
      <xdr:spPr>
        <a:xfrm>
          <a:off x="9391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274"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8907</xdr:rowOff>
    </xdr:from>
    <xdr:ext cx="469744" cy="259045"/>
    <xdr:sp macro="" textlink="">
      <xdr:nvSpPr>
        <xdr:cNvPr id="275" name="n_3mainValue【福祉施設】&#10;一人当たり面積"/>
        <xdr:cNvSpPr txBox="1"/>
      </xdr:nvSpPr>
      <xdr:spPr>
        <a:xfrm>
          <a:off x="76264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10177</xdr:rowOff>
    </xdr:from>
    <xdr:ext cx="469744" cy="259045"/>
    <xdr:sp macro="" textlink="">
      <xdr:nvSpPr>
        <xdr:cNvPr id="276" name="n_4mainValue【福祉施設】&#10;一人当たり面積"/>
        <xdr:cNvSpPr txBox="1"/>
      </xdr:nvSpPr>
      <xdr:spPr>
        <a:xfrm>
          <a:off x="6737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7" name="テキスト ボックス 2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0" name="直線コネクタ 29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2" name="直線コネクタ 30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0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6" name="フローチャート: 判断 30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7" name="フローチャート: 判断 30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8" name="フローチャート: 判断 30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9" name="フローチャート: 判断 3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81280</xdr:rowOff>
    </xdr:from>
    <xdr:to>
      <xdr:col>6</xdr:col>
      <xdr:colOff>38100</xdr:colOff>
      <xdr:row>104</xdr:row>
      <xdr:rowOff>11430</xdr:rowOff>
    </xdr:to>
    <xdr:sp macro="" textlink="">
      <xdr:nvSpPr>
        <xdr:cNvPr id="310" name="フローチャート: 判断 309"/>
        <xdr:cNvSpPr/>
      </xdr:nvSpPr>
      <xdr:spPr>
        <a:xfrm>
          <a:off x="10795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39370</xdr:rowOff>
    </xdr:from>
    <xdr:to>
      <xdr:col>24</xdr:col>
      <xdr:colOff>114300</xdr:colOff>
      <xdr:row>103</xdr:row>
      <xdr:rowOff>140970</xdr:rowOff>
    </xdr:to>
    <xdr:sp macro="" textlink="">
      <xdr:nvSpPr>
        <xdr:cNvPr id="316" name="楕円 315"/>
        <xdr:cNvSpPr/>
      </xdr:nvSpPr>
      <xdr:spPr>
        <a:xfrm>
          <a:off x="45847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62247</xdr:rowOff>
    </xdr:from>
    <xdr:ext cx="405111" cy="259045"/>
    <xdr:sp macro="" textlink="">
      <xdr:nvSpPr>
        <xdr:cNvPr id="317" name="【市民会館】&#10;有形固定資産減価償却率該当値テキスト"/>
        <xdr:cNvSpPr txBox="1"/>
      </xdr:nvSpPr>
      <xdr:spPr>
        <a:xfrm>
          <a:off x="4673600"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18" name="楕円 317"/>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90170</xdr:rowOff>
    </xdr:from>
    <xdr:to>
      <xdr:col>24</xdr:col>
      <xdr:colOff>63500</xdr:colOff>
      <xdr:row>103</xdr:row>
      <xdr:rowOff>121920</xdr:rowOff>
    </xdr:to>
    <xdr:cxnSp macro="">
      <xdr:nvCxnSpPr>
        <xdr:cNvPr id="319" name="直線コネクタ 318"/>
        <xdr:cNvCxnSpPr/>
      </xdr:nvCxnSpPr>
      <xdr:spPr>
        <a:xfrm flipV="1">
          <a:off x="3797300" y="1774952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76200</xdr:rowOff>
    </xdr:from>
    <xdr:to>
      <xdr:col>15</xdr:col>
      <xdr:colOff>101600</xdr:colOff>
      <xdr:row>104</xdr:row>
      <xdr:rowOff>6350</xdr:rowOff>
    </xdr:to>
    <xdr:sp macro="" textlink="">
      <xdr:nvSpPr>
        <xdr:cNvPr id="320" name="楕円 319"/>
        <xdr:cNvSpPr/>
      </xdr:nvSpPr>
      <xdr:spPr>
        <a:xfrm>
          <a:off x="285750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127000</xdr:rowOff>
    </xdr:to>
    <xdr:cxnSp macro="">
      <xdr:nvCxnSpPr>
        <xdr:cNvPr id="321" name="直線コネクタ 320"/>
        <xdr:cNvCxnSpPr/>
      </xdr:nvCxnSpPr>
      <xdr:spPr>
        <a:xfrm flipV="1">
          <a:off x="2908300" y="177812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106680</xdr:rowOff>
    </xdr:from>
    <xdr:to>
      <xdr:col>10</xdr:col>
      <xdr:colOff>165100</xdr:colOff>
      <xdr:row>102</xdr:row>
      <xdr:rowOff>36830</xdr:rowOff>
    </xdr:to>
    <xdr:sp macro="" textlink="">
      <xdr:nvSpPr>
        <xdr:cNvPr id="322" name="楕円 321"/>
        <xdr:cNvSpPr/>
      </xdr:nvSpPr>
      <xdr:spPr>
        <a:xfrm>
          <a:off x="1968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157480</xdr:rowOff>
    </xdr:from>
    <xdr:to>
      <xdr:col>15</xdr:col>
      <xdr:colOff>50800</xdr:colOff>
      <xdr:row>103</xdr:row>
      <xdr:rowOff>127000</xdr:rowOff>
    </xdr:to>
    <xdr:cxnSp macro="">
      <xdr:nvCxnSpPr>
        <xdr:cNvPr id="323" name="直線コネクタ 322"/>
        <xdr:cNvCxnSpPr/>
      </xdr:nvCxnSpPr>
      <xdr:spPr>
        <a:xfrm>
          <a:off x="2019300" y="1747393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85089</xdr:rowOff>
    </xdr:from>
    <xdr:to>
      <xdr:col>6</xdr:col>
      <xdr:colOff>38100</xdr:colOff>
      <xdr:row>107</xdr:row>
      <xdr:rowOff>15239</xdr:rowOff>
    </xdr:to>
    <xdr:sp macro="" textlink="">
      <xdr:nvSpPr>
        <xdr:cNvPr id="324" name="楕円 323"/>
        <xdr:cNvSpPr/>
      </xdr:nvSpPr>
      <xdr:spPr>
        <a:xfrm>
          <a:off x="1079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157480</xdr:rowOff>
    </xdr:from>
    <xdr:to>
      <xdr:col>10</xdr:col>
      <xdr:colOff>114300</xdr:colOff>
      <xdr:row>106</xdr:row>
      <xdr:rowOff>135889</xdr:rowOff>
    </xdr:to>
    <xdr:cxnSp macro="">
      <xdr:nvCxnSpPr>
        <xdr:cNvPr id="325" name="直線コネクタ 324"/>
        <xdr:cNvCxnSpPr/>
      </xdr:nvCxnSpPr>
      <xdr:spPr>
        <a:xfrm flipV="1">
          <a:off x="1130300" y="17473930"/>
          <a:ext cx="889000" cy="8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6"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7"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328"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27957</xdr:rowOff>
    </xdr:from>
    <xdr:ext cx="405111" cy="259045"/>
    <xdr:sp macro="" textlink="">
      <xdr:nvSpPr>
        <xdr:cNvPr id="329" name="n_4aveValue【市民会館】&#10;有形固定資産減価償却率"/>
        <xdr:cNvSpPr txBox="1"/>
      </xdr:nvSpPr>
      <xdr:spPr>
        <a:xfrm>
          <a:off x="9277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163847</xdr:rowOff>
    </xdr:from>
    <xdr:ext cx="405111" cy="259045"/>
    <xdr:sp macro="" textlink="">
      <xdr:nvSpPr>
        <xdr:cNvPr id="330" name="n_1mainValue【市民会館】&#10;有形固定資産減価償却率"/>
        <xdr:cNvSpPr txBox="1"/>
      </xdr:nvSpPr>
      <xdr:spPr>
        <a:xfrm>
          <a:off x="3582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331" name="n_2mainValue【市民会館】&#10;有形固定資産減価償却率"/>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53357</xdr:rowOff>
    </xdr:from>
    <xdr:ext cx="405111" cy="259045"/>
    <xdr:sp macro="" textlink="">
      <xdr:nvSpPr>
        <xdr:cNvPr id="332" name="n_3mainValue【市民会館】&#10;有形固定資産減価償却率"/>
        <xdr:cNvSpPr txBox="1"/>
      </xdr:nvSpPr>
      <xdr:spPr>
        <a:xfrm>
          <a:off x="1816744" y="1719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6366</xdr:rowOff>
    </xdr:from>
    <xdr:ext cx="405111" cy="259045"/>
    <xdr:sp macro="" textlink="">
      <xdr:nvSpPr>
        <xdr:cNvPr id="333" name="n_4mainValue【市民会館】&#10;有形固定資産減価償却率"/>
        <xdr:cNvSpPr txBox="1"/>
      </xdr:nvSpPr>
      <xdr:spPr>
        <a:xfrm>
          <a:off x="927744" y="1835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7" name="直線コネクタ 35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9" name="直線コネクタ 35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6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1" name="直線コネクタ 36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2"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3" name="フローチャート: 判断 36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4" name="フローチャート: 判断 36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5" name="フローチャート: 判断 36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6" name="フローチャート: 判断 36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80645</xdr:rowOff>
    </xdr:from>
    <xdr:to>
      <xdr:col>36</xdr:col>
      <xdr:colOff>165100</xdr:colOff>
      <xdr:row>107</xdr:row>
      <xdr:rowOff>10795</xdr:rowOff>
    </xdr:to>
    <xdr:sp macro="" textlink="">
      <xdr:nvSpPr>
        <xdr:cNvPr id="367" name="フローチャート: 判断 366"/>
        <xdr:cNvSpPr/>
      </xdr:nvSpPr>
      <xdr:spPr>
        <a:xfrm>
          <a:off x="6921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73" name="楕円 372"/>
        <xdr:cNvSpPr/>
      </xdr:nvSpPr>
      <xdr:spPr>
        <a:xfrm>
          <a:off x="10426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111777</xdr:rowOff>
    </xdr:from>
    <xdr:ext cx="469744" cy="259045"/>
    <xdr:sp macro="" textlink="">
      <xdr:nvSpPr>
        <xdr:cNvPr id="374" name="【市民会館】&#10;一人当たり面積該当値テキスト"/>
        <xdr:cNvSpPr txBox="1"/>
      </xdr:nvSpPr>
      <xdr:spPr>
        <a:xfrm>
          <a:off x="10515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164464</xdr:rowOff>
    </xdr:from>
    <xdr:to>
      <xdr:col>50</xdr:col>
      <xdr:colOff>165100</xdr:colOff>
      <xdr:row>108</xdr:row>
      <xdr:rowOff>94614</xdr:rowOff>
    </xdr:to>
    <xdr:sp macro="" textlink="">
      <xdr:nvSpPr>
        <xdr:cNvPr id="375" name="楕円 374"/>
        <xdr:cNvSpPr/>
      </xdr:nvSpPr>
      <xdr:spPr>
        <a:xfrm>
          <a:off x="9588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43814</xdr:rowOff>
    </xdr:from>
    <xdr:to>
      <xdr:col>55</xdr:col>
      <xdr:colOff>0</xdr:colOff>
      <xdr:row>108</xdr:row>
      <xdr:rowOff>76200</xdr:rowOff>
    </xdr:to>
    <xdr:cxnSp macro="">
      <xdr:nvCxnSpPr>
        <xdr:cNvPr id="376" name="直線コネクタ 375"/>
        <xdr:cNvCxnSpPr/>
      </xdr:nvCxnSpPr>
      <xdr:spPr>
        <a:xfrm>
          <a:off x="9639300" y="185604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377" name="楕円 376"/>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43814</xdr:rowOff>
    </xdr:from>
    <xdr:to>
      <xdr:col>50</xdr:col>
      <xdr:colOff>114300</xdr:colOff>
      <xdr:row>108</xdr:row>
      <xdr:rowOff>45720</xdr:rowOff>
    </xdr:to>
    <xdr:cxnSp macro="">
      <xdr:nvCxnSpPr>
        <xdr:cNvPr id="378" name="直線コネクタ 377"/>
        <xdr:cNvCxnSpPr/>
      </xdr:nvCxnSpPr>
      <xdr:spPr>
        <a:xfrm flipV="1">
          <a:off x="8750300" y="1856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379" name="楕円 378"/>
        <xdr:cNvSpPr/>
      </xdr:nvSpPr>
      <xdr:spPr>
        <a:xfrm>
          <a:off x="781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45720</xdr:rowOff>
    </xdr:from>
    <xdr:to>
      <xdr:col>45</xdr:col>
      <xdr:colOff>177800</xdr:colOff>
      <xdr:row>108</xdr:row>
      <xdr:rowOff>99061</xdr:rowOff>
    </xdr:to>
    <xdr:cxnSp macro="">
      <xdr:nvCxnSpPr>
        <xdr:cNvPr id="380" name="直線コネクタ 379"/>
        <xdr:cNvCxnSpPr/>
      </xdr:nvCxnSpPr>
      <xdr:spPr>
        <a:xfrm flipV="1">
          <a:off x="7861300" y="18562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33020</xdr:rowOff>
    </xdr:from>
    <xdr:to>
      <xdr:col>36</xdr:col>
      <xdr:colOff>165100</xdr:colOff>
      <xdr:row>108</xdr:row>
      <xdr:rowOff>134620</xdr:rowOff>
    </xdr:to>
    <xdr:sp macro="" textlink="">
      <xdr:nvSpPr>
        <xdr:cNvPr id="381" name="楕円 380"/>
        <xdr:cNvSpPr/>
      </xdr:nvSpPr>
      <xdr:spPr>
        <a:xfrm>
          <a:off x="6921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83820</xdr:rowOff>
    </xdr:from>
    <xdr:to>
      <xdr:col>41</xdr:col>
      <xdr:colOff>50800</xdr:colOff>
      <xdr:row>108</xdr:row>
      <xdr:rowOff>99061</xdr:rowOff>
    </xdr:to>
    <xdr:cxnSp macro="">
      <xdr:nvCxnSpPr>
        <xdr:cNvPr id="382" name="直線コネクタ 381"/>
        <xdr:cNvCxnSpPr/>
      </xdr:nvCxnSpPr>
      <xdr:spPr>
        <a:xfrm>
          <a:off x="6972300" y="18600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3"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27322</xdr:rowOff>
    </xdr:from>
    <xdr:ext cx="469744" cy="259045"/>
    <xdr:sp macro="" textlink="">
      <xdr:nvSpPr>
        <xdr:cNvPr id="386" name="n_4aveValue【市民会館】&#10;一人当たり面積"/>
        <xdr:cNvSpPr txBox="1"/>
      </xdr:nvSpPr>
      <xdr:spPr>
        <a:xfrm>
          <a:off x="6737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85741</xdr:rowOff>
    </xdr:from>
    <xdr:ext cx="469744" cy="259045"/>
    <xdr:sp macro="" textlink="">
      <xdr:nvSpPr>
        <xdr:cNvPr id="387" name="n_1mainValue【市民会館】&#10;一人当たり面積"/>
        <xdr:cNvSpPr txBox="1"/>
      </xdr:nvSpPr>
      <xdr:spPr>
        <a:xfrm>
          <a:off x="93917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388" name="n_2mainValue【市民会館】&#10;一人当たり面積"/>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389" name="n_3mainValue【市民会館】&#10;一人当たり面積"/>
        <xdr:cNvSpPr txBox="1"/>
      </xdr:nvSpPr>
      <xdr:spPr>
        <a:xfrm>
          <a:off x="7626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125747</xdr:rowOff>
    </xdr:from>
    <xdr:ext cx="469744" cy="259045"/>
    <xdr:sp macro="" textlink="">
      <xdr:nvSpPr>
        <xdr:cNvPr id="390" name="n_4mainValue【市民会館】&#10;一人当たり面積"/>
        <xdr:cNvSpPr txBox="1"/>
      </xdr:nvSpPr>
      <xdr:spPr>
        <a:xfrm>
          <a:off x="6737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25" name="フローチャート: 判断 424"/>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431" name="楕円 430"/>
        <xdr:cNvSpPr/>
      </xdr:nvSpPr>
      <xdr:spPr>
        <a:xfrm>
          <a:off x="16268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12082</xdr:rowOff>
    </xdr:from>
    <xdr:ext cx="405111" cy="259045"/>
    <xdr:sp macro="" textlink="">
      <xdr:nvSpPr>
        <xdr:cNvPr id="432" name="【一般廃棄物処理施設】&#10;有形固定資産減価償却率該当値テキスト"/>
        <xdr:cNvSpPr txBox="1"/>
      </xdr:nvSpPr>
      <xdr:spPr>
        <a:xfrm>
          <a:off x="16357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33" name="楕円 432"/>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40005</xdr:rowOff>
    </xdr:to>
    <xdr:cxnSp macro="">
      <xdr:nvCxnSpPr>
        <xdr:cNvPr id="434" name="直線コネクタ 433"/>
        <xdr:cNvCxnSpPr/>
      </xdr:nvCxnSpPr>
      <xdr:spPr>
        <a:xfrm>
          <a:off x="15481300" y="63322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435" name="楕円 434"/>
        <xdr:cNvSpPr/>
      </xdr:nvSpPr>
      <xdr:spPr>
        <a:xfrm>
          <a:off x="14541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160020</xdr:rowOff>
    </xdr:to>
    <xdr:cxnSp macro="">
      <xdr:nvCxnSpPr>
        <xdr:cNvPr id="436" name="直線コネクタ 435"/>
        <xdr:cNvCxnSpPr/>
      </xdr:nvCxnSpPr>
      <xdr:spPr>
        <a:xfrm>
          <a:off x="14592300" y="6284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65405</xdr:rowOff>
    </xdr:from>
    <xdr:to>
      <xdr:col>72</xdr:col>
      <xdr:colOff>38100</xdr:colOff>
      <xdr:row>40</xdr:row>
      <xdr:rowOff>167005</xdr:rowOff>
    </xdr:to>
    <xdr:sp macro="" textlink="">
      <xdr:nvSpPr>
        <xdr:cNvPr id="437" name="楕円 436"/>
        <xdr:cNvSpPr/>
      </xdr:nvSpPr>
      <xdr:spPr>
        <a:xfrm>
          <a:off x="13652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40</xdr:row>
      <xdr:rowOff>116205</xdr:rowOff>
    </xdr:to>
    <xdr:cxnSp macro="">
      <xdr:nvCxnSpPr>
        <xdr:cNvPr id="438" name="直線コネクタ 437"/>
        <xdr:cNvCxnSpPr/>
      </xdr:nvCxnSpPr>
      <xdr:spPr>
        <a:xfrm flipV="1">
          <a:off x="13703300" y="6284595"/>
          <a:ext cx="889000" cy="6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xdr:rowOff>
    </xdr:from>
    <xdr:to>
      <xdr:col>67</xdr:col>
      <xdr:colOff>101600</xdr:colOff>
      <xdr:row>40</xdr:row>
      <xdr:rowOff>113665</xdr:rowOff>
    </xdr:to>
    <xdr:sp macro="" textlink="">
      <xdr:nvSpPr>
        <xdr:cNvPr id="439" name="楕円 438"/>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62865</xdr:rowOff>
    </xdr:from>
    <xdr:to>
      <xdr:col>71</xdr:col>
      <xdr:colOff>177800</xdr:colOff>
      <xdr:row>40</xdr:row>
      <xdr:rowOff>116205</xdr:rowOff>
    </xdr:to>
    <xdr:cxnSp macro="">
      <xdr:nvCxnSpPr>
        <xdr:cNvPr id="440" name="直線コネクタ 439"/>
        <xdr:cNvCxnSpPr/>
      </xdr:nvCxnSpPr>
      <xdr:spPr>
        <a:xfrm>
          <a:off x="12814300" y="69208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44"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445" name="n_1mainValue【一般廃棄物処理施設】&#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154322</xdr:rowOff>
    </xdr:from>
    <xdr:ext cx="405111" cy="259045"/>
    <xdr:sp macro="" textlink="">
      <xdr:nvSpPr>
        <xdr:cNvPr id="446" name="n_2mainValue【一般廃棄物処理施設】&#10;有形固定資産減価償却率"/>
        <xdr:cNvSpPr txBox="1"/>
      </xdr:nvSpPr>
      <xdr:spPr>
        <a:xfrm>
          <a:off x="14389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158132</xdr:rowOff>
    </xdr:from>
    <xdr:ext cx="405111" cy="259045"/>
    <xdr:sp macro="" textlink="">
      <xdr:nvSpPr>
        <xdr:cNvPr id="447" name="n_3mainValue【一般廃棄物処理施設】&#10;有形固定資産減価償却率"/>
        <xdr:cNvSpPr txBox="1"/>
      </xdr:nvSpPr>
      <xdr:spPr>
        <a:xfrm>
          <a:off x="13500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104792</xdr:rowOff>
    </xdr:from>
    <xdr:ext cx="405111" cy="259045"/>
    <xdr:sp macro="" textlink="">
      <xdr:nvSpPr>
        <xdr:cNvPr id="448" name="n_4mainValue【一般廃棄物処理施設】&#10;有形固定資産減価償却率"/>
        <xdr:cNvSpPr txBox="1"/>
      </xdr:nvSpPr>
      <xdr:spPr>
        <a:xfrm>
          <a:off x="12611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5"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52932</xdr:rowOff>
    </xdr:from>
    <xdr:to>
      <xdr:col>98</xdr:col>
      <xdr:colOff>38100</xdr:colOff>
      <xdr:row>40</xdr:row>
      <xdr:rowOff>154532</xdr:rowOff>
    </xdr:to>
    <xdr:sp macro="" textlink="">
      <xdr:nvSpPr>
        <xdr:cNvPr id="480" name="フローチャート: 判断 479"/>
        <xdr:cNvSpPr/>
      </xdr:nvSpPr>
      <xdr:spPr>
        <a:xfrm>
          <a:off x="18605500" y="69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91196</xdr:rowOff>
    </xdr:from>
    <xdr:to>
      <xdr:col>116</xdr:col>
      <xdr:colOff>114300</xdr:colOff>
      <xdr:row>41</xdr:row>
      <xdr:rowOff>21346</xdr:rowOff>
    </xdr:to>
    <xdr:sp macro="" textlink="">
      <xdr:nvSpPr>
        <xdr:cNvPr id="486" name="楕円 485"/>
        <xdr:cNvSpPr/>
      </xdr:nvSpPr>
      <xdr:spPr>
        <a:xfrm>
          <a:off x="22110700" y="69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69623</xdr:rowOff>
    </xdr:from>
    <xdr:ext cx="534377" cy="259045"/>
    <xdr:sp macro="" textlink="">
      <xdr:nvSpPr>
        <xdr:cNvPr id="487" name="【一般廃棄物処理施設】&#10;一人当たり有形固定資産（償却資産）額該当値テキスト"/>
        <xdr:cNvSpPr txBox="1"/>
      </xdr:nvSpPr>
      <xdr:spPr>
        <a:xfrm>
          <a:off x="22199600" y="692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88665</xdr:rowOff>
    </xdr:from>
    <xdr:to>
      <xdr:col>112</xdr:col>
      <xdr:colOff>38100</xdr:colOff>
      <xdr:row>41</xdr:row>
      <xdr:rowOff>18815</xdr:rowOff>
    </xdr:to>
    <xdr:sp macro="" textlink="">
      <xdr:nvSpPr>
        <xdr:cNvPr id="488" name="楕円 487"/>
        <xdr:cNvSpPr/>
      </xdr:nvSpPr>
      <xdr:spPr>
        <a:xfrm>
          <a:off x="21272500" y="6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139465</xdr:rowOff>
    </xdr:from>
    <xdr:to>
      <xdr:col>116</xdr:col>
      <xdr:colOff>63500</xdr:colOff>
      <xdr:row>40</xdr:row>
      <xdr:rowOff>141996</xdr:rowOff>
    </xdr:to>
    <xdr:cxnSp macro="">
      <xdr:nvCxnSpPr>
        <xdr:cNvPr id="489" name="直線コネクタ 488"/>
        <xdr:cNvCxnSpPr/>
      </xdr:nvCxnSpPr>
      <xdr:spPr>
        <a:xfrm>
          <a:off x="21323300" y="6997465"/>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86397</xdr:rowOff>
    </xdr:from>
    <xdr:to>
      <xdr:col>107</xdr:col>
      <xdr:colOff>101600</xdr:colOff>
      <xdr:row>41</xdr:row>
      <xdr:rowOff>16547</xdr:rowOff>
    </xdr:to>
    <xdr:sp macro="" textlink="">
      <xdr:nvSpPr>
        <xdr:cNvPr id="490" name="楕円 489"/>
        <xdr:cNvSpPr/>
      </xdr:nvSpPr>
      <xdr:spPr>
        <a:xfrm>
          <a:off x="20383500" y="69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137197</xdr:rowOff>
    </xdr:from>
    <xdr:to>
      <xdr:col>111</xdr:col>
      <xdr:colOff>177800</xdr:colOff>
      <xdr:row>40</xdr:row>
      <xdr:rowOff>139465</xdr:rowOff>
    </xdr:to>
    <xdr:cxnSp macro="">
      <xdr:nvCxnSpPr>
        <xdr:cNvPr id="491" name="直線コネクタ 490"/>
        <xdr:cNvCxnSpPr/>
      </xdr:nvCxnSpPr>
      <xdr:spPr>
        <a:xfrm>
          <a:off x="20434300" y="699519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81798</xdr:rowOff>
    </xdr:from>
    <xdr:to>
      <xdr:col>102</xdr:col>
      <xdr:colOff>165100</xdr:colOff>
      <xdr:row>42</xdr:row>
      <xdr:rowOff>11948</xdr:rowOff>
    </xdr:to>
    <xdr:sp macro="" textlink="">
      <xdr:nvSpPr>
        <xdr:cNvPr id="492" name="楕円 491"/>
        <xdr:cNvSpPr/>
      </xdr:nvSpPr>
      <xdr:spPr>
        <a:xfrm>
          <a:off x="19494500" y="71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137197</xdr:rowOff>
    </xdr:from>
    <xdr:to>
      <xdr:col>107</xdr:col>
      <xdr:colOff>50800</xdr:colOff>
      <xdr:row>41</xdr:row>
      <xdr:rowOff>132598</xdr:rowOff>
    </xdr:to>
    <xdr:cxnSp macro="">
      <xdr:nvCxnSpPr>
        <xdr:cNvPr id="493" name="直線コネクタ 492"/>
        <xdr:cNvCxnSpPr/>
      </xdr:nvCxnSpPr>
      <xdr:spPr>
        <a:xfrm flipV="1">
          <a:off x="19545300" y="6995197"/>
          <a:ext cx="889000" cy="16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81803</xdr:rowOff>
    </xdr:from>
    <xdr:to>
      <xdr:col>98</xdr:col>
      <xdr:colOff>38100</xdr:colOff>
      <xdr:row>42</xdr:row>
      <xdr:rowOff>11953</xdr:rowOff>
    </xdr:to>
    <xdr:sp macro="" textlink="">
      <xdr:nvSpPr>
        <xdr:cNvPr id="494" name="楕円 493"/>
        <xdr:cNvSpPr/>
      </xdr:nvSpPr>
      <xdr:spPr>
        <a:xfrm>
          <a:off x="18605500" y="71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132598</xdr:rowOff>
    </xdr:from>
    <xdr:to>
      <xdr:col>102</xdr:col>
      <xdr:colOff>114300</xdr:colOff>
      <xdr:row>41</xdr:row>
      <xdr:rowOff>132603</xdr:rowOff>
    </xdr:to>
    <xdr:cxnSp macro="">
      <xdr:nvCxnSpPr>
        <xdr:cNvPr id="495" name="直線コネクタ 494"/>
        <xdr:cNvCxnSpPr/>
      </xdr:nvCxnSpPr>
      <xdr:spPr>
        <a:xfrm flipV="1">
          <a:off x="18656300" y="716204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171059</xdr:rowOff>
    </xdr:from>
    <xdr:ext cx="534377" cy="259045"/>
    <xdr:sp macro="" textlink="">
      <xdr:nvSpPr>
        <xdr:cNvPr id="499" name="n_4aveValue【一般廃棄物処理施設】&#10;一人当たり有形固定資産（償却資産）額"/>
        <xdr:cNvSpPr txBox="1"/>
      </xdr:nvSpPr>
      <xdr:spPr>
        <a:xfrm>
          <a:off x="18389111" y="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9942</xdr:rowOff>
    </xdr:from>
    <xdr:ext cx="534377" cy="259045"/>
    <xdr:sp macro="" textlink="">
      <xdr:nvSpPr>
        <xdr:cNvPr id="500" name="n_1mainValue【一般廃棄物処理施設】&#10;一人当たり有形固定資産（償却資産）額"/>
        <xdr:cNvSpPr txBox="1"/>
      </xdr:nvSpPr>
      <xdr:spPr>
        <a:xfrm>
          <a:off x="21043411" y="70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7674</xdr:rowOff>
    </xdr:from>
    <xdr:ext cx="534377" cy="259045"/>
    <xdr:sp macro="" textlink="">
      <xdr:nvSpPr>
        <xdr:cNvPr id="501" name="n_2mainValue【一般廃棄物処理施設】&#10;一人当たり有形固定資産（償却資産）額"/>
        <xdr:cNvSpPr txBox="1"/>
      </xdr:nvSpPr>
      <xdr:spPr>
        <a:xfrm>
          <a:off x="20167111" y="70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3075</xdr:rowOff>
    </xdr:from>
    <xdr:ext cx="378565" cy="259045"/>
    <xdr:sp macro="" textlink="">
      <xdr:nvSpPr>
        <xdr:cNvPr id="502" name="n_3mainValue【一般廃棄物処理施設】&#10;一人当たり有形固定資産（償却資産）額"/>
        <xdr:cNvSpPr txBox="1"/>
      </xdr:nvSpPr>
      <xdr:spPr>
        <a:xfrm>
          <a:off x="19356017" y="7203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3080</xdr:rowOff>
    </xdr:from>
    <xdr:ext cx="378565" cy="259045"/>
    <xdr:sp macro="" textlink="">
      <xdr:nvSpPr>
        <xdr:cNvPr id="503" name="n_4mainValue【一般廃棄物処理施設】&#10;一人当たり有形固定資産（償却資産）額"/>
        <xdr:cNvSpPr txBox="1"/>
      </xdr:nvSpPr>
      <xdr:spPr>
        <a:xfrm>
          <a:off x="18467017" y="720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4"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39" name="フローチャート: 判断 538"/>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5" name="楕円 544"/>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46"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47" name="楕円 546"/>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61</xdr:row>
      <xdr:rowOff>3266</xdr:rowOff>
    </xdr:to>
    <xdr:cxnSp macro="">
      <xdr:nvCxnSpPr>
        <xdr:cNvPr id="548" name="直線コネクタ 547"/>
        <xdr:cNvCxnSpPr/>
      </xdr:nvCxnSpPr>
      <xdr:spPr>
        <a:xfrm flipV="1">
          <a:off x="15481300" y="104176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9" name="楕円 548"/>
        <xdr:cNvSpPr/>
      </xdr:nvSpPr>
      <xdr:spPr>
        <a:xfrm>
          <a:off x="14541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3266</xdr:rowOff>
    </xdr:to>
    <xdr:cxnSp macro="">
      <xdr:nvCxnSpPr>
        <xdr:cNvPr id="550" name="直線コネクタ 549"/>
        <xdr:cNvCxnSpPr/>
      </xdr:nvCxnSpPr>
      <xdr:spPr>
        <a:xfrm>
          <a:off x="14592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551" name="楕円 550"/>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142059</xdr:rowOff>
    </xdr:to>
    <xdr:cxnSp macro="">
      <xdr:nvCxnSpPr>
        <xdr:cNvPr id="552" name="直線コネクタ 551"/>
        <xdr:cNvCxnSpPr/>
      </xdr:nvCxnSpPr>
      <xdr:spPr>
        <a:xfrm>
          <a:off x="13703300" y="1039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25944</xdr:rowOff>
    </xdr:from>
    <xdr:to>
      <xdr:col>67</xdr:col>
      <xdr:colOff>101600</xdr:colOff>
      <xdr:row>60</xdr:row>
      <xdr:rowOff>127544</xdr:rowOff>
    </xdr:to>
    <xdr:sp macro="" textlink="">
      <xdr:nvSpPr>
        <xdr:cNvPr id="553" name="楕円 552"/>
        <xdr:cNvSpPr/>
      </xdr:nvSpPr>
      <xdr:spPr>
        <a:xfrm>
          <a:off x="12763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76744</xdr:rowOff>
    </xdr:from>
    <xdr:to>
      <xdr:col>71</xdr:col>
      <xdr:colOff>177800</xdr:colOff>
      <xdr:row>60</xdr:row>
      <xdr:rowOff>109401</xdr:rowOff>
    </xdr:to>
    <xdr:cxnSp macro="">
      <xdr:nvCxnSpPr>
        <xdr:cNvPr id="554" name="直線コネクタ 553"/>
        <xdr:cNvCxnSpPr/>
      </xdr:nvCxnSpPr>
      <xdr:spPr>
        <a:xfrm>
          <a:off x="12814300" y="103637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5"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6"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58"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559" name="n_1mainValue【保健センター・保健所】&#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60" name="n_2mainValue【保健センター・保健所】&#10;有形固定資産減価償却率"/>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561" name="n_3mainValue【保健センター・保健所】&#10;有形固定資産減価償却率"/>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118671</xdr:rowOff>
    </xdr:from>
    <xdr:ext cx="405111" cy="259045"/>
    <xdr:sp macro="" textlink="">
      <xdr:nvSpPr>
        <xdr:cNvPr id="562" name="n_4mainValue【保健センター・保健所】&#10;有形固定資産減価償却率"/>
        <xdr:cNvSpPr txBox="1"/>
      </xdr:nvSpPr>
      <xdr:spPr>
        <a:xfrm>
          <a:off x="12611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96" name="フローチャート: 判断 595"/>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602" name="楕円 601"/>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603"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04" name="楕円 603"/>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167640</xdr:rowOff>
    </xdr:to>
    <xdr:cxnSp macro="">
      <xdr:nvCxnSpPr>
        <xdr:cNvPr id="605" name="直線コネクタ 604"/>
        <xdr:cNvCxnSpPr/>
      </xdr:nvCxnSpPr>
      <xdr:spPr>
        <a:xfrm>
          <a:off x="21323300" y="10923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06" name="楕円 605"/>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07" name="直線コネクタ 606"/>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08" name="楕円 607"/>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609" name="直線コネクタ 608"/>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0" name="楕円 609"/>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611" name="直線コネクタ 610"/>
        <xdr:cNvCxnSpPr/>
      </xdr:nvCxnSpPr>
      <xdr:spPr>
        <a:xfrm flipV="1">
          <a:off x="18656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15"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16"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17" name="n_2mainValue【保健センター・保健所】&#10;一人当たり面積"/>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18" name="n_3mainValue【保健センター・保健所】&#10;一人当たり面積"/>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19" name="n_4mainValue【保健センター・保健所】&#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5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55" name="フローチャート: 判断 65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166914</xdr:rowOff>
    </xdr:from>
    <xdr:to>
      <xdr:col>85</xdr:col>
      <xdr:colOff>177800</xdr:colOff>
      <xdr:row>78</xdr:row>
      <xdr:rowOff>97064</xdr:rowOff>
    </xdr:to>
    <xdr:sp macro="" textlink="">
      <xdr:nvSpPr>
        <xdr:cNvPr id="661" name="楕円 660"/>
        <xdr:cNvSpPr/>
      </xdr:nvSpPr>
      <xdr:spPr>
        <a:xfrm>
          <a:off x="16268700" y="133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93815</xdr:rowOff>
    </xdr:from>
    <xdr:ext cx="340478" cy="259045"/>
    <xdr:sp macro="" textlink="">
      <xdr:nvSpPr>
        <xdr:cNvPr id="662" name="【消防施設】&#10;有形固定資産減価償却率該当値テキスト"/>
        <xdr:cNvSpPr txBox="1"/>
      </xdr:nvSpPr>
      <xdr:spPr>
        <a:xfrm>
          <a:off x="16357600" y="1329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130992</xdr:rowOff>
    </xdr:from>
    <xdr:to>
      <xdr:col>81</xdr:col>
      <xdr:colOff>101600</xdr:colOff>
      <xdr:row>78</xdr:row>
      <xdr:rowOff>61142</xdr:rowOff>
    </xdr:to>
    <xdr:sp macro="" textlink="">
      <xdr:nvSpPr>
        <xdr:cNvPr id="663" name="楕円 662"/>
        <xdr:cNvSpPr/>
      </xdr:nvSpPr>
      <xdr:spPr>
        <a:xfrm>
          <a:off x="15430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10342</xdr:rowOff>
    </xdr:from>
    <xdr:to>
      <xdr:col>85</xdr:col>
      <xdr:colOff>127000</xdr:colOff>
      <xdr:row>78</xdr:row>
      <xdr:rowOff>46264</xdr:rowOff>
    </xdr:to>
    <xdr:cxnSp macro="">
      <xdr:nvCxnSpPr>
        <xdr:cNvPr id="664" name="直線コネクタ 663"/>
        <xdr:cNvCxnSpPr/>
      </xdr:nvCxnSpPr>
      <xdr:spPr>
        <a:xfrm>
          <a:off x="15481300" y="133834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665" name="楕円 664"/>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10342</xdr:rowOff>
    </xdr:to>
    <xdr:cxnSp macro="">
      <xdr:nvCxnSpPr>
        <xdr:cNvPr id="666" name="直線コネクタ 665"/>
        <xdr:cNvCxnSpPr/>
      </xdr:nvCxnSpPr>
      <xdr:spPr>
        <a:xfrm>
          <a:off x="14592300" y="133491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8527</xdr:rowOff>
    </xdr:from>
    <xdr:to>
      <xdr:col>72</xdr:col>
      <xdr:colOff>38100</xdr:colOff>
      <xdr:row>78</xdr:row>
      <xdr:rowOff>110127</xdr:rowOff>
    </xdr:to>
    <xdr:sp macro="" textlink="">
      <xdr:nvSpPr>
        <xdr:cNvPr id="667" name="楕円 666"/>
        <xdr:cNvSpPr/>
      </xdr:nvSpPr>
      <xdr:spPr>
        <a:xfrm>
          <a:off x="13652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59327</xdr:rowOff>
    </xdr:to>
    <xdr:cxnSp macro="">
      <xdr:nvCxnSpPr>
        <xdr:cNvPr id="668" name="直線コネクタ 667"/>
        <xdr:cNvCxnSpPr/>
      </xdr:nvCxnSpPr>
      <xdr:spPr>
        <a:xfrm flipV="1">
          <a:off x="13703300" y="1334915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145687</xdr:rowOff>
    </xdr:from>
    <xdr:to>
      <xdr:col>67</xdr:col>
      <xdr:colOff>101600</xdr:colOff>
      <xdr:row>78</xdr:row>
      <xdr:rowOff>75837</xdr:rowOff>
    </xdr:to>
    <xdr:sp macro="" textlink="">
      <xdr:nvSpPr>
        <xdr:cNvPr id="669" name="楕円 668"/>
        <xdr:cNvSpPr/>
      </xdr:nvSpPr>
      <xdr:spPr>
        <a:xfrm>
          <a:off x="12763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25037</xdr:rowOff>
    </xdr:from>
    <xdr:to>
      <xdr:col>71</xdr:col>
      <xdr:colOff>177800</xdr:colOff>
      <xdr:row>78</xdr:row>
      <xdr:rowOff>59327</xdr:rowOff>
    </xdr:to>
    <xdr:cxnSp macro="">
      <xdr:nvCxnSpPr>
        <xdr:cNvPr id="670" name="直線コネクタ 669"/>
        <xdr:cNvCxnSpPr/>
      </xdr:nvCxnSpPr>
      <xdr:spPr>
        <a:xfrm>
          <a:off x="12814300" y="133981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74"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77669</xdr:rowOff>
    </xdr:from>
    <xdr:ext cx="340478" cy="259045"/>
    <xdr:sp macro="" textlink="">
      <xdr:nvSpPr>
        <xdr:cNvPr id="675" name="n_1mainValue【消防施設】&#10;有形固定資産減価償却率"/>
        <xdr:cNvSpPr txBox="1"/>
      </xdr:nvSpPr>
      <xdr:spPr>
        <a:xfrm>
          <a:off x="15298361" y="1310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43378</xdr:rowOff>
    </xdr:from>
    <xdr:ext cx="340478" cy="259045"/>
    <xdr:sp macro="" textlink="">
      <xdr:nvSpPr>
        <xdr:cNvPr id="676" name="n_2mainValue【消防施設】&#10;有形固定資産減価償却率"/>
        <xdr:cNvSpPr txBox="1"/>
      </xdr:nvSpPr>
      <xdr:spPr>
        <a:xfrm>
          <a:off x="14422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126654</xdr:rowOff>
    </xdr:from>
    <xdr:ext cx="340478" cy="259045"/>
    <xdr:sp macro="" textlink="">
      <xdr:nvSpPr>
        <xdr:cNvPr id="677" name="n_3mainValue【消防施設】&#10;有形固定資産減価償却率"/>
        <xdr:cNvSpPr txBox="1"/>
      </xdr:nvSpPr>
      <xdr:spPr>
        <a:xfrm>
          <a:off x="13533061" y="1315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92364</xdr:rowOff>
    </xdr:from>
    <xdr:ext cx="340478" cy="259045"/>
    <xdr:sp macro="" textlink="">
      <xdr:nvSpPr>
        <xdr:cNvPr id="678" name="n_4mainValue【消防施設】&#10;有形固定資産減価償却率"/>
        <xdr:cNvSpPr txBox="1"/>
      </xdr:nvSpPr>
      <xdr:spPr>
        <a:xfrm>
          <a:off x="126440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81941</xdr:rowOff>
    </xdr:from>
    <xdr:to>
      <xdr:col>98</xdr:col>
      <xdr:colOff>38100</xdr:colOff>
      <xdr:row>86</xdr:row>
      <xdr:rowOff>12091</xdr:rowOff>
    </xdr:to>
    <xdr:sp macro="" textlink="">
      <xdr:nvSpPr>
        <xdr:cNvPr id="710" name="フローチャート: 判断 709"/>
        <xdr:cNvSpPr/>
      </xdr:nvSpPr>
      <xdr:spPr>
        <a:xfrm>
          <a:off x="18605500" y="14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65481</xdr:rowOff>
    </xdr:from>
    <xdr:to>
      <xdr:col>116</xdr:col>
      <xdr:colOff>114300</xdr:colOff>
      <xdr:row>85</xdr:row>
      <xdr:rowOff>167081</xdr:rowOff>
    </xdr:to>
    <xdr:sp macro="" textlink="">
      <xdr:nvSpPr>
        <xdr:cNvPr id="716" name="楕円 715"/>
        <xdr:cNvSpPr/>
      </xdr:nvSpPr>
      <xdr:spPr>
        <a:xfrm>
          <a:off x="221107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7"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66396</xdr:rowOff>
    </xdr:from>
    <xdr:to>
      <xdr:col>112</xdr:col>
      <xdr:colOff>38100</xdr:colOff>
      <xdr:row>85</xdr:row>
      <xdr:rowOff>167996</xdr:rowOff>
    </xdr:to>
    <xdr:sp macro="" textlink="">
      <xdr:nvSpPr>
        <xdr:cNvPr id="718" name="楕円 717"/>
        <xdr:cNvSpPr/>
      </xdr:nvSpPr>
      <xdr:spPr>
        <a:xfrm>
          <a:off x="212725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116281</xdr:rowOff>
    </xdr:from>
    <xdr:to>
      <xdr:col>116</xdr:col>
      <xdr:colOff>63500</xdr:colOff>
      <xdr:row>85</xdr:row>
      <xdr:rowOff>117196</xdr:rowOff>
    </xdr:to>
    <xdr:cxnSp macro="">
      <xdr:nvCxnSpPr>
        <xdr:cNvPr id="719" name="直線コネクタ 718"/>
        <xdr:cNvCxnSpPr/>
      </xdr:nvCxnSpPr>
      <xdr:spPr>
        <a:xfrm flipV="1">
          <a:off x="21323300" y="146895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66396</xdr:rowOff>
    </xdr:from>
    <xdr:to>
      <xdr:col>107</xdr:col>
      <xdr:colOff>101600</xdr:colOff>
      <xdr:row>85</xdr:row>
      <xdr:rowOff>167996</xdr:rowOff>
    </xdr:to>
    <xdr:sp macro="" textlink="">
      <xdr:nvSpPr>
        <xdr:cNvPr id="720" name="楕円 719"/>
        <xdr:cNvSpPr/>
      </xdr:nvSpPr>
      <xdr:spPr>
        <a:xfrm>
          <a:off x="203835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117196</xdr:rowOff>
    </xdr:from>
    <xdr:to>
      <xdr:col>111</xdr:col>
      <xdr:colOff>177800</xdr:colOff>
      <xdr:row>85</xdr:row>
      <xdr:rowOff>117196</xdr:rowOff>
    </xdr:to>
    <xdr:cxnSp macro="">
      <xdr:nvCxnSpPr>
        <xdr:cNvPr id="721" name="直線コネクタ 720"/>
        <xdr:cNvCxnSpPr/>
      </xdr:nvCxnSpPr>
      <xdr:spPr>
        <a:xfrm>
          <a:off x="20434300" y="146904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49936</xdr:rowOff>
    </xdr:from>
    <xdr:to>
      <xdr:col>102</xdr:col>
      <xdr:colOff>165100</xdr:colOff>
      <xdr:row>85</xdr:row>
      <xdr:rowOff>151536</xdr:rowOff>
    </xdr:to>
    <xdr:sp macro="" textlink="">
      <xdr:nvSpPr>
        <xdr:cNvPr id="722" name="楕円 721"/>
        <xdr:cNvSpPr/>
      </xdr:nvSpPr>
      <xdr:spPr>
        <a:xfrm>
          <a:off x="19494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100736</xdr:rowOff>
    </xdr:from>
    <xdr:to>
      <xdr:col>107</xdr:col>
      <xdr:colOff>50800</xdr:colOff>
      <xdr:row>85</xdr:row>
      <xdr:rowOff>117196</xdr:rowOff>
    </xdr:to>
    <xdr:cxnSp macro="">
      <xdr:nvCxnSpPr>
        <xdr:cNvPr id="723" name="直線コネクタ 722"/>
        <xdr:cNvCxnSpPr/>
      </xdr:nvCxnSpPr>
      <xdr:spPr>
        <a:xfrm>
          <a:off x="19545300" y="14673986"/>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50851</xdr:rowOff>
    </xdr:from>
    <xdr:to>
      <xdr:col>98</xdr:col>
      <xdr:colOff>38100</xdr:colOff>
      <xdr:row>85</xdr:row>
      <xdr:rowOff>152451</xdr:rowOff>
    </xdr:to>
    <xdr:sp macro="" textlink="">
      <xdr:nvSpPr>
        <xdr:cNvPr id="724" name="楕円 723"/>
        <xdr:cNvSpPr/>
      </xdr:nvSpPr>
      <xdr:spPr>
        <a:xfrm>
          <a:off x="18605500" y="146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100736</xdr:rowOff>
    </xdr:from>
    <xdr:to>
      <xdr:col>102</xdr:col>
      <xdr:colOff>114300</xdr:colOff>
      <xdr:row>85</xdr:row>
      <xdr:rowOff>101651</xdr:rowOff>
    </xdr:to>
    <xdr:cxnSp macro="">
      <xdr:nvCxnSpPr>
        <xdr:cNvPr id="725" name="直線コネクタ 724"/>
        <xdr:cNvCxnSpPr/>
      </xdr:nvCxnSpPr>
      <xdr:spPr>
        <a:xfrm flipV="1">
          <a:off x="18656300" y="146739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3218</xdr:rowOff>
    </xdr:from>
    <xdr:ext cx="469744" cy="259045"/>
    <xdr:sp macro="" textlink="">
      <xdr:nvSpPr>
        <xdr:cNvPr id="729" name="n_4aveValue【消防施設】&#10;一人当たり面積"/>
        <xdr:cNvSpPr txBox="1"/>
      </xdr:nvSpPr>
      <xdr:spPr>
        <a:xfrm>
          <a:off x="18421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159123</xdr:rowOff>
    </xdr:from>
    <xdr:ext cx="469744" cy="259045"/>
    <xdr:sp macro="" textlink="">
      <xdr:nvSpPr>
        <xdr:cNvPr id="730" name="n_1mainValue【消防施設】&#10;一人当たり面積"/>
        <xdr:cNvSpPr txBox="1"/>
      </xdr:nvSpPr>
      <xdr:spPr>
        <a:xfrm>
          <a:off x="21075727" y="147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159123</xdr:rowOff>
    </xdr:from>
    <xdr:ext cx="469744" cy="259045"/>
    <xdr:sp macro="" textlink="">
      <xdr:nvSpPr>
        <xdr:cNvPr id="731" name="n_2mainValue【消防施設】&#10;一人当たり面積"/>
        <xdr:cNvSpPr txBox="1"/>
      </xdr:nvSpPr>
      <xdr:spPr>
        <a:xfrm>
          <a:off x="20199427" y="147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142663</xdr:rowOff>
    </xdr:from>
    <xdr:ext cx="469744" cy="259045"/>
    <xdr:sp macro="" textlink="">
      <xdr:nvSpPr>
        <xdr:cNvPr id="732" name="n_3mainValue【消防施設】&#10;一人当たり面積"/>
        <xdr:cNvSpPr txBox="1"/>
      </xdr:nvSpPr>
      <xdr:spPr>
        <a:xfrm>
          <a:off x="19310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168978</xdr:rowOff>
    </xdr:from>
    <xdr:ext cx="469744" cy="259045"/>
    <xdr:sp macro="" textlink="">
      <xdr:nvSpPr>
        <xdr:cNvPr id="733" name="n_4mainValue【消防施設】&#10;一人当たり面積"/>
        <xdr:cNvSpPr txBox="1"/>
      </xdr:nvSpPr>
      <xdr:spPr>
        <a:xfrm>
          <a:off x="18421427" y="1439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69" name="フローチャート: 判断 76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775" name="楕円 774"/>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776" name="【庁舎】&#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777" name="楕円 776"/>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149679</xdr:rowOff>
    </xdr:to>
    <xdr:cxnSp macro="">
      <xdr:nvCxnSpPr>
        <xdr:cNvPr id="778" name="直線コネクタ 777"/>
        <xdr:cNvCxnSpPr/>
      </xdr:nvCxnSpPr>
      <xdr:spPr>
        <a:xfrm flipV="1">
          <a:off x="15481300" y="1775841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779" name="楕円 778"/>
        <xdr:cNvSpPr/>
      </xdr:nvSpPr>
      <xdr:spPr>
        <a:xfrm>
          <a:off x="14541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112123</xdr:rowOff>
    </xdr:from>
    <xdr:to>
      <xdr:col>81</xdr:col>
      <xdr:colOff>50800</xdr:colOff>
      <xdr:row>103</xdr:row>
      <xdr:rowOff>149679</xdr:rowOff>
    </xdr:to>
    <xdr:cxnSp macro="">
      <xdr:nvCxnSpPr>
        <xdr:cNvPr id="780" name="直線コネクタ 779"/>
        <xdr:cNvCxnSpPr/>
      </xdr:nvCxnSpPr>
      <xdr:spPr>
        <a:xfrm>
          <a:off x="14592300" y="177714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28666</xdr:rowOff>
    </xdr:from>
    <xdr:to>
      <xdr:col>72</xdr:col>
      <xdr:colOff>38100</xdr:colOff>
      <xdr:row>103</xdr:row>
      <xdr:rowOff>130266</xdr:rowOff>
    </xdr:to>
    <xdr:sp macro="" textlink="">
      <xdr:nvSpPr>
        <xdr:cNvPr id="781" name="楕円 780"/>
        <xdr:cNvSpPr/>
      </xdr:nvSpPr>
      <xdr:spPr>
        <a:xfrm>
          <a:off x="13652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79466</xdr:rowOff>
    </xdr:from>
    <xdr:to>
      <xdr:col>76</xdr:col>
      <xdr:colOff>114300</xdr:colOff>
      <xdr:row>103</xdr:row>
      <xdr:rowOff>112123</xdr:rowOff>
    </xdr:to>
    <xdr:cxnSp macro="">
      <xdr:nvCxnSpPr>
        <xdr:cNvPr id="782" name="直線コネクタ 781"/>
        <xdr:cNvCxnSpPr/>
      </xdr:nvCxnSpPr>
      <xdr:spPr>
        <a:xfrm>
          <a:off x="13703300" y="1773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28666</xdr:rowOff>
    </xdr:from>
    <xdr:to>
      <xdr:col>67</xdr:col>
      <xdr:colOff>101600</xdr:colOff>
      <xdr:row>103</xdr:row>
      <xdr:rowOff>130266</xdr:rowOff>
    </xdr:to>
    <xdr:sp macro="" textlink="">
      <xdr:nvSpPr>
        <xdr:cNvPr id="783" name="楕円 782"/>
        <xdr:cNvSpPr/>
      </xdr:nvSpPr>
      <xdr:spPr>
        <a:xfrm>
          <a:off x="12763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79466</xdr:rowOff>
    </xdr:from>
    <xdr:to>
      <xdr:col>71</xdr:col>
      <xdr:colOff>177800</xdr:colOff>
      <xdr:row>103</xdr:row>
      <xdr:rowOff>79466</xdr:rowOff>
    </xdr:to>
    <xdr:cxnSp macro="">
      <xdr:nvCxnSpPr>
        <xdr:cNvPr id="784" name="直線コネクタ 783"/>
        <xdr:cNvCxnSpPr/>
      </xdr:nvCxnSpPr>
      <xdr:spPr>
        <a:xfrm>
          <a:off x="12814300" y="1773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88"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45556</xdr:rowOff>
    </xdr:from>
    <xdr:ext cx="405111" cy="259045"/>
    <xdr:sp macro="" textlink="">
      <xdr:nvSpPr>
        <xdr:cNvPr id="789" name="n_1mainValue【庁舎】&#10;有形固定資産減価償却率"/>
        <xdr:cNvSpPr txBox="1"/>
      </xdr:nvSpPr>
      <xdr:spPr>
        <a:xfrm>
          <a:off x="15266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790" name="n_2mainValue【庁舎】&#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146793</xdr:rowOff>
    </xdr:from>
    <xdr:ext cx="405111" cy="259045"/>
    <xdr:sp macro="" textlink="">
      <xdr:nvSpPr>
        <xdr:cNvPr id="791" name="n_3mainValue【庁舎】&#10;有形固定資産減価償却率"/>
        <xdr:cNvSpPr txBox="1"/>
      </xdr:nvSpPr>
      <xdr:spPr>
        <a:xfrm>
          <a:off x="13500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146793</xdr:rowOff>
    </xdr:from>
    <xdr:ext cx="405111" cy="259045"/>
    <xdr:sp macro="" textlink="">
      <xdr:nvSpPr>
        <xdr:cNvPr id="792" name="n_4mainValue【庁舎】&#10;有形固定資産減価償却率"/>
        <xdr:cNvSpPr txBox="1"/>
      </xdr:nvSpPr>
      <xdr:spPr>
        <a:xfrm>
          <a:off x="12611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828" name="フローチャート: 判断 827"/>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136434</xdr:rowOff>
    </xdr:from>
    <xdr:to>
      <xdr:col>116</xdr:col>
      <xdr:colOff>114300</xdr:colOff>
      <xdr:row>106</xdr:row>
      <xdr:rowOff>66584</xdr:rowOff>
    </xdr:to>
    <xdr:sp macro="" textlink="">
      <xdr:nvSpPr>
        <xdr:cNvPr id="834" name="楕円 833"/>
        <xdr:cNvSpPr/>
      </xdr:nvSpPr>
      <xdr:spPr>
        <a:xfrm>
          <a:off x="22110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114861</xdr:rowOff>
    </xdr:from>
    <xdr:ext cx="469744" cy="259045"/>
    <xdr:sp macro="" textlink="">
      <xdr:nvSpPr>
        <xdr:cNvPr id="835" name="【庁舎】&#10;一人当たり面積該当値テキスト"/>
        <xdr:cNvSpPr txBox="1"/>
      </xdr:nvSpPr>
      <xdr:spPr>
        <a:xfrm>
          <a:off x="22199600" y="181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64588</xdr:rowOff>
    </xdr:from>
    <xdr:to>
      <xdr:col>112</xdr:col>
      <xdr:colOff>38100</xdr:colOff>
      <xdr:row>105</xdr:row>
      <xdr:rowOff>166188</xdr:rowOff>
    </xdr:to>
    <xdr:sp macro="" textlink="">
      <xdr:nvSpPr>
        <xdr:cNvPr id="836" name="楕円 835"/>
        <xdr:cNvSpPr/>
      </xdr:nvSpPr>
      <xdr:spPr>
        <a:xfrm>
          <a:off x="2127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115388</xdr:rowOff>
    </xdr:from>
    <xdr:to>
      <xdr:col>116</xdr:col>
      <xdr:colOff>63500</xdr:colOff>
      <xdr:row>106</xdr:row>
      <xdr:rowOff>15784</xdr:rowOff>
    </xdr:to>
    <xdr:cxnSp macro="">
      <xdr:nvCxnSpPr>
        <xdr:cNvPr id="837" name="直線コネクタ 836"/>
        <xdr:cNvCxnSpPr/>
      </xdr:nvCxnSpPr>
      <xdr:spPr>
        <a:xfrm>
          <a:off x="21323300" y="1811763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38" name="楕円 837"/>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115388</xdr:rowOff>
    </xdr:from>
    <xdr:to>
      <xdr:col>111</xdr:col>
      <xdr:colOff>177800</xdr:colOff>
      <xdr:row>105</xdr:row>
      <xdr:rowOff>117021</xdr:rowOff>
    </xdr:to>
    <xdr:cxnSp macro="">
      <xdr:nvCxnSpPr>
        <xdr:cNvPr id="839" name="直線コネクタ 838"/>
        <xdr:cNvCxnSpPr/>
      </xdr:nvCxnSpPr>
      <xdr:spPr>
        <a:xfrm flipV="1">
          <a:off x="20434300" y="181176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40" name="楕円 839"/>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117021</xdr:rowOff>
    </xdr:from>
    <xdr:to>
      <xdr:col>107</xdr:col>
      <xdr:colOff>50800</xdr:colOff>
      <xdr:row>105</xdr:row>
      <xdr:rowOff>121920</xdr:rowOff>
    </xdr:to>
    <xdr:cxnSp macro="">
      <xdr:nvCxnSpPr>
        <xdr:cNvPr id="841" name="直線コネクタ 840"/>
        <xdr:cNvCxnSpPr/>
      </xdr:nvCxnSpPr>
      <xdr:spPr>
        <a:xfrm flipV="1">
          <a:off x="19545300" y="181192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79284</xdr:rowOff>
    </xdr:from>
    <xdr:to>
      <xdr:col>98</xdr:col>
      <xdr:colOff>38100</xdr:colOff>
      <xdr:row>106</xdr:row>
      <xdr:rowOff>9434</xdr:rowOff>
    </xdr:to>
    <xdr:sp macro="" textlink="">
      <xdr:nvSpPr>
        <xdr:cNvPr id="842" name="楕円 841"/>
        <xdr:cNvSpPr/>
      </xdr:nvSpPr>
      <xdr:spPr>
        <a:xfrm>
          <a:off x="18605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130084</xdr:rowOff>
    </xdr:to>
    <xdr:cxnSp macro="">
      <xdr:nvCxnSpPr>
        <xdr:cNvPr id="843" name="直線コネクタ 842"/>
        <xdr:cNvCxnSpPr/>
      </xdr:nvCxnSpPr>
      <xdr:spPr>
        <a:xfrm flipV="1">
          <a:off x="18656300" y="181241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4"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5"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6"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847" name="n_4aveValue【庁舎】&#10;一人当たり面積"/>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11265</xdr:rowOff>
    </xdr:from>
    <xdr:ext cx="469744" cy="259045"/>
    <xdr:sp macro="" textlink="">
      <xdr:nvSpPr>
        <xdr:cNvPr id="848" name="n_1mainValue【庁舎】&#10;一人当たり面積"/>
        <xdr:cNvSpPr txBox="1"/>
      </xdr:nvSpPr>
      <xdr:spPr>
        <a:xfrm>
          <a:off x="210757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49" name="n_2mainValue【庁舎】&#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50" name="n_3main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25961</xdr:rowOff>
    </xdr:from>
    <xdr:ext cx="469744" cy="259045"/>
    <xdr:sp macro="" textlink="">
      <xdr:nvSpPr>
        <xdr:cNvPr id="851" name="n_4mainValue【庁舎】&#10;一人当たり面積"/>
        <xdr:cNvSpPr txBox="1"/>
      </xdr:nvSpPr>
      <xdr:spPr>
        <a:xfrm>
          <a:off x="18421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１人当たりの面積では類似団体と差がないものの、有形固定資産減価償却率は大きく上回っている。利用者が多いため今後は施設の現状維持を図りつつコストの見直し等適切なマネジメントの推進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由布市公共施設個別計画」に基づき、「保健センター・保健所」と「庁舎」は、湯布院地域複合施設に機能統合するため関係施設を解体しており、有形固定資産減価償却率が減少し１人当たりの面積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その他の施設についても「由布市公共施設個別計画」に基づき、使用していない施設については建物の集約化・改修を検討しているため、今後有形固定資産減価償却率は低下していくものと思われる。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類似団体及び大分県の平均は上回っているものの、全国平均は下回っている。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ここ数年、公共施設の大規模改修などが続き、公債費の増等により単年度の財政力指数が０．４</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第２次総合計画の重点プランに沿って活力あるまちづくりを展開しつつ、第３次行財政改革実施計画や公共施設等総合管理計画に取り組みながら人件費や経常経費の削減により、財政基盤の強化に努める。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よりは下回っているものの、類似団体、全国平均を上回っている。平成３０年度よりも若干好転したものの、高止まり傾向にある。扶助費、物件費、公債費等の経常経費充当一般財源が増となったものの、地方税や地方消費税交付金、地方交付税等が微増したことにより経常一般財源が昨年比増となり、経常収支比率が０．６ポイント減となった。</a:t>
          </a:r>
        </a:p>
        <a:p>
          <a:r>
            <a:rPr kumimoji="1" lang="ja-JP" altLang="en-US" sz="1300">
              <a:latin typeface="ＭＳ Ｐゴシック" panose="020B0600070205080204" pitchFamily="50" charset="-128"/>
              <a:ea typeface="ＭＳ Ｐゴシック" panose="020B0600070205080204" pitchFamily="50" charset="-128"/>
            </a:rPr>
            <a:t>　今後の施設整備事業（新環境センター整備事業負担金外）により、公債費の増が見込まれるため、人件費、物件費の経常経費については極力削減していく必要がある。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19413</xdr:rowOff>
    </xdr:from>
    <xdr:to>
      <xdr:col>23</xdr:col>
      <xdr:colOff>133350</xdr:colOff>
      <xdr:row>61</xdr:row>
      <xdr:rowOff>40096</xdr:rowOff>
    </xdr:to>
    <xdr:cxnSp macro="">
      <xdr:nvCxnSpPr>
        <xdr:cNvPr id="134" name="直線コネクタ 133"/>
        <xdr:cNvCxnSpPr/>
      </xdr:nvCxnSpPr>
      <xdr:spPr>
        <a:xfrm flipV="1">
          <a:off x="4114800" y="1047786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40096</xdr:rowOff>
    </xdr:from>
    <xdr:to>
      <xdr:col>19</xdr:col>
      <xdr:colOff>133350</xdr:colOff>
      <xdr:row>61</xdr:row>
      <xdr:rowOff>40096</xdr:rowOff>
    </xdr:to>
    <xdr:cxnSp macro="">
      <xdr:nvCxnSpPr>
        <xdr:cNvPr id="137" name="直線コネクタ 136"/>
        <xdr:cNvCxnSpPr/>
      </xdr:nvCxnSpPr>
      <xdr:spPr>
        <a:xfrm>
          <a:off x="3225800" y="1049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2177</xdr:rowOff>
    </xdr:from>
    <xdr:to>
      <xdr:col>15</xdr:col>
      <xdr:colOff>82550</xdr:colOff>
      <xdr:row>61</xdr:row>
      <xdr:rowOff>40096</xdr:rowOff>
    </xdr:to>
    <xdr:cxnSp macro="">
      <xdr:nvCxnSpPr>
        <xdr:cNvPr id="140" name="直線コネクタ 139"/>
        <xdr:cNvCxnSpPr/>
      </xdr:nvCxnSpPr>
      <xdr:spPr>
        <a:xfrm>
          <a:off x="2336800" y="1046062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61</xdr:row>
      <xdr:rowOff>2177</xdr:rowOff>
    </xdr:to>
    <xdr:cxnSp macro="">
      <xdr:nvCxnSpPr>
        <xdr:cNvPr id="143" name="直線コネクタ 142"/>
        <xdr:cNvCxnSpPr/>
      </xdr:nvCxnSpPr>
      <xdr:spPr>
        <a:xfrm>
          <a:off x="1447800" y="102917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46" name="フローチャート: 判断 145"/>
        <xdr:cNvSpPr/>
      </xdr:nvSpPr>
      <xdr:spPr>
        <a:xfrm>
          <a:off x="1397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65694</xdr:rowOff>
    </xdr:from>
    <xdr:ext cx="762000" cy="259045"/>
    <xdr:sp macro="" textlink="">
      <xdr:nvSpPr>
        <xdr:cNvPr id="147" name="テキスト ボックス 146"/>
        <xdr:cNvSpPr txBox="1"/>
      </xdr:nvSpPr>
      <xdr:spPr>
        <a:xfrm>
          <a:off x="1066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3" name="楕円 152"/>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4"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160746</xdr:rowOff>
    </xdr:from>
    <xdr:to>
      <xdr:col>19</xdr:col>
      <xdr:colOff>184150</xdr:colOff>
      <xdr:row>61</xdr:row>
      <xdr:rowOff>90896</xdr:rowOff>
    </xdr:to>
    <xdr:sp macro="" textlink="">
      <xdr:nvSpPr>
        <xdr:cNvPr id="155" name="楕円 154"/>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75673</xdr:rowOff>
    </xdr:from>
    <xdr:ext cx="736600" cy="259045"/>
    <xdr:sp macro="" textlink="">
      <xdr:nvSpPr>
        <xdr:cNvPr id="156" name="テキスト ボックス 155"/>
        <xdr:cNvSpPr txBox="1"/>
      </xdr:nvSpPr>
      <xdr:spPr>
        <a:xfrm>
          <a:off x="3733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7" name="楕円 156"/>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75673</xdr:rowOff>
    </xdr:from>
    <xdr:ext cx="762000" cy="259045"/>
    <xdr:sp macro="" textlink="">
      <xdr:nvSpPr>
        <xdr:cNvPr id="158" name="テキスト ボックス 157"/>
        <xdr:cNvSpPr txBox="1"/>
      </xdr:nvSpPr>
      <xdr:spPr>
        <a:xfrm>
          <a:off x="2844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122827</xdr:rowOff>
    </xdr:from>
    <xdr:to>
      <xdr:col>11</xdr:col>
      <xdr:colOff>82550</xdr:colOff>
      <xdr:row>61</xdr:row>
      <xdr:rowOff>52977</xdr:rowOff>
    </xdr:to>
    <xdr:sp macro="" textlink="">
      <xdr:nvSpPr>
        <xdr:cNvPr id="159" name="楕円 158"/>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37754</xdr:rowOff>
    </xdr:from>
    <xdr:ext cx="762000" cy="259045"/>
    <xdr:sp macro="" textlink="">
      <xdr:nvSpPr>
        <xdr:cNvPr id="160" name="テキスト ボックス 159"/>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1" name="楕円 160"/>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40294</xdr:rowOff>
    </xdr:from>
    <xdr:ext cx="762000" cy="259045"/>
    <xdr:sp macro="" textlink="">
      <xdr:nvSpPr>
        <xdr:cNvPr id="162" name="テキスト ボックス 161"/>
        <xdr:cNvSpPr txBox="1"/>
      </xdr:nvSpPr>
      <xdr:spPr>
        <a:xfrm>
          <a:off x="1066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類似団体の決算額よりは下回っているものの、大分県平均、全国平均を上回っている。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職員給や地方公務員共済組合等負担金等の減により人件費は微減となっているが、放課後児童健全育成事業や市営住宅管理業務等の委託料が増大したことにより、物件費が増加し、全体としては増えている。</a:t>
          </a:r>
        </a:p>
        <a:p>
          <a:r>
            <a:rPr kumimoji="1" lang="ja-JP" altLang="en-US" sz="1300">
              <a:latin typeface="ＭＳ Ｐゴシック" panose="020B0600070205080204" pitchFamily="50" charset="-128"/>
              <a:ea typeface="ＭＳ Ｐゴシック" panose="020B0600070205080204" pitchFamily="50" charset="-128"/>
            </a:rPr>
            <a:t>　今後も第３次行財政改革実施計画に則り、人件費、物件費等の経常経費削減に向けて努力していく必要がある。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82593</xdr:rowOff>
    </xdr:from>
    <xdr:to>
      <xdr:col>23</xdr:col>
      <xdr:colOff>133350</xdr:colOff>
      <xdr:row>81</xdr:row>
      <xdr:rowOff>94662</xdr:rowOff>
    </xdr:to>
    <xdr:cxnSp macro="">
      <xdr:nvCxnSpPr>
        <xdr:cNvPr id="197" name="直線コネクタ 196"/>
        <xdr:cNvCxnSpPr/>
      </xdr:nvCxnSpPr>
      <xdr:spPr>
        <a:xfrm>
          <a:off x="4114800" y="13970043"/>
          <a:ext cx="8382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82593</xdr:rowOff>
    </xdr:from>
    <xdr:to>
      <xdr:col>19</xdr:col>
      <xdr:colOff>133350</xdr:colOff>
      <xdr:row>81</xdr:row>
      <xdr:rowOff>89145</xdr:rowOff>
    </xdr:to>
    <xdr:cxnSp macro="">
      <xdr:nvCxnSpPr>
        <xdr:cNvPr id="200" name="直線コネクタ 199"/>
        <xdr:cNvCxnSpPr/>
      </xdr:nvCxnSpPr>
      <xdr:spPr>
        <a:xfrm flipV="1">
          <a:off x="3225800" y="13970043"/>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68304</xdr:rowOff>
    </xdr:from>
    <xdr:to>
      <xdr:col>15</xdr:col>
      <xdr:colOff>82550</xdr:colOff>
      <xdr:row>81</xdr:row>
      <xdr:rowOff>89145</xdr:rowOff>
    </xdr:to>
    <xdr:cxnSp macro="">
      <xdr:nvCxnSpPr>
        <xdr:cNvPr id="203" name="直線コネクタ 202"/>
        <xdr:cNvCxnSpPr/>
      </xdr:nvCxnSpPr>
      <xdr:spPr>
        <a:xfrm>
          <a:off x="2336800" y="13955754"/>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60599</xdr:rowOff>
    </xdr:from>
    <xdr:to>
      <xdr:col>11</xdr:col>
      <xdr:colOff>31750</xdr:colOff>
      <xdr:row>81</xdr:row>
      <xdr:rowOff>68304</xdr:rowOff>
    </xdr:to>
    <xdr:cxnSp macro="">
      <xdr:nvCxnSpPr>
        <xdr:cNvPr id="206" name="直線コネクタ 205"/>
        <xdr:cNvCxnSpPr/>
      </xdr:nvCxnSpPr>
      <xdr:spPr>
        <a:xfrm>
          <a:off x="1447800" y="13948049"/>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9" name="フローチャート: 判断 208"/>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10" name="テキスト ボックス 209"/>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43862</xdr:rowOff>
    </xdr:from>
    <xdr:to>
      <xdr:col>23</xdr:col>
      <xdr:colOff>184150</xdr:colOff>
      <xdr:row>81</xdr:row>
      <xdr:rowOff>145462</xdr:rowOff>
    </xdr:to>
    <xdr:sp macro="" textlink="">
      <xdr:nvSpPr>
        <xdr:cNvPr id="216" name="楕円 215"/>
        <xdr:cNvSpPr/>
      </xdr:nvSpPr>
      <xdr:spPr>
        <a:xfrm>
          <a:off x="4902200" y="13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60389</xdr:rowOff>
    </xdr:from>
    <xdr:ext cx="762000" cy="259045"/>
    <xdr:sp macro="" textlink="">
      <xdr:nvSpPr>
        <xdr:cNvPr id="217" name="人件費・物件費等の状況該当値テキスト"/>
        <xdr:cNvSpPr txBox="1"/>
      </xdr:nvSpPr>
      <xdr:spPr>
        <a:xfrm>
          <a:off x="5041900" y="1377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31793</xdr:rowOff>
    </xdr:from>
    <xdr:to>
      <xdr:col>19</xdr:col>
      <xdr:colOff>184150</xdr:colOff>
      <xdr:row>81</xdr:row>
      <xdr:rowOff>133393</xdr:rowOff>
    </xdr:to>
    <xdr:sp macro="" textlink="">
      <xdr:nvSpPr>
        <xdr:cNvPr id="218" name="楕円 217"/>
        <xdr:cNvSpPr/>
      </xdr:nvSpPr>
      <xdr:spPr>
        <a:xfrm>
          <a:off x="4064000" y="139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143570</xdr:rowOff>
    </xdr:from>
    <xdr:ext cx="736600" cy="259045"/>
    <xdr:sp macro="" textlink="">
      <xdr:nvSpPr>
        <xdr:cNvPr id="219" name="テキスト ボックス 218"/>
        <xdr:cNvSpPr txBox="1"/>
      </xdr:nvSpPr>
      <xdr:spPr>
        <a:xfrm>
          <a:off x="3733800" y="1368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38345</xdr:rowOff>
    </xdr:from>
    <xdr:to>
      <xdr:col>15</xdr:col>
      <xdr:colOff>133350</xdr:colOff>
      <xdr:row>81</xdr:row>
      <xdr:rowOff>139945</xdr:rowOff>
    </xdr:to>
    <xdr:sp macro="" textlink="">
      <xdr:nvSpPr>
        <xdr:cNvPr id="220" name="楕円 219"/>
        <xdr:cNvSpPr/>
      </xdr:nvSpPr>
      <xdr:spPr>
        <a:xfrm>
          <a:off x="3175000" y="139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150122</xdr:rowOff>
    </xdr:from>
    <xdr:ext cx="762000" cy="259045"/>
    <xdr:sp macro="" textlink="">
      <xdr:nvSpPr>
        <xdr:cNvPr id="221" name="テキスト ボックス 220"/>
        <xdr:cNvSpPr txBox="1"/>
      </xdr:nvSpPr>
      <xdr:spPr>
        <a:xfrm>
          <a:off x="2844800" y="1369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17504</xdr:rowOff>
    </xdr:from>
    <xdr:to>
      <xdr:col>11</xdr:col>
      <xdr:colOff>82550</xdr:colOff>
      <xdr:row>81</xdr:row>
      <xdr:rowOff>119104</xdr:rowOff>
    </xdr:to>
    <xdr:sp macro="" textlink="">
      <xdr:nvSpPr>
        <xdr:cNvPr id="222" name="楕円 221"/>
        <xdr:cNvSpPr/>
      </xdr:nvSpPr>
      <xdr:spPr>
        <a:xfrm>
          <a:off x="2286000" y="13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129281</xdr:rowOff>
    </xdr:from>
    <xdr:ext cx="762000" cy="259045"/>
    <xdr:sp macro="" textlink="">
      <xdr:nvSpPr>
        <xdr:cNvPr id="223" name="テキスト ボックス 222"/>
        <xdr:cNvSpPr txBox="1"/>
      </xdr:nvSpPr>
      <xdr:spPr>
        <a:xfrm>
          <a:off x="1955800" y="1367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9799</xdr:rowOff>
    </xdr:from>
    <xdr:to>
      <xdr:col>7</xdr:col>
      <xdr:colOff>31750</xdr:colOff>
      <xdr:row>81</xdr:row>
      <xdr:rowOff>111399</xdr:rowOff>
    </xdr:to>
    <xdr:sp macro="" textlink="">
      <xdr:nvSpPr>
        <xdr:cNvPr id="224" name="楕円 223"/>
        <xdr:cNvSpPr/>
      </xdr:nvSpPr>
      <xdr:spPr>
        <a:xfrm>
          <a:off x="1397000" y="138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121576</xdr:rowOff>
    </xdr:from>
    <xdr:ext cx="762000" cy="259045"/>
    <xdr:sp macro="" textlink="">
      <xdr:nvSpPr>
        <xdr:cNvPr id="225" name="テキスト ボックス 224"/>
        <xdr:cNvSpPr txBox="1"/>
      </xdr:nvSpPr>
      <xdr:spPr>
        <a:xfrm>
          <a:off x="1066800" y="136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類似団体平均、全国平均の全てを上回っている状況である。</a:t>
          </a:r>
        </a:p>
        <a:p>
          <a:r>
            <a:rPr kumimoji="1" lang="ja-JP" altLang="en-US" sz="1300">
              <a:latin typeface="ＭＳ Ｐゴシック" panose="020B0600070205080204" pitchFamily="50" charset="-128"/>
              <a:ea typeface="ＭＳ Ｐゴシック" panose="020B0600070205080204" pitchFamily="50" charset="-128"/>
            </a:rPr>
            <a:t>給与カット等を実施することによりラスパイレス指数は前年度同値となっているものの、類似団体や全国平均と比べると依然として高い状況にある。</a:t>
          </a:r>
        </a:p>
        <a:p>
          <a:r>
            <a:rPr kumimoji="1" lang="ja-JP" altLang="en-US" sz="1300">
              <a:latin typeface="ＭＳ Ｐゴシック" panose="020B0600070205080204" pitchFamily="50" charset="-128"/>
              <a:ea typeface="ＭＳ Ｐゴシック" panose="020B0600070205080204" pitchFamily="50" charset="-128"/>
            </a:rPr>
            <a:t>　今後も適宜給与体系の点検を行い、より一層の適正化に努める。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9" name="直線コネクタ 258"/>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96661</xdr:rowOff>
    </xdr:to>
    <xdr:cxnSp macro="">
      <xdr:nvCxnSpPr>
        <xdr:cNvPr id="262" name="直線コネクタ 261"/>
        <xdr:cNvCxnSpPr/>
      </xdr:nvCxnSpPr>
      <xdr:spPr>
        <a:xfrm flipV="1">
          <a:off x="15290800" y="152082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89</xdr:row>
      <xdr:rowOff>96661</xdr:rowOff>
    </xdr:to>
    <xdr:cxnSp macro="">
      <xdr:nvCxnSpPr>
        <xdr:cNvPr id="265" name="直線コネクタ 264"/>
        <xdr:cNvCxnSpPr/>
      </xdr:nvCxnSpPr>
      <xdr:spPr>
        <a:xfrm>
          <a:off x="14401800" y="151144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90</xdr:row>
      <xdr:rowOff>5645</xdr:rowOff>
    </xdr:to>
    <xdr:cxnSp macro="">
      <xdr:nvCxnSpPr>
        <xdr:cNvPr id="268" name="直線コネクタ 267"/>
        <xdr:cNvCxnSpPr/>
      </xdr:nvCxnSpPr>
      <xdr:spPr>
        <a:xfrm flipV="1">
          <a:off x="13512800" y="1511441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1" name="フローチャート: 判断 270"/>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2" name="テキスト ボックス 271"/>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9"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0" name="楕円 279"/>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81" name="テキスト ボックス 280"/>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82" name="楕円 281"/>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83" name="テキスト ボックス 282"/>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4" name="楕円 283"/>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5" name="テキスト ボックス 284"/>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126295</xdr:rowOff>
    </xdr:from>
    <xdr:to>
      <xdr:col>64</xdr:col>
      <xdr:colOff>152400</xdr:colOff>
      <xdr:row>90</xdr:row>
      <xdr:rowOff>56445</xdr:rowOff>
    </xdr:to>
    <xdr:sp macro="" textlink="">
      <xdr:nvSpPr>
        <xdr:cNvPr id="286" name="楕円 285"/>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41222</xdr:rowOff>
    </xdr:from>
    <xdr:ext cx="762000" cy="259045"/>
    <xdr:sp macro="" textlink="">
      <xdr:nvSpPr>
        <xdr:cNvPr id="287" name="テキスト ボックス 286"/>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類似団体平均、全国平均、大分県平均の全てを上回っている状況である。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３次行財政改革大綱や定員管理計画等により職員数の削減に取り組んでいるが、市民ニーズの多様化や業務の複雑化等により、計画通りの削減を達成できていない状況である。組織や事業の見直しを図る中で、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135225</xdr:rowOff>
    </xdr:from>
    <xdr:to>
      <xdr:col>81</xdr:col>
      <xdr:colOff>44450</xdr:colOff>
      <xdr:row>62</xdr:row>
      <xdr:rowOff>152460</xdr:rowOff>
    </xdr:to>
    <xdr:cxnSp macro="">
      <xdr:nvCxnSpPr>
        <xdr:cNvPr id="324" name="直線コネクタ 323"/>
        <xdr:cNvCxnSpPr/>
      </xdr:nvCxnSpPr>
      <xdr:spPr>
        <a:xfrm>
          <a:off x="16179800" y="1076512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131778</xdr:rowOff>
    </xdr:from>
    <xdr:to>
      <xdr:col>77</xdr:col>
      <xdr:colOff>44450</xdr:colOff>
      <xdr:row>62</xdr:row>
      <xdr:rowOff>135225</xdr:rowOff>
    </xdr:to>
    <xdr:cxnSp macro="">
      <xdr:nvCxnSpPr>
        <xdr:cNvPr id="327" name="直線コネクタ 326"/>
        <xdr:cNvCxnSpPr/>
      </xdr:nvCxnSpPr>
      <xdr:spPr>
        <a:xfrm>
          <a:off x="15290800" y="107616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131778</xdr:rowOff>
    </xdr:to>
    <xdr:cxnSp macro="">
      <xdr:nvCxnSpPr>
        <xdr:cNvPr id="330" name="直線コネクタ 329"/>
        <xdr:cNvCxnSpPr/>
      </xdr:nvCxnSpPr>
      <xdr:spPr>
        <a:xfrm>
          <a:off x="14401800" y="107547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124883</xdr:rowOff>
    </xdr:to>
    <xdr:cxnSp macro="">
      <xdr:nvCxnSpPr>
        <xdr:cNvPr id="333" name="直線コネクタ 332"/>
        <xdr:cNvCxnSpPr/>
      </xdr:nvCxnSpPr>
      <xdr:spPr>
        <a:xfrm>
          <a:off x="13512800" y="1073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36" name="フローチャート: 判断 335"/>
        <xdr:cNvSpPr/>
      </xdr:nvSpPr>
      <xdr:spPr>
        <a:xfrm>
          <a:off x="13462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29590</xdr:rowOff>
    </xdr:from>
    <xdr:ext cx="762000" cy="259045"/>
    <xdr:sp macro="" textlink="">
      <xdr:nvSpPr>
        <xdr:cNvPr id="337" name="テキスト ボックス 336"/>
        <xdr:cNvSpPr txBox="1"/>
      </xdr:nvSpPr>
      <xdr:spPr>
        <a:xfrm>
          <a:off x="13131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101660</xdr:rowOff>
    </xdr:from>
    <xdr:to>
      <xdr:col>81</xdr:col>
      <xdr:colOff>95250</xdr:colOff>
      <xdr:row>63</xdr:row>
      <xdr:rowOff>31810</xdr:rowOff>
    </xdr:to>
    <xdr:sp macro="" textlink="">
      <xdr:nvSpPr>
        <xdr:cNvPr id="343" name="楕円 342"/>
        <xdr:cNvSpPr/>
      </xdr:nvSpPr>
      <xdr:spPr>
        <a:xfrm>
          <a:off x="169672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73737</xdr:rowOff>
    </xdr:from>
    <xdr:ext cx="762000" cy="259045"/>
    <xdr:sp macro="" textlink="">
      <xdr:nvSpPr>
        <xdr:cNvPr id="344" name="定員管理の状況該当値テキスト"/>
        <xdr:cNvSpPr txBox="1"/>
      </xdr:nvSpPr>
      <xdr:spPr>
        <a:xfrm>
          <a:off x="17106900" y="107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84425</xdr:rowOff>
    </xdr:from>
    <xdr:to>
      <xdr:col>77</xdr:col>
      <xdr:colOff>95250</xdr:colOff>
      <xdr:row>63</xdr:row>
      <xdr:rowOff>14575</xdr:rowOff>
    </xdr:to>
    <xdr:sp macro="" textlink="">
      <xdr:nvSpPr>
        <xdr:cNvPr id="345" name="楕円 344"/>
        <xdr:cNvSpPr/>
      </xdr:nvSpPr>
      <xdr:spPr>
        <a:xfrm>
          <a:off x="16129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170802</xdr:rowOff>
    </xdr:from>
    <xdr:ext cx="736600" cy="259045"/>
    <xdr:sp macro="" textlink="">
      <xdr:nvSpPr>
        <xdr:cNvPr id="346" name="テキスト ボックス 345"/>
        <xdr:cNvSpPr txBox="1"/>
      </xdr:nvSpPr>
      <xdr:spPr>
        <a:xfrm>
          <a:off x="15798800" y="1080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80978</xdr:rowOff>
    </xdr:from>
    <xdr:to>
      <xdr:col>73</xdr:col>
      <xdr:colOff>44450</xdr:colOff>
      <xdr:row>63</xdr:row>
      <xdr:rowOff>11128</xdr:rowOff>
    </xdr:to>
    <xdr:sp macro="" textlink="">
      <xdr:nvSpPr>
        <xdr:cNvPr id="347" name="楕円 346"/>
        <xdr:cNvSpPr/>
      </xdr:nvSpPr>
      <xdr:spPr>
        <a:xfrm>
          <a:off x="15240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167355</xdr:rowOff>
    </xdr:from>
    <xdr:ext cx="762000" cy="259045"/>
    <xdr:sp macro="" textlink="">
      <xdr:nvSpPr>
        <xdr:cNvPr id="348" name="テキスト ボックス 347"/>
        <xdr:cNvSpPr txBox="1"/>
      </xdr:nvSpPr>
      <xdr:spPr>
        <a:xfrm>
          <a:off x="14909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9" name="楕円 348"/>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50" name="テキスト ボックス 349"/>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51" name="楕円 350"/>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144373</xdr:rowOff>
    </xdr:from>
    <xdr:ext cx="762000" cy="259045"/>
    <xdr:sp macro="" textlink="">
      <xdr:nvSpPr>
        <xdr:cNvPr id="352" name="テキスト ボックス 351"/>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類似団体平均は下回ったものの、全国平均及び大分県平均を上回っている。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の庁舎建設をはじめとした施設の建て替え、耐震工事等が重なり、平成２６年度以降、徐々に比率が上昇している状況にあったが、令和元年度に関しては０．５％の改善がみられる。しかし、今後についても湯布院複合施設やし尿処理施設、新環境センター等の建設により、実質公債費比率の増が見込まれるが、適正な事業規模により発行額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36</xdr:row>
      <xdr:rowOff>167322</xdr:rowOff>
    </xdr:to>
    <xdr:cxnSp macro="">
      <xdr:nvCxnSpPr>
        <xdr:cNvPr id="386" name="直線コネクタ 385"/>
        <xdr:cNvCxnSpPr/>
      </xdr:nvCxnSpPr>
      <xdr:spPr>
        <a:xfrm flipV="1">
          <a:off x="16179800" y="632946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36</xdr:row>
      <xdr:rowOff>167322</xdr:rowOff>
    </xdr:to>
    <xdr:cxnSp macro="">
      <xdr:nvCxnSpPr>
        <xdr:cNvPr id="389" name="直線コネクタ 388"/>
        <xdr:cNvCxnSpPr/>
      </xdr:nvCxnSpPr>
      <xdr:spPr>
        <a:xfrm>
          <a:off x="15290800" y="6339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167322</xdr:rowOff>
    </xdr:to>
    <xdr:cxnSp macro="">
      <xdr:nvCxnSpPr>
        <xdr:cNvPr id="392" name="直線コネクタ 391"/>
        <xdr:cNvCxnSpPr/>
      </xdr:nvCxnSpPr>
      <xdr:spPr>
        <a:xfrm>
          <a:off x="14401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159279</xdr:rowOff>
    </xdr:to>
    <xdr:cxnSp macro="">
      <xdr:nvCxnSpPr>
        <xdr:cNvPr id="395" name="直線コネクタ 394"/>
        <xdr:cNvCxnSpPr/>
      </xdr:nvCxnSpPr>
      <xdr:spPr>
        <a:xfrm>
          <a:off x="13512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8" name="フローチャート: 判断 397"/>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9" name="テキスト ボックス 398"/>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5" name="楕円 404"/>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6"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7" name="楕円 406"/>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8" name="テキスト ボックス 407"/>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9" name="楕円 408"/>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10" name="テキスト ボックス 409"/>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11" name="楕円 410"/>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2" name="テキスト ボックス 411"/>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3" name="楕円 412"/>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4" name="テキスト ボックス 413"/>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は下回ったものの、大分県平均では大きく上回っている。前年度比５．３％の減となっている。これは財政調整基金の取り崩しはあったものの、公債費に準じる債務負担行為等の額が減少したことによる。</a:t>
          </a:r>
        </a:p>
        <a:p>
          <a:r>
            <a:rPr kumimoji="1" lang="ja-JP" altLang="en-US" sz="1300">
              <a:latin typeface="ＭＳ Ｐゴシック" panose="020B0600070205080204" pitchFamily="50" charset="-128"/>
              <a:ea typeface="ＭＳ Ｐゴシック" panose="020B0600070205080204" pitchFamily="50" charset="-128"/>
            </a:rPr>
            <a:t>　財政調整基金の基金残高については、今後も減少していくことが予想されるが事務事業評価にかかる成果指標において標準財政規模の２５％程の２５億円以上を基金残高として継続的に保有していくことを目指し、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67691</xdr:rowOff>
    </xdr:from>
    <xdr:to>
      <xdr:col>81</xdr:col>
      <xdr:colOff>44450</xdr:colOff>
      <xdr:row>14</xdr:row>
      <xdr:rowOff>89006</xdr:rowOff>
    </xdr:to>
    <xdr:cxnSp macro="">
      <xdr:nvCxnSpPr>
        <xdr:cNvPr id="448" name="直線コネクタ 447"/>
        <xdr:cNvCxnSpPr/>
      </xdr:nvCxnSpPr>
      <xdr:spPr>
        <a:xfrm flipV="1">
          <a:off x="16179800" y="2467991"/>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89006</xdr:rowOff>
    </xdr:from>
    <xdr:to>
      <xdr:col>77</xdr:col>
      <xdr:colOff>44450</xdr:colOff>
      <xdr:row>14</xdr:row>
      <xdr:rowOff>108310</xdr:rowOff>
    </xdr:to>
    <xdr:cxnSp macro="">
      <xdr:nvCxnSpPr>
        <xdr:cNvPr id="451" name="直線コネクタ 450"/>
        <xdr:cNvCxnSpPr/>
      </xdr:nvCxnSpPr>
      <xdr:spPr>
        <a:xfrm flipV="1">
          <a:off x="15290800" y="2489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108310</xdr:rowOff>
    </xdr:from>
    <xdr:to>
      <xdr:col>72</xdr:col>
      <xdr:colOff>203200</xdr:colOff>
      <xdr:row>14</xdr:row>
      <xdr:rowOff>118364</xdr:rowOff>
    </xdr:to>
    <xdr:cxnSp macro="">
      <xdr:nvCxnSpPr>
        <xdr:cNvPr id="454" name="直線コネクタ 453"/>
        <xdr:cNvCxnSpPr/>
      </xdr:nvCxnSpPr>
      <xdr:spPr>
        <a:xfrm flipV="1">
          <a:off x="14401800" y="250861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118364</xdr:rowOff>
    </xdr:to>
    <xdr:cxnSp macro="">
      <xdr:nvCxnSpPr>
        <xdr:cNvPr id="457" name="直線コネクタ 456"/>
        <xdr:cNvCxnSpPr/>
      </xdr:nvCxnSpPr>
      <xdr:spPr>
        <a:xfrm>
          <a:off x="13512800" y="249373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86466</xdr:rowOff>
    </xdr:from>
    <xdr:to>
      <xdr:col>64</xdr:col>
      <xdr:colOff>152400</xdr:colOff>
      <xdr:row>15</xdr:row>
      <xdr:rowOff>16616</xdr:rowOff>
    </xdr:to>
    <xdr:sp macro="" textlink="">
      <xdr:nvSpPr>
        <xdr:cNvPr id="460" name="フローチャート: 判断 459"/>
        <xdr:cNvSpPr/>
      </xdr:nvSpPr>
      <xdr:spPr>
        <a:xfrm>
          <a:off x="13462000" y="24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1393</xdr:rowOff>
    </xdr:from>
    <xdr:ext cx="762000" cy="259045"/>
    <xdr:sp macro="" textlink="">
      <xdr:nvSpPr>
        <xdr:cNvPr id="461" name="テキスト ボックス 460"/>
        <xdr:cNvSpPr txBox="1"/>
      </xdr:nvSpPr>
      <xdr:spPr>
        <a:xfrm>
          <a:off x="13131800" y="257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xdr:rowOff>
    </xdr:from>
    <xdr:to>
      <xdr:col>81</xdr:col>
      <xdr:colOff>95250</xdr:colOff>
      <xdr:row>14</xdr:row>
      <xdr:rowOff>118491</xdr:rowOff>
    </xdr:to>
    <xdr:sp macro="" textlink="">
      <xdr:nvSpPr>
        <xdr:cNvPr id="467" name="楕円 466"/>
        <xdr:cNvSpPr/>
      </xdr:nvSpPr>
      <xdr:spPr>
        <a:xfrm>
          <a:off x="169672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109618</xdr:rowOff>
    </xdr:from>
    <xdr:ext cx="762000" cy="259045"/>
    <xdr:sp macro="" textlink="">
      <xdr:nvSpPr>
        <xdr:cNvPr id="468" name="将来負担の状況該当値テキスト"/>
        <xdr:cNvSpPr txBox="1"/>
      </xdr:nvSpPr>
      <xdr:spPr>
        <a:xfrm>
          <a:off x="17106900" y="23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38206</xdr:rowOff>
    </xdr:from>
    <xdr:to>
      <xdr:col>77</xdr:col>
      <xdr:colOff>95250</xdr:colOff>
      <xdr:row>14</xdr:row>
      <xdr:rowOff>139806</xdr:rowOff>
    </xdr:to>
    <xdr:sp macro="" textlink="">
      <xdr:nvSpPr>
        <xdr:cNvPr id="469" name="楕円 468"/>
        <xdr:cNvSpPr/>
      </xdr:nvSpPr>
      <xdr:spPr>
        <a:xfrm>
          <a:off x="16129000" y="24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149983</xdr:rowOff>
    </xdr:from>
    <xdr:ext cx="736600" cy="259045"/>
    <xdr:sp macro="" textlink="">
      <xdr:nvSpPr>
        <xdr:cNvPr id="470" name="テキスト ボックス 469"/>
        <xdr:cNvSpPr txBox="1"/>
      </xdr:nvSpPr>
      <xdr:spPr>
        <a:xfrm>
          <a:off x="15798800" y="220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57510</xdr:rowOff>
    </xdr:from>
    <xdr:to>
      <xdr:col>73</xdr:col>
      <xdr:colOff>44450</xdr:colOff>
      <xdr:row>14</xdr:row>
      <xdr:rowOff>159110</xdr:rowOff>
    </xdr:to>
    <xdr:sp macro="" textlink="">
      <xdr:nvSpPr>
        <xdr:cNvPr id="471" name="楕円 470"/>
        <xdr:cNvSpPr/>
      </xdr:nvSpPr>
      <xdr:spPr>
        <a:xfrm>
          <a:off x="15240000" y="2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169287</xdr:rowOff>
    </xdr:from>
    <xdr:ext cx="762000" cy="259045"/>
    <xdr:sp macro="" textlink="">
      <xdr:nvSpPr>
        <xdr:cNvPr id="472" name="テキスト ボックス 471"/>
        <xdr:cNvSpPr txBox="1"/>
      </xdr:nvSpPr>
      <xdr:spPr>
        <a:xfrm>
          <a:off x="14909800" y="22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67564</xdr:rowOff>
    </xdr:from>
    <xdr:to>
      <xdr:col>68</xdr:col>
      <xdr:colOff>203200</xdr:colOff>
      <xdr:row>14</xdr:row>
      <xdr:rowOff>169164</xdr:rowOff>
    </xdr:to>
    <xdr:sp macro="" textlink="">
      <xdr:nvSpPr>
        <xdr:cNvPr id="473" name="楕円 472"/>
        <xdr:cNvSpPr/>
      </xdr:nvSpPr>
      <xdr:spPr>
        <a:xfrm>
          <a:off x="14351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7891</xdr:rowOff>
    </xdr:from>
    <xdr:ext cx="762000" cy="259045"/>
    <xdr:sp macro="" textlink="">
      <xdr:nvSpPr>
        <xdr:cNvPr id="474" name="テキスト ボックス 473"/>
        <xdr:cNvSpPr txBox="1"/>
      </xdr:nvSpPr>
      <xdr:spPr>
        <a:xfrm>
          <a:off x="14020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75" name="楕円 474"/>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76" name="テキスト ボックス 475"/>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大分県平均は下回っているものの、類似団体、全国平均は上回っている。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職員給の減等により、昨年度より微減したものの、今後も第３次行財政改革に則り、給与体系等の点検を行うことで経常経費の削減に向けて努力する必要がある。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35560</xdr:rowOff>
    </xdr:to>
    <xdr:cxnSp macro="">
      <xdr:nvCxnSpPr>
        <xdr:cNvPr id="66" name="直線コネクタ 65"/>
        <xdr:cNvCxnSpPr/>
      </xdr:nvCxnSpPr>
      <xdr:spPr>
        <a:xfrm flipV="1">
          <a:off x="3987800" y="651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35560</xdr:rowOff>
    </xdr:to>
    <xdr:cxnSp macro="">
      <xdr:nvCxnSpPr>
        <xdr:cNvPr id="69" name="直線コネクタ 68"/>
        <xdr:cNvCxnSpPr/>
      </xdr:nvCxnSpPr>
      <xdr:spPr>
        <a:xfrm>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5080</xdr:rowOff>
    </xdr:to>
    <xdr:cxnSp macro="">
      <xdr:nvCxnSpPr>
        <xdr:cNvPr id="72" name="直線コネクタ 71"/>
        <xdr:cNvCxnSpPr/>
      </xdr:nvCxnSpPr>
      <xdr:spPr>
        <a:xfrm flipV="1">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5080</xdr:rowOff>
    </xdr:to>
    <xdr:cxnSp macro="">
      <xdr:nvCxnSpPr>
        <xdr:cNvPr id="75" name="直線コネクタ 74"/>
        <xdr:cNvCxnSpPr/>
      </xdr:nvCxnSpPr>
      <xdr:spPr>
        <a:xfrm>
          <a:off x="1320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全国平均、類似団体及び大分県平均を上回っている。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前年度に比べても、０．４％の増となっている。主な要因としては、放課後児童健全育成事業等の子育て支援策に係る各種委託料の増や公営住宅管理業務のアウトソーシングによるものである。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次行財政改革実施計画に則り、経常経費の削減に向けて努力していく必要がある。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72571</xdr:rowOff>
    </xdr:to>
    <xdr:cxnSp macro="">
      <xdr:nvCxnSpPr>
        <xdr:cNvPr id="129" name="直線コネクタ 128"/>
        <xdr:cNvCxnSpPr/>
      </xdr:nvCxnSpPr>
      <xdr:spPr>
        <a:xfrm>
          <a:off x="15671800" y="3115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2" name="直線コネクタ 131"/>
        <xdr:cNvCxnSpPr/>
      </xdr:nvCxnSpPr>
      <xdr:spPr>
        <a:xfrm flipV="1">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61686</xdr:rowOff>
    </xdr:to>
    <xdr:cxnSp macro="">
      <xdr:nvCxnSpPr>
        <xdr:cNvPr id="135" name="直線コネクタ 134"/>
        <xdr:cNvCxnSpPr/>
      </xdr:nvCxnSpPr>
      <xdr:spPr>
        <a:xfrm>
          <a:off x="13893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18</xdr:row>
      <xdr:rowOff>29029</xdr:rowOff>
    </xdr:to>
    <xdr:cxnSp macro="">
      <xdr:nvCxnSpPr>
        <xdr:cNvPr id="138" name="直線コネクタ 137"/>
        <xdr:cNvCxnSpPr/>
      </xdr:nvCxnSpPr>
      <xdr:spPr>
        <a:xfrm>
          <a:off x="13004800" y="2962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8" name="楕円 147"/>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9"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全国平均、大分県平均を下回っているものの、類似団体平均を上回っている状況である。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で１．５％の増となった主な原因は、幼児教育・保育の無償化に伴う施設型給付費が大きく増となったことによる。今後さらに障害福祉サービス負担金や生活保護費等の増が予想されるため、単独事業等の見直しを図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127000</xdr:rowOff>
    </xdr:to>
    <xdr:cxnSp macro="">
      <xdr:nvCxnSpPr>
        <xdr:cNvPr id="192" name="直線コネクタ 191"/>
        <xdr:cNvCxnSpPr/>
      </xdr:nvCxnSpPr>
      <xdr:spPr>
        <a:xfrm>
          <a:off x="3987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167822</xdr:rowOff>
    </xdr:to>
    <xdr:cxnSp macro="">
      <xdr:nvCxnSpPr>
        <xdr:cNvPr id="195" name="直線コネクタ 194"/>
        <xdr:cNvCxnSpPr/>
      </xdr:nvCxnSpPr>
      <xdr:spPr>
        <a:xfrm flipV="1">
          <a:off x="3098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198" name="直線コネクタ 197"/>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102507</xdr:rowOff>
    </xdr:to>
    <xdr:cxnSp macro="">
      <xdr:nvCxnSpPr>
        <xdr:cNvPr id="201" name="直線コネクタ 200"/>
        <xdr:cNvCxnSpPr/>
      </xdr:nvCxnSpPr>
      <xdr:spPr>
        <a:xfrm>
          <a:off x="1320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04" name="フローチャート: 判断 203"/>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119942</xdr:rowOff>
    </xdr:from>
    <xdr:ext cx="762000" cy="259045"/>
    <xdr:sp macro="" textlink="">
      <xdr:nvSpPr>
        <xdr:cNvPr id="205" name="テキスト ボックス 204"/>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9" name="楕円 218"/>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20" name="テキスト ボックス 219"/>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類似団体及び大分県平均は下回っているものの、全国平均は上回っている。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末をもって簡易水道事業が水道事業へ統合されることにより、今後は繰出が増えていくことが想定されている。公営企業会計としての適正な使用料料金体系を検討していく必要がある。今後も特別会計の更なる健全化を図り、赤字補てん的な繰出しの抑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53" name="直線コネクタ 252"/>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165100</xdr:rowOff>
    </xdr:to>
    <xdr:cxnSp macro="">
      <xdr:nvCxnSpPr>
        <xdr:cNvPr id="256" name="直線コネクタ 255"/>
        <xdr:cNvCxnSpPr/>
      </xdr:nvCxnSpPr>
      <xdr:spPr>
        <a:xfrm>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9" name="直線コネクタ 258"/>
        <xdr:cNvCxnSpPr/>
      </xdr:nvCxnSpPr>
      <xdr:spPr>
        <a:xfrm flipV="1">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62" name="直線コネクタ 261"/>
        <xdr:cNvCxnSpPr/>
      </xdr:nvCxnSpPr>
      <xdr:spPr>
        <a:xfrm flipV="1">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5" name="フローチャート: 判断 264"/>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6" name="テキスト ボックス 265"/>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6" name="楕円 27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7" name="テキスト ボックス 27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80" name="楕円 279"/>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81" name="テキスト ボックス 280"/>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大分県平均を上回っているものの、類似団体及び全国平均は下回っている。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昨年度比で２．０％の減となっている。決算額が下がった主な要因は、環境衛生組合への地方債償還に係る負担金の減によるものである。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今後も、補助団体の事業内容や収支報告書を精査し、補助金額の適正化に努める。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143002</xdr:rowOff>
    </xdr:to>
    <xdr:cxnSp macro="">
      <xdr:nvCxnSpPr>
        <xdr:cNvPr id="311" name="直線コネクタ 310"/>
        <xdr:cNvCxnSpPr/>
      </xdr:nvCxnSpPr>
      <xdr:spPr>
        <a:xfrm flipV="1">
          <a:off x="15671800" y="60523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4" name="直線コネクタ 313"/>
        <xdr:cNvCxnSpPr/>
      </xdr:nvCxnSpPr>
      <xdr:spPr>
        <a:xfrm flipV="1">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165862</xdr:rowOff>
    </xdr:to>
    <xdr:cxnSp macro="">
      <xdr:nvCxnSpPr>
        <xdr:cNvPr id="317" name="直線コネクタ 316"/>
        <xdr:cNvCxnSpPr/>
      </xdr:nvCxnSpPr>
      <xdr:spPr>
        <a:xfrm>
          <a:off x="13893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165862</xdr:rowOff>
    </xdr:to>
    <xdr:cxnSp macro="">
      <xdr:nvCxnSpPr>
        <xdr:cNvPr id="320" name="直線コネクタ 319"/>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30" name="楕円 329"/>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31"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2" name="楕円 331"/>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3" name="テキスト ボックス 332"/>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8" name="楕円 337"/>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9" name="テキスト ボックス 338"/>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大分県平均すべてで上回っている。主な要因は、ここ数年にわたり行われた庁舎建設事業や学校耐震化工事等による償還額の増である。今後も湯布院複合施設建設やし尿処理施設建設、新環境センター整備負担金等が予定されているため、更なる公債費の増が見込まれる。公共施設総合管理計画等を軸に、適正な事業規模を把握しながら施設の整備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45085</xdr:rowOff>
    </xdr:to>
    <xdr:cxnSp macro="">
      <xdr:nvCxnSpPr>
        <xdr:cNvPr id="371" name="直線コネクタ 370"/>
        <xdr:cNvCxnSpPr/>
      </xdr:nvCxnSpPr>
      <xdr:spPr>
        <a:xfrm>
          <a:off x="3987800" y="12903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45085</xdr:rowOff>
    </xdr:to>
    <xdr:cxnSp macro="">
      <xdr:nvCxnSpPr>
        <xdr:cNvPr id="374" name="直線コネクタ 373"/>
        <xdr:cNvCxnSpPr/>
      </xdr:nvCxnSpPr>
      <xdr:spPr>
        <a:xfrm>
          <a:off x="3098800" y="128962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37465</xdr:rowOff>
    </xdr:to>
    <xdr:cxnSp macro="">
      <xdr:nvCxnSpPr>
        <xdr:cNvPr id="377" name="直線コネクタ 376"/>
        <xdr:cNvCxnSpPr/>
      </xdr:nvCxnSpPr>
      <xdr:spPr>
        <a:xfrm>
          <a:off x="2209800" y="128866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159385</xdr:rowOff>
    </xdr:from>
    <xdr:to>
      <xdr:col>11</xdr:col>
      <xdr:colOff>9525</xdr:colOff>
      <xdr:row>75</xdr:row>
      <xdr:rowOff>27940</xdr:rowOff>
    </xdr:to>
    <xdr:cxnSp macro="">
      <xdr:nvCxnSpPr>
        <xdr:cNvPr id="380" name="直線コネクタ 379"/>
        <xdr:cNvCxnSpPr/>
      </xdr:nvCxnSpPr>
      <xdr:spPr>
        <a:xfrm>
          <a:off x="1320800" y="12846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3" name="フローチャート: 判断 382"/>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4" name="テキスト ボックス 383"/>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165735</xdr:rowOff>
    </xdr:from>
    <xdr:to>
      <xdr:col>20</xdr:col>
      <xdr:colOff>38100</xdr:colOff>
      <xdr:row>75</xdr:row>
      <xdr:rowOff>95885</xdr:rowOff>
    </xdr:to>
    <xdr:sp macro="" textlink="">
      <xdr:nvSpPr>
        <xdr:cNvPr id="392" name="楕円 391"/>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80663</xdr:rowOff>
    </xdr:from>
    <xdr:ext cx="736600" cy="259045"/>
    <xdr:sp macro="" textlink="">
      <xdr:nvSpPr>
        <xdr:cNvPr id="393" name="テキスト ボックス 392"/>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158115</xdr:rowOff>
    </xdr:from>
    <xdr:to>
      <xdr:col>15</xdr:col>
      <xdr:colOff>149225</xdr:colOff>
      <xdr:row>75</xdr:row>
      <xdr:rowOff>88265</xdr:rowOff>
    </xdr:to>
    <xdr:sp macro="" textlink="">
      <xdr:nvSpPr>
        <xdr:cNvPr id="394" name="楕円 393"/>
        <xdr:cNvSpPr/>
      </xdr:nvSpPr>
      <xdr:spPr>
        <a:xfrm>
          <a:off x="3048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73042</xdr:rowOff>
    </xdr:from>
    <xdr:ext cx="762000" cy="259045"/>
    <xdr:sp macro="" textlink="">
      <xdr:nvSpPr>
        <xdr:cNvPr id="395" name="テキスト ボックス 394"/>
        <xdr:cNvSpPr txBox="1"/>
      </xdr:nvSpPr>
      <xdr:spPr>
        <a:xfrm>
          <a:off x="2717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108585</xdr:rowOff>
    </xdr:from>
    <xdr:to>
      <xdr:col>6</xdr:col>
      <xdr:colOff>171450</xdr:colOff>
      <xdr:row>75</xdr:row>
      <xdr:rowOff>38735</xdr:rowOff>
    </xdr:to>
    <xdr:sp macro="" textlink="">
      <xdr:nvSpPr>
        <xdr:cNvPr id="398" name="楕円 397"/>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23512</xdr:rowOff>
    </xdr:from>
    <xdr:ext cx="762000" cy="259045"/>
    <xdr:sp macro="" textlink="">
      <xdr:nvSpPr>
        <xdr:cNvPr id="399" name="テキスト ボックス 398"/>
        <xdr:cNvSpPr txBox="1"/>
      </xdr:nvSpPr>
      <xdr:spPr>
        <a:xfrm>
          <a:off x="9398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全国平均、大分県平均は下回っているものの、類似団体比較では上回っている状況にある。</a:t>
          </a:r>
        </a:p>
        <a:p>
          <a:r>
            <a:rPr kumimoji="1" lang="ja-JP" altLang="en-US" sz="1300">
              <a:latin typeface="ＭＳ Ｐゴシック" panose="020B0600070205080204" pitchFamily="50" charset="-128"/>
              <a:ea typeface="ＭＳ Ｐゴシック" panose="020B0600070205080204" pitchFamily="50" charset="-128"/>
            </a:rPr>
            <a:t>　普通交付税の合併算定替期間も終了し１本算定へ移行することや人口減等による市税収入の減予測等により、今後も経常一般財源が減減少していくことが予想される。第３次行財政改革実施計画に示された目標の達成に向けて各項目を遵守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101854</xdr:rowOff>
    </xdr:to>
    <xdr:cxnSp macro="">
      <xdr:nvCxnSpPr>
        <xdr:cNvPr id="430" name="直線コネクタ 429"/>
        <xdr:cNvCxnSpPr/>
      </xdr:nvCxnSpPr>
      <xdr:spPr>
        <a:xfrm flipV="1">
          <a:off x="15671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120142</xdr:rowOff>
    </xdr:to>
    <xdr:cxnSp macro="">
      <xdr:nvCxnSpPr>
        <xdr:cNvPr id="433" name="直線コネクタ 432"/>
        <xdr:cNvCxnSpPr/>
      </xdr:nvCxnSpPr>
      <xdr:spPr>
        <a:xfrm flipV="1">
          <a:off x="14782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120142</xdr:rowOff>
    </xdr:to>
    <xdr:cxnSp macro="">
      <xdr:nvCxnSpPr>
        <xdr:cNvPr id="436" name="直線コネクタ 435"/>
        <xdr:cNvCxnSpPr/>
      </xdr:nvCxnSpPr>
      <xdr:spPr>
        <a:xfrm>
          <a:off x="13893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92711</xdr:rowOff>
    </xdr:to>
    <xdr:cxnSp macro="">
      <xdr:nvCxnSpPr>
        <xdr:cNvPr id="439" name="直線コネクタ 438"/>
        <xdr:cNvCxnSpPr/>
      </xdr:nvCxnSpPr>
      <xdr:spPr>
        <a:xfrm>
          <a:off x="13004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9" name="楕円 448"/>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50"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1" name="楕円 450"/>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2" name="テキスト ボックス 451"/>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4" name="テキスト ボックス 453"/>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5" name="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7" name="楕円 456"/>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8" name="テキスト ボックス 457"/>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98235</xdr:rowOff>
    </xdr:from>
    <xdr:to>
      <xdr:col>29</xdr:col>
      <xdr:colOff>127000</xdr:colOff>
      <xdr:row>17</xdr:row>
      <xdr:rowOff>101587</xdr:rowOff>
    </xdr:to>
    <xdr:cxnSp macro="">
      <xdr:nvCxnSpPr>
        <xdr:cNvPr id="50" name="直線コネクタ 49"/>
        <xdr:cNvCxnSpPr/>
      </xdr:nvCxnSpPr>
      <xdr:spPr bwMode="auto">
        <a:xfrm flipV="1">
          <a:off x="5003800" y="3060510"/>
          <a:ext cx="647700" cy="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101587</xdr:rowOff>
    </xdr:from>
    <xdr:to>
      <xdr:col>26</xdr:col>
      <xdr:colOff>50800</xdr:colOff>
      <xdr:row>17</xdr:row>
      <xdr:rowOff>107163</xdr:rowOff>
    </xdr:to>
    <xdr:cxnSp macro="">
      <xdr:nvCxnSpPr>
        <xdr:cNvPr id="53" name="直線コネクタ 52"/>
        <xdr:cNvCxnSpPr/>
      </xdr:nvCxnSpPr>
      <xdr:spPr bwMode="auto">
        <a:xfrm flipV="1">
          <a:off x="4305300" y="3063862"/>
          <a:ext cx="698500" cy="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107163</xdr:rowOff>
    </xdr:from>
    <xdr:to>
      <xdr:col>22</xdr:col>
      <xdr:colOff>114300</xdr:colOff>
      <xdr:row>17</xdr:row>
      <xdr:rowOff>126035</xdr:rowOff>
    </xdr:to>
    <xdr:cxnSp macro="">
      <xdr:nvCxnSpPr>
        <xdr:cNvPr id="56" name="直線コネクタ 55"/>
        <xdr:cNvCxnSpPr/>
      </xdr:nvCxnSpPr>
      <xdr:spPr bwMode="auto">
        <a:xfrm flipV="1">
          <a:off x="3606800" y="3069438"/>
          <a:ext cx="698500" cy="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101003</xdr:rowOff>
    </xdr:from>
    <xdr:to>
      <xdr:col>18</xdr:col>
      <xdr:colOff>177800</xdr:colOff>
      <xdr:row>17</xdr:row>
      <xdr:rowOff>126035</xdr:rowOff>
    </xdr:to>
    <xdr:cxnSp macro="">
      <xdr:nvCxnSpPr>
        <xdr:cNvPr id="59" name="直線コネクタ 58"/>
        <xdr:cNvCxnSpPr/>
      </xdr:nvCxnSpPr>
      <xdr:spPr bwMode="auto">
        <a:xfrm>
          <a:off x="2908300" y="306327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133261</xdr:rowOff>
    </xdr:from>
    <xdr:to>
      <xdr:col>15</xdr:col>
      <xdr:colOff>101600</xdr:colOff>
      <xdr:row>18</xdr:row>
      <xdr:rowOff>63411</xdr:rowOff>
    </xdr:to>
    <xdr:sp macro="" textlink="">
      <xdr:nvSpPr>
        <xdr:cNvPr id="62" name="フローチャート: 判断 61"/>
        <xdr:cNvSpPr/>
      </xdr:nvSpPr>
      <xdr:spPr bwMode="auto">
        <a:xfrm>
          <a:off x="28575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48188</xdr:rowOff>
    </xdr:from>
    <xdr:ext cx="762000" cy="259045"/>
    <xdr:sp macro="" textlink="">
      <xdr:nvSpPr>
        <xdr:cNvPr id="63" name="テキスト ボックス 62"/>
        <xdr:cNvSpPr txBox="1"/>
      </xdr:nvSpPr>
      <xdr:spPr>
        <a:xfrm>
          <a:off x="2527300" y="31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47435</xdr:rowOff>
    </xdr:from>
    <xdr:to>
      <xdr:col>29</xdr:col>
      <xdr:colOff>177800</xdr:colOff>
      <xdr:row>17</xdr:row>
      <xdr:rowOff>149035</xdr:rowOff>
    </xdr:to>
    <xdr:sp macro="" textlink="">
      <xdr:nvSpPr>
        <xdr:cNvPr id="69" name="楕円 68"/>
        <xdr:cNvSpPr/>
      </xdr:nvSpPr>
      <xdr:spPr bwMode="auto">
        <a:xfrm>
          <a:off x="5600700" y="300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19512</xdr:rowOff>
    </xdr:from>
    <xdr:ext cx="762000" cy="259045"/>
    <xdr:sp macro="" textlink="">
      <xdr:nvSpPr>
        <xdr:cNvPr id="70" name="人口1人当たり決算額の推移該当値テキスト130"/>
        <xdr:cNvSpPr txBox="1"/>
      </xdr:nvSpPr>
      <xdr:spPr>
        <a:xfrm>
          <a:off x="5740400" y="298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50787</xdr:rowOff>
    </xdr:from>
    <xdr:to>
      <xdr:col>26</xdr:col>
      <xdr:colOff>101600</xdr:colOff>
      <xdr:row>17</xdr:row>
      <xdr:rowOff>152387</xdr:rowOff>
    </xdr:to>
    <xdr:sp macro="" textlink="">
      <xdr:nvSpPr>
        <xdr:cNvPr id="71" name="楕円 70"/>
        <xdr:cNvSpPr/>
      </xdr:nvSpPr>
      <xdr:spPr bwMode="auto">
        <a:xfrm>
          <a:off x="49530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137164</xdr:rowOff>
    </xdr:from>
    <xdr:ext cx="736600" cy="259045"/>
    <xdr:sp macro="" textlink="">
      <xdr:nvSpPr>
        <xdr:cNvPr id="72" name="テキスト ボックス 71"/>
        <xdr:cNvSpPr txBox="1"/>
      </xdr:nvSpPr>
      <xdr:spPr>
        <a:xfrm>
          <a:off x="4622800" y="309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56363</xdr:rowOff>
    </xdr:from>
    <xdr:to>
      <xdr:col>22</xdr:col>
      <xdr:colOff>165100</xdr:colOff>
      <xdr:row>17</xdr:row>
      <xdr:rowOff>157963</xdr:rowOff>
    </xdr:to>
    <xdr:sp macro="" textlink="">
      <xdr:nvSpPr>
        <xdr:cNvPr id="73" name="楕円 72"/>
        <xdr:cNvSpPr/>
      </xdr:nvSpPr>
      <xdr:spPr bwMode="auto">
        <a:xfrm>
          <a:off x="4254500" y="301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142740</xdr:rowOff>
    </xdr:from>
    <xdr:ext cx="762000" cy="259045"/>
    <xdr:sp macro="" textlink="">
      <xdr:nvSpPr>
        <xdr:cNvPr id="74" name="テキスト ボックス 73"/>
        <xdr:cNvSpPr txBox="1"/>
      </xdr:nvSpPr>
      <xdr:spPr>
        <a:xfrm>
          <a:off x="3924300" y="31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75235</xdr:rowOff>
    </xdr:from>
    <xdr:to>
      <xdr:col>19</xdr:col>
      <xdr:colOff>38100</xdr:colOff>
      <xdr:row>18</xdr:row>
      <xdr:rowOff>5385</xdr:rowOff>
    </xdr:to>
    <xdr:sp macro="" textlink="">
      <xdr:nvSpPr>
        <xdr:cNvPr id="75" name="楕円 74"/>
        <xdr:cNvSpPr/>
      </xdr:nvSpPr>
      <xdr:spPr bwMode="auto">
        <a:xfrm>
          <a:off x="35560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161612</xdr:rowOff>
    </xdr:from>
    <xdr:ext cx="762000" cy="259045"/>
    <xdr:sp macro="" textlink="">
      <xdr:nvSpPr>
        <xdr:cNvPr id="76" name="テキスト ボックス 75"/>
        <xdr:cNvSpPr txBox="1"/>
      </xdr:nvSpPr>
      <xdr:spPr>
        <a:xfrm>
          <a:off x="3225800" y="31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50203</xdr:rowOff>
    </xdr:from>
    <xdr:to>
      <xdr:col>15</xdr:col>
      <xdr:colOff>101600</xdr:colOff>
      <xdr:row>17</xdr:row>
      <xdr:rowOff>151803</xdr:rowOff>
    </xdr:to>
    <xdr:sp macro="" textlink="">
      <xdr:nvSpPr>
        <xdr:cNvPr id="77" name="楕円 76"/>
        <xdr:cNvSpPr/>
      </xdr:nvSpPr>
      <xdr:spPr bwMode="auto">
        <a:xfrm>
          <a:off x="28575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161980</xdr:rowOff>
    </xdr:from>
    <xdr:ext cx="762000" cy="259045"/>
    <xdr:sp macro="" textlink="">
      <xdr:nvSpPr>
        <xdr:cNvPr id="78" name="テキスト ボックス 77"/>
        <xdr:cNvSpPr txBox="1"/>
      </xdr:nvSpPr>
      <xdr:spPr>
        <a:xfrm>
          <a:off x="2527300" y="27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17520</xdr:rowOff>
    </xdr:from>
    <xdr:to>
      <xdr:col>29</xdr:col>
      <xdr:colOff>127000</xdr:colOff>
      <xdr:row>38</xdr:row>
      <xdr:rowOff>20903</xdr:rowOff>
    </xdr:to>
    <xdr:cxnSp macro="">
      <xdr:nvCxnSpPr>
        <xdr:cNvPr id="112" name="直線コネクタ 111"/>
        <xdr:cNvCxnSpPr/>
      </xdr:nvCxnSpPr>
      <xdr:spPr bwMode="auto">
        <a:xfrm>
          <a:off x="5003800" y="7485120"/>
          <a:ext cx="6477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10799</xdr:rowOff>
    </xdr:from>
    <xdr:to>
      <xdr:col>26</xdr:col>
      <xdr:colOff>50800</xdr:colOff>
      <xdr:row>38</xdr:row>
      <xdr:rowOff>17520</xdr:rowOff>
    </xdr:to>
    <xdr:cxnSp macro="">
      <xdr:nvCxnSpPr>
        <xdr:cNvPr id="115" name="直線コネクタ 114"/>
        <xdr:cNvCxnSpPr/>
      </xdr:nvCxnSpPr>
      <xdr:spPr bwMode="auto">
        <a:xfrm>
          <a:off x="4305300" y="7478399"/>
          <a:ext cx="6985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9077</xdr:rowOff>
    </xdr:from>
    <xdr:to>
      <xdr:col>22</xdr:col>
      <xdr:colOff>114300</xdr:colOff>
      <xdr:row>38</xdr:row>
      <xdr:rowOff>10799</xdr:rowOff>
    </xdr:to>
    <xdr:cxnSp macro="">
      <xdr:nvCxnSpPr>
        <xdr:cNvPr id="118" name="直線コネクタ 117"/>
        <xdr:cNvCxnSpPr/>
      </xdr:nvCxnSpPr>
      <xdr:spPr bwMode="auto">
        <a:xfrm>
          <a:off x="3606800" y="7476677"/>
          <a:ext cx="698500" cy="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9077</xdr:rowOff>
    </xdr:from>
    <xdr:to>
      <xdr:col>18</xdr:col>
      <xdr:colOff>177800</xdr:colOff>
      <xdr:row>38</xdr:row>
      <xdr:rowOff>15184</xdr:rowOff>
    </xdr:to>
    <xdr:cxnSp macro="">
      <xdr:nvCxnSpPr>
        <xdr:cNvPr id="121" name="直線コネクタ 120"/>
        <xdr:cNvCxnSpPr/>
      </xdr:nvCxnSpPr>
      <xdr:spPr bwMode="auto">
        <a:xfrm flipV="1">
          <a:off x="2908300" y="7476677"/>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296906</xdr:rowOff>
    </xdr:from>
    <xdr:to>
      <xdr:col>15</xdr:col>
      <xdr:colOff>101600</xdr:colOff>
      <xdr:row>38</xdr:row>
      <xdr:rowOff>55606</xdr:rowOff>
    </xdr:to>
    <xdr:sp macro="" textlink="">
      <xdr:nvSpPr>
        <xdr:cNvPr id="124" name="フローチャート: 判断 123"/>
        <xdr:cNvSpPr/>
      </xdr:nvSpPr>
      <xdr:spPr bwMode="auto">
        <a:xfrm>
          <a:off x="28575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65783</xdr:rowOff>
    </xdr:from>
    <xdr:ext cx="762000" cy="259045"/>
    <xdr:sp macro="" textlink="">
      <xdr:nvSpPr>
        <xdr:cNvPr id="125" name="テキスト ボックス 124"/>
        <xdr:cNvSpPr txBox="1"/>
      </xdr:nvSpPr>
      <xdr:spPr>
        <a:xfrm>
          <a:off x="2527300" y="71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313003</xdr:rowOff>
    </xdr:from>
    <xdr:to>
      <xdr:col>29</xdr:col>
      <xdr:colOff>177800</xdr:colOff>
      <xdr:row>38</xdr:row>
      <xdr:rowOff>71703</xdr:rowOff>
    </xdr:to>
    <xdr:sp macro="" textlink="">
      <xdr:nvSpPr>
        <xdr:cNvPr id="131" name="楕円 130"/>
        <xdr:cNvSpPr/>
      </xdr:nvSpPr>
      <xdr:spPr bwMode="auto">
        <a:xfrm>
          <a:off x="5600700" y="74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309620</xdr:rowOff>
    </xdr:from>
    <xdr:to>
      <xdr:col>26</xdr:col>
      <xdr:colOff>101600</xdr:colOff>
      <xdr:row>38</xdr:row>
      <xdr:rowOff>68320</xdr:rowOff>
    </xdr:to>
    <xdr:sp macro="" textlink="">
      <xdr:nvSpPr>
        <xdr:cNvPr id="133" name="楕円 132"/>
        <xdr:cNvSpPr/>
      </xdr:nvSpPr>
      <xdr:spPr bwMode="auto">
        <a:xfrm>
          <a:off x="4953000" y="74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53097</xdr:rowOff>
    </xdr:from>
    <xdr:ext cx="736600" cy="259045"/>
    <xdr:sp macro="" textlink="">
      <xdr:nvSpPr>
        <xdr:cNvPr id="134" name="テキスト ボックス 133"/>
        <xdr:cNvSpPr txBox="1"/>
      </xdr:nvSpPr>
      <xdr:spPr>
        <a:xfrm>
          <a:off x="4622800" y="752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302899</xdr:rowOff>
    </xdr:from>
    <xdr:to>
      <xdr:col>22</xdr:col>
      <xdr:colOff>165100</xdr:colOff>
      <xdr:row>38</xdr:row>
      <xdr:rowOff>61599</xdr:rowOff>
    </xdr:to>
    <xdr:sp macro="" textlink="">
      <xdr:nvSpPr>
        <xdr:cNvPr id="135" name="楕円 134"/>
        <xdr:cNvSpPr/>
      </xdr:nvSpPr>
      <xdr:spPr bwMode="auto">
        <a:xfrm>
          <a:off x="4254500" y="74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46376</xdr:rowOff>
    </xdr:from>
    <xdr:ext cx="762000" cy="259045"/>
    <xdr:sp macro="" textlink="">
      <xdr:nvSpPr>
        <xdr:cNvPr id="136" name="テキスト ボックス 135"/>
        <xdr:cNvSpPr txBox="1"/>
      </xdr:nvSpPr>
      <xdr:spPr>
        <a:xfrm>
          <a:off x="3924300" y="75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301177</xdr:rowOff>
    </xdr:from>
    <xdr:to>
      <xdr:col>19</xdr:col>
      <xdr:colOff>38100</xdr:colOff>
      <xdr:row>38</xdr:row>
      <xdr:rowOff>59877</xdr:rowOff>
    </xdr:to>
    <xdr:sp macro="" textlink="">
      <xdr:nvSpPr>
        <xdr:cNvPr id="137" name="楕円 136"/>
        <xdr:cNvSpPr/>
      </xdr:nvSpPr>
      <xdr:spPr bwMode="auto">
        <a:xfrm>
          <a:off x="35560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44654</xdr:rowOff>
    </xdr:from>
    <xdr:ext cx="762000" cy="259045"/>
    <xdr:sp macro="" textlink="">
      <xdr:nvSpPr>
        <xdr:cNvPr id="138" name="テキスト ボックス 137"/>
        <xdr:cNvSpPr txBox="1"/>
      </xdr:nvSpPr>
      <xdr:spPr>
        <a:xfrm>
          <a:off x="3225800" y="75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307284</xdr:rowOff>
    </xdr:from>
    <xdr:to>
      <xdr:col>15</xdr:col>
      <xdr:colOff>101600</xdr:colOff>
      <xdr:row>38</xdr:row>
      <xdr:rowOff>65984</xdr:rowOff>
    </xdr:to>
    <xdr:sp macro="" textlink="">
      <xdr:nvSpPr>
        <xdr:cNvPr id="139" name="楕円 138"/>
        <xdr:cNvSpPr/>
      </xdr:nvSpPr>
      <xdr:spPr bwMode="auto">
        <a:xfrm>
          <a:off x="2857500" y="743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50761</xdr:rowOff>
    </xdr:from>
    <xdr:ext cx="762000" cy="259045"/>
    <xdr:sp macro="" textlink="">
      <xdr:nvSpPr>
        <xdr:cNvPr id="140" name="テキスト ボックス 139"/>
        <xdr:cNvSpPr txBox="1"/>
      </xdr:nvSpPr>
      <xdr:spPr>
        <a:xfrm>
          <a:off x="2527300" y="751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4576</xdr:rowOff>
    </xdr:from>
    <xdr:to>
      <xdr:col>24</xdr:col>
      <xdr:colOff>63500</xdr:colOff>
      <xdr:row>36</xdr:row>
      <xdr:rowOff>8418</xdr:rowOff>
    </xdr:to>
    <xdr:cxnSp macro="">
      <xdr:nvCxnSpPr>
        <xdr:cNvPr id="63" name="直線コネクタ 62"/>
        <xdr:cNvCxnSpPr/>
      </xdr:nvCxnSpPr>
      <xdr:spPr>
        <a:xfrm flipV="1">
          <a:off x="3797300" y="6176776"/>
          <a:ext cx="8382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8418</xdr:rowOff>
    </xdr:from>
    <xdr:to>
      <xdr:col>19</xdr:col>
      <xdr:colOff>177800</xdr:colOff>
      <xdr:row>36</xdr:row>
      <xdr:rowOff>17127</xdr:rowOff>
    </xdr:to>
    <xdr:cxnSp macro="">
      <xdr:nvCxnSpPr>
        <xdr:cNvPr id="66" name="直線コネクタ 65"/>
        <xdr:cNvCxnSpPr/>
      </xdr:nvCxnSpPr>
      <xdr:spPr>
        <a:xfrm flipV="1">
          <a:off x="2908300" y="618061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17127</xdr:rowOff>
    </xdr:from>
    <xdr:to>
      <xdr:col>15</xdr:col>
      <xdr:colOff>50800</xdr:colOff>
      <xdr:row>36</xdr:row>
      <xdr:rowOff>34065</xdr:rowOff>
    </xdr:to>
    <xdr:cxnSp macro="">
      <xdr:nvCxnSpPr>
        <xdr:cNvPr id="69" name="直線コネクタ 68"/>
        <xdr:cNvCxnSpPr/>
      </xdr:nvCxnSpPr>
      <xdr:spPr>
        <a:xfrm flipV="1">
          <a:off x="2019300" y="6189327"/>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28415</xdr:rowOff>
    </xdr:from>
    <xdr:to>
      <xdr:col>10</xdr:col>
      <xdr:colOff>114300</xdr:colOff>
      <xdr:row>36</xdr:row>
      <xdr:rowOff>34065</xdr:rowOff>
    </xdr:to>
    <xdr:cxnSp macro="">
      <xdr:nvCxnSpPr>
        <xdr:cNvPr id="72" name="直線コネクタ 71"/>
        <xdr:cNvCxnSpPr/>
      </xdr:nvCxnSpPr>
      <xdr:spPr>
        <a:xfrm>
          <a:off x="1130300" y="6200615"/>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38053</xdr:rowOff>
    </xdr:from>
    <xdr:to>
      <xdr:col>6</xdr:col>
      <xdr:colOff>38100</xdr:colOff>
      <xdr:row>36</xdr:row>
      <xdr:rowOff>139653</xdr:rowOff>
    </xdr:to>
    <xdr:sp macro="" textlink="">
      <xdr:nvSpPr>
        <xdr:cNvPr id="75" name="フローチャート: 判断 74"/>
        <xdr:cNvSpPr/>
      </xdr:nvSpPr>
      <xdr:spPr>
        <a:xfrm>
          <a:off x="1079500" y="621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130780</xdr:rowOff>
    </xdr:from>
    <xdr:ext cx="534377" cy="259045"/>
    <xdr:sp macro="" textlink="">
      <xdr:nvSpPr>
        <xdr:cNvPr id="76" name="テキスト ボックス 75"/>
        <xdr:cNvSpPr txBox="1"/>
      </xdr:nvSpPr>
      <xdr:spPr>
        <a:xfrm>
          <a:off x="863111" y="63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125226</xdr:rowOff>
    </xdr:from>
    <xdr:to>
      <xdr:col>24</xdr:col>
      <xdr:colOff>114300</xdr:colOff>
      <xdr:row>36</xdr:row>
      <xdr:rowOff>55376</xdr:rowOff>
    </xdr:to>
    <xdr:sp macro="" textlink="">
      <xdr:nvSpPr>
        <xdr:cNvPr id="82" name="楕円 81"/>
        <xdr:cNvSpPr/>
      </xdr:nvSpPr>
      <xdr:spPr>
        <a:xfrm>
          <a:off x="4584700" y="61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103653</xdr:rowOff>
    </xdr:from>
    <xdr:ext cx="534377" cy="259045"/>
    <xdr:sp macro="" textlink="">
      <xdr:nvSpPr>
        <xdr:cNvPr id="83" name="人件費該当値テキスト"/>
        <xdr:cNvSpPr txBox="1"/>
      </xdr:nvSpPr>
      <xdr:spPr>
        <a:xfrm>
          <a:off x="4686300" y="61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129068</xdr:rowOff>
    </xdr:from>
    <xdr:to>
      <xdr:col>20</xdr:col>
      <xdr:colOff>38100</xdr:colOff>
      <xdr:row>36</xdr:row>
      <xdr:rowOff>59218</xdr:rowOff>
    </xdr:to>
    <xdr:sp macro="" textlink="">
      <xdr:nvSpPr>
        <xdr:cNvPr id="84" name="楕円 83"/>
        <xdr:cNvSpPr/>
      </xdr:nvSpPr>
      <xdr:spPr>
        <a:xfrm>
          <a:off x="3746500" y="61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85" name="テキスト ボックス 84"/>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137777</xdr:rowOff>
    </xdr:from>
    <xdr:to>
      <xdr:col>15</xdr:col>
      <xdr:colOff>101600</xdr:colOff>
      <xdr:row>36</xdr:row>
      <xdr:rowOff>67927</xdr:rowOff>
    </xdr:to>
    <xdr:sp macro="" textlink="">
      <xdr:nvSpPr>
        <xdr:cNvPr id="86" name="楕円 85"/>
        <xdr:cNvSpPr/>
      </xdr:nvSpPr>
      <xdr:spPr>
        <a:xfrm>
          <a:off x="2857500" y="61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59054</xdr:rowOff>
    </xdr:from>
    <xdr:ext cx="534377" cy="259045"/>
    <xdr:sp macro="" textlink="">
      <xdr:nvSpPr>
        <xdr:cNvPr id="87" name="テキスト ボックス 86"/>
        <xdr:cNvSpPr txBox="1"/>
      </xdr:nvSpPr>
      <xdr:spPr>
        <a:xfrm>
          <a:off x="2641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154715</xdr:rowOff>
    </xdr:from>
    <xdr:to>
      <xdr:col>10</xdr:col>
      <xdr:colOff>165100</xdr:colOff>
      <xdr:row>36</xdr:row>
      <xdr:rowOff>84865</xdr:rowOff>
    </xdr:to>
    <xdr:sp macro="" textlink="">
      <xdr:nvSpPr>
        <xdr:cNvPr id="88" name="楕円 87"/>
        <xdr:cNvSpPr/>
      </xdr:nvSpPr>
      <xdr:spPr>
        <a:xfrm>
          <a:off x="1968500" y="6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75992</xdr:rowOff>
    </xdr:from>
    <xdr:ext cx="534377" cy="259045"/>
    <xdr:sp macro="" textlink="">
      <xdr:nvSpPr>
        <xdr:cNvPr id="89" name="テキスト ボックス 88"/>
        <xdr:cNvSpPr txBox="1"/>
      </xdr:nvSpPr>
      <xdr:spPr>
        <a:xfrm>
          <a:off x="1752111" y="62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149065</xdr:rowOff>
    </xdr:from>
    <xdr:to>
      <xdr:col>6</xdr:col>
      <xdr:colOff>38100</xdr:colOff>
      <xdr:row>36</xdr:row>
      <xdr:rowOff>79215</xdr:rowOff>
    </xdr:to>
    <xdr:sp macro="" textlink="">
      <xdr:nvSpPr>
        <xdr:cNvPr id="90" name="楕円 89"/>
        <xdr:cNvSpPr/>
      </xdr:nvSpPr>
      <xdr:spPr>
        <a:xfrm>
          <a:off x="1079500" y="61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95742</xdr:rowOff>
    </xdr:from>
    <xdr:ext cx="534377" cy="259045"/>
    <xdr:sp macro="" textlink="">
      <xdr:nvSpPr>
        <xdr:cNvPr id="91" name="テキスト ボックス 90"/>
        <xdr:cNvSpPr txBox="1"/>
      </xdr:nvSpPr>
      <xdr:spPr>
        <a:xfrm>
          <a:off x="863111" y="592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20718</xdr:rowOff>
    </xdr:from>
    <xdr:to>
      <xdr:col>24</xdr:col>
      <xdr:colOff>63500</xdr:colOff>
      <xdr:row>57</xdr:row>
      <xdr:rowOff>36464</xdr:rowOff>
    </xdr:to>
    <xdr:cxnSp macro="">
      <xdr:nvCxnSpPr>
        <xdr:cNvPr id="118" name="直線コネクタ 117"/>
        <xdr:cNvCxnSpPr/>
      </xdr:nvCxnSpPr>
      <xdr:spPr>
        <a:xfrm flipV="1">
          <a:off x="3797300" y="9793368"/>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28902</xdr:rowOff>
    </xdr:from>
    <xdr:to>
      <xdr:col>19</xdr:col>
      <xdr:colOff>177800</xdr:colOff>
      <xdr:row>57</xdr:row>
      <xdr:rowOff>36464</xdr:rowOff>
    </xdr:to>
    <xdr:cxnSp macro="">
      <xdr:nvCxnSpPr>
        <xdr:cNvPr id="121" name="直線コネクタ 120"/>
        <xdr:cNvCxnSpPr/>
      </xdr:nvCxnSpPr>
      <xdr:spPr>
        <a:xfrm>
          <a:off x="2908300" y="9801552"/>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28902</xdr:rowOff>
    </xdr:from>
    <xdr:to>
      <xdr:col>15</xdr:col>
      <xdr:colOff>50800</xdr:colOff>
      <xdr:row>57</xdr:row>
      <xdr:rowOff>42997</xdr:rowOff>
    </xdr:to>
    <xdr:cxnSp macro="">
      <xdr:nvCxnSpPr>
        <xdr:cNvPr id="124" name="直線コネクタ 123"/>
        <xdr:cNvCxnSpPr/>
      </xdr:nvCxnSpPr>
      <xdr:spPr>
        <a:xfrm flipV="1">
          <a:off x="2019300" y="9801552"/>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42997</xdr:rowOff>
    </xdr:from>
    <xdr:to>
      <xdr:col>10</xdr:col>
      <xdr:colOff>114300</xdr:colOff>
      <xdr:row>57</xdr:row>
      <xdr:rowOff>57313</xdr:rowOff>
    </xdr:to>
    <xdr:cxnSp macro="">
      <xdr:nvCxnSpPr>
        <xdr:cNvPr id="127" name="直線コネクタ 126"/>
        <xdr:cNvCxnSpPr/>
      </xdr:nvCxnSpPr>
      <xdr:spPr>
        <a:xfrm flipV="1">
          <a:off x="1130300" y="9815647"/>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143252</xdr:rowOff>
    </xdr:from>
    <xdr:to>
      <xdr:col>6</xdr:col>
      <xdr:colOff>38100</xdr:colOff>
      <xdr:row>57</xdr:row>
      <xdr:rowOff>73402</xdr:rowOff>
    </xdr:to>
    <xdr:sp macro="" textlink="">
      <xdr:nvSpPr>
        <xdr:cNvPr id="130" name="フローチャート: 判断 129"/>
        <xdr:cNvSpPr/>
      </xdr:nvSpPr>
      <xdr:spPr>
        <a:xfrm>
          <a:off x="1079500" y="974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89929</xdr:rowOff>
    </xdr:from>
    <xdr:ext cx="534377" cy="259045"/>
    <xdr:sp macro="" textlink="">
      <xdr:nvSpPr>
        <xdr:cNvPr id="131" name="テキスト ボックス 130"/>
        <xdr:cNvSpPr txBox="1"/>
      </xdr:nvSpPr>
      <xdr:spPr>
        <a:xfrm>
          <a:off x="863111" y="951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141368</xdr:rowOff>
    </xdr:from>
    <xdr:to>
      <xdr:col>24</xdr:col>
      <xdr:colOff>114300</xdr:colOff>
      <xdr:row>57</xdr:row>
      <xdr:rowOff>71518</xdr:rowOff>
    </xdr:to>
    <xdr:sp macro="" textlink="">
      <xdr:nvSpPr>
        <xdr:cNvPr id="137" name="楕円 136"/>
        <xdr:cNvSpPr/>
      </xdr:nvSpPr>
      <xdr:spPr>
        <a:xfrm>
          <a:off x="4584700" y="97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56295</xdr:rowOff>
    </xdr:from>
    <xdr:ext cx="534377" cy="259045"/>
    <xdr:sp macro="" textlink="">
      <xdr:nvSpPr>
        <xdr:cNvPr id="138" name="物件費該当値テキスト"/>
        <xdr:cNvSpPr txBox="1"/>
      </xdr:nvSpPr>
      <xdr:spPr>
        <a:xfrm>
          <a:off x="4686300" y="965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157114</xdr:rowOff>
    </xdr:from>
    <xdr:to>
      <xdr:col>20</xdr:col>
      <xdr:colOff>38100</xdr:colOff>
      <xdr:row>57</xdr:row>
      <xdr:rowOff>87264</xdr:rowOff>
    </xdr:to>
    <xdr:sp macro="" textlink="">
      <xdr:nvSpPr>
        <xdr:cNvPr id="139" name="楕円 138"/>
        <xdr:cNvSpPr/>
      </xdr:nvSpPr>
      <xdr:spPr>
        <a:xfrm>
          <a:off x="3746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78391</xdr:rowOff>
    </xdr:from>
    <xdr:ext cx="534377" cy="259045"/>
    <xdr:sp macro="" textlink="">
      <xdr:nvSpPr>
        <xdr:cNvPr id="140" name="テキスト ボックス 139"/>
        <xdr:cNvSpPr txBox="1"/>
      </xdr:nvSpPr>
      <xdr:spPr>
        <a:xfrm>
          <a:off x="3530111" y="98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149552</xdr:rowOff>
    </xdr:from>
    <xdr:to>
      <xdr:col>15</xdr:col>
      <xdr:colOff>101600</xdr:colOff>
      <xdr:row>57</xdr:row>
      <xdr:rowOff>79702</xdr:rowOff>
    </xdr:to>
    <xdr:sp macro="" textlink="">
      <xdr:nvSpPr>
        <xdr:cNvPr id="141" name="楕円 140"/>
        <xdr:cNvSpPr/>
      </xdr:nvSpPr>
      <xdr:spPr>
        <a:xfrm>
          <a:off x="2857500" y="97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70829</xdr:rowOff>
    </xdr:from>
    <xdr:ext cx="534377" cy="259045"/>
    <xdr:sp macro="" textlink="">
      <xdr:nvSpPr>
        <xdr:cNvPr id="142" name="テキスト ボックス 141"/>
        <xdr:cNvSpPr txBox="1"/>
      </xdr:nvSpPr>
      <xdr:spPr>
        <a:xfrm>
          <a:off x="2641111" y="984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163647</xdr:rowOff>
    </xdr:from>
    <xdr:to>
      <xdr:col>10</xdr:col>
      <xdr:colOff>165100</xdr:colOff>
      <xdr:row>57</xdr:row>
      <xdr:rowOff>93797</xdr:rowOff>
    </xdr:to>
    <xdr:sp macro="" textlink="">
      <xdr:nvSpPr>
        <xdr:cNvPr id="143" name="楕円 142"/>
        <xdr:cNvSpPr/>
      </xdr:nvSpPr>
      <xdr:spPr>
        <a:xfrm>
          <a:off x="1968500" y="97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84924</xdr:rowOff>
    </xdr:from>
    <xdr:ext cx="534377" cy="259045"/>
    <xdr:sp macro="" textlink="">
      <xdr:nvSpPr>
        <xdr:cNvPr id="144" name="テキスト ボックス 143"/>
        <xdr:cNvSpPr txBox="1"/>
      </xdr:nvSpPr>
      <xdr:spPr>
        <a:xfrm>
          <a:off x="1752111" y="98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6513</xdr:rowOff>
    </xdr:from>
    <xdr:to>
      <xdr:col>6</xdr:col>
      <xdr:colOff>38100</xdr:colOff>
      <xdr:row>57</xdr:row>
      <xdr:rowOff>108113</xdr:rowOff>
    </xdr:to>
    <xdr:sp macro="" textlink="">
      <xdr:nvSpPr>
        <xdr:cNvPr id="145" name="楕円 144"/>
        <xdr:cNvSpPr/>
      </xdr:nvSpPr>
      <xdr:spPr>
        <a:xfrm>
          <a:off x="1079500" y="97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99240</xdr:rowOff>
    </xdr:from>
    <xdr:ext cx="534377" cy="259045"/>
    <xdr:sp macro="" textlink="">
      <xdr:nvSpPr>
        <xdr:cNvPr id="146" name="テキスト ボックス 145"/>
        <xdr:cNvSpPr txBox="1"/>
      </xdr:nvSpPr>
      <xdr:spPr>
        <a:xfrm>
          <a:off x="863111" y="98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102850</xdr:rowOff>
    </xdr:from>
    <xdr:to>
      <xdr:col>24</xdr:col>
      <xdr:colOff>63500</xdr:colOff>
      <xdr:row>78</xdr:row>
      <xdr:rowOff>109753</xdr:rowOff>
    </xdr:to>
    <xdr:cxnSp macro="">
      <xdr:nvCxnSpPr>
        <xdr:cNvPr id="173" name="直線コネクタ 172"/>
        <xdr:cNvCxnSpPr/>
      </xdr:nvCxnSpPr>
      <xdr:spPr>
        <a:xfrm>
          <a:off x="3797300" y="13475950"/>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95557</xdr:rowOff>
    </xdr:from>
    <xdr:to>
      <xdr:col>19</xdr:col>
      <xdr:colOff>177800</xdr:colOff>
      <xdr:row>78</xdr:row>
      <xdr:rowOff>102850</xdr:rowOff>
    </xdr:to>
    <xdr:cxnSp macro="">
      <xdr:nvCxnSpPr>
        <xdr:cNvPr id="176" name="直線コネクタ 175"/>
        <xdr:cNvCxnSpPr/>
      </xdr:nvCxnSpPr>
      <xdr:spPr>
        <a:xfrm>
          <a:off x="2908300" y="1346865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95557</xdr:rowOff>
    </xdr:from>
    <xdr:to>
      <xdr:col>15</xdr:col>
      <xdr:colOff>50800</xdr:colOff>
      <xdr:row>78</xdr:row>
      <xdr:rowOff>101158</xdr:rowOff>
    </xdr:to>
    <xdr:cxnSp macro="">
      <xdr:nvCxnSpPr>
        <xdr:cNvPr id="179" name="直線コネクタ 178"/>
        <xdr:cNvCxnSpPr/>
      </xdr:nvCxnSpPr>
      <xdr:spPr>
        <a:xfrm flipV="1">
          <a:off x="2019300" y="1346865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99603</xdr:rowOff>
    </xdr:from>
    <xdr:to>
      <xdr:col>10</xdr:col>
      <xdr:colOff>114300</xdr:colOff>
      <xdr:row>78</xdr:row>
      <xdr:rowOff>101158</xdr:rowOff>
    </xdr:to>
    <xdr:cxnSp macro="">
      <xdr:nvCxnSpPr>
        <xdr:cNvPr id="182" name="直線コネクタ 181"/>
        <xdr:cNvCxnSpPr/>
      </xdr:nvCxnSpPr>
      <xdr:spPr>
        <a:xfrm>
          <a:off x="1130300" y="1347270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127831</xdr:rowOff>
    </xdr:from>
    <xdr:to>
      <xdr:col>6</xdr:col>
      <xdr:colOff>38100</xdr:colOff>
      <xdr:row>78</xdr:row>
      <xdr:rowOff>57981</xdr:rowOff>
    </xdr:to>
    <xdr:sp macro="" textlink="">
      <xdr:nvSpPr>
        <xdr:cNvPr id="185" name="フローチャート: 判断 184"/>
        <xdr:cNvSpPr/>
      </xdr:nvSpPr>
      <xdr:spPr>
        <a:xfrm>
          <a:off x="1079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74508</xdr:rowOff>
    </xdr:from>
    <xdr:ext cx="469744" cy="259045"/>
    <xdr:sp macro="" textlink="">
      <xdr:nvSpPr>
        <xdr:cNvPr id="186" name="テキスト ボックス 185"/>
        <xdr:cNvSpPr txBox="1"/>
      </xdr:nvSpPr>
      <xdr:spPr>
        <a:xfrm>
          <a:off x="895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58953</xdr:rowOff>
    </xdr:from>
    <xdr:to>
      <xdr:col>24</xdr:col>
      <xdr:colOff>114300</xdr:colOff>
      <xdr:row>78</xdr:row>
      <xdr:rowOff>160553</xdr:rowOff>
    </xdr:to>
    <xdr:sp macro="" textlink="">
      <xdr:nvSpPr>
        <xdr:cNvPr id="192" name="楕円 191"/>
        <xdr:cNvSpPr/>
      </xdr:nvSpPr>
      <xdr:spPr>
        <a:xfrm>
          <a:off x="45847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145330</xdr:rowOff>
    </xdr:from>
    <xdr:ext cx="469744" cy="259045"/>
    <xdr:sp macro="" textlink="">
      <xdr:nvSpPr>
        <xdr:cNvPr id="193" name="維持補修費該当値テキスト"/>
        <xdr:cNvSpPr txBox="1"/>
      </xdr:nvSpPr>
      <xdr:spPr>
        <a:xfrm>
          <a:off x="4686300" y="133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52050</xdr:rowOff>
    </xdr:from>
    <xdr:to>
      <xdr:col>20</xdr:col>
      <xdr:colOff>38100</xdr:colOff>
      <xdr:row>78</xdr:row>
      <xdr:rowOff>153650</xdr:rowOff>
    </xdr:to>
    <xdr:sp macro="" textlink="">
      <xdr:nvSpPr>
        <xdr:cNvPr id="194" name="楕円 193"/>
        <xdr:cNvSpPr/>
      </xdr:nvSpPr>
      <xdr:spPr>
        <a:xfrm>
          <a:off x="3746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144777</xdr:rowOff>
    </xdr:from>
    <xdr:ext cx="469744" cy="259045"/>
    <xdr:sp macro="" textlink="">
      <xdr:nvSpPr>
        <xdr:cNvPr id="195" name="テキスト ボックス 194"/>
        <xdr:cNvSpPr txBox="1"/>
      </xdr:nvSpPr>
      <xdr:spPr>
        <a:xfrm>
          <a:off x="3562428" y="135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44757</xdr:rowOff>
    </xdr:from>
    <xdr:to>
      <xdr:col>15</xdr:col>
      <xdr:colOff>101600</xdr:colOff>
      <xdr:row>78</xdr:row>
      <xdr:rowOff>146357</xdr:rowOff>
    </xdr:to>
    <xdr:sp macro="" textlink="">
      <xdr:nvSpPr>
        <xdr:cNvPr id="196" name="楕円 195"/>
        <xdr:cNvSpPr/>
      </xdr:nvSpPr>
      <xdr:spPr>
        <a:xfrm>
          <a:off x="2857500" y="134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137484</xdr:rowOff>
    </xdr:from>
    <xdr:ext cx="469744" cy="259045"/>
    <xdr:sp macro="" textlink="">
      <xdr:nvSpPr>
        <xdr:cNvPr id="197" name="テキスト ボックス 196"/>
        <xdr:cNvSpPr txBox="1"/>
      </xdr:nvSpPr>
      <xdr:spPr>
        <a:xfrm>
          <a:off x="2673428" y="135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50358</xdr:rowOff>
    </xdr:from>
    <xdr:to>
      <xdr:col>10</xdr:col>
      <xdr:colOff>165100</xdr:colOff>
      <xdr:row>78</xdr:row>
      <xdr:rowOff>151958</xdr:rowOff>
    </xdr:to>
    <xdr:sp macro="" textlink="">
      <xdr:nvSpPr>
        <xdr:cNvPr id="198" name="楕円 197"/>
        <xdr:cNvSpPr/>
      </xdr:nvSpPr>
      <xdr:spPr>
        <a:xfrm>
          <a:off x="1968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143085</xdr:rowOff>
    </xdr:from>
    <xdr:ext cx="469744" cy="259045"/>
    <xdr:sp macro="" textlink="">
      <xdr:nvSpPr>
        <xdr:cNvPr id="199" name="テキスト ボックス 198"/>
        <xdr:cNvSpPr txBox="1"/>
      </xdr:nvSpPr>
      <xdr:spPr>
        <a:xfrm>
          <a:off x="1784428" y="135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48803</xdr:rowOff>
    </xdr:from>
    <xdr:to>
      <xdr:col>6</xdr:col>
      <xdr:colOff>38100</xdr:colOff>
      <xdr:row>78</xdr:row>
      <xdr:rowOff>150403</xdr:rowOff>
    </xdr:to>
    <xdr:sp macro="" textlink="">
      <xdr:nvSpPr>
        <xdr:cNvPr id="200" name="楕円 199"/>
        <xdr:cNvSpPr/>
      </xdr:nvSpPr>
      <xdr:spPr>
        <a:xfrm>
          <a:off x="1079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141530</xdr:rowOff>
    </xdr:from>
    <xdr:ext cx="469744" cy="259045"/>
    <xdr:sp macro="" textlink="">
      <xdr:nvSpPr>
        <xdr:cNvPr id="201" name="テキスト ボックス 200"/>
        <xdr:cNvSpPr txBox="1"/>
      </xdr:nvSpPr>
      <xdr:spPr>
        <a:xfrm>
          <a:off x="895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159017</xdr:rowOff>
    </xdr:from>
    <xdr:to>
      <xdr:col>24</xdr:col>
      <xdr:colOff>63500</xdr:colOff>
      <xdr:row>95</xdr:row>
      <xdr:rowOff>76302</xdr:rowOff>
    </xdr:to>
    <xdr:cxnSp macro="">
      <xdr:nvCxnSpPr>
        <xdr:cNvPr id="231" name="直線コネクタ 230"/>
        <xdr:cNvCxnSpPr/>
      </xdr:nvCxnSpPr>
      <xdr:spPr>
        <a:xfrm flipV="1">
          <a:off x="3797300" y="16275317"/>
          <a:ext cx="8382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76302</xdr:rowOff>
    </xdr:from>
    <xdr:to>
      <xdr:col>19</xdr:col>
      <xdr:colOff>177800</xdr:colOff>
      <xdr:row>95</xdr:row>
      <xdr:rowOff>95211</xdr:rowOff>
    </xdr:to>
    <xdr:cxnSp macro="">
      <xdr:nvCxnSpPr>
        <xdr:cNvPr id="234" name="直線コネクタ 233"/>
        <xdr:cNvCxnSpPr/>
      </xdr:nvCxnSpPr>
      <xdr:spPr>
        <a:xfrm flipV="1">
          <a:off x="2908300" y="16364052"/>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95211</xdr:rowOff>
    </xdr:from>
    <xdr:to>
      <xdr:col>15</xdr:col>
      <xdr:colOff>50800</xdr:colOff>
      <xdr:row>95</xdr:row>
      <xdr:rowOff>139370</xdr:rowOff>
    </xdr:to>
    <xdr:cxnSp macro="">
      <xdr:nvCxnSpPr>
        <xdr:cNvPr id="237" name="直線コネクタ 236"/>
        <xdr:cNvCxnSpPr/>
      </xdr:nvCxnSpPr>
      <xdr:spPr>
        <a:xfrm flipV="1">
          <a:off x="2019300" y="1638296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139370</xdr:rowOff>
    </xdr:from>
    <xdr:to>
      <xdr:col>10</xdr:col>
      <xdr:colOff>114300</xdr:colOff>
      <xdr:row>96</xdr:row>
      <xdr:rowOff>21031</xdr:rowOff>
    </xdr:to>
    <xdr:cxnSp macro="">
      <xdr:nvCxnSpPr>
        <xdr:cNvPr id="240" name="直線コネクタ 239"/>
        <xdr:cNvCxnSpPr/>
      </xdr:nvCxnSpPr>
      <xdr:spPr>
        <a:xfrm flipV="1">
          <a:off x="1130300" y="1642712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106338</xdr:rowOff>
    </xdr:from>
    <xdr:to>
      <xdr:col>6</xdr:col>
      <xdr:colOff>38100</xdr:colOff>
      <xdr:row>96</xdr:row>
      <xdr:rowOff>36488</xdr:rowOff>
    </xdr:to>
    <xdr:sp macro="" textlink="">
      <xdr:nvSpPr>
        <xdr:cNvPr id="243" name="フローチャート: 判断 242"/>
        <xdr:cNvSpPr/>
      </xdr:nvSpPr>
      <xdr:spPr>
        <a:xfrm>
          <a:off x="1079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53015</xdr:rowOff>
    </xdr:from>
    <xdr:ext cx="599010" cy="259045"/>
    <xdr:sp macro="" textlink="">
      <xdr:nvSpPr>
        <xdr:cNvPr id="244" name="テキスト ボックス 243"/>
        <xdr:cNvSpPr txBox="1"/>
      </xdr:nvSpPr>
      <xdr:spPr>
        <a:xfrm>
          <a:off x="830795"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108217</xdr:rowOff>
    </xdr:from>
    <xdr:to>
      <xdr:col>24</xdr:col>
      <xdr:colOff>114300</xdr:colOff>
      <xdr:row>95</xdr:row>
      <xdr:rowOff>38367</xdr:rowOff>
    </xdr:to>
    <xdr:sp macro="" textlink="">
      <xdr:nvSpPr>
        <xdr:cNvPr id="250" name="楕円 249"/>
        <xdr:cNvSpPr/>
      </xdr:nvSpPr>
      <xdr:spPr>
        <a:xfrm>
          <a:off x="45847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131094</xdr:rowOff>
    </xdr:from>
    <xdr:ext cx="599010" cy="259045"/>
    <xdr:sp macro="" textlink="">
      <xdr:nvSpPr>
        <xdr:cNvPr id="251" name="扶助費該当値テキスト"/>
        <xdr:cNvSpPr txBox="1"/>
      </xdr:nvSpPr>
      <xdr:spPr>
        <a:xfrm>
          <a:off x="4686300" y="1607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25502</xdr:rowOff>
    </xdr:from>
    <xdr:to>
      <xdr:col>20</xdr:col>
      <xdr:colOff>38100</xdr:colOff>
      <xdr:row>95</xdr:row>
      <xdr:rowOff>127102</xdr:rowOff>
    </xdr:to>
    <xdr:sp macro="" textlink="">
      <xdr:nvSpPr>
        <xdr:cNvPr id="252" name="楕円 251"/>
        <xdr:cNvSpPr/>
      </xdr:nvSpPr>
      <xdr:spPr>
        <a:xfrm>
          <a:off x="3746500" y="163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143629</xdr:rowOff>
    </xdr:from>
    <xdr:ext cx="599010" cy="259045"/>
    <xdr:sp macro="" textlink="">
      <xdr:nvSpPr>
        <xdr:cNvPr id="253" name="テキスト ボックス 252"/>
        <xdr:cNvSpPr txBox="1"/>
      </xdr:nvSpPr>
      <xdr:spPr>
        <a:xfrm>
          <a:off x="3497795" y="160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44411</xdr:rowOff>
    </xdr:from>
    <xdr:to>
      <xdr:col>15</xdr:col>
      <xdr:colOff>101600</xdr:colOff>
      <xdr:row>95</xdr:row>
      <xdr:rowOff>146011</xdr:rowOff>
    </xdr:to>
    <xdr:sp macro="" textlink="">
      <xdr:nvSpPr>
        <xdr:cNvPr id="254" name="楕円 253"/>
        <xdr:cNvSpPr/>
      </xdr:nvSpPr>
      <xdr:spPr>
        <a:xfrm>
          <a:off x="2857500" y="163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162538</xdr:rowOff>
    </xdr:from>
    <xdr:ext cx="599010" cy="259045"/>
    <xdr:sp macro="" textlink="">
      <xdr:nvSpPr>
        <xdr:cNvPr id="255" name="テキスト ボックス 254"/>
        <xdr:cNvSpPr txBox="1"/>
      </xdr:nvSpPr>
      <xdr:spPr>
        <a:xfrm>
          <a:off x="2608795" y="161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88570</xdr:rowOff>
    </xdr:from>
    <xdr:to>
      <xdr:col>10</xdr:col>
      <xdr:colOff>165100</xdr:colOff>
      <xdr:row>96</xdr:row>
      <xdr:rowOff>18720</xdr:rowOff>
    </xdr:to>
    <xdr:sp macro="" textlink="">
      <xdr:nvSpPr>
        <xdr:cNvPr id="256" name="楕円 255"/>
        <xdr:cNvSpPr/>
      </xdr:nvSpPr>
      <xdr:spPr>
        <a:xfrm>
          <a:off x="1968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35247</xdr:rowOff>
    </xdr:from>
    <xdr:ext cx="599010" cy="259045"/>
    <xdr:sp macro="" textlink="">
      <xdr:nvSpPr>
        <xdr:cNvPr id="257" name="テキスト ボックス 256"/>
        <xdr:cNvSpPr txBox="1"/>
      </xdr:nvSpPr>
      <xdr:spPr>
        <a:xfrm>
          <a:off x="1719795" y="161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141681</xdr:rowOff>
    </xdr:from>
    <xdr:to>
      <xdr:col>6</xdr:col>
      <xdr:colOff>38100</xdr:colOff>
      <xdr:row>96</xdr:row>
      <xdr:rowOff>71831</xdr:rowOff>
    </xdr:to>
    <xdr:sp macro="" textlink="">
      <xdr:nvSpPr>
        <xdr:cNvPr id="258" name="楕円 257"/>
        <xdr:cNvSpPr/>
      </xdr:nvSpPr>
      <xdr:spPr>
        <a:xfrm>
          <a:off x="1079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62958</xdr:rowOff>
    </xdr:from>
    <xdr:ext cx="599010" cy="259045"/>
    <xdr:sp macro="" textlink="">
      <xdr:nvSpPr>
        <xdr:cNvPr id="259" name="テキスト ボックス 258"/>
        <xdr:cNvSpPr txBox="1"/>
      </xdr:nvSpPr>
      <xdr:spPr>
        <a:xfrm>
          <a:off x="830795"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102747</xdr:rowOff>
    </xdr:from>
    <xdr:to>
      <xdr:col>55</xdr:col>
      <xdr:colOff>0</xdr:colOff>
      <xdr:row>36</xdr:row>
      <xdr:rowOff>117023</xdr:rowOff>
    </xdr:to>
    <xdr:cxnSp macro="">
      <xdr:nvCxnSpPr>
        <xdr:cNvPr id="284" name="直線コネクタ 283"/>
        <xdr:cNvCxnSpPr/>
      </xdr:nvCxnSpPr>
      <xdr:spPr>
        <a:xfrm>
          <a:off x="9639300" y="6274947"/>
          <a:ext cx="8382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100815</xdr:rowOff>
    </xdr:from>
    <xdr:to>
      <xdr:col>50</xdr:col>
      <xdr:colOff>114300</xdr:colOff>
      <xdr:row>36</xdr:row>
      <xdr:rowOff>102747</xdr:rowOff>
    </xdr:to>
    <xdr:cxnSp macro="">
      <xdr:nvCxnSpPr>
        <xdr:cNvPr id="287" name="直線コネクタ 286"/>
        <xdr:cNvCxnSpPr/>
      </xdr:nvCxnSpPr>
      <xdr:spPr>
        <a:xfrm>
          <a:off x="8750300" y="6273015"/>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70531</xdr:rowOff>
    </xdr:from>
    <xdr:to>
      <xdr:col>45</xdr:col>
      <xdr:colOff>177800</xdr:colOff>
      <xdr:row>36</xdr:row>
      <xdr:rowOff>100815</xdr:rowOff>
    </xdr:to>
    <xdr:cxnSp macro="">
      <xdr:nvCxnSpPr>
        <xdr:cNvPr id="290" name="直線コネクタ 289"/>
        <xdr:cNvCxnSpPr/>
      </xdr:nvCxnSpPr>
      <xdr:spPr>
        <a:xfrm>
          <a:off x="7861300" y="6242731"/>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70531</xdr:rowOff>
    </xdr:from>
    <xdr:to>
      <xdr:col>41</xdr:col>
      <xdr:colOff>50800</xdr:colOff>
      <xdr:row>36</xdr:row>
      <xdr:rowOff>104090</xdr:rowOff>
    </xdr:to>
    <xdr:cxnSp macro="">
      <xdr:nvCxnSpPr>
        <xdr:cNvPr id="293" name="直線コネクタ 292"/>
        <xdr:cNvCxnSpPr/>
      </xdr:nvCxnSpPr>
      <xdr:spPr>
        <a:xfrm flipV="1">
          <a:off x="6972300" y="6242731"/>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155291</xdr:rowOff>
    </xdr:from>
    <xdr:to>
      <xdr:col>36</xdr:col>
      <xdr:colOff>165100</xdr:colOff>
      <xdr:row>36</xdr:row>
      <xdr:rowOff>85441</xdr:rowOff>
    </xdr:to>
    <xdr:sp macro="" textlink="">
      <xdr:nvSpPr>
        <xdr:cNvPr id="296" name="フローチャート: 判断 295"/>
        <xdr:cNvSpPr/>
      </xdr:nvSpPr>
      <xdr:spPr>
        <a:xfrm>
          <a:off x="6921500" y="61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101968</xdr:rowOff>
    </xdr:from>
    <xdr:ext cx="534377" cy="259045"/>
    <xdr:sp macro="" textlink="">
      <xdr:nvSpPr>
        <xdr:cNvPr id="297" name="テキスト ボックス 296"/>
        <xdr:cNvSpPr txBox="1"/>
      </xdr:nvSpPr>
      <xdr:spPr>
        <a:xfrm>
          <a:off x="6705111" y="59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66223</xdr:rowOff>
    </xdr:from>
    <xdr:to>
      <xdr:col>55</xdr:col>
      <xdr:colOff>50800</xdr:colOff>
      <xdr:row>36</xdr:row>
      <xdr:rowOff>167823</xdr:rowOff>
    </xdr:to>
    <xdr:sp macro="" textlink="">
      <xdr:nvSpPr>
        <xdr:cNvPr id="303" name="楕円 302"/>
        <xdr:cNvSpPr/>
      </xdr:nvSpPr>
      <xdr:spPr>
        <a:xfrm>
          <a:off x="10426700" y="62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44650</xdr:rowOff>
    </xdr:from>
    <xdr:ext cx="534377" cy="259045"/>
    <xdr:sp macro="" textlink="">
      <xdr:nvSpPr>
        <xdr:cNvPr id="304" name="補助費等該当値テキスト"/>
        <xdr:cNvSpPr txBox="1"/>
      </xdr:nvSpPr>
      <xdr:spPr>
        <a:xfrm>
          <a:off x="10528300" y="62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51947</xdr:rowOff>
    </xdr:from>
    <xdr:to>
      <xdr:col>50</xdr:col>
      <xdr:colOff>165100</xdr:colOff>
      <xdr:row>36</xdr:row>
      <xdr:rowOff>153547</xdr:rowOff>
    </xdr:to>
    <xdr:sp macro="" textlink="">
      <xdr:nvSpPr>
        <xdr:cNvPr id="305" name="楕円 304"/>
        <xdr:cNvSpPr/>
      </xdr:nvSpPr>
      <xdr:spPr>
        <a:xfrm>
          <a:off x="9588500" y="62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144674</xdr:rowOff>
    </xdr:from>
    <xdr:ext cx="534377" cy="259045"/>
    <xdr:sp macro="" textlink="">
      <xdr:nvSpPr>
        <xdr:cNvPr id="306" name="テキスト ボックス 305"/>
        <xdr:cNvSpPr txBox="1"/>
      </xdr:nvSpPr>
      <xdr:spPr>
        <a:xfrm>
          <a:off x="9372111" y="63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50015</xdr:rowOff>
    </xdr:from>
    <xdr:to>
      <xdr:col>46</xdr:col>
      <xdr:colOff>38100</xdr:colOff>
      <xdr:row>36</xdr:row>
      <xdr:rowOff>151615</xdr:rowOff>
    </xdr:to>
    <xdr:sp macro="" textlink="">
      <xdr:nvSpPr>
        <xdr:cNvPr id="307" name="楕円 306"/>
        <xdr:cNvSpPr/>
      </xdr:nvSpPr>
      <xdr:spPr>
        <a:xfrm>
          <a:off x="8699500" y="62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142742</xdr:rowOff>
    </xdr:from>
    <xdr:ext cx="534377" cy="259045"/>
    <xdr:sp macro="" textlink="">
      <xdr:nvSpPr>
        <xdr:cNvPr id="308" name="テキスト ボックス 307"/>
        <xdr:cNvSpPr txBox="1"/>
      </xdr:nvSpPr>
      <xdr:spPr>
        <a:xfrm>
          <a:off x="8483111" y="631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19731</xdr:rowOff>
    </xdr:from>
    <xdr:to>
      <xdr:col>41</xdr:col>
      <xdr:colOff>101600</xdr:colOff>
      <xdr:row>36</xdr:row>
      <xdr:rowOff>121331</xdr:rowOff>
    </xdr:to>
    <xdr:sp macro="" textlink="">
      <xdr:nvSpPr>
        <xdr:cNvPr id="309" name="楕円 308"/>
        <xdr:cNvSpPr/>
      </xdr:nvSpPr>
      <xdr:spPr>
        <a:xfrm>
          <a:off x="7810500" y="61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112458</xdr:rowOff>
    </xdr:from>
    <xdr:ext cx="534377" cy="259045"/>
    <xdr:sp macro="" textlink="">
      <xdr:nvSpPr>
        <xdr:cNvPr id="310" name="テキスト ボックス 309"/>
        <xdr:cNvSpPr txBox="1"/>
      </xdr:nvSpPr>
      <xdr:spPr>
        <a:xfrm>
          <a:off x="7594111" y="62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53290</xdr:rowOff>
    </xdr:from>
    <xdr:to>
      <xdr:col>36</xdr:col>
      <xdr:colOff>165100</xdr:colOff>
      <xdr:row>36</xdr:row>
      <xdr:rowOff>154890</xdr:rowOff>
    </xdr:to>
    <xdr:sp macro="" textlink="">
      <xdr:nvSpPr>
        <xdr:cNvPr id="311" name="楕円 310"/>
        <xdr:cNvSpPr/>
      </xdr:nvSpPr>
      <xdr:spPr>
        <a:xfrm>
          <a:off x="6921500" y="62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146017</xdr:rowOff>
    </xdr:from>
    <xdr:ext cx="534377" cy="259045"/>
    <xdr:sp macro="" textlink="">
      <xdr:nvSpPr>
        <xdr:cNvPr id="312" name="テキスト ボックス 311"/>
        <xdr:cNvSpPr txBox="1"/>
      </xdr:nvSpPr>
      <xdr:spPr>
        <a:xfrm>
          <a:off x="6705111" y="63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90720</xdr:rowOff>
    </xdr:from>
    <xdr:to>
      <xdr:col>55</xdr:col>
      <xdr:colOff>0</xdr:colOff>
      <xdr:row>56</xdr:row>
      <xdr:rowOff>110928</xdr:rowOff>
    </xdr:to>
    <xdr:cxnSp macro="">
      <xdr:nvCxnSpPr>
        <xdr:cNvPr id="339" name="直線コネクタ 338"/>
        <xdr:cNvCxnSpPr/>
      </xdr:nvCxnSpPr>
      <xdr:spPr>
        <a:xfrm>
          <a:off x="9639300" y="9691920"/>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90720</xdr:rowOff>
    </xdr:from>
    <xdr:to>
      <xdr:col>50</xdr:col>
      <xdr:colOff>114300</xdr:colOff>
      <xdr:row>56</xdr:row>
      <xdr:rowOff>95151</xdr:rowOff>
    </xdr:to>
    <xdr:cxnSp macro="">
      <xdr:nvCxnSpPr>
        <xdr:cNvPr id="342" name="直線コネクタ 341"/>
        <xdr:cNvCxnSpPr/>
      </xdr:nvCxnSpPr>
      <xdr:spPr>
        <a:xfrm flipV="1">
          <a:off x="8750300" y="9691920"/>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83469</xdr:rowOff>
    </xdr:from>
    <xdr:to>
      <xdr:col>45</xdr:col>
      <xdr:colOff>177800</xdr:colOff>
      <xdr:row>56</xdr:row>
      <xdr:rowOff>95151</xdr:rowOff>
    </xdr:to>
    <xdr:cxnSp macro="">
      <xdr:nvCxnSpPr>
        <xdr:cNvPr id="345" name="直線コネクタ 344"/>
        <xdr:cNvCxnSpPr/>
      </xdr:nvCxnSpPr>
      <xdr:spPr>
        <a:xfrm>
          <a:off x="7861300" y="968466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60458</xdr:rowOff>
    </xdr:from>
    <xdr:to>
      <xdr:col>41</xdr:col>
      <xdr:colOff>50800</xdr:colOff>
      <xdr:row>56</xdr:row>
      <xdr:rowOff>83469</xdr:rowOff>
    </xdr:to>
    <xdr:cxnSp macro="">
      <xdr:nvCxnSpPr>
        <xdr:cNvPr id="348" name="直線コネクタ 347"/>
        <xdr:cNvCxnSpPr/>
      </xdr:nvCxnSpPr>
      <xdr:spPr>
        <a:xfrm>
          <a:off x="6972300" y="9490208"/>
          <a:ext cx="8890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1" name="フローチャート: 判断 350"/>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2" name="テキスト ボックス 351"/>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60128</xdr:rowOff>
    </xdr:from>
    <xdr:to>
      <xdr:col>55</xdr:col>
      <xdr:colOff>50800</xdr:colOff>
      <xdr:row>56</xdr:row>
      <xdr:rowOff>161728</xdr:rowOff>
    </xdr:to>
    <xdr:sp macro="" textlink="">
      <xdr:nvSpPr>
        <xdr:cNvPr id="358" name="楕円 357"/>
        <xdr:cNvSpPr/>
      </xdr:nvSpPr>
      <xdr:spPr>
        <a:xfrm>
          <a:off x="10426700" y="96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38555</xdr:rowOff>
    </xdr:from>
    <xdr:ext cx="534377" cy="259045"/>
    <xdr:sp macro="" textlink="">
      <xdr:nvSpPr>
        <xdr:cNvPr id="359" name="普通建設事業費該当値テキスト"/>
        <xdr:cNvSpPr txBox="1"/>
      </xdr:nvSpPr>
      <xdr:spPr>
        <a:xfrm>
          <a:off x="10528300" y="96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39920</xdr:rowOff>
    </xdr:from>
    <xdr:to>
      <xdr:col>50</xdr:col>
      <xdr:colOff>165100</xdr:colOff>
      <xdr:row>56</xdr:row>
      <xdr:rowOff>141520</xdr:rowOff>
    </xdr:to>
    <xdr:sp macro="" textlink="">
      <xdr:nvSpPr>
        <xdr:cNvPr id="360" name="楕円 359"/>
        <xdr:cNvSpPr/>
      </xdr:nvSpPr>
      <xdr:spPr>
        <a:xfrm>
          <a:off x="95885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158047</xdr:rowOff>
    </xdr:from>
    <xdr:ext cx="534377" cy="259045"/>
    <xdr:sp macro="" textlink="">
      <xdr:nvSpPr>
        <xdr:cNvPr id="361" name="テキスト ボックス 360"/>
        <xdr:cNvSpPr txBox="1"/>
      </xdr:nvSpPr>
      <xdr:spPr>
        <a:xfrm>
          <a:off x="9372111" y="94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44351</xdr:rowOff>
    </xdr:from>
    <xdr:to>
      <xdr:col>46</xdr:col>
      <xdr:colOff>38100</xdr:colOff>
      <xdr:row>56</xdr:row>
      <xdr:rowOff>145951</xdr:rowOff>
    </xdr:to>
    <xdr:sp macro="" textlink="">
      <xdr:nvSpPr>
        <xdr:cNvPr id="362" name="楕円 361"/>
        <xdr:cNvSpPr/>
      </xdr:nvSpPr>
      <xdr:spPr>
        <a:xfrm>
          <a:off x="86995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137078</xdr:rowOff>
    </xdr:from>
    <xdr:ext cx="534377" cy="259045"/>
    <xdr:sp macro="" textlink="">
      <xdr:nvSpPr>
        <xdr:cNvPr id="363" name="テキスト ボックス 362"/>
        <xdr:cNvSpPr txBox="1"/>
      </xdr:nvSpPr>
      <xdr:spPr>
        <a:xfrm>
          <a:off x="8483111" y="9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32669</xdr:rowOff>
    </xdr:from>
    <xdr:to>
      <xdr:col>41</xdr:col>
      <xdr:colOff>101600</xdr:colOff>
      <xdr:row>56</xdr:row>
      <xdr:rowOff>134269</xdr:rowOff>
    </xdr:to>
    <xdr:sp macro="" textlink="">
      <xdr:nvSpPr>
        <xdr:cNvPr id="364" name="楕円 363"/>
        <xdr:cNvSpPr/>
      </xdr:nvSpPr>
      <xdr:spPr>
        <a:xfrm>
          <a:off x="7810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150796</xdr:rowOff>
    </xdr:from>
    <xdr:ext cx="534377" cy="259045"/>
    <xdr:sp macro="" textlink="">
      <xdr:nvSpPr>
        <xdr:cNvPr id="365" name="テキスト ボックス 364"/>
        <xdr:cNvSpPr txBox="1"/>
      </xdr:nvSpPr>
      <xdr:spPr>
        <a:xfrm>
          <a:off x="7594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9658</xdr:rowOff>
    </xdr:from>
    <xdr:to>
      <xdr:col>36</xdr:col>
      <xdr:colOff>165100</xdr:colOff>
      <xdr:row>55</xdr:row>
      <xdr:rowOff>111258</xdr:rowOff>
    </xdr:to>
    <xdr:sp macro="" textlink="">
      <xdr:nvSpPr>
        <xdr:cNvPr id="366" name="楕円 365"/>
        <xdr:cNvSpPr/>
      </xdr:nvSpPr>
      <xdr:spPr>
        <a:xfrm>
          <a:off x="6921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127785</xdr:rowOff>
    </xdr:from>
    <xdr:ext cx="599010" cy="259045"/>
    <xdr:sp macro="" textlink="">
      <xdr:nvSpPr>
        <xdr:cNvPr id="367" name="テキスト ボックス 366"/>
        <xdr:cNvSpPr txBox="1"/>
      </xdr:nvSpPr>
      <xdr:spPr>
        <a:xfrm>
          <a:off x="6672795"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166934</xdr:rowOff>
    </xdr:from>
    <xdr:to>
      <xdr:col>55</xdr:col>
      <xdr:colOff>0</xdr:colOff>
      <xdr:row>77</xdr:row>
      <xdr:rowOff>149050</xdr:rowOff>
    </xdr:to>
    <xdr:cxnSp macro="">
      <xdr:nvCxnSpPr>
        <xdr:cNvPr id="396" name="直線コネクタ 395"/>
        <xdr:cNvCxnSpPr/>
      </xdr:nvCxnSpPr>
      <xdr:spPr>
        <a:xfrm>
          <a:off x="9639300" y="13197134"/>
          <a:ext cx="838200" cy="1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163756</xdr:rowOff>
    </xdr:from>
    <xdr:to>
      <xdr:col>50</xdr:col>
      <xdr:colOff>114300</xdr:colOff>
      <xdr:row>76</xdr:row>
      <xdr:rowOff>166934</xdr:rowOff>
    </xdr:to>
    <xdr:cxnSp macro="">
      <xdr:nvCxnSpPr>
        <xdr:cNvPr id="399" name="直線コネクタ 398"/>
        <xdr:cNvCxnSpPr/>
      </xdr:nvCxnSpPr>
      <xdr:spPr>
        <a:xfrm>
          <a:off x="8750300" y="1319395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146893</xdr:rowOff>
    </xdr:from>
    <xdr:to>
      <xdr:col>45</xdr:col>
      <xdr:colOff>177800</xdr:colOff>
      <xdr:row>76</xdr:row>
      <xdr:rowOff>163756</xdr:rowOff>
    </xdr:to>
    <xdr:cxnSp macro="">
      <xdr:nvCxnSpPr>
        <xdr:cNvPr id="402" name="直線コネクタ 401"/>
        <xdr:cNvCxnSpPr/>
      </xdr:nvCxnSpPr>
      <xdr:spPr>
        <a:xfrm>
          <a:off x="7861300" y="13177093"/>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150878</xdr:rowOff>
    </xdr:from>
    <xdr:to>
      <xdr:col>41</xdr:col>
      <xdr:colOff>50800</xdr:colOff>
      <xdr:row>76</xdr:row>
      <xdr:rowOff>146893</xdr:rowOff>
    </xdr:to>
    <xdr:cxnSp macro="">
      <xdr:nvCxnSpPr>
        <xdr:cNvPr id="405" name="直線コネクタ 404"/>
        <xdr:cNvCxnSpPr/>
      </xdr:nvCxnSpPr>
      <xdr:spPr>
        <a:xfrm>
          <a:off x="6972300" y="12838178"/>
          <a:ext cx="889000" cy="3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120142</xdr:rowOff>
    </xdr:from>
    <xdr:to>
      <xdr:col>36</xdr:col>
      <xdr:colOff>165100</xdr:colOff>
      <xdr:row>78</xdr:row>
      <xdr:rowOff>50292</xdr:rowOff>
    </xdr:to>
    <xdr:sp macro="" textlink="">
      <xdr:nvSpPr>
        <xdr:cNvPr id="408" name="フローチャート: 判断 407"/>
        <xdr:cNvSpPr/>
      </xdr:nvSpPr>
      <xdr:spPr>
        <a:xfrm>
          <a:off x="6921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41419</xdr:rowOff>
    </xdr:from>
    <xdr:ext cx="534377" cy="259045"/>
    <xdr:sp macro="" textlink="">
      <xdr:nvSpPr>
        <xdr:cNvPr id="409" name="テキスト ボックス 408"/>
        <xdr:cNvSpPr txBox="1"/>
      </xdr:nvSpPr>
      <xdr:spPr>
        <a:xfrm>
          <a:off x="6705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98250</xdr:rowOff>
    </xdr:from>
    <xdr:to>
      <xdr:col>55</xdr:col>
      <xdr:colOff>50800</xdr:colOff>
      <xdr:row>78</xdr:row>
      <xdr:rowOff>28400</xdr:rowOff>
    </xdr:to>
    <xdr:sp macro="" textlink="">
      <xdr:nvSpPr>
        <xdr:cNvPr id="415" name="楕円 414"/>
        <xdr:cNvSpPr/>
      </xdr:nvSpPr>
      <xdr:spPr>
        <a:xfrm>
          <a:off x="10426700" y="132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121127</xdr:rowOff>
    </xdr:from>
    <xdr:ext cx="534377" cy="259045"/>
    <xdr:sp macro="" textlink="">
      <xdr:nvSpPr>
        <xdr:cNvPr id="416" name="普通建設事業費 （ うち新規整備　）該当値テキスト"/>
        <xdr:cNvSpPr txBox="1"/>
      </xdr:nvSpPr>
      <xdr:spPr>
        <a:xfrm>
          <a:off x="10528300" y="131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116134</xdr:rowOff>
    </xdr:from>
    <xdr:to>
      <xdr:col>50</xdr:col>
      <xdr:colOff>165100</xdr:colOff>
      <xdr:row>77</xdr:row>
      <xdr:rowOff>46284</xdr:rowOff>
    </xdr:to>
    <xdr:sp macro="" textlink="">
      <xdr:nvSpPr>
        <xdr:cNvPr id="417" name="楕円 416"/>
        <xdr:cNvSpPr/>
      </xdr:nvSpPr>
      <xdr:spPr>
        <a:xfrm>
          <a:off x="9588500" y="131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62811</xdr:rowOff>
    </xdr:from>
    <xdr:ext cx="534377" cy="259045"/>
    <xdr:sp macro="" textlink="">
      <xdr:nvSpPr>
        <xdr:cNvPr id="418" name="テキスト ボックス 417"/>
        <xdr:cNvSpPr txBox="1"/>
      </xdr:nvSpPr>
      <xdr:spPr>
        <a:xfrm>
          <a:off x="9372111" y="129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112956</xdr:rowOff>
    </xdr:from>
    <xdr:to>
      <xdr:col>46</xdr:col>
      <xdr:colOff>38100</xdr:colOff>
      <xdr:row>77</xdr:row>
      <xdr:rowOff>43106</xdr:rowOff>
    </xdr:to>
    <xdr:sp macro="" textlink="">
      <xdr:nvSpPr>
        <xdr:cNvPr id="419" name="楕円 418"/>
        <xdr:cNvSpPr/>
      </xdr:nvSpPr>
      <xdr:spPr>
        <a:xfrm>
          <a:off x="8699500" y="131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59634</xdr:rowOff>
    </xdr:from>
    <xdr:ext cx="534377" cy="259045"/>
    <xdr:sp macro="" textlink="">
      <xdr:nvSpPr>
        <xdr:cNvPr id="420" name="テキスト ボックス 419"/>
        <xdr:cNvSpPr txBox="1"/>
      </xdr:nvSpPr>
      <xdr:spPr>
        <a:xfrm>
          <a:off x="8483111" y="129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96093</xdr:rowOff>
    </xdr:from>
    <xdr:to>
      <xdr:col>41</xdr:col>
      <xdr:colOff>101600</xdr:colOff>
      <xdr:row>77</xdr:row>
      <xdr:rowOff>26243</xdr:rowOff>
    </xdr:to>
    <xdr:sp macro="" textlink="">
      <xdr:nvSpPr>
        <xdr:cNvPr id="421" name="楕円 420"/>
        <xdr:cNvSpPr/>
      </xdr:nvSpPr>
      <xdr:spPr>
        <a:xfrm>
          <a:off x="7810500" y="131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42770</xdr:rowOff>
    </xdr:from>
    <xdr:ext cx="534377" cy="259045"/>
    <xdr:sp macro="" textlink="">
      <xdr:nvSpPr>
        <xdr:cNvPr id="422" name="テキスト ボックス 421"/>
        <xdr:cNvSpPr txBox="1"/>
      </xdr:nvSpPr>
      <xdr:spPr>
        <a:xfrm>
          <a:off x="7594111" y="129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100078</xdr:rowOff>
    </xdr:from>
    <xdr:to>
      <xdr:col>36</xdr:col>
      <xdr:colOff>165100</xdr:colOff>
      <xdr:row>75</xdr:row>
      <xdr:rowOff>30228</xdr:rowOff>
    </xdr:to>
    <xdr:sp macro="" textlink="">
      <xdr:nvSpPr>
        <xdr:cNvPr id="423" name="楕円 422"/>
        <xdr:cNvSpPr/>
      </xdr:nvSpPr>
      <xdr:spPr>
        <a:xfrm>
          <a:off x="6921500" y="127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46755</xdr:rowOff>
    </xdr:from>
    <xdr:ext cx="534377" cy="259045"/>
    <xdr:sp macro="" textlink="">
      <xdr:nvSpPr>
        <xdr:cNvPr id="424" name="テキスト ボックス 423"/>
        <xdr:cNvSpPr txBox="1"/>
      </xdr:nvSpPr>
      <xdr:spPr>
        <a:xfrm>
          <a:off x="6705111" y="125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93918</xdr:rowOff>
    </xdr:from>
    <xdr:to>
      <xdr:col>55</xdr:col>
      <xdr:colOff>0</xdr:colOff>
      <xdr:row>98</xdr:row>
      <xdr:rowOff>103375</xdr:rowOff>
    </xdr:to>
    <xdr:cxnSp macro="">
      <xdr:nvCxnSpPr>
        <xdr:cNvPr id="453" name="直線コネクタ 452"/>
        <xdr:cNvCxnSpPr/>
      </xdr:nvCxnSpPr>
      <xdr:spPr>
        <a:xfrm flipV="1">
          <a:off x="9639300" y="16724568"/>
          <a:ext cx="838200" cy="18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103375</xdr:rowOff>
    </xdr:from>
    <xdr:to>
      <xdr:col>50</xdr:col>
      <xdr:colOff>114300</xdr:colOff>
      <xdr:row>98</xdr:row>
      <xdr:rowOff>105311</xdr:rowOff>
    </xdr:to>
    <xdr:cxnSp macro="">
      <xdr:nvCxnSpPr>
        <xdr:cNvPr id="456" name="直線コネクタ 455"/>
        <xdr:cNvCxnSpPr/>
      </xdr:nvCxnSpPr>
      <xdr:spPr>
        <a:xfrm flipV="1">
          <a:off x="8750300" y="16905475"/>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98963</xdr:rowOff>
    </xdr:from>
    <xdr:to>
      <xdr:col>45</xdr:col>
      <xdr:colOff>177800</xdr:colOff>
      <xdr:row>98</xdr:row>
      <xdr:rowOff>105311</xdr:rowOff>
    </xdr:to>
    <xdr:cxnSp macro="">
      <xdr:nvCxnSpPr>
        <xdr:cNvPr id="459" name="直線コネクタ 458"/>
        <xdr:cNvCxnSpPr/>
      </xdr:nvCxnSpPr>
      <xdr:spPr>
        <a:xfrm>
          <a:off x="7861300" y="16901063"/>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77780</xdr:rowOff>
    </xdr:from>
    <xdr:to>
      <xdr:col>41</xdr:col>
      <xdr:colOff>50800</xdr:colOff>
      <xdr:row>98</xdr:row>
      <xdr:rowOff>98963</xdr:rowOff>
    </xdr:to>
    <xdr:cxnSp macro="">
      <xdr:nvCxnSpPr>
        <xdr:cNvPr id="462" name="直線コネクタ 461"/>
        <xdr:cNvCxnSpPr/>
      </xdr:nvCxnSpPr>
      <xdr:spPr>
        <a:xfrm>
          <a:off x="6972300" y="1687988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123189</xdr:rowOff>
    </xdr:from>
    <xdr:to>
      <xdr:col>36</xdr:col>
      <xdr:colOff>165100</xdr:colOff>
      <xdr:row>98</xdr:row>
      <xdr:rowOff>53339</xdr:rowOff>
    </xdr:to>
    <xdr:sp macro="" textlink="">
      <xdr:nvSpPr>
        <xdr:cNvPr id="465" name="フローチャート: 判断 464"/>
        <xdr:cNvSpPr/>
      </xdr:nvSpPr>
      <xdr:spPr>
        <a:xfrm>
          <a:off x="6921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69866</xdr:rowOff>
    </xdr:from>
    <xdr:ext cx="534377" cy="259045"/>
    <xdr:sp macro="" textlink="">
      <xdr:nvSpPr>
        <xdr:cNvPr id="466" name="テキスト ボックス 465"/>
        <xdr:cNvSpPr txBox="1"/>
      </xdr:nvSpPr>
      <xdr:spPr>
        <a:xfrm>
          <a:off x="6705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43118</xdr:rowOff>
    </xdr:from>
    <xdr:to>
      <xdr:col>55</xdr:col>
      <xdr:colOff>50800</xdr:colOff>
      <xdr:row>97</xdr:row>
      <xdr:rowOff>144718</xdr:rowOff>
    </xdr:to>
    <xdr:sp macro="" textlink="">
      <xdr:nvSpPr>
        <xdr:cNvPr id="472" name="楕円 471"/>
        <xdr:cNvSpPr/>
      </xdr:nvSpPr>
      <xdr:spPr>
        <a:xfrm>
          <a:off x="10426700" y="166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21545</xdr:rowOff>
    </xdr:from>
    <xdr:ext cx="534377" cy="259045"/>
    <xdr:sp macro="" textlink="">
      <xdr:nvSpPr>
        <xdr:cNvPr id="473" name="普通建設事業費 （ うち更新整備　）該当値テキスト"/>
        <xdr:cNvSpPr txBox="1"/>
      </xdr:nvSpPr>
      <xdr:spPr>
        <a:xfrm>
          <a:off x="10528300" y="166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52575</xdr:rowOff>
    </xdr:from>
    <xdr:to>
      <xdr:col>50</xdr:col>
      <xdr:colOff>165100</xdr:colOff>
      <xdr:row>98</xdr:row>
      <xdr:rowOff>154175</xdr:rowOff>
    </xdr:to>
    <xdr:sp macro="" textlink="">
      <xdr:nvSpPr>
        <xdr:cNvPr id="474" name="楕円 473"/>
        <xdr:cNvSpPr/>
      </xdr:nvSpPr>
      <xdr:spPr>
        <a:xfrm>
          <a:off x="9588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145302</xdr:rowOff>
    </xdr:from>
    <xdr:ext cx="534377" cy="259045"/>
    <xdr:sp macro="" textlink="">
      <xdr:nvSpPr>
        <xdr:cNvPr id="475" name="テキスト ボックス 474"/>
        <xdr:cNvSpPr txBox="1"/>
      </xdr:nvSpPr>
      <xdr:spPr>
        <a:xfrm>
          <a:off x="9372111" y="169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54511</xdr:rowOff>
    </xdr:from>
    <xdr:to>
      <xdr:col>46</xdr:col>
      <xdr:colOff>38100</xdr:colOff>
      <xdr:row>98</xdr:row>
      <xdr:rowOff>156111</xdr:rowOff>
    </xdr:to>
    <xdr:sp macro="" textlink="">
      <xdr:nvSpPr>
        <xdr:cNvPr id="476" name="楕円 475"/>
        <xdr:cNvSpPr/>
      </xdr:nvSpPr>
      <xdr:spPr>
        <a:xfrm>
          <a:off x="8699500" y="168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147238</xdr:rowOff>
    </xdr:from>
    <xdr:ext cx="534377" cy="259045"/>
    <xdr:sp macro="" textlink="">
      <xdr:nvSpPr>
        <xdr:cNvPr id="477" name="テキスト ボックス 476"/>
        <xdr:cNvSpPr txBox="1"/>
      </xdr:nvSpPr>
      <xdr:spPr>
        <a:xfrm>
          <a:off x="8483111" y="169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48163</xdr:rowOff>
    </xdr:from>
    <xdr:to>
      <xdr:col>41</xdr:col>
      <xdr:colOff>101600</xdr:colOff>
      <xdr:row>98</xdr:row>
      <xdr:rowOff>149763</xdr:rowOff>
    </xdr:to>
    <xdr:sp macro="" textlink="">
      <xdr:nvSpPr>
        <xdr:cNvPr id="478" name="楕円 477"/>
        <xdr:cNvSpPr/>
      </xdr:nvSpPr>
      <xdr:spPr>
        <a:xfrm>
          <a:off x="7810500" y="16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140890</xdr:rowOff>
    </xdr:from>
    <xdr:ext cx="534377" cy="259045"/>
    <xdr:sp macro="" textlink="">
      <xdr:nvSpPr>
        <xdr:cNvPr id="479" name="テキスト ボックス 478"/>
        <xdr:cNvSpPr txBox="1"/>
      </xdr:nvSpPr>
      <xdr:spPr>
        <a:xfrm>
          <a:off x="7594111" y="169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26980</xdr:rowOff>
    </xdr:from>
    <xdr:to>
      <xdr:col>36</xdr:col>
      <xdr:colOff>165100</xdr:colOff>
      <xdr:row>98</xdr:row>
      <xdr:rowOff>128580</xdr:rowOff>
    </xdr:to>
    <xdr:sp macro="" textlink="">
      <xdr:nvSpPr>
        <xdr:cNvPr id="480" name="楕円 479"/>
        <xdr:cNvSpPr/>
      </xdr:nvSpPr>
      <xdr:spPr>
        <a:xfrm>
          <a:off x="6921500" y="168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119707</xdr:rowOff>
    </xdr:from>
    <xdr:ext cx="534377" cy="259045"/>
    <xdr:sp macro="" textlink="">
      <xdr:nvSpPr>
        <xdr:cNvPr id="481" name="テキスト ボックス 480"/>
        <xdr:cNvSpPr txBox="1"/>
      </xdr:nvSpPr>
      <xdr:spPr>
        <a:xfrm>
          <a:off x="6705111" y="169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156437</xdr:rowOff>
    </xdr:from>
    <xdr:to>
      <xdr:col>85</xdr:col>
      <xdr:colOff>127000</xdr:colOff>
      <xdr:row>39</xdr:row>
      <xdr:rowOff>55706</xdr:rowOff>
    </xdr:to>
    <xdr:cxnSp macro="">
      <xdr:nvCxnSpPr>
        <xdr:cNvPr id="512" name="直線コネクタ 511"/>
        <xdr:cNvCxnSpPr/>
      </xdr:nvCxnSpPr>
      <xdr:spPr>
        <a:xfrm>
          <a:off x="15481300" y="6500087"/>
          <a:ext cx="838200" cy="2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122832</xdr:rowOff>
    </xdr:from>
    <xdr:to>
      <xdr:col>81</xdr:col>
      <xdr:colOff>50800</xdr:colOff>
      <xdr:row>37</xdr:row>
      <xdr:rowOff>156437</xdr:rowOff>
    </xdr:to>
    <xdr:cxnSp macro="">
      <xdr:nvCxnSpPr>
        <xdr:cNvPr id="515" name="直線コネクタ 514"/>
        <xdr:cNvCxnSpPr/>
      </xdr:nvCxnSpPr>
      <xdr:spPr>
        <a:xfrm>
          <a:off x="14592300" y="6466482"/>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70140</xdr:rowOff>
    </xdr:from>
    <xdr:to>
      <xdr:col>76</xdr:col>
      <xdr:colOff>114300</xdr:colOff>
      <xdr:row>37</xdr:row>
      <xdr:rowOff>122832</xdr:rowOff>
    </xdr:to>
    <xdr:cxnSp macro="">
      <xdr:nvCxnSpPr>
        <xdr:cNvPr id="518" name="直線コネクタ 517"/>
        <xdr:cNvCxnSpPr/>
      </xdr:nvCxnSpPr>
      <xdr:spPr>
        <a:xfrm>
          <a:off x="13703300" y="6413790"/>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70140</xdr:rowOff>
    </xdr:from>
    <xdr:to>
      <xdr:col>71</xdr:col>
      <xdr:colOff>177800</xdr:colOff>
      <xdr:row>39</xdr:row>
      <xdr:rowOff>81668</xdr:rowOff>
    </xdr:to>
    <xdr:cxnSp macro="">
      <xdr:nvCxnSpPr>
        <xdr:cNvPr id="521" name="直線コネクタ 520"/>
        <xdr:cNvCxnSpPr/>
      </xdr:nvCxnSpPr>
      <xdr:spPr>
        <a:xfrm flipV="1">
          <a:off x="12814300" y="6413790"/>
          <a:ext cx="889000" cy="3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163668</xdr:rowOff>
    </xdr:from>
    <xdr:to>
      <xdr:col>67</xdr:col>
      <xdr:colOff>101600</xdr:colOff>
      <xdr:row>39</xdr:row>
      <xdr:rowOff>93818</xdr:rowOff>
    </xdr:to>
    <xdr:sp macro="" textlink="">
      <xdr:nvSpPr>
        <xdr:cNvPr id="524" name="フローチャート: 判断 523"/>
        <xdr:cNvSpPr/>
      </xdr:nvSpPr>
      <xdr:spPr>
        <a:xfrm>
          <a:off x="12763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110346</xdr:rowOff>
    </xdr:from>
    <xdr:ext cx="469744" cy="259045"/>
    <xdr:sp macro="" textlink="">
      <xdr:nvSpPr>
        <xdr:cNvPr id="525" name="テキスト ボックス 524"/>
        <xdr:cNvSpPr txBox="1"/>
      </xdr:nvSpPr>
      <xdr:spPr>
        <a:xfrm>
          <a:off x="12579428"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4906</xdr:rowOff>
    </xdr:from>
    <xdr:to>
      <xdr:col>85</xdr:col>
      <xdr:colOff>177800</xdr:colOff>
      <xdr:row>39</xdr:row>
      <xdr:rowOff>106506</xdr:rowOff>
    </xdr:to>
    <xdr:sp macro="" textlink="">
      <xdr:nvSpPr>
        <xdr:cNvPr id="531" name="楕円 530"/>
        <xdr:cNvSpPr/>
      </xdr:nvSpPr>
      <xdr:spPr>
        <a:xfrm>
          <a:off x="16268700" y="66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91283</xdr:rowOff>
    </xdr:from>
    <xdr:ext cx="469744" cy="259045"/>
    <xdr:sp macro="" textlink="">
      <xdr:nvSpPr>
        <xdr:cNvPr id="532" name="災害復旧事業費該当値テキスト"/>
        <xdr:cNvSpPr txBox="1"/>
      </xdr:nvSpPr>
      <xdr:spPr>
        <a:xfrm>
          <a:off x="16370300" y="660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105637</xdr:rowOff>
    </xdr:from>
    <xdr:to>
      <xdr:col>81</xdr:col>
      <xdr:colOff>101600</xdr:colOff>
      <xdr:row>38</xdr:row>
      <xdr:rowOff>35787</xdr:rowOff>
    </xdr:to>
    <xdr:sp macro="" textlink="">
      <xdr:nvSpPr>
        <xdr:cNvPr id="533" name="楕円 532"/>
        <xdr:cNvSpPr/>
      </xdr:nvSpPr>
      <xdr:spPr>
        <a:xfrm>
          <a:off x="15430500" y="64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52314</xdr:rowOff>
    </xdr:from>
    <xdr:ext cx="534377" cy="259045"/>
    <xdr:sp macro="" textlink="">
      <xdr:nvSpPr>
        <xdr:cNvPr id="534" name="テキスト ボックス 533"/>
        <xdr:cNvSpPr txBox="1"/>
      </xdr:nvSpPr>
      <xdr:spPr>
        <a:xfrm>
          <a:off x="15214111" y="62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72032</xdr:rowOff>
    </xdr:from>
    <xdr:to>
      <xdr:col>76</xdr:col>
      <xdr:colOff>165100</xdr:colOff>
      <xdr:row>38</xdr:row>
      <xdr:rowOff>2183</xdr:rowOff>
    </xdr:to>
    <xdr:sp macro="" textlink="">
      <xdr:nvSpPr>
        <xdr:cNvPr id="535" name="楕円 534"/>
        <xdr:cNvSpPr/>
      </xdr:nvSpPr>
      <xdr:spPr>
        <a:xfrm>
          <a:off x="14541500" y="6415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18709</xdr:rowOff>
    </xdr:from>
    <xdr:ext cx="534377" cy="259045"/>
    <xdr:sp macro="" textlink="">
      <xdr:nvSpPr>
        <xdr:cNvPr id="536" name="テキスト ボックス 535"/>
        <xdr:cNvSpPr txBox="1"/>
      </xdr:nvSpPr>
      <xdr:spPr>
        <a:xfrm>
          <a:off x="14325111" y="61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19340</xdr:rowOff>
    </xdr:from>
    <xdr:to>
      <xdr:col>72</xdr:col>
      <xdr:colOff>38100</xdr:colOff>
      <xdr:row>37</xdr:row>
      <xdr:rowOff>120940</xdr:rowOff>
    </xdr:to>
    <xdr:sp macro="" textlink="">
      <xdr:nvSpPr>
        <xdr:cNvPr id="537" name="楕円 536"/>
        <xdr:cNvSpPr/>
      </xdr:nvSpPr>
      <xdr:spPr>
        <a:xfrm>
          <a:off x="13652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137467</xdr:rowOff>
    </xdr:from>
    <xdr:ext cx="534377" cy="259045"/>
    <xdr:sp macro="" textlink="">
      <xdr:nvSpPr>
        <xdr:cNvPr id="538" name="テキスト ボックス 537"/>
        <xdr:cNvSpPr txBox="1"/>
      </xdr:nvSpPr>
      <xdr:spPr>
        <a:xfrm>
          <a:off x="13436111" y="61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30868</xdr:rowOff>
    </xdr:from>
    <xdr:to>
      <xdr:col>67</xdr:col>
      <xdr:colOff>101600</xdr:colOff>
      <xdr:row>39</xdr:row>
      <xdr:rowOff>132468</xdr:rowOff>
    </xdr:to>
    <xdr:sp macro="" textlink="">
      <xdr:nvSpPr>
        <xdr:cNvPr id="539" name="楕円 538"/>
        <xdr:cNvSpPr/>
      </xdr:nvSpPr>
      <xdr:spPr>
        <a:xfrm>
          <a:off x="127635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123595</xdr:rowOff>
    </xdr:from>
    <xdr:ext cx="469744" cy="259045"/>
    <xdr:sp macro="" textlink="">
      <xdr:nvSpPr>
        <xdr:cNvPr id="540" name="テキスト ボックス 539"/>
        <xdr:cNvSpPr txBox="1"/>
      </xdr:nvSpPr>
      <xdr:spPr>
        <a:xfrm>
          <a:off x="12579428" y="68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4" name="テキスト ボックス 55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6" name="テキスト ボックス 55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8" name="テキスト ボックス 55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0" name="テキスト ボックス 55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2" name="テキスト ボックス 56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56243</xdr:rowOff>
    </xdr:from>
    <xdr:to>
      <xdr:col>81</xdr:col>
      <xdr:colOff>101600</xdr:colOff>
      <xdr:row>58</xdr:row>
      <xdr:rowOff>157843</xdr:rowOff>
    </xdr:to>
    <xdr:sp macro="" textlink="">
      <xdr:nvSpPr>
        <xdr:cNvPr id="575" name="フローチャート: 判断 574"/>
        <xdr:cNvSpPr/>
      </xdr:nvSpPr>
      <xdr:spPr>
        <a:xfrm>
          <a:off x="15430500" y="100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2920</xdr:rowOff>
    </xdr:from>
    <xdr:ext cx="249299" cy="259045"/>
    <xdr:sp macro="" textlink="">
      <xdr:nvSpPr>
        <xdr:cNvPr id="576" name="テキスト ボックス 575"/>
        <xdr:cNvSpPr txBox="1"/>
      </xdr:nvSpPr>
      <xdr:spPr>
        <a:xfrm>
          <a:off x="15356650" y="977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56243</xdr:rowOff>
    </xdr:from>
    <xdr:to>
      <xdr:col>76</xdr:col>
      <xdr:colOff>165100</xdr:colOff>
      <xdr:row>58</xdr:row>
      <xdr:rowOff>157843</xdr:rowOff>
    </xdr:to>
    <xdr:sp macro="" textlink="">
      <xdr:nvSpPr>
        <xdr:cNvPr id="578" name="フローチャート: 判断 577"/>
        <xdr:cNvSpPr/>
      </xdr:nvSpPr>
      <xdr:spPr>
        <a:xfrm>
          <a:off x="14541500" y="100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2920</xdr:rowOff>
    </xdr:from>
    <xdr:ext cx="249299" cy="259045"/>
    <xdr:sp macro="" textlink="">
      <xdr:nvSpPr>
        <xdr:cNvPr id="579" name="テキスト ボックス 578"/>
        <xdr:cNvSpPr txBox="1"/>
      </xdr:nvSpPr>
      <xdr:spPr>
        <a:xfrm>
          <a:off x="14467650" y="977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56243</xdr:rowOff>
    </xdr:from>
    <xdr:to>
      <xdr:col>72</xdr:col>
      <xdr:colOff>38100</xdr:colOff>
      <xdr:row>58</xdr:row>
      <xdr:rowOff>157843</xdr:rowOff>
    </xdr:to>
    <xdr:sp macro="" textlink="">
      <xdr:nvSpPr>
        <xdr:cNvPr id="581" name="フローチャート: 判断 580"/>
        <xdr:cNvSpPr/>
      </xdr:nvSpPr>
      <xdr:spPr>
        <a:xfrm>
          <a:off x="13652500" y="100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2920</xdr:rowOff>
    </xdr:from>
    <xdr:ext cx="249299" cy="259045"/>
    <xdr:sp macro="" textlink="">
      <xdr:nvSpPr>
        <xdr:cNvPr id="582" name="テキスト ボックス 581"/>
        <xdr:cNvSpPr txBox="1"/>
      </xdr:nvSpPr>
      <xdr:spPr>
        <a:xfrm>
          <a:off x="13578650" y="977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3" name="フローチャート: 判断 58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4" name="テキスト ボックス 583"/>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3" name="テキスト ボックス 59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5" name="テキスト ボックス 594"/>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7" name="テキスト ボックス 596"/>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25" name="直線コネクタ 624"/>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26"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27" name="直線コネクタ 626"/>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8"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9" name="直線コネクタ 628"/>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52972</xdr:rowOff>
    </xdr:from>
    <xdr:to>
      <xdr:col>85</xdr:col>
      <xdr:colOff>127000</xdr:colOff>
      <xdr:row>78</xdr:row>
      <xdr:rowOff>55739</xdr:rowOff>
    </xdr:to>
    <xdr:cxnSp macro="">
      <xdr:nvCxnSpPr>
        <xdr:cNvPr id="630" name="直線コネクタ 629"/>
        <xdr:cNvCxnSpPr/>
      </xdr:nvCxnSpPr>
      <xdr:spPr>
        <a:xfrm flipV="1">
          <a:off x="15481300" y="13426072"/>
          <a:ext cx="8382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31"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32" name="フローチャート: 判断 631"/>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55739</xdr:rowOff>
    </xdr:from>
    <xdr:to>
      <xdr:col>81</xdr:col>
      <xdr:colOff>50800</xdr:colOff>
      <xdr:row>78</xdr:row>
      <xdr:rowOff>57519</xdr:rowOff>
    </xdr:to>
    <xdr:cxnSp macro="">
      <xdr:nvCxnSpPr>
        <xdr:cNvPr id="633" name="直線コネクタ 632"/>
        <xdr:cNvCxnSpPr/>
      </xdr:nvCxnSpPr>
      <xdr:spPr>
        <a:xfrm flipV="1">
          <a:off x="14592300" y="1342883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34" name="フローチャート: 判断 633"/>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35" name="テキスト ボックス 634"/>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57519</xdr:rowOff>
    </xdr:from>
    <xdr:to>
      <xdr:col>76</xdr:col>
      <xdr:colOff>114300</xdr:colOff>
      <xdr:row>78</xdr:row>
      <xdr:rowOff>67997</xdr:rowOff>
    </xdr:to>
    <xdr:cxnSp macro="">
      <xdr:nvCxnSpPr>
        <xdr:cNvPr id="636" name="直線コネクタ 635"/>
        <xdr:cNvCxnSpPr/>
      </xdr:nvCxnSpPr>
      <xdr:spPr>
        <a:xfrm flipV="1">
          <a:off x="13703300" y="13430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37" name="フローチャート: 判断 636"/>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8" name="テキスト ボックス 637"/>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67997</xdr:rowOff>
    </xdr:from>
    <xdr:to>
      <xdr:col>71</xdr:col>
      <xdr:colOff>177800</xdr:colOff>
      <xdr:row>78</xdr:row>
      <xdr:rowOff>88824</xdr:rowOff>
    </xdr:to>
    <xdr:cxnSp macro="">
      <xdr:nvCxnSpPr>
        <xdr:cNvPr id="639" name="直線コネクタ 638"/>
        <xdr:cNvCxnSpPr/>
      </xdr:nvCxnSpPr>
      <xdr:spPr>
        <a:xfrm flipV="1">
          <a:off x="12814300" y="13441097"/>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40" name="フローチャート: 判断 639"/>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41" name="テキスト ボックス 640"/>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41360</xdr:rowOff>
    </xdr:from>
    <xdr:to>
      <xdr:col>67</xdr:col>
      <xdr:colOff>101600</xdr:colOff>
      <xdr:row>78</xdr:row>
      <xdr:rowOff>142960</xdr:rowOff>
    </xdr:to>
    <xdr:sp macro="" textlink="">
      <xdr:nvSpPr>
        <xdr:cNvPr id="642" name="フローチャート: 判断 641"/>
        <xdr:cNvSpPr/>
      </xdr:nvSpPr>
      <xdr:spPr>
        <a:xfrm>
          <a:off x="12763500" y="1341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134087</xdr:rowOff>
    </xdr:from>
    <xdr:ext cx="534377" cy="259045"/>
    <xdr:sp macro="" textlink="">
      <xdr:nvSpPr>
        <xdr:cNvPr id="643" name="テキスト ボックス 642"/>
        <xdr:cNvSpPr txBox="1"/>
      </xdr:nvSpPr>
      <xdr:spPr>
        <a:xfrm>
          <a:off x="12547111" y="135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2172</xdr:rowOff>
    </xdr:from>
    <xdr:to>
      <xdr:col>85</xdr:col>
      <xdr:colOff>177800</xdr:colOff>
      <xdr:row>78</xdr:row>
      <xdr:rowOff>103772</xdr:rowOff>
    </xdr:to>
    <xdr:sp macro="" textlink="">
      <xdr:nvSpPr>
        <xdr:cNvPr id="649" name="楕円 648"/>
        <xdr:cNvSpPr/>
      </xdr:nvSpPr>
      <xdr:spPr>
        <a:xfrm>
          <a:off x="16268700" y="133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152049</xdr:rowOff>
    </xdr:from>
    <xdr:ext cx="534377" cy="259045"/>
    <xdr:sp macro="" textlink="">
      <xdr:nvSpPr>
        <xdr:cNvPr id="650" name="公債費該当値テキスト"/>
        <xdr:cNvSpPr txBox="1"/>
      </xdr:nvSpPr>
      <xdr:spPr>
        <a:xfrm>
          <a:off x="16370300" y="133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4939</xdr:rowOff>
    </xdr:from>
    <xdr:to>
      <xdr:col>81</xdr:col>
      <xdr:colOff>101600</xdr:colOff>
      <xdr:row>78</xdr:row>
      <xdr:rowOff>106539</xdr:rowOff>
    </xdr:to>
    <xdr:sp macro="" textlink="">
      <xdr:nvSpPr>
        <xdr:cNvPr id="651" name="楕円 650"/>
        <xdr:cNvSpPr/>
      </xdr:nvSpPr>
      <xdr:spPr>
        <a:xfrm>
          <a:off x="15430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97666</xdr:rowOff>
    </xdr:from>
    <xdr:ext cx="534377" cy="259045"/>
    <xdr:sp macro="" textlink="">
      <xdr:nvSpPr>
        <xdr:cNvPr id="652" name="テキスト ボックス 651"/>
        <xdr:cNvSpPr txBox="1"/>
      </xdr:nvSpPr>
      <xdr:spPr>
        <a:xfrm>
          <a:off x="15214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6719</xdr:rowOff>
    </xdr:from>
    <xdr:to>
      <xdr:col>76</xdr:col>
      <xdr:colOff>165100</xdr:colOff>
      <xdr:row>78</xdr:row>
      <xdr:rowOff>108319</xdr:rowOff>
    </xdr:to>
    <xdr:sp macro="" textlink="">
      <xdr:nvSpPr>
        <xdr:cNvPr id="653" name="楕円 652"/>
        <xdr:cNvSpPr/>
      </xdr:nvSpPr>
      <xdr:spPr>
        <a:xfrm>
          <a:off x="14541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99446</xdr:rowOff>
    </xdr:from>
    <xdr:ext cx="534377" cy="259045"/>
    <xdr:sp macro="" textlink="">
      <xdr:nvSpPr>
        <xdr:cNvPr id="654" name="テキスト ボックス 653"/>
        <xdr:cNvSpPr txBox="1"/>
      </xdr:nvSpPr>
      <xdr:spPr>
        <a:xfrm>
          <a:off x="14325111" y="13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17197</xdr:rowOff>
    </xdr:from>
    <xdr:to>
      <xdr:col>72</xdr:col>
      <xdr:colOff>38100</xdr:colOff>
      <xdr:row>78</xdr:row>
      <xdr:rowOff>118797</xdr:rowOff>
    </xdr:to>
    <xdr:sp macro="" textlink="">
      <xdr:nvSpPr>
        <xdr:cNvPr id="655" name="楕円 654"/>
        <xdr:cNvSpPr/>
      </xdr:nvSpPr>
      <xdr:spPr>
        <a:xfrm>
          <a:off x="13652500" y="13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109924</xdr:rowOff>
    </xdr:from>
    <xdr:ext cx="534377" cy="259045"/>
    <xdr:sp macro="" textlink="">
      <xdr:nvSpPr>
        <xdr:cNvPr id="656" name="テキスト ボックス 655"/>
        <xdr:cNvSpPr txBox="1"/>
      </xdr:nvSpPr>
      <xdr:spPr>
        <a:xfrm>
          <a:off x="13436111" y="13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38024</xdr:rowOff>
    </xdr:from>
    <xdr:to>
      <xdr:col>67</xdr:col>
      <xdr:colOff>101600</xdr:colOff>
      <xdr:row>78</xdr:row>
      <xdr:rowOff>139624</xdr:rowOff>
    </xdr:to>
    <xdr:sp macro="" textlink="">
      <xdr:nvSpPr>
        <xdr:cNvPr id="657" name="楕円 656"/>
        <xdr:cNvSpPr/>
      </xdr:nvSpPr>
      <xdr:spPr>
        <a:xfrm>
          <a:off x="12763500" y="134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156151</xdr:rowOff>
    </xdr:from>
    <xdr:ext cx="534377" cy="259045"/>
    <xdr:sp macro="" textlink="">
      <xdr:nvSpPr>
        <xdr:cNvPr id="658" name="テキスト ボックス 657"/>
        <xdr:cNvSpPr txBox="1"/>
      </xdr:nvSpPr>
      <xdr:spPr>
        <a:xfrm>
          <a:off x="12547111" y="131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80" name="直線コネクタ 679"/>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81"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82" name="直線コネクタ 681"/>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83"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84" name="直線コネクタ 683"/>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124777</xdr:rowOff>
    </xdr:from>
    <xdr:to>
      <xdr:col>85</xdr:col>
      <xdr:colOff>127000</xdr:colOff>
      <xdr:row>98</xdr:row>
      <xdr:rowOff>128467</xdr:rowOff>
    </xdr:to>
    <xdr:cxnSp macro="">
      <xdr:nvCxnSpPr>
        <xdr:cNvPr id="685" name="直線コネクタ 684"/>
        <xdr:cNvCxnSpPr/>
      </xdr:nvCxnSpPr>
      <xdr:spPr>
        <a:xfrm flipV="1">
          <a:off x="15481300" y="16926877"/>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86"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87" name="フローチャート: 判断 686"/>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115729</xdr:rowOff>
    </xdr:from>
    <xdr:to>
      <xdr:col>81</xdr:col>
      <xdr:colOff>50800</xdr:colOff>
      <xdr:row>98</xdr:row>
      <xdr:rowOff>128467</xdr:rowOff>
    </xdr:to>
    <xdr:cxnSp macro="">
      <xdr:nvCxnSpPr>
        <xdr:cNvPr id="688" name="直線コネクタ 687"/>
        <xdr:cNvCxnSpPr/>
      </xdr:nvCxnSpPr>
      <xdr:spPr>
        <a:xfrm>
          <a:off x="14592300" y="16917829"/>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9" name="フローチャート: 判断 688"/>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90" name="テキスト ボックス 689"/>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115729</xdr:rowOff>
    </xdr:from>
    <xdr:to>
      <xdr:col>76</xdr:col>
      <xdr:colOff>114300</xdr:colOff>
      <xdr:row>98</xdr:row>
      <xdr:rowOff>124073</xdr:rowOff>
    </xdr:to>
    <xdr:cxnSp macro="">
      <xdr:nvCxnSpPr>
        <xdr:cNvPr id="691" name="直線コネクタ 690"/>
        <xdr:cNvCxnSpPr/>
      </xdr:nvCxnSpPr>
      <xdr:spPr>
        <a:xfrm flipV="1">
          <a:off x="13703300" y="16917829"/>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92" name="フローチャート: 判断 691"/>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93" name="テキスト ボックス 692"/>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124073</xdr:rowOff>
    </xdr:from>
    <xdr:to>
      <xdr:col>71</xdr:col>
      <xdr:colOff>177800</xdr:colOff>
      <xdr:row>98</xdr:row>
      <xdr:rowOff>130552</xdr:rowOff>
    </xdr:to>
    <xdr:cxnSp macro="">
      <xdr:nvCxnSpPr>
        <xdr:cNvPr id="694" name="直線コネクタ 693"/>
        <xdr:cNvCxnSpPr/>
      </xdr:nvCxnSpPr>
      <xdr:spPr>
        <a:xfrm flipV="1">
          <a:off x="12814300" y="16926173"/>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95" name="フローチャート: 判断 694"/>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96" name="テキスト ボックス 695"/>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26744</xdr:rowOff>
    </xdr:from>
    <xdr:to>
      <xdr:col>67</xdr:col>
      <xdr:colOff>101600</xdr:colOff>
      <xdr:row>98</xdr:row>
      <xdr:rowOff>128344</xdr:rowOff>
    </xdr:to>
    <xdr:sp macro="" textlink="">
      <xdr:nvSpPr>
        <xdr:cNvPr id="697" name="フローチャート: 判断 696"/>
        <xdr:cNvSpPr/>
      </xdr:nvSpPr>
      <xdr:spPr>
        <a:xfrm>
          <a:off x="12763500" y="1682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144871</xdr:rowOff>
    </xdr:from>
    <xdr:ext cx="534377" cy="259045"/>
    <xdr:sp macro="" textlink="">
      <xdr:nvSpPr>
        <xdr:cNvPr id="698" name="テキスト ボックス 697"/>
        <xdr:cNvSpPr txBox="1"/>
      </xdr:nvSpPr>
      <xdr:spPr>
        <a:xfrm>
          <a:off x="12547111" y="166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73977</xdr:rowOff>
    </xdr:from>
    <xdr:to>
      <xdr:col>85</xdr:col>
      <xdr:colOff>177800</xdr:colOff>
      <xdr:row>99</xdr:row>
      <xdr:rowOff>4127</xdr:rowOff>
    </xdr:to>
    <xdr:sp macro="" textlink="">
      <xdr:nvSpPr>
        <xdr:cNvPr id="704" name="楕円 703"/>
        <xdr:cNvSpPr/>
      </xdr:nvSpPr>
      <xdr:spPr>
        <a:xfrm>
          <a:off x="16268700" y="168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160354</xdr:rowOff>
    </xdr:from>
    <xdr:ext cx="469744" cy="259045"/>
    <xdr:sp macro="" textlink="">
      <xdr:nvSpPr>
        <xdr:cNvPr id="705" name="積立金該当値テキスト"/>
        <xdr:cNvSpPr txBox="1"/>
      </xdr:nvSpPr>
      <xdr:spPr>
        <a:xfrm>
          <a:off x="16370300" y="167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77667</xdr:rowOff>
    </xdr:from>
    <xdr:to>
      <xdr:col>81</xdr:col>
      <xdr:colOff>101600</xdr:colOff>
      <xdr:row>99</xdr:row>
      <xdr:rowOff>7817</xdr:rowOff>
    </xdr:to>
    <xdr:sp macro="" textlink="">
      <xdr:nvSpPr>
        <xdr:cNvPr id="706" name="楕円 705"/>
        <xdr:cNvSpPr/>
      </xdr:nvSpPr>
      <xdr:spPr>
        <a:xfrm>
          <a:off x="15430500" y="168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170394</xdr:rowOff>
    </xdr:from>
    <xdr:ext cx="469744" cy="259045"/>
    <xdr:sp macro="" textlink="">
      <xdr:nvSpPr>
        <xdr:cNvPr id="707" name="テキスト ボックス 706"/>
        <xdr:cNvSpPr txBox="1"/>
      </xdr:nvSpPr>
      <xdr:spPr>
        <a:xfrm>
          <a:off x="15246428" y="1697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64929</xdr:rowOff>
    </xdr:from>
    <xdr:to>
      <xdr:col>76</xdr:col>
      <xdr:colOff>165100</xdr:colOff>
      <xdr:row>98</xdr:row>
      <xdr:rowOff>166529</xdr:rowOff>
    </xdr:to>
    <xdr:sp macro="" textlink="">
      <xdr:nvSpPr>
        <xdr:cNvPr id="708" name="楕円 707"/>
        <xdr:cNvSpPr/>
      </xdr:nvSpPr>
      <xdr:spPr>
        <a:xfrm>
          <a:off x="14541500" y="168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157656</xdr:rowOff>
    </xdr:from>
    <xdr:ext cx="469744" cy="259045"/>
    <xdr:sp macro="" textlink="">
      <xdr:nvSpPr>
        <xdr:cNvPr id="709" name="テキスト ボックス 708"/>
        <xdr:cNvSpPr txBox="1"/>
      </xdr:nvSpPr>
      <xdr:spPr>
        <a:xfrm>
          <a:off x="14357428" y="169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73273</xdr:rowOff>
    </xdr:from>
    <xdr:to>
      <xdr:col>72</xdr:col>
      <xdr:colOff>38100</xdr:colOff>
      <xdr:row>99</xdr:row>
      <xdr:rowOff>3423</xdr:rowOff>
    </xdr:to>
    <xdr:sp macro="" textlink="">
      <xdr:nvSpPr>
        <xdr:cNvPr id="710" name="楕円 709"/>
        <xdr:cNvSpPr/>
      </xdr:nvSpPr>
      <xdr:spPr>
        <a:xfrm>
          <a:off x="13652500" y="168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166000</xdr:rowOff>
    </xdr:from>
    <xdr:ext cx="469744" cy="259045"/>
    <xdr:sp macro="" textlink="">
      <xdr:nvSpPr>
        <xdr:cNvPr id="711" name="テキスト ボックス 710"/>
        <xdr:cNvSpPr txBox="1"/>
      </xdr:nvSpPr>
      <xdr:spPr>
        <a:xfrm>
          <a:off x="13468428" y="169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79752</xdr:rowOff>
    </xdr:from>
    <xdr:to>
      <xdr:col>67</xdr:col>
      <xdr:colOff>101600</xdr:colOff>
      <xdr:row>99</xdr:row>
      <xdr:rowOff>9902</xdr:rowOff>
    </xdr:to>
    <xdr:sp macro="" textlink="">
      <xdr:nvSpPr>
        <xdr:cNvPr id="712" name="楕円 711"/>
        <xdr:cNvSpPr/>
      </xdr:nvSpPr>
      <xdr:spPr>
        <a:xfrm>
          <a:off x="12763500" y="168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1029</xdr:rowOff>
    </xdr:from>
    <xdr:ext cx="469744" cy="259045"/>
    <xdr:sp macro="" textlink="">
      <xdr:nvSpPr>
        <xdr:cNvPr id="713" name="テキスト ボックス 712"/>
        <xdr:cNvSpPr txBox="1"/>
      </xdr:nvSpPr>
      <xdr:spPr>
        <a:xfrm>
          <a:off x="12579428" y="169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35" name="直線コネクタ 734"/>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8"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9" name="直線コネクタ 738"/>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41"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42" name="フローチャート: 判断 741"/>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44" name="フローチャート: 判断 743"/>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45" name="テキスト ボックス 744"/>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139700</xdr:rowOff>
    </xdr:to>
    <xdr:cxnSp macro="">
      <xdr:nvCxnSpPr>
        <xdr:cNvPr id="746" name="直線コネクタ 745"/>
        <xdr:cNvCxnSpPr/>
      </xdr:nvCxnSpPr>
      <xdr:spPr>
        <a:xfrm>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47" name="フローチャート: 判断 746"/>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8" name="テキスト ボックス 747"/>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49" name="直線コネクタ 748"/>
        <xdr:cNvCxnSpPr/>
      </xdr:nvCxnSpPr>
      <xdr:spPr>
        <a:xfrm flipV="1">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50" name="フローチャート: 判断 749"/>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51" name="テキスト ボックス 750"/>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133523</xdr:rowOff>
    </xdr:from>
    <xdr:to>
      <xdr:col>98</xdr:col>
      <xdr:colOff>38100</xdr:colOff>
      <xdr:row>38</xdr:row>
      <xdr:rowOff>63673</xdr:rowOff>
    </xdr:to>
    <xdr:sp macro="" textlink="">
      <xdr:nvSpPr>
        <xdr:cNvPr id="752" name="フローチャート: 判断 751"/>
        <xdr:cNvSpPr/>
      </xdr:nvSpPr>
      <xdr:spPr>
        <a:xfrm>
          <a:off x="18605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80200</xdr:rowOff>
    </xdr:from>
    <xdr:ext cx="469744" cy="259045"/>
    <xdr:sp macro="" textlink="">
      <xdr:nvSpPr>
        <xdr:cNvPr id="753" name="テキスト ボックス 752"/>
        <xdr:cNvSpPr txBox="1"/>
      </xdr:nvSpPr>
      <xdr:spPr>
        <a:xfrm>
          <a:off x="18421428"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65" name="楕円 76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66" name="テキスト ボックス 765"/>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94" name="直線コネクタ 793"/>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97"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8" name="直線コネクタ 797"/>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800"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801" name="フローチャート: 判断 800"/>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803" name="フローチャート: 判断 802"/>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804" name="テキスト ボックス 803"/>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806" name="フローチャート: 判断 805"/>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807" name="テキスト ボックス 806"/>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85554</xdr:rowOff>
    </xdr:from>
    <xdr:to>
      <xdr:col>102</xdr:col>
      <xdr:colOff>114300</xdr:colOff>
      <xdr:row>59</xdr:row>
      <xdr:rowOff>98878</xdr:rowOff>
    </xdr:to>
    <xdr:cxnSp macro="">
      <xdr:nvCxnSpPr>
        <xdr:cNvPr id="808" name="直線コネクタ 807"/>
        <xdr:cNvCxnSpPr/>
      </xdr:nvCxnSpPr>
      <xdr:spPr>
        <a:xfrm>
          <a:off x="18656300" y="10029654"/>
          <a:ext cx="8890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9" name="フローチャート: 判断 808"/>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10" name="テキスト ボックス 809"/>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1" name="フローチャート: 判断 810"/>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12" name="テキスト ボックス 811"/>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34754</xdr:rowOff>
    </xdr:from>
    <xdr:to>
      <xdr:col>98</xdr:col>
      <xdr:colOff>38100</xdr:colOff>
      <xdr:row>58</xdr:row>
      <xdr:rowOff>136354</xdr:rowOff>
    </xdr:to>
    <xdr:sp macro="" textlink="">
      <xdr:nvSpPr>
        <xdr:cNvPr id="826" name="楕円 825"/>
        <xdr:cNvSpPr/>
      </xdr:nvSpPr>
      <xdr:spPr>
        <a:xfrm>
          <a:off x="18605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127481</xdr:rowOff>
    </xdr:from>
    <xdr:ext cx="469744" cy="259045"/>
    <xdr:sp macro="" textlink="">
      <xdr:nvSpPr>
        <xdr:cNvPr id="827" name="テキスト ボックス 826"/>
        <xdr:cNvSpPr txBox="1"/>
      </xdr:nvSpPr>
      <xdr:spPr>
        <a:xfrm>
          <a:off x="18421428" y="100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54" name="直線コネクタ 853"/>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55"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56" name="直線コネクタ 855"/>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57"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8" name="直線コネクタ 857"/>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51510</xdr:rowOff>
    </xdr:from>
    <xdr:to>
      <xdr:col>116</xdr:col>
      <xdr:colOff>63500</xdr:colOff>
      <xdr:row>76</xdr:row>
      <xdr:rowOff>59379</xdr:rowOff>
    </xdr:to>
    <xdr:cxnSp macro="">
      <xdr:nvCxnSpPr>
        <xdr:cNvPr id="859" name="直線コネクタ 858"/>
        <xdr:cNvCxnSpPr/>
      </xdr:nvCxnSpPr>
      <xdr:spPr>
        <a:xfrm flipV="1">
          <a:off x="21323300" y="13081710"/>
          <a:ext cx="8382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60"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61" name="フローチャート: 判断 860"/>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59379</xdr:rowOff>
    </xdr:from>
    <xdr:to>
      <xdr:col>111</xdr:col>
      <xdr:colOff>177800</xdr:colOff>
      <xdr:row>76</xdr:row>
      <xdr:rowOff>84950</xdr:rowOff>
    </xdr:to>
    <xdr:cxnSp macro="">
      <xdr:nvCxnSpPr>
        <xdr:cNvPr id="862" name="直線コネクタ 861"/>
        <xdr:cNvCxnSpPr/>
      </xdr:nvCxnSpPr>
      <xdr:spPr>
        <a:xfrm flipV="1">
          <a:off x="20434300" y="13089579"/>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63" name="フローチャート: 判断 862"/>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64" name="テキスト ボックス 863"/>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84950</xdr:rowOff>
    </xdr:from>
    <xdr:to>
      <xdr:col>107</xdr:col>
      <xdr:colOff>50800</xdr:colOff>
      <xdr:row>76</xdr:row>
      <xdr:rowOff>91449</xdr:rowOff>
    </xdr:to>
    <xdr:cxnSp macro="">
      <xdr:nvCxnSpPr>
        <xdr:cNvPr id="865" name="直線コネクタ 864"/>
        <xdr:cNvCxnSpPr/>
      </xdr:nvCxnSpPr>
      <xdr:spPr>
        <a:xfrm flipV="1">
          <a:off x="19545300" y="1311515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66" name="フローチャート: 判断 865"/>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67" name="テキスト ボックス 866"/>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48766</xdr:rowOff>
    </xdr:from>
    <xdr:to>
      <xdr:col>102</xdr:col>
      <xdr:colOff>114300</xdr:colOff>
      <xdr:row>76</xdr:row>
      <xdr:rowOff>91449</xdr:rowOff>
    </xdr:to>
    <xdr:cxnSp macro="">
      <xdr:nvCxnSpPr>
        <xdr:cNvPr id="868" name="直線コネクタ 867"/>
        <xdr:cNvCxnSpPr/>
      </xdr:nvCxnSpPr>
      <xdr:spPr>
        <a:xfrm>
          <a:off x="18656300" y="1307896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9" name="フローチャート: 判断 868"/>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70" name="テキスト ボックス 869"/>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121165</xdr:rowOff>
    </xdr:from>
    <xdr:to>
      <xdr:col>98</xdr:col>
      <xdr:colOff>38100</xdr:colOff>
      <xdr:row>76</xdr:row>
      <xdr:rowOff>51315</xdr:rowOff>
    </xdr:to>
    <xdr:sp macro="" textlink="">
      <xdr:nvSpPr>
        <xdr:cNvPr id="871" name="フローチャート: 判断 870"/>
        <xdr:cNvSpPr/>
      </xdr:nvSpPr>
      <xdr:spPr>
        <a:xfrm>
          <a:off x="18605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67842</xdr:rowOff>
    </xdr:from>
    <xdr:ext cx="534377" cy="259045"/>
    <xdr:sp macro="" textlink="">
      <xdr:nvSpPr>
        <xdr:cNvPr id="872" name="テキスト ボックス 871"/>
        <xdr:cNvSpPr txBox="1"/>
      </xdr:nvSpPr>
      <xdr:spPr>
        <a:xfrm>
          <a:off x="18389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710</xdr:rowOff>
    </xdr:from>
    <xdr:to>
      <xdr:col>116</xdr:col>
      <xdr:colOff>114300</xdr:colOff>
      <xdr:row>76</xdr:row>
      <xdr:rowOff>102310</xdr:rowOff>
    </xdr:to>
    <xdr:sp macro="" textlink="">
      <xdr:nvSpPr>
        <xdr:cNvPr id="878" name="楕円 877"/>
        <xdr:cNvSpPr/>
      </xdr:nvSpPr>
      <xdr:spPr>
        <a:xfrm>
          <a:off x="221107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150587</xdr:rowOff>
    </xdr:from>
    <xdr:ext cx="534377" cy="259045"/>
    <xdr:sp macro="" textlink="">
      <xdr:nvSpPr>
        <xdr:cNvPr id="879" name="繰出金該当値テキスト"/>
        <xdr:cNvSpPr txBox="1"/>
      </xdr:nvSpPr>
      <xdr:spPr>
        <a:xfrm>
          <a:off x="22212300" y="130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8579</xdr:rowOff>
    </xdr:from>
    <xdr:to>
      <xdr:col>112</xdr:col>
      <xdr:colOff>38100</xdr:colOff>
      <xdr:row>76</xdr:row>
      <xdr:rowOff>110179</xdr:rowOff>
    </xdr:to>
    <xdr:sp macro="" textlink="">
      <xdr:nvSpPr>
        <xdr:cNvPr id="880" name="楕円 879"/>
        <xdr:cNvSpPr/>
      </xdr:nvSpPr>
      <xdr:spPr>
        <a:xfrm>
          <a:off x="21272500" y="130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101306</xdr:rowOff>
    </xdr:from>
    <xdr:ext cx="534377" cy="259045"/>
    <xdr:sp macro="" textlink="">
      <xdr:nvSpPr>
        <xdr:cNvPr id="881" name="テキスト ボックス 880"/>
        <xdr:cNvSpPr txBox="1"/>
      </xdr:nvSpPr>
      <xdr:spPr>
        <a:xfrm>
          <a:off x="21056111" y="13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34150</xdr:rowOff>
    </xdr:from>
    <xdr:to>
      <xdr:col>107</xdr:col>
      <xdr:colOff>101600</xdr:colOff>
      <xdr:row>76</xdr:row>
      <xdr:rowOff>135750</xdr:rowOff>
    </xdr:to>
    <xdr:sp macro="" textlink="">
      <xdr:nvSpPr>
        <xdr:cNvPr id="882" name="楕円 881"/>
        <xdr:cNvSpPr/>
      </xdr:nvSpPr>
      <xdr:spPr>
        <a:xfrm>
          <a:off x="203835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126877</xdr:rowOff>
    </xdr:from>
    <xdr:ext cx="534377" cy="259045"/>
    <xdr:sp macro="" textlink="">
      <xdr:nvSpPr>
        <xdr:cNvPr id="883" name="テキスト ボックス 882"/>
        <xdr:cNvSpPr txBox="1"/>
      </xdr:nvSpPr>
      <xdr:spPr>
        <a:xfrm>
          <a:off x="20167111" y="131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40649</xdr:rowOff>
    </xdr:from>
    <xdr:to>
      <xdr:col>102</xdr:col>
      <xdr:colOff>165100</xdr:colOff>
      <xdr:row>76</xdr:row>
      <xdr:rowOff>142249</xdr:rowOff>
    </xdr:to>
    <xdr:sp macro="" textlink="">
      <xdr:nvSpPr>
        <xdr:cNvPr id="884" name="楕円 883"/>
        <xdr:cNvSpPr/>
      </xdr:nvSpPr>
      <xdr:spPr>
        <a:xfrm>
          <a:off x="194945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133376</xdr:rowOff>
    </xdr:from>
    <xdr:ext cx="534377" cy="259045"/>
    <xdr:sp macro="" textlink="">
      <xdr:nvSpPr>
        <xdr:cNvPr id="885" name="テキスト ボックス 884"/>
        <xdr:cNvSpPr txBox="1"/>
      </xdr:nvSpPr>
      <xdr:spPr>
        <a:xfrm>
          <a:off x="19278111" y="131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169416</xdr:rowOff>
    </xdr:from>
    <xdr:to>
      <xdr:col>98</xdr:col>
      <xdr:colOff>38100</xdr:colOff>
      <xdr:row>76</xdr:row>
      <xdr:rowOff>99566</xdr:rowOff>
    </xdr:to>
    <xdr:sp macro="" textlink="">
      <xdr:nvSpPr>
        <xdr:cNvPr id="886" name="楕円 885"/>
        <xdr:cNvSpPr/>
      </xdr:nvSpPr>
      <xdr:spPr>
        <a:xfrm>
          <a:off x="18605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90693</xdr:rowOff>
    </xdr:from>
    <xdr:ext cx="534377" cy="259045"/>
    <xdr:sp macro="" textlink="">
      <xdr:nvSpPr>
        <xdr:cNvPr id="887" name="テキスト ボックス 886"/>
        <xdr:cNvSpPr txBox="1"/>
      </xdr:nvSpPr>
      <xdr:spPr>
        <a:xfrm>
          <a:off x="18389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11" name="直線コネクタ 910"/>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12"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14"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15" name="直線コネクタ 914"/>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17"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8" name="フローチャート: 判断 917"/>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20" name="フローチャート: 判断 919"/>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21" name="テキスト ボックス 920"/>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23" name="フローチャート: 判断 922"/>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24" name="テキスト ボックス 923"/>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26" name="フローチャート: 判断 925"/>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27" name="テキスト ボックス 926"/>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8" name="フローチャート: 判断 92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9" name="テキスト ボックス 92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36"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4" name="テキスト ボックス 94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歳出決算総額は、住民一人当たり５２１，３５２円となっている。</a:t>
          </a:r>
        </a:p>
        <a:p>
          <a:r>
            <a:rPr kumimoji="1" lang="ja-JP" altLang="en-US" sz="1300">
              <a:latin typeface="ＭＳ Ｐゴシック" panose="020B0600070205080204" pitchFamily="50" charset="-128"/>
              <a:ea typeface="ＭＳ Ｐゴシック" panose="020B0600070205080204" pitchFamily="50" charset="-128"/>
            </a:rPr>
            <a:t>類似団体等との比較分析においては、扶助費が住民一人当たり１１８，４７９円と高い水準となっており、また、その額は年々増加し続けている。特に障害福祉サービス費負担金や子育て支援に係る事業費の伸びが著しい。由布市の財政規模や今後の財政状況を踏まえた単独事業費の見直しが求められる。普通建設事業費（うち新規整備）については、昨年度比では大きく減額となったものの、類似団体内平均、全国平均、大分県平均を大きく上回っている。今後、防災行政無線告知システム等、大規模な普通建設事業が見込まれている。普通建設事業費（うち更新整備）についても、湯布院複合施設整備事業やし尿処理施設整備事業、新環境センター整備負担金等が予定されており、こちらも今後、大きく伸びることが想定されている。</a:t>
          </a:r>
        </a:p>
        <a:p>
          <a:r>
            <a:rPr kumimoji="1" lang="ja-JP" altLang="en-US" sz="1300">
              <a:latin typeface="ＭＳ Ｐゴシック" panose="020B0600070205080204" pitchFamily="50" charset="-128"/>
              <a:ea typeface="ＭＳ Ｐゴシック" panose="020B0600070205080204" pitchFamily="50" charset="-128"/>
            </a:rPr>
            <a:t>市の財政規模を踏まえた適正な事業規模を保ち、健全で身の丈に合った財政運営を行っていく必要がある。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34,356
33,863
319.32
18,465,768
17,911,581
434,023
10,549,405
22,470,512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29210</xdr:rowOff>
    </xdr:from>
    <xdr:to>
      <xdr:col>24</xdr:col>
      <xdr:colOff>63500</xdr:colOff>
      <xdr:row>36</xdr:row>
      <xdr:rowOff>81407</xdr:rowOff>
    </xdr:to>
    <xdr:cxnSp macro="">
      <xdr:nvCxnSpPr>
        <xdr:cNvPr id="61" name="直線コネクタ 60"/>
        <xdr:cNvCxnSpPr/>
      </xdr:nvCxnSpPr>
      <xdr:spPr>
        <a:xfrm>
          <a:off x="3797300" y="6201410"/>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29210</xdr:rowOff>
    </xdr:from>
    <xdr:to>
      <xdr:col>19</xdr:col>
      <xdr:colOff>177800</xdr:colOff>
      <xdr:row>36</xdr:row>
      <xdr:rowOff>38545</xdr:rowOff>
    </xdr:to>
    <xdr:cxnSp macro="">
      <xdr:nvCxnSpPr>
        <xdr:cNvPr id="64" name="直線コネクタ 63"/>
        <xdr:cNvCxnSpPr/>
      </xdr:nvCxnSpPr>
      <xdr:spPr>
        <a:xfrm flipV="1">
          <a:off x="2908300" y="620141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29401</xdr:rowOff>
    </xdr:from>
    <xdr:to>
      <xdr:col>15</xdr:col>
      <xdr:colOff>50800</xdr:colOff>
      <xdr:row>36</xdr:row>
      <xdr:rowOff>38545</xdr:rowOff>
    </xdr:to>
    <xdr:cxnSp macro="">
      <xdr:nvCxnSpPr>
        <xdr:cNvPr id="67" name="直線コネクタ 66"/>
        <xdr:cNvCxnSpPr/>
      </xdr:nvCxnSpPr>
      <xdr:spPr>
        <a:xfrm>
          <a:off x="2019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106934</xdr:rowOff>
    </xdr:from>
    <xdr:to>
      <xdr:col>10</xdr:col>
      <xdr:colOff>114300</xdr:colOff>
      <xdr:row>36</xdr:row>
      <xdr:rowOff>29401</xdr:rowOff>
    </xdr:to>
    <xdr:cxnSp macro="">
      <xdr:nvCxnSpPr>
        <xdr:cNvPr id="70" name="直線コネクタ 69"/>
        <xdr:cNvCxnSpPr/>
      </xdr:nvCxnSpPr>
      <xdr:spPr>
        <a:xfrm>
          <a:off x="1130300" y="6107684"/>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54039</xdr:rowOff>
    </xdr:from>
    <xdr:to>
      <xdr:col>6</xdr:col>
      <xdr:colOff>38100</xdr:colOff>
      <xdr:row>35</xdr:row>
      <xdr:rowOff>155639</xdr:rowOff>
    </xdr:to>
    <xdr:sp macro="" textlink="">
      <xdr:nvSpPr>
        <xdr:cNvPr id="73" name="フローチャート: 判断 72"/>
        <xdr:cNvSpPr/>
      </xdr:nvSpPr>
      <xdr:spPr>
        <a:xfrm>
          <a:off x="1079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716</xdr:rowOff>
    </xdr:from>
    <xdr:ext cx="469744" cy="259045"/>
    <xdr:sp macro="" textlink="">
      <xdr:nvSpPr>
        <xdr:cNvPr id="74" name="テキスト ボックス 73"/>
        <xdr:cNvSpPr txBox="1"/>
      </xdr:nvSpPr>
      <xdr:spPr>
        <a:xfrm>
          <a:off x="895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30607</xdr:rowOff>
    </xdr:from>
    <xdr:to>
      <xdr:col>24</xdr:col>
      <xdr:colOff>114300</xdr:colOff>
      <xdr:row>36</xdr:row>
      <xdr:rowOff>132207</xdr:rowOff>
    </xdr:to>
    <xdr:sp macro="" textlink="">
      <xdr:nvSpPr>
        <xdr:cNvPr id="80" name="楕円 79"/>
        <xdr:cNvSpPr/>
      </xdr:nvSpPr>
      <xdr:spPr>
        <a:xfrm>
          <a:off x="4584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9034</xdr:rowOff>
    </xdr:from>
    <xdr:ext cx="469744" cy="259045"/>
    <xdr:sp macro="" textlink="">
      <xdr:nvSpPr>
        <xdr:cNvPr id="81" name="議会費該当値テキスト"/>
        <xdr:cNvSpPr txBox="1"/>
      </xdr:nvSpPr>
      <xdr:spPr>
        <a:xfrm>
          <a:off x="4686300"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149860</xdr:rowOff>
    </xdr:from>
    <xdr:to>
      <xdr:col>20</xdr:col>
      <xdr:colOff>38100</xdr:colOff>
      <xdr:row>36</xdr:row>
      <xdr:rowOff>80010</xdr:rowOff>
    </xdr:to>
    <xdr:sp macro="" textlink="">
      <xdr:nvSpPr>
        <xdr:cNvPr id="82" name="楕円 81"/>
        <xdr:cNvSpPr/>
      </xdr:nvSpPr>
      <xdr:spPr>
        <a:xfrm>
          <a:off x="3746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71137</xdr:rowOff>
    </xdr:from>
    <xdr:ext cx="469744" cy="259045"/>
    <xdr:sp macro="" textlink="">
      <xdr:nvSpPr>
        <xdr:cNvPr id="83" name="テキスト ボックス 82"/>
        <xdr:cNvSpPr txBox="1"/>
      </xdr:nvSpPr>
      <xdr:spPr>
        <a:xfrm>
          <a:off x="3562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159195</xdr:rowOff>
    </xdr:from>
    <xdr:to>
      <xdr:col>15</xdr:col>
      <xdr:colOff>101600</xdr:colOff>
      <xdr:row>36</xdr:row>
      <xdr:rowOff>89345</xdr:rowOff>
    </xdr:to>
    <xdr:sp macro="" textlink="">
      <xdr:nvSpPr>
        <xdr:cNvPr id="84" name="楕円 83"/>
        <xdr:cNvSpPr/>
      </xdr:nvSpPr>
      <xdr:spPr>
        <a:xfrm>
          <a:off x="2857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80472</xdr:rowOff>
    </xdr:from>
    <xdr:ext cx="469744" cy="259045"/>
    <xdr:sp macro="" textlink="">
      <xdr:nvSpPr>
        <xdr:cNvPr id="85" name="テキスト ボックス 84"/>
        <xdr:cNvSpPr txBox="1"/>
      </xdr:nvSpPr>
      <xdr:spPr>
        <a:xfrm>
          <a:off x="2673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150051</xdr:rowOff>
    </xdr:from>
    <xdr:to>
      <xdr:col>10</xdr:col>
      <xdr:colOff>165100</xdr:colOff>
      <xdr:row>36</xdr:row>
      <xdr:rowOff>80201</xdr:rowOff>
    </xdr:to>
    <xdr:sp macro="" textlink="">
      <xdr:nvSpPr>
        <xdr:cNvPr id="86" name="楕円 85"/>
        <xdr:cNvSpPr/>
      </xdr:nvSpPr>
      <xdr:spPr>
        <a:xfrm>
          <a:off x="1968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71328</xdr:rowOff>
    </xdr:from>
    <xdr:ext cx="469744" cy="259045"/>
    <xdr:sp macro="" textlink="">
      <xdr:nvSpPr>
        <xdr:cNvPr id="87" name="テキスト ボックス 86"/>
        <xdr:cNvSpPr txBox="1"/>
      </xdr:nvSpPr>
      <xdr:spPr>
        <a:xfrm>
          <a:off x="1784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56134</xdr:rowOff>
    </xdr:from>
    <xdr:to>
      <xdr:col>6</xdr:col>
      <xdr:colOff>38100</xdr:colOff>
      <xdr:row>35</xdr:row>
      <xdr:rowOff>157734</xdr:rowOff>
    </xdr:to>
    <xdr:sp macro="" textlink="">
      <xdr:nvSpPr>
        <xdr:cNvPr id="88" name="楕円 87"/>
        <xdr:cNvSpPr/>
      </xdr:nvSpPr>
      <xdr:spPr>
        <a:xfrm>
          <a:off x="1079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148861</xdr:rowOff>
    </xdr:from>
    <xdr:ext cx="469744" cy="259045"/>
    <xdr:sp macro="" textlink="">
      <xdr:nvSpPr>
        <xdr:cNvPr id="89" name="テキスト ボックス 88"/>
        <xdr:cNvSpPr txBox="1"/>
      </xdr:nvSpPr>
      <xdr:spPr>
        <a:xfrm>
          <a:off x="895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141117</xdr:rowOff>
    </xdr:from>
    <xdr:to>
      <xdr:col>24</xdr:col>
      <xdr:colOff>63500</xdr:colOff>
      <xdr:row>58</xdr:row>
      <xdr:rowOff>41562</xdr:rowOff>
    </xdr:to>
    <xdr:cxnSp macro="">
      <xdr:nvCxnSpPr>
        <xdr:cNvPr id="120" name="直線コネクタ 119"/>
        <xdr:cNvCxnSpPr/>
      </xdr:nvCxnSpPr>
      <xdr:spPr>
        <a:xfrm flipV="1">
          <a:off x="3797300" y="9913767"/>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41562</xdr:rowOff>
    </xdr:from>
    <xdr:to>
      <xdr:col>19</xdr:col>
      <xdr:colOff>177800</xdr:colOff>
      <xdr:row>58</xdr:row>
      <xdr:rowOff>47996</xdr:rowOff>
    </xdr:to>
    <xdr:cxnSp macro="">
      <xdr:nvCxnSpPr>
        <xdr:cNvPr id="123" name="直線コネクタ 122"/>
        <xdr:cNvCxnSpPr/>
      </xdr:nvCxnSpPr>
      <xdr:spPr>
        <a:xfrm flipV="1">
          <a:off x="2908300" y="998566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169431</xdr:rowOff>
    </xdr:from>
    <xdr:to>
      <xdr:col>15</xdr:col>
      <xdr:colOff>50800</xdr:colOff>
      <xdr:row>58</xdr:row>
      <xdr:rowOff>47996</xdr:rowOff>
    </xdr:to>
    <xdr:cxnSp macro="">
      <xdr:nvCxnSpPr>
        <xdr:cNvPr id="126" name="直線コネクタ 125"/>
        <xdr:cNvCxnSpPr/>
      </xdr:nvCxnSpPr>
      <xdr:spPr>
        <a:xfrm>
          <a:off x="2019300" y="9942081"/>
          <a:ext cx="889000" cy="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126170</xdr:rowOff>
    </xdr:from>
    <xdr:to>
      <xdr:col>10</xdr:col>
      <xdr:colOff>114300</xdr:colOff>
      <xdr:row>57</xdr:row>
      <xdr:rowOff>169431</xdr:rowOff>
    </xdr:to>
    <xdr:cxnSp macro="">
      <xdr:nvCxnSpPr>
        <xdr:cNvPr id="129" name="直線コネクタ 128"/>
        <xdr:cNvCxnSpPr/>
      </xdr:nvCxnSpPr>
      <xdr:spPr>
        <a:xfrm>
          <a:off x="1130300" y="9898820"/>
          <a:ext cx="889000" cy="4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168825</xdr:rowOff>
    </xdr:from>
    <xdr:to>
      <xdr:col>6</xdr:col>
      <xdr:colOff>38100</xdr:colOff>
      <xdr:row>58</xdr:row>
      <xdr:rowOff>98975</xdr:rowOff>
    </xdr:to>
    <xdr:sp macro="" textlink="">
      <xdr:nvSpPr>
        <xdr:cNvPr id="132" name="フローチャート: 判断 131"/>
        <xdr:cNvSpPr/>
      </xdr:nvSpPr>
      <xdr:spPr>
        <a:xfrm>
          <a:off x="1079500" y="99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90102</xdr:rowOff>
    </xdr:from>
    <xdr:ext cx="534377" cy="259045"/>
    <xdr:sp macro="" textlink="">
      <xdr:nvSpPr>
        <xdr:cNvPr id="133" name="テキスト ボックス 132"/>
        <xdr:cNvSpPr txBox="1"/>
      </xdr:nvSpPr>
      <xdr:spPr>
        <a:xfrm>
          <a:off x="863111" y="1003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90317</xdr:rowOff>
    </xdr:from>
    <xdr:to>
      <xdr:col>24</xdr:col>
      <xdr:colOff>114300</xdr:colOff>
      <xdr:row>58</xdr:row>
      <xdr:rowOff>20467</xdr:rowOff>
    </xdr:to>
    <xdr:sp macro="" textlink="">
      <xdr:nvSpPr>
        <xdr:cNvPr id="139" name="楕円 138"/>
        <xdr:cNvSpPr/>
      </xdr:nvSpPr>
      <xdr:spPr>
        <a:xfrm>
          <a:off x="45847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68744</xdr:rowOff>
    </xdr:from>
    <xdr:ext cx="534377" cy="259045"/>
    <xdr:sp macro="" textlink="">
      <xdr:nvSpPr>
        <xdr:cNvPr id="140" name="総務費該当値テキスト"/>
        <xdr:cNvSpPr txBox="1"/>
      </xdr:nvSpPr>
      <xdr:spPr>
        <a:xfrm>
          <a:off x="4686300" y="98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162212</xdr:rowOff>
    </xdr:from>
    <xdr:to>
      <xdr:col>20</xdr:col>
      <xdr:colOff>38100</xdr:colOff>
      <xdr:row>58</xdr:row>
      <xdr:rowOff>92362</xdr:rowOff>
    </xdr:to>
    <xdr:sp macro="" textlink="">
      <xdr:nvSpPr>
        <xdr:cNvPr id="141" name="楕円 140"/>
        <xdr:cNvSpPr/>
      </xdr:nvSpPr>
      <xdr:spPr>
        <a:xfrm>
          <a:off x="3746500" y="99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83489</xdr:rowOff>
    </xdr:from>
    <xdr:ext cx="534377" cy="259045"/>
    <xdr:sp macro="" textlink="">
      <xdr:nvSpPr>
        <xdr:cNvPr id="142" name="テキスト ボックス 141"/>
        <xdr:cNvSpPr txBox="1"/>
      </xdr:nvSpPr>
      <xdr:spPr>
        <a:xfrm>
          <a:off x="3530111" y="10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168646</xdr:rowOff>
    </xdr:from>
    <xdr:to>
      <xdr:col>15</xdr:col>
      <xdr:colOff>101600</xdr:colOff>
      <xdr:row>58</xdr:row>
      <xdr:rowOff>98796</xdr:rowOff>
    </xdr:to>
    <xdr:sp macro="" textlink="">
      <xdr:nvSpPr>
        <xdr:cNvPr id="143" name="楕円 142"/>
        <xdr:cNvSpPr/>
      </xdr:nvSpPr>
      <xdr:spPr>
        <a:xfrm>
          <a:off x="2857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89923</xdr:rowOff>
    </xdr:from>
    <xdr:ext cx="534377" cy="259045"/>
    <xdr:sp macro="" textlink="">
      <xdr:nvSpPr>
        <xdr:cNvPr id="144" name="テキスト ボックス 143"/>
        <xdr:cNvSpPr txBox="1"/>
      </xdr:nvSpPr>
      <xdr:spPr>
        <a:xfrm>
          <a:off x="2641111" y="100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118631</xdr:rowOff>
    </xdr:from>
    <xdr:to>
      <xdr:col>10</xdr:col>
      <xdr:colOff>165100</xdr:colOff>
      <xdr:row>58</xdr:row>
      <xdr:rowOff>48781</xdr:rowOff>
    </xdr:to>
    <xdr:sp macro="" textlink="">
      <xdr:nvSpPr>
        <xdr:cNvPr id="145" name="楕円 144"/>
        <xdr:cNvSpPr/>
      </xdr:nvSpPr>
      <xdr:spPr>
        <a:xfrm>
          <a:off x="1968500" y="98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39908</xdr:rowOff>
    </xdr:from>
    <xdr:ext cx="534377" cy="259045"/>
    <xdr:sp macro="" textlink="">
      <xdr:nvSpPr>
        <xdr:cNvPr id="146" name="テキスト ボックス 145"/>
        <xdr:cNvSpPr txBox="1"/>
      </xdr:nvSpPr>
      <xdr:spPr>
        <a:xfrm>
          <a:off x="1752111" y="99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75370</xdr:rowOff>
    </xdr:from>
    <xdr:to>
      <xdr:col>6</xdr:col>
      <xdr:colOff>38100</xdr:colOff>
      <xdr:row>58</xdr:row>
      <xdr:rowOff>5520</xdr:rowOff>
    </xdr:to>
    <xdr:sp macro="" textlink="">
      <xdr:nvSpPr>
        <xdr:cNvPr id="147" name="楕円 146"/>
        <xdr:cNvSpPr/>
      </xdr:nvSpPr>
      <xdr:spPr>
        <a:xfrm>
          <a:off x="1079500" y="98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22047</xdr:rowOff>
    </xdr:from>
    <xdr:ext cx="534377" cy="259045"/>
    <xdr:sp macro="" textlink="">
      <xdr:nvSpPr>
        <xdr:cNvPr id="148" name="テキスト ボックス 147"/>
        <xdr:cNvSpPr txBox="1"/>
      </xdr:nvSpPr>
      <xdr:spPr>
        <a:xfrm>
          <a:off x="863111" y="96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121877</xdr:rowOff>
    </xdr:from>
    <xdr:to>
      <xdr:col>24</xdr:col>
      <xdr:colOff>63500</xdr:colOff>
      <xdr:row>76</xdr:row>
      <xdr:rowOff>285</xdr:rowOff>
    </xdr:to>
    <xdr:cxnSp macro="">
      <xdr:nvCxnSpPr>
        <xdr:cNvPr id="178" name="直線コネクタ 177"/>
        <xdr:cNvCxnSpPr/>
      </xdr:nvCxnSpPr>
      <xdr:spPr>
        <a:xfrm flipV="1">
          <a:off x="3797300" y="12980627"/>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285</xdr:rowOff>
    </xdr:from>
    <xdr:to>
      <xdr:col>19</xdr:col>
      <xdr:colOff>177800</xdr:colOff>
      <xdr:row>76</xdr:row>
      <xdr:rowOff>29012</xdr:rowOff>
    </xdr:to>
    <xdr:cxnSp macro="">
      <xdr:nvCxnSpPr>
        <xdr:cNvPr id="181" name="直線コネクタ 180"/>
        <xdr:cNvCxnSpPr/>
      </xdr:nvCxnSpPr>
      <xdr:spPr>
        <a:xfrm flipV="1">
          <a:off x="2908300" y="1303048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29012</xdr:rowOff>
    </xdr:from>
    <xdr:to>
      <xdr:col>15</xdr:col>
      <xdr:colOff>50800</xdr:colOff>
      <xdr:row>76</xdr:row>
      <xdr:rowOff>45768</xdr:rowOff>
    </xdr:to>
    <xdr:cxnSp macro="">
      <xdr:nvCxnSpPr>
        <xdr:cNvPr id="184" name="直線コネクタ 183"/>
        <xdr:cNvCxnSpPr/>
      </xdr:nvCxnSpPr>
      <xdr:spPr>
        <a:xfrm flipV="1">
          <a:off x="2019300" y="1305921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45768</xdr:rowOff>
    </xdr:from>
    <xdr:to>
      <xdr:col>10</xdr:col>
      <xdr:colOff>114300</xdr:colOff>
      <xdr:row>76</xdr:row>
      <xdr:rowOff>64323</xdr:rowOff>
    </xdr:to>
    <xdr:cxnSp macro="">
      <xdr:nvCxnSpPr>
        <xdr:cNvPr id="187" name="直線コネクタ 186"/>
        <xdr:cNvCxnSpPr/>
      </xdr:nvCxnSpPr>
      <xdr:spPr>
        <a:xfrm flipV="1">
          <a:off x="1130300" y="13075968"/>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105039</xdr:rowOff>
    </xdr:from>
    <xdr:to>
      <xdr:col>6</xdr:col>
      <xdr:colOff>38100</xdr:colOff>
      <xdr:row>76</xdr:row>
      <xdr:rowOff>35189</xdr:rowOff>
    </xdr:to>
    <xdr:sp macro="" textlink="">
      <xdr:nvSpPr>
        <xdr:cNvPr id="190" name="フローチャート: 判断 189"/>
        <xdr:cNvSpPr/>
      </xdr:nvSpPr>
      <xdr:spPr>
        <a:xfrm>
          <a:off x="1079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51716</xdr:rowOff>
    </xdr:from>
    <xdr:ext cx="599010" cy="259045"/>
    <xdr:sp macro="" textlink="">
      <xdr:nvSpPr>
        <xdr:cNvPr id="191" name="テキスト ボックス 190"/>
        <xdr:cNvSpPr txBox="1"/>
      </xdr:nvSpPr>
      <xdr:spPr>
        <a:xfrm>
          <a:off x="830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71077</xdr:rowOff>
    </xdr:from>
    <xdr:to>
      <xdr:col>24</xdr:col>
      <xdr:colOff>114300</xdr:colOff>
      <xdr:row>76</xdr:row>
      <xdr:rowOff>1228</xdr:rowOff>
    </xdr:to>
    <xdr:sp macro="" textlink="">
      <xdr:nvSpPr>
        <xdr:cNvPr id="197" name="楕円 196"/>
        <xdr:cNvSpPr/>
      </xdr:nvSpPr>
      <xdr:spPr>
        <a:xfrm>
          <a:off x="4584700" y="12929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49504</xdr:rowOff>
    </xdr:from>
    <xdr:ext cx="599010" cy="259045"/>
    <xdr:sp macro="" textlink="">
      <xdr:nvSpPr>
        <xdr:cNvPr id="198" name="民生費該当値テキスト"/>
        <xdr:cNvSpPr txBox="1"/>
      </xdr:nvSpPr>
      <xdr:spPr>
        <a:xfrm>
          <a:off x="4686300" y="1290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120934</xdr:rowOff>
    </xdr:from>
    <xdr:to>
      <xdr:col>20</xdr:col>
      <xdr:colOff>38100</xdr:colOff>
      <xdr:row>76</xdr:row>
      <xdr:rowOff>51085</xdr:rowOff>
    </xdr:to>
    <xdr:sp macro="" textlink="">
      <xdr:nvSpPr>
        <xdr:cNvPr id="199" name="楕円 198"/>
        <xdr:cNvSpPr/>
      </xdr:nvSpPr>
      <xdr:spPr>
        <a:xfrm>
          <a:off x="3746500" y="12979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42212</xdr:rowOff>
    </xdr:from>
    <xdr:ext cx="599010" cy="259045"/>
    <xdr:sp macro="" textlink="">
      <xdr:nvSpPr>
        <xdr:cNvPr id="200" name="テキスト ボックス 199"/>
        <xdr:cNvSpPr txBox="1"/>
      </xdr:nvSpPr>
      <xdr:spPr>
        <a:xfrm>
          <a:off x="3497795" y="1307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149662</xdr:rowOff>
    </xdr:from>
    <xdr:to>
      <xdr:col>15</xdr:col>
      <xdr:colOff>101600</xdr:colOff>
      <xdr:row>76</xdr:row>
      <xdr:rowOff>79812</xdr:rowOff>
    </xdr:to>
    <xdr:sp macro="" textlink="">
      <xdr:nvSpPr>
        <xdr:cNvPr id="201" name="楕円 200"/>
        <xdr:cNvSpPr/>
      </xdr:nvSpPr>
      <xdr:spPr>
        <a:xfrm>
          <a:off x="2857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70939</xdr:rowOff>
    </xdr:from>
    <xdr:ext cx="599010" cy="259045"/>
    <xdr:sp macro="" textlink="">
      <xdr:nvSpPr>
        <xdr:cNvPr id="202" name="テキスト ボックス 201"/>
        <xdr:cNvSpPr txBox="1"/>
      </xdr:nvSpPr>
      <xdr:spPr>
        <a:xfrm>
          <a:off x="2608795" y="1310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166418</xdr:rowOff>
    </xdr:from>
    <xdr:to>
      <xdr:col>10</xdr:col>
      <xdr:colOff>165100</xdr:colOff>
      <xdr:row>76</xdr:row>
      <xdr:rowOff>96568</xdr:rowOff>
    </xdr:to>
    <xdr:sp macro="" textlink="">
      <xdr:nvSpPr>
        <xdr:cNvPr id="203" name="楕円 202"/>
        <xdr:cNvSpPr/>
      </xdr:nvSpPr>
      <xdr:spPr>
        <a:xfrm>
          <a:off x="1968500" y="130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87695</xdr:rowOff>
    </xdr:from>
    <xdr:ext cx="599010" cy="259045"/>
    <xdr:sp macro="" textlink="">
      <xdr:nvSpPr>
        <xdr:cNvPr id="204" name="テキスト ボックス 203"/>
        <xdr:cNvSpPr txBox="1"/>
      </xdr:nvSpPr>
      <xdr:spPr>
        <a:xfrm>
          <a:off x="1719795" y="131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13523</xdr:rowOff>
    </xdr:from>
    <xdr:to>
      <xdr:col>6</xdr:col>
      <xdr:colOff>38100</xdr:colOff>
      <xdr:row>76</xdr:row>
      <xdr:rowOff>115123</xdr:rowOff>
    </xdr:to>
    <xdr:sp macro="" textlink="">
      <xdr:nvSpPr>
        <xdr:cNvPr id="205" name="楕円 204"/>
        <xdr:cNvSpPr/>
      </xdr:nvSpPr>
      <xdr:spPr>
        <a:xfrm>
          <a:off x="1079500" y="13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106250</xdr:rowOff>
    </xdr:from>
    <xdr:ext cx="599010" cy="259045"/>
    <xdr:sp macro="" textlink="">
      <xdr:nvSpPr>
        <xdr:cNvPr id="206" name="テキスト ボックス 205"/>
        <xdr:cNvSpPr txBox="1"/>
      </xdr:nvSpPr>
      <xdr:spPr>
        <a:xfrm>
          <a:off x="830795" y="131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131423</xdr:rowOff>
    </xdr:from>
    <xdr:to>
      <xdr:col>24</xdr:col>
      <xdr:colOff>63500</xdr:colOff>
      <xdr:row>97</xdr:row>
      <xdr:rowOff>150692</xdr:rowOff>
    </xdr:to>
    <xdr:cxnSp macro="">
      <xdr:nvCxnSpPr>
        <xdr:cNvPr id="239" name="直線コネクタ 238"/>
        <xdr:cNvCxnSpPr/>
      </xdr:nvCxnSpPr>
      <xdr:spPr>
        <a:xfrm flipV="1">
          <a:off x="3797300" y="16762073"/>
          <a:ext cx="8382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129718</xdr:rowOff>
    </xdr:from>
    <xdr:to>
      <xdr:col>19</xdr:col>
      <xdr:colOff>177800</xdr:colOff>
      <xdr:row>97</xdr:row>
      <xdr:rowOff>150692</xdr:rowOff>
    </xdr:to>
    <xdr:cxnSp macro="">
      <xdr:nvCxnSpPr>
        <xdr:cNvPr id="242" name="直線コネクタ 241"/>
        <xdr:cNvCxnSpPr/>
      </xdr:nvCxnSpPr>
      <xdr:spPr>
        <a:xfrm>
          <a:off x="2908300" y="16760368"/>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93142</xdr:rowOff>
    </xdr:from>
    <xdr:to>
      <xdr:col>15</xdr:col>
      <xdr:colOff>50800</xdr:colOff>
      <xdr:row>97</xdr:row>
      <xdr:rowOff>129718</xdr:rowOff>
    </xdr:to>
    <xdr:cxnSp macro="">
      <xdr:nvCxnSpPr>
        <xdr:cNvPr id="245" name="直線コネクタ 244"/>
        <xdr:cNvCxnSpPr/>
      </xdr:nvCxnSpPr>
      <xdr:spPr>
        <a:xfrm>
          <a:off x="2019300" y="1672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93142</xdr:rowOff>
    </xdr:from>
    <xdr:to>
      <xdr:col>10</xdr:col>
      <xdr:colOff>114300</xdr:colOff>
      <xdr:row>97</xdr:row>
      <xdr:rowOff>153788</xdr:rowOff>
    </xdr:to>
    <xdr:cxnSp macro="">
      <xdr:nvCxnSpPr>
        <xdr:cNvPr id="248" name="直線コネクタ 247"/>
        <xdr:cNvCxnSpPr/>
      </xdr:nvCxnSpPr>
      <xdr:spPr>
        <a:xfrm flipV="1">
          <a:off x="1130300" y="16723792"/>
          <a:ext cx="889000" cy="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142126</xdr:rowOff>
    </xdr:from>
    <xdr:to>
      <xdr:col>6</xdr:col>
      <xdr:colOff>38100</xdr:colOff>
      <xdr:row>97</xdr:row>
      <xdr:rowOff>72276</xdr:rowOff>
    </xdr:to>
    <xdr:sp macro="" textlink="">
      <xdr:nvSpPr>
        <xdr:cNvPr id="251" name="フローチャート: 判断 250"/>
        <xdr:cNvSpPr/>
      </xdr:nvSpPr>
      <xdr:spPr>
        <a:xfrm>
          <a:off x="1079500" y="166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88803</xdr:rowOff>
    </xdr:from>
    <xdr:ext cx="534377" cy="259045"/>
    <xdr:sp macro="" textlink="">
      <xdr:nvSpPr>
        <xdr:cNvPr id="252" name="テキスト ボックス 251"/>
        <xdr:cNvSpPr txBox="1"/>
      </xdr:nvSpPr>
      <xdr:spPr>
        <a:xfrm>
          <a:off x="863111" y="163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80623</xdr:rowOff>
    </xdr:from>
    <xdr:to>
      <xdr:col>24</xdr:col>
      <xdr:colOff>114300</xdr:colOff>
      <xdr:row>98</xdr:row>
      <xdr:rowOff>10773</xdr:rowOff>
    </xdr:to>
    <xdr:sp macro="" textlink="">
      <xdr:nvSpPr>
        <xdr:cNvPr id="258" name="楕円 257"/>
        <xdr:cNvSpPr/>
      </xdr:nvSpPr>
      <xdr:spPr>
        <a:xfrm>
          <a:off x="4584700" y="167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59050</xdr:rowOff>
    </xdr:from>
    <xdr:ext cx="534377" cy="259045"/>
    <xdr:sp macro="" textlink="">
      <xdr:nvSpPr>
        <xdr:cNvPr id="259" name="衛生費該当値テキスト"/>
        <xdr:cNvSpPr txBox="1"/>
      </xdr:nvSpPr>
      <xdr:spPr>
        <a:xfrm>
          <a:off x="4686300" y="166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99892</xdr:rowOff>
    </xdr:from>
    <xdr:to>
      <xdr:col>20</xdr:col>
      <xdr:colOff>38100</xdr:colOff>
      <xdr:row>98</xdr:row>
      <xdr:rowOff>30042</xdr:rowOff>
    </xdr:to>
    <xdr:sp macro="" textlink="">
      <xdr:nvSpPr>
        <xdr:cNvPr id="260" name="楕円 259"/>
        <xdr:cNvSpPr/>
      </xdr:nvSpPr>
      <xdr:spPr>
        <a:xfrm>
          <a:off x="3746500" y="167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21169</xdr:rowOff>
    </xdr:from>
    <xdr:ext cx="534377" cy="259045"/>
    <xdr:sp macro="" textlink="">
      <xdr:nvSpPr>
        <xdr:cNvPr id="261" name="テキスト ボックス 260"/>
        <xdr:cNvSpPr txBox="1"/>
      </xdr:nvSpPr>
      <xdr:spPr>
        <a:xfrm>
          <a:off x="3530111" y="1682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78918</xdr:rowOff>
    </xdr:from>
    <xdr:to>
      <xdr:col>15</xdr:col>
      <xdr:colOff>101600</xdr:colOff>
      <xdr:row>98</xdr:row>
      <xdr:rowOff>9068</xdr:rowOff>
    </xdr:to>
    <xdr:sp macro="" textlink="">
      <xdr:nvSpPr>
        <xdr:cNvPr id="262" name="楕円 261"/>
        <xdr:cNvSpPr/>
      </xdr:nvSpPr>
      <xdr:spPr>
        <a:xfrm>
          <a:off x="2857500" y="16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195</xdr:rowOff>
    </xdr:from>
    <xdr:ext cx="534377" cy="259045"/>
    <xdr:sp macro="" textlink="">
      <xdr:nvSpPr>
        <xdr:cNvPr id="263" name="テキスト ボックス 262"/>
        <xdr:cNvSpPr txBox="1"/>
      </xdr:nvSpPr>
      <xdr:spPr>
        <a:xfrm>
          <a:off x="2641111" y="168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42342</xdr:rowOff>
    </xdr:from>
    <xdr:to>
      <xdr:col>10</xdr:col>
      <xdr:colOff>165100</xdr:colOff>
      <xdr:row>97</xdr:row>
      <xdr:rowOff>143942</xdr:rowOff>
    </xdr:to>
    <xdr:sp macro="" textlink="">
      <xdr:nvSpPr>
        <xdr:cNvPr id="264" name="楕円 263"/>
        <xdr:cNvSpPr/>
      </xdr:nvSpPr>
      <xdr:spPr>
        <a:xfrm>
          <a:off x="1968500" y="166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135069</xdr:rowOff>
    </xdr:from>
    <xdr:ext cx="534377" cy="259045"/>
    <xdr:sp macro="" textlink="">
      <xdr:nvSpPr>
        <xdr:cNvPr id="265" name="テキスト ボックス 264"/>
        <xdr:cNvSpPr txBox="1"/>
      </xdr:nvSpPr>
      <xdr:spPr>
        <a:xfrm>
          <a:off x="1752111" y="167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102988</xdr:rowOff>
    </xdr:from>
    <xdr:to>
      <xdr:col>6</xdr:col>
      <xdr:colOff>38100</xdr:colOff>
      <xdr:row>98</xdr:row>
      <xdr:rowOff>33138</xdr:rowOff>
    </xdr:to>
    <xdr:sp macro="" textlink="">
      <xdr:nvSpPr>
        <xdr:cNvPr id="266" name="楕円 265"/>
        <xdr:cNvSpPr/>
      </xdr:nvSpPr>
      <xdr:spPr>
        <a:xfrm>
          <a:off x="1079500" y="167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24265</xdr:rowOff>
    </xdr:from>
    <xdr:ext cx="534377" cy="259045"/>
    <xdr:sp macro="" textlink="">
      <xdr:nvSpPr>
        <xdr:cNvPr id="267" name="テキスト ボックス 266"/>
        <xdr:cNvSpPr txBox="1"/>
      </xdr:nvSpPr>
      <xdr:spPr>
        <a:xfrm>
          <a:off x="863111" y="1682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30952</xdr:rowOff>
    </xdr:from>
    <xdr:to>
      <xdr:col>55</xdr:col>
      <xdr:colOff>0</xdr:colOff>
      <xdr:row>39</xdr:row>
      <xdr:rowOff>36503</xdr:rowOff>
    </xdr:to>
    <xdr:cxnSp macro="">
      <xdr:nvCxnSpPr>
        <xdr:cNvPr id="298" name="直線コネクタ 297"/>
        <xdr:cNvCxnSpPr/>
      </xdr:nvCxnSpPr>
      <xdr:spPr>
        <a:xfrm flipV="1">
          <a:off x="9639300" y="6717502"/>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36503</xdr:rowOff>
    </xdr:from>
    <xdr:to>
      <xdr:col>50</xdr:col>
      <xdr:colOff>114300</xdr:colOff>
      <xdr:row>39</xdr:row>
      <xdr:rowOff>36503</xdr:rowOff>
    </xdr:to>
    <xdr:cxnSp macro="">
      <xdr:nvCxnSpPr>
        <xdr:cNvPr id="301" name="直線コネクタ 300"/>
        <xdr:cNvCxnSpPr/>
      </xdr:nvCxnSpPr>
      <xdr:spPr>
        <a:xfrm>
          <a:off x="8750300" y="67230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36503</xdr:rowOff>
    </xdr:from>
    <xdr:to>
      <xdr:col>45</xdr:col>
      <xdr:colOff>177800</xdr:colOff>
      <xdr:row>39</xdr:row>
      <xdr:rowOff>37483</xdr:rowOff>
    </xdr:to>
    <xdr:cxnSp macro="">
      <xdr:nvCxnSpPr>
        <xdr:cNvPr id="304" name="直線コネクタ 303"/>
        <xdr:cNvCxnSpPr/>
      </xdr:nvCxnSpPr>
      <xdr:spPr>
        <a:xfrm flipV="1">
          <a:off x="7861300" y="67230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37483</xdr:rowOff>
    </xdr:from>
    <xdr:to>
      <xdr:col>41</xdr:col>
      <xdr:colOff>50800</xdr:colOff>
      <xdr:row>39</xdr:row>
      <xdr:rowOff>47280</xdr:rowOff>
    </xdr:to>
    <xdr:cxnSp macro="">
      <xdr:nvCxnSpPr>
        <xdr:cNvPr id="307" name="直線コネクタ 306"/>
        <xdr:cNvCxnSpPr/>
      </xdr:nvCxnSpPr>
      <xdr:spPr>
        <a:xfrm flipV="1">
          <a:off x="6972300" y="67240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148010</xdr:rowOff>
    </xdr:from>
    <xdr:to>
      <xdr:col>36</xdr:col>
      <xdr:colOff>165100</xdr:colOff>
      <xdr:row>38</xdr:row>
      <xdr:rowOff>78160</xdr:rowOff>
    </xdr:to>
    <xdr:sp macro="" textlink="">
      <xdr:nvSpPr>
        <xdr:cNvPr id="310" name="フローチャート: 判断 309"/>
        <xdr:cNvSpPr/>
      </xdr:nvSpPr>
      <xdr:spPr>
        <a:xfrm>
          <a:off x="6921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94687</xdr:rowOff>
    </xdr:from>
    <xdr:ext cx="378565" cy="259045"/>
    <xdr:sp macro="" textlink="">
      <xdr:nvSpPr>
        <xdr:cNvPr id="311" name="テキスト ボックス 310"/>
        <xdr:cNvSpPr txBox="1"/>
      </xdr:nvSpPr>
      <xdr:spPr>
        <a:xfrm>
          <a:off x="6783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151602</xdr:rowOff>
    </xdr:from>
    <xdr:to>
      <xdr:col>55</xdr:col>
      <xdr:colOff>50800</xdr:colOff>
      <xdr:row>39</xdr:row>
      <xdr:rowOff>81752</xdr:rowOff>
    </xdr:to>
    <xdr:sp macro="" textlink="">
      <xdr:nvSpPr>
        <xdr:cNvPr id="317" name="楕円 316"/>
        <xdr:cNvSpPr/>
      </xdr:nvSpPr>
      <xdr:spPr>
        <a:xfrm>
          <a:off x="10426700" y="66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66529</xdr:rowOff>
    </xdr:from>
    <xdr:ext cx="378565" cy="259045"/>
    <xdr:sp macro="" textlink="">
      <xdr:nvSpPr>
        <xdr:cNvPr id="318" name="労働費該当値テキスト"/>
        <xdr:cNvSpPr txBox="1"/>
      </xdr:nvSpPr>
      <xdr:spPr>
        <a:xfrm>
          <a:off x="10528300" y="658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157153</xdr:rowOff>
    </xdr:from>
    <xdr:to>
      <xdr:col>50</xdr:col>
      <xdr:colOff>165100</xdr:colOff>
      <xdr:row>39</xdr:row>
      <xdr:rowOff>87303</xdr:rowOff>
    </xdr:to>
    <xdr:sp macro="" textlink="">
      <xdr:nvSpPr>
        <xdr:cNvPr id="319" name="楕円 318"/>
        <xdr:cNvSpPr/>
      </xdr:nvSpPr>
      <xdr:spPr>
        <a:xfrm>
          <a:off x="9588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78430</xdr:rowOff>
    </xdr:from>
    <xdr:ext cx="378565" cy="259045"/>
    <xdr:sp macro="" textlink="">
      <xdr:nvSpPr>
        <xdr:cNvPr id="320" name="テキスト ボックス 319"/>
        <xdr:cNvSpPr txBox="1"/>
      </xdr:nvSpPr>
      <xdr:spPr>
        <a:xfrm>
          <a:off x="9450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157153</xdr:rowOff>
    </xdr:from>
    <xdr:to>
      <xdr:col>46</xdr:col>
      <xdr:colOff>38100</xdr:colOff>
      <xdr:row>39</xdr:row>
      <xdr:rowOff>87303</xdr:rowOff>
    </xdr:to>
    <xdr:sp macro="" textlink="">
      <xdr:nvSpPr>
        <xdr:cNvPr id="321" name="楕円 320"/>
        <xdr:cNvSpPr/>
      </xdr:nvSpPr>
      <xdr:spPr>
        <a:xfrm>
          <a:off x="8699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78430</xdr:rowOff>
    </xdr:from>
    <xdr:ext cx="378565" cy="259045"/>
    <xdr:sp macro="" textlink="">
      <xdr:nvSpPr>
        <xdr:cNvPr id="322" name="テキスト ボックス 321"/>
        <xdr:cNvSpPr txBox="1"/>
      </xdr:nvSpPr>
      <xdr:spPr>
        <a:xfrm>
          <a:off x="8561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158133</xdr:rowOff>
    </xdr:from>
    <xdr:to>
      <xdr:col>41</xdr:col>
      <xdr:colOff>101600</xdr:colOff>
      <xdr:row>39</xdr:row>
      <xdr:rowOff>88283</xdr:rowOff>
    </xdr:to>
    <xdr:sp macro="" textlink="">
      <xdr:nvSpPr>
        <xdr:cNvPr id="323" name="楕円 322"/>
        <xdr:cNvSpPr/>
      </xdr:nvSpPr>
      <xdr:spPr>
        <a:xfrm>
          <a:off x="7810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79410</xdr:rowOff>
    </xdr:from>
    <xdr:ext cx="378565" cy="259045"/>
    <xdr:sp macro="" textlink="">
      <xdr:nvSpPr>
        <xdr:cNvPr id="324" name="テキスト ボックス 323"/>
        <xdr:cNvSpPr txBox="1"/>
      </xdr:nvSpPr>
      <xdr:spPr>
        <a:xfrm>
          <a:off x="7672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167930</xdr:rowOff>
    </xdr:from>
    <xdr:to>
      <xdr:col>36</xdr:col>
      <xdr:colOff>165100</xdr:colOff>
      <xdr:row>39</xdr:row>
      <xdr:rowOff>98080</xdr:rowOff>
    </xdr:to>
    <xdr:sp macro="" textlink="">
      <xdr:nvSpPr>
        <xdr:cNvPr id="325" name="楕円 324"/>
        <xdr:cNvSpPr/>
      </xdr:nvSpPr>
      <xdr:spPr>
        <a:xfrm>
          <a:off x="6921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89207</xdr:rowOff>
    </xdr:from>
    <xdr:ext cx="378565" cy="259045"/>
    <xdr:sp macro="" textlink="">
      <xdr:nvSpPr>
        <xdr:cNvPr id="326" name="テキスト ボックス 325"/>
        <xdr:cNvSpPr txBox="1"/>
      </xdr:nvSpPr>
      <xdr:spPr>
        <a:xfrm>
          <a:off x="6783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150978</xdr:rowOff>
    </xdr:from>
    <xdr:to>
      <xdr:col>55</xdr:col>
      <xdr:colOff>0</xdr:colOff>
      <xdr:row>56</xdr:row>
      <xdr:rowOff>151232</xdr:rowOff>
    </xdr:to>
    <xdr:cxnSp macro="">
      <xdr:nvCxnSpPr>
        <xdr:cNvPr id="355" name="直線コネクタ 354"/>
        <xdr:cNvCxnSpPr/>
      </xdr:nvCxnSpPr>
      <xdr:spPr>
        <a:xfrm flipV="1">
          <a:off x="9639300" y="975217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149657</xdr:rowOff>
    </xdr:from>
    <xdr:to>
      <xdr:col>50</xdr:col>
      <xdr:colOff>114300</xdr:colOff>
      <xdr:row>56</xdr:row>
      <xdr:rowOff>151232</xdr:rowOff>
    </xdr:to>
    <xdr:cxnSp macro="">
      <xdr:nvCxnSpPr>
        <xdr:cNvPr id="358" name="直線コネクタ 357"/>
        <xdr:cNvCxnSpPr/>
      </xdr:nvCxnSpPr>
      <xdr:spPr>
        <a:xfrm>
          <a:off x="8750300" y="9750857"/>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149657</xdr:rowOff>
    </xdr:from>
    <xdr:to>
      <xdr:col>45</xdr:col>
      <xdr:colOff>177800</xdr:colOff>
      <xdr:row>56</xdr:row>
      <xdr:rowOff>150761</xdr:rowOff>
    </xdr:to>
    <xdr:cxnSp macro="">
      <xdr:nvCxnSpPr>
        <xdr:cNvPr id="361" name="直線コネクタ 360"/>
        <xdr:cNvCxnSpPr/>
      </xdr:nvCxnSpPr>
      <xdr:spPr>
        <a:xfrm flipV="1">
          <a:off x="7861300" y="975085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150761</xdr:rowOff>
    </xdr:from>
    <xdr:to>
      <xdr:col>41</xdr:col>
      <xdr:colOff>50800</xdr:colOff>
      <xdr:row>57</xdr:row>
      <xdr:rowOff>25781</xdr:rowOff>
    </xdr:to>
    <xdr:cxnSp macro="">
      <xdr:nvCxnSpPr>
        <xdr:cNvPr id="364" name="直線コネクタ 363"/>
        <xdr:cNvCxnSpPr/>
      </xdr:nvCxnSpPr>
      <xdr:spPr>
        <a:xfrm flipV="1">
          <a:off x="6972300" y="9751961"/>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147104</xdr:rowOff>
    </xdr:from>
    <xdr:to>
      <xdr:col>36</xdr:col>
      <xdr:colOff>165100</xdr:colOff>
      <xdr:row>58</xdr:row>
      <xdr:rowOff>77254</xdr:rowOff>
    </xdr:to>
    <xdr:sp macro="" textlink="">
      <xdr:nvSpPr>
        <xdr:cNvPr id="367" name="フローチャート: 判断 366"/>
        <xdr:cNvSpPr/>
      </xdr:nvSpPr>
      <xdr:spPr>
        <a:xfrm>
          <a:off x="6921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68381</xdr:rowOff>
    </xdr:from>
    <xdr:ext cx="534377" cy="259045"/>
    <xdr:sp macro="" textlink="">
      <xdr:nvSpPr>
        <xdr:cNvPr id="368" name="テキスト ボックス 367"/>
        <xdr:cNvSpPr txBox="1"/>
      </xdr:nvSpPr>
      <xdr:spPr>
        <a:xfrm>
          <a:off x="6705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100178</xdr:rowOff>
    </xdr:from>
    <xdr:to>
      <xdr:col>55</xdr:col>
      <xdr:colOff>50800</xdr:colOff>
      <xdr:row>57</xdr:row>
      <xdr:rowOff>30328</xdr:rowOff>
    </xdr:to>
    <xdr:sp macro="" textlink="">
      <xdr:nvSpPr>
        <xdr:cNvPr id="374" name="楕円 373"/>
        <xdr:cNvSpPr/>
      </xdr:nvSpPr>
      <xdr:spPr>
        <a:xfrm>
          <a:off x="104267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78605</xdr:rowOff>
    </xdr:from>
    <xdr:ext cx="534377" cy="259045"/>
    <xdr:sp macro="" textlink="">
      <xdr:nvSpPr>
        <xdr:cNvPr id="375" name="農林水産業費該当値テキスト"/>
        <xdr:cNvSpPr txBox="1"/>
      </xdr:nvSpPr>
      <xdr:spPr>
        <a:xfrm>
          <a:off x="10528300" y="967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100432</xdr:rowOff>
    </xdr:from>
    <xdr:to>
      <xdr:col>50</xdr:col>
      <xdr:colOff>165100</xdr:colOff>
      <xdr:row>57</xdr:row>
      <xdr:rowOff>30582</xdr:rowOff>
    </xdr:to>
    <xdr:sp macro="" textlink="">
      <xdr:nvSpPr>
        <xdr:cNvPr id="376" name="楕円 375"/>
        <xdr:cNvSpPr/>
      </xdr:nvSpPr>
      <xdr:spPr>
        <a:xfrm>
          <a:off x="95885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21709</xdr:rowOff>
    </xdr:from>
    <xdr:ext cx="534377" cy="259045"/>
    <xdr:sp macro="" textlink="">
      <xdr:nvSpPr>
        <xdr:cNvPr id="377" name="テキスト ボックス 376"/>
        <xdr:cNvSpPr txBox="1"/>
      </xdr:nvSpPr>
      <xdr:spPr>
        <a:xfrm>
          <a:off x="9372111" y="97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98857</xdr:rowOff>
    </xdr:from>
    <xdr:to>
      <xdr:col>46</xdr:col>
      <xdr:colOff>38100</xdr:colOff>
      <xdr:row>57</xdr:row>
      <xdr:rowOff>29007</xdr:rowOff>
    </xdr:to>
    <xdr:sp macro="" textlink="">
      <xdr:nvSpPr>
        <xdr:cNvPr id="378" name="楕円 377"/>
        <xdr:cNvSpPr/>
      </xdr:nvSpPr>
      <xdr:spPr>
        <a:xfrm>
          <a:off x="8699500" y="9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20134</xdr:rowOff>
    </xdr:from>
    <xdr:ext cx="534377" cy="259045"/>
    <xdr:sp macro="" textlink="">
      <xdr:nvSpPr>
        <xdr:cNvPr id="379" name="テキスト ボックス 378"/>
        <xdr:cNvSpPr txBox="1"/>
      </xdr:nvSpPr>
      <xdr:spPr>
        <a:xfrm>
          <a:off x="8483111" y="97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99961</xdr:rowOff>
    </xdr:from>
    <xdr:to>
      <xdr:col>41</xdr:col>
      <xdr:colOff>101600</xdr:colOff>
      <xdr:row>57</xdr:row>
      <xdr:rowOff>30111</xdr:rowOff>
    </xdr:to>
    <xdr:sp macro="" textlink="">
      <xdr:nvSpPr>
        <xdr:cNvPr id="380" name="楕円 379"/>
        <xdr:cNvSpPr/>
      </xdr:nvSpPr>
      <xdr:spPr>
        <a:xfrm>
          <a:off x="7810500" y="97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21238</xdr:rowOff>
    </xdr:from>
    <xdr:ext cx="534377" cy="259045"/>
    <xdr:sp macro="" textlink="">
      <xdr:nvSpPr>
        <xdr:cNvPr id="381" name="テキスト ボックス 380"/>
        <xdr:cNvSpPr txBox="1"/>
      </xdr:nvSpPr>
      <xdr:spPr>
        <a:xfrm>
          <a:off x="7594111" y="97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146431</xdr:rowOff>
    </xdr:from>
    <xdr:to>
      <xdr:col>36</xdr:col>
      <xdr:colOff>165100</xdr:colOff>
      <xdr:row>57</xdr:row>
      <xdr:rowOff>76581</xdr:rowOff>
    </xdr:to>
    <xdr:sp macro="" textlink="">
      <xdr:nvSpPr>
        <xdr:cNvPr id="382" name="楕円 381"/>
        <xdr:cNvSpPr/>
      </xdr:nvSpPr>
      <xdr:spPr>
        <a:xfrm>
          <a:off x="6921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93108</xdr:rowOff>
    </xdr:from>
    <xdr:ext cx="534377" cy="259045"/>
    <xdr:sp macro="" textlink="">
      <xdr:nvSpPr>
        <xdr:cNvPr id="383" name="テキスト ボックス 382"/>
        <xdr:cNvSpPr txBox="1"/>
      </xdr:nvSpPr>
      <xdr:spPr>
        <a:xfrm>
          <a:off x="6705111" y="9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145887</xdr:rowOff>
    </xdr:from>
    <xdr:to>
      <xdr:col>55</xdr:col>
      <xdr:colOff>0</xdr:colOff>
      <xdr:row>78</xdr:row>
      <xdr:rowOff>153096</xdr:rowOff>
    </xdr:to>
    <xdr:cxnSp macro="">
      <xdr:nvCxnSpPr>
        <xdr:cNvPr id="412" name="直線コネクタ 411"/>
        <xdr:cNvCxnSpPr/>
      </xdr:nvCxnSpPr>
      <xdr:spPr>
        <a:xfrm>
          <a:off x="9639300" y="13518987"/>
          <a:ext cx="8382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73292</xdr:rowOff>
    </xdr:from>
    <xdr:to>
      <xdr:col>50</xdr:col>
      <xdr:colOff>114300</xdr:colOff>
      <xdr:row>78</xdr:row>
      <xdr:rowOff>145887</xdr:rowOff>
    </xdr:to>
    <xdr:cxnSp macro="">
      <xdr:nvCxnSpPr>
        <xdr:cNvPr id="415" name="直線コネクタ 414"/>
        <xdr:cNvCxnSpPr/>
      </xdr:nvCxnSpPr>
      <xdr:spPr>
        <a:xfrm>
          <a:off x="8750300" y="13446392"/>
          <a:ext cx="889000" cy="7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73292</xdr:rowOff>
    </xdr:from>
    <xdr:to>
      <xdr:col>45</xdr:col>
      <xdr:colOff>177800</xdr:colOff>
      <xdr:row>78</xdr:row>
      <xdr:rowOff>113106</xdr:rowOff>
    </xdr:to>
    <xdr:cxnSp macro="">
      <xdr:nvCxnSpPr>
        <xdr:cNvPr id="418" name="直線コネクタ 417"/>
        <xdr:cNvCxnSpPr/>
      </xdr:nvCxnSpPr>
      <xdr:spPr>
        <a:xfrm flipV="1">
          <a:off x="7861300" y="1344639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113106</xdr:rowOff>
    </xdr:from>
    <xdr:to>
      <xdr:col>41</xdr:col>
      <xdr:colOff>50800</xdr:colOff>
      <xdr:row>78</xdr:row>
      <xdr:rowOff>128612</xdr:rowOff>
    </xdr:to>
    <xdr:cxnSp macro="">
      <xdr:nvCxnSpPr>
        <xdr:cNvPr id="421" name="直線コネクタ 420"/>
        <xdr:cNvCxnSpPr/>
      </xdr:nvCxnSpPr>
      <xdr:spPr>
        <a:xfrm flipV="1">
          <a:off x="6972300" y="13486206"/>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41473</xdr:rowOff>
    </xdr:from>
    <xdr:to>
      <xdr:col>36</xdr:col>
      <xdr:colOff>165100</xdr:colOff>
      <xdr:row>78</xdr:row>
      <xdr:rowOff>143073</xdr:rowOff>
    </xdr:to>
    <xdr:sp macro="" textlink="">
      <xdr:nvSpPr>
        <xdr:cNvPr id="424" name="フローチャート: 判断 423"/>
        <xdr:cNvSpPr/>
      </xdr:nvSpPr>
      <xdr:spPr>
        <a:xfrm>
          <a:off x="6921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159600</xdr:rowOff>
    </xdr:from>
    <xdr:ext cx="534377" cy="259045"/>
    <xdr:sp macro="" textlink="">
      <xdr:nvSpPr>
        <xdr:cNvPr id="425" name="テキスト ボックス 424"/>
        <xdr:cNvSpPr txBox="1"/>
      </xdr:nvSpPr>
      <xdr:spPr>
        <a:xfrm>
          <a:off x="6705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102296</xdr:rowOff>
    </xdr:from>
    <xdr:to>
      <xdr:col>55</xdr:col>
      <xdr:colOff>50800</xdr:colOff>
      <xdr:row>79</xdr:row>
      <xdr:rowOff>32446</xdr:rowOff>
    </xdr:to>
    <xdr:sp macro="" textlink="">
      <xdr:nvSpPr>
        <xdr:cNvPr id="431" name="楕円 430"/>
        <xdr:cNvSpPr/>
      </xdr:nvSpPr>
      <xdr:spPr>
        <a:xfrm>
          <a:off x="10426700" y="134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17223</xdr:rowOff>
    </xdr:from>
    <xdr:ext cx="469744" cy="259045"/>
    <xdr:sp macro="" textlink="">
      <xdr:nvSpPr>
        <xdr:cNvPr id="432" name="商工費該当値テキスト"/>
        <xdr:cNvSpPr txBox="1"/>
      </xdr:nvSpPr>
      <xdr:spPr>
        <a:xfrm>
          <a:off x="10528300" y="1339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95087</xdr:rowOff>
    </xdr:from>
    <xdr:to>
      <xdr:col>50</xdr:col>
      <xdr:colOff>165100</xdr:colOff>
      <xdr:row>79</xdr:row>
      <xdr:rowOff>25237</xdr:rowOff>
    </xdr:to>
    <xdr:sp macro="" textlink="">
      <xdr:nvSpPr>
        <xdr:cNvPr id="433" name="楕円 432"/>
        <xdr:cNvSpPr/>
      </xdr:nvSpPr>
      <xdr:spPr>
        <a:xfrm>
          <a:off x="9588500" y="134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16364</xdr:rowOff>
    </xdr:from>
    <xdr:ext cx="469744" cy="259045"/>
    <xdr:sp macro="" textlink="">
      <xdr:nvSpPr>
        <xdr:cNvPr id="434" name="テキスト ボックス 433"/>
        <xdr:cNvSpPr txBox="1"/>
      </xdr:nvSpPr>
      <xdr:spPr>
        <a:xfrm>
          <a:off x="9404428" y="135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22492</xdr:rowOff>
    </xdr:from>
    <xdr:to>
      <xdr:col>46</xdr:col>
      <xdr:colOff>38100</xdr:colOff>
      <xdr:row>78</xdr:row>
      <xdr:rowOff>124092</xdr:rowOff>
    </xdr:to>
    <xdr:sp macro="" textlink="">
      <xdr:nvSpPr>
        <xdr:cNvPr id="435" name="楕円 434"/>
        <xdr:cNvSpPr/>
      </xdr:nvSpPr>
      <xdr:spPr>
        <a:xfrm>
          <a:off x="8699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115219</xdr:rowOff>
    </xdr:from>
    <xdr:ext cx="534377" cy="259045"/>
    <xdr:sp macro="" textlink="">
      <xdr:nvSpPr>
        <xdr:cNvPr id="436" name="テキスト ボックス 435"/>
        <xdr:cNvSpPr txBox="1"/>
      </xdr:nvSpPr>
      <xdr:spPr>
        <a:xfrm>
          <a:off x="8483111" y="134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62306</xdr:rowOff>
    </xdr:from>
    <xdr:to>
      <xdr:col>41</xdr:col>
      <xdr:colOff>101600</xdr:colOff>
      <xdr:row>78</xdr:row>
      <xdr:rowOff>163906</xdr:rowOff>
    </xdr:to>
    <xdr:sp macro="" textlink="">
      <xdr:nvSpPr>
        <xdr:cNvPr id="437" name="楕円 436"/>
        <xdr:cNvSpPr/>
      </xdr:nvSpPr>
      <xdr:spPr>
        <a:xfrm>
          <a:off x="7810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155033</xdr:rowOff>
    </xdr:from>
    <xdr:ext cx="534377" cy="259045"/>
    <xdr:sp macro="" textlink="">
      <xdr:nvSpPr>
        <xdr:cNvPr id="438" name="テキスト ボックス 437"/>
        <xdr:cNvSpPr txBox="1"/>
      </xdr:nvSpPr>
      <xdr:spPr>
        <a:xfrm>
          <a:off x="7594111" y="135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77812</xdr:rowOff>
    </xdr:from>
    <xdr:to>
      <xdr:col>36</xdr:col>
      <xdr:colOff>165100</xdr:colOff>
      <xdr:row>79</xdr:row>
      <xdr:rowOff>7962</xdr:rowOff>
    </xdr:to>
    <xdr:sp macro="" textlink="">
      <xdr:nvSpPr>
        <xdr:cNvPr id="439" name="楕円 438"/>
        <xdr:cNvSpPr/>
      </xdr:nvSpPr>
      <xdr:spPr>
        <a:xfrm>
          <a:off x="6921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170539</xdr:rowOff>
    </xdr:from>
    <xdr:ext cx="534377" cy="259045"/>
    <xdr:sp macro="" textlink="">
      <xdr:nvSpPr>
        <xdr:cNvPr id="440" name="テキスト ボックス 439"/>
        <xdr:cNvSpPr txBox="1"/>
      </xdr:nvSpPr>
      <xdr:spPr>
        <a:xfrm>
          <a:off x="6705111" y="13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38736</xdr:rowOff>
    </xdr:from>
    <xdr:to>
      <xdr:col>55</xdr:col>
      <xdr:colOff>0</xdr:colOff>
      <xdr:row>97</xdr:row>
      <xdr:rowOff>101524</xdr:rowOff>
    </xdr:to>
    <xdr:cxnSp macro="">
      <xdr:nvCxnSpPr>
        <xdr:cNvPr id="473" name="直線コネクタ 472"/>
        <xdr:cNvCxnSpPr/>
      </xdr:nvCxnSpPr>
      <xdr:spPr>
        <a:xfrm>
          <a:off x="9639300" y="16669386"/>
          <a:ext cx="8382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33506</xdr:rowOff>
    </xdr:from>
    <xdr:to>
      <xdr:col>50</xdr:col>
      <xdr:colOff>114300</xdr:colOff>
      <xdr:row>97</xdr:row>
      <xdr:rowOff>38736</xdr:rowOff>
    </xdr:to>
    <xdr:cxnSp macro="">
      <xdr:nvCxnSpPr>
        <xdr:cNvPr id="476" name="直線コネクタ 475"/>
        <xdr:cNvCxnSpPr/>
      </xdr:nvCxnSpPr>
      <xdr:spPr>
        <a:xfrm>
          <a:off x="8750300" y="16664156"/>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33506</xdr:rowOff>
    </xdr:from>
    <xdr:to>
      <xdr:col>45</xdr:col>
      <xdr:colOff>177800</xdr:colOff>
      <xdr:row>97</xdr:row>
      <xdr:rowOff>121307</xdr:rowOff>
    </xdr:to>
    <xdr:cxnSp macro="">
      <xdr:nvCxnSpPr>
        <xdr:cNvPr id="479" name="直線コネクタ 478"/>
        <xdr:cNvCxnSpPr/>
      </xdr:nvCxnSpPr>
      <xdr:spPr>
        <a:xfrm flipV="1">
          <a:off x="7861300" y="16664156"/>
          <a:ext cx="889000" cy="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67777</xdr:rowOff>
    </xdr:from>
    <xdr:to>
      <xdr:col>41</xdr:col>
      <xdr:colOff>50800</xdr:colOff>
      <xdr:row>97</xdr:row>
      <xdr:rowOff>121307</xdr:rowOff>
    </xdr:to>
    <xdr:cxnSp macro="">
      <xdr:nvCxnSpPr>
        <xdr:cNvPr id="482" name="直線コネクタ 481"/>
        <xdr:cNvCxnSpPr/>
      </xdr:nvCxnSpPr>
      <xdr:spPr>
        <a:xfrm>
          <a:off x="6972300" y="1669842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90081</xdr:rowOff>
    </xdr:from>
    <xdr:to>
      <xdr:col>36</xdr:col>
      <xdr:colOff>165100</xdr:colOff>
      <xdr:row>97</xdr:row>
      <xdr:rowOff>20231</xdr:rowOff>
    </xdr:to>
    <xdr:sp macro="" textlink="">
      <xdr:nvSpPr>
        <xdr:cNvPr id="485" name="フローチャート: 判断 484"/>
        <xdr:cNvSpPr/>
      </xdr:nvSpPr>
      <xdr:spPr>
        <a:xfrm>
          <a:off x="6921500" y="165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36758</xdr:rowOff>
    </xdr:from>
    <xdr:ext cx="534377" cy="259045"/>
    <xdr:sp macro="" textlink="">
      <xdr:nvSpPr>
        <xdr:cNvPr id="486" name="テキスト ボックス 485"/>
        <xdr:cNvSpPr txBox="1"/>
      </xdr:nvSpPr>
      <xdr:spPr>
        <a:xfrm>
          <a:off x="6705111" y="16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50724</xdr:rowOff>
    </xdr:from>
    <xdr:to>
      <xdr:col>55</xdr:col>
      <xdr:colOff>50800</xdr:colOff>
      <xdr:row>97</xdr:row>
      <xdr:rowOff>152324</xdr:rowOff>
    </xdr:to>
    <xdr:sp macro="" textlink="">
      <xdr:nvSpPr>
        <xdr:cNvPr id="492" name="楕円 491"/>
        <xdr:cNvSpPr/>
      </xdr:nvSpPr>
      <xdr:spPr>
        <a:xfrm>
          <a:off x="104267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29151</xdr:rowOff>
    </xdr:from>
    <xdr:ext cx="534377" cy="259045"/>
    <xdr:sp macro="" textlink="">
      <xdr:nvSpPr>
        <xdr:cNvPr id="493" name="土木費該当値テキスト"/>
        <xdr:cNvSpPr txBox="1"/>
      </xdr:nvSpPr>
      <xdr:spPr>
        <a:xfrm>
          <a:off x="10528300"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159386</xdr:rowOff>
    </xdr:from>
    <xdr:to>
      <xdr:col>50</xdr:col>
      <xdr:colOff>165100</xdr:colOff>
      <xdr:row>97</xdr:row>
      <xdr:rowOff>89536</xdr:rowOff>
    </xdr:to>
    <xdr:sp macro="" textlink="">
      <xdr:nvSpPr>
        <xdr:cNvPr id="494" name="楕円 493"/>
        <xdr:cNvSpPr/>
      </xdr:nvSpPr>
      <xdr:spPr>
        <a:xfrm>
          <a:off x="95885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80663</xdr:rowOff>
    </xdr:from>
    <xdr:ext cx="534377" cy="259045"/>
    <xdr:sp macro="" textlink="">
      <xdr:nvSpPr>
        <xdr:cNvPr id="495" name="テキスト ボックス 494"/>
        <xdr:cNvSpPr txBox="1"/>
      </xdr:nvSpPr>
      <xdr:spPr>
        <a:xfrm>
          <a:off x="937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154156</xdr:rowOff>
    </xdr:from>
    <xdr:to>
      <xdr:col>46</xdr:col>
      <xdr:colOff>38100</xdr:colOff>
      <xdr:row>97</xdr:row>
      <xdr:rowOff>84306</xdr:rowOff>
    </xdr:to>
    <xdr:sp macro="" textlink="">
      <xdr:nvSpPr>
        <xdr:cNvPr id="496" name="楕円 495"/>
        <xdr:cNvSpPr/>
      </xdr:nvSpPr>
      <xdr:spPr>
        <a:xfrm>
          <a:off x="8699500" y="16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75433</xdr:rowOff>
    </xdr:from>
    <xdr:ext cx="534377" cy="259045"/>
    <xdr:sp macro="" textlink="">
      <xdr:nvSpPr>
        <xdr:cNvPr id="497" name="テキスト ボックス 496"/>
        <xdr:cNvSpPr txBox="1"/>
      </xdr:nvSpPr>
      <xdr:spPr>
        <a:xfrm>
          <a:off x="8483111" y="1670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70507</xdr:rowOff>
    </xdr:from>
    <xdr:to>
      <xdr:col>41</xdr:col>
      <xdr:colOff>101600</xdr:colOff>
      <xdr:row>98</xdr:row>
      <xdr:rowOff>657</xdr:rowOff>
    </xdr:to>
    <xdr:sp macro="" textlink="">
      <xdr:nvSpPr>
        <xdr:cNvPr id="498" name="楕円 497"/>
        <xdr:cNvSpPr/>
      </xdr:nvSpPr>
      <xdr:spPr>
        <a:xfrm>
          <a:off x="7810500" y="167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163234</xdr:rowOff>
    </xdr:from>
    <xdr:ext cx="534377" cy="259045"/>
    <xdr:sp macro="" textlink="">
      <xdr:nvSpPr>
        <xdr:cNvPr id="499" name="テキスト ボックス 498"/>
        <xdr:cNvSpPr txBox="1"/>
      </xdr:nvSpPr>
      <xdr:spPr>
        <a:xfrm>
          <a:off x="7594111" y="167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16977</xdr:rowOff>
    </xdr:from>
    <xdr:to>
      <xdr:col>36</xdr:col>
      <xdr:colOff>165100</xdr:colOff>
      <xdr:row>97</xdr:row>
      <xdr:rowOff>118577</xdr:rowOff>
    </xdr:to>
    <xdr:sp macro="" textlink="">
      <xdr:nvSpPr>
        <xdr:cNvPr id="500" name="楕円 499"/>
        <xdr:cNvSpPr/>
      </xdr:nvSpPr>
      <xdr:spPr>
        <a:xfrm>
          <a:off x="6921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109704</xdr:rowOff>
    </xdr:from>
    <xdr:ext cx="534377" cy="259045"/>
    <xdr:sp macro="" textlink="">
      <xdr:nvSpPr>
        <xdr:cNvPr id="501" name="テキスト ボックス 500"/>
        <xdr:cNvSpPr txBox="1"/>
      </xdr:nvSpPr>
      <xdr:spPr>
        <a:xfrm>
          <a:off x="6705111" y="167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2102</xdr:rowOff>
    </xdr:from>
    <xdr:to>
      <xdr:col>85</xdr:col>
      <xdr:colOff>127000</xdr:colOff>
      <xdr:row>37</xdr:row>
      <xdr:rowOff>10655</xdr:rowOff>
    </xdr:to>
    <xdr:cxnSp macro="">
      <xdr:nvCxnSpPr>
        <xdr:cNvPr id="530" name="直線コネクタ 529"/>
        <xdr:cNvCxnSpPr/>
      </xdr:nvCxnSpPr>
      <xdr:spPr>
        <a:xfrm>
          <a:off x="15481300" y="6345752"/>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166294</xdr:rowOff>
    </xdr:from>
    <xdr:to>
      <xdr:col>81</xdr:col>
      <xdr:colOff>50800</xdr:colOff>
      <xdr:row>37</xdr:row>
      <xdr:rowOff>2102</xdr:rowOff>
    </xdr:to>
    <xdr:cxnSp macro="">
      <xdr:nvCxnSpPr>
        <xdr:cNvPr id="533" name="直線コネクタ 532"/>
        <xdr:cNvCxnSpPr/>
      </xdr:nvCxnSpPr>
      <xdr:spPr>
        <a:xfrm>
          <a:off x="14592300" y="6338494"/>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132118</xdr:rowOff>
    </xdr:from>
    <xdr:to>
      <xdr:col>76</xdr:col>
      <xdr:colOff>114300</xdr:colOff>
      <xdr:row>36</xdr:row>
      <xdr:rowOff>166294</xdr:rowOff>
    </xdr:to>
    <xdr:cxnSp macro="">
      <xdr:nvCxnSpPr>
        <xdr:cNvPr id="536" name="直線コネクタ 535"/>
        <xdr:cNvCxnSpPr/>
      </xdr:nvCxnSpPr>
      <xdr:spPr>
        <a:xfrm>
          <a:off x="13703300" y="6304318"/>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129794</xdr:rowOff>
    </xdr:from>
    <xdr:to>
      <xdr:col>71</xdr:col>
      <xdr:colOff>177800</xdr:colOff>
      <xdr:row>36</xdr:row>
      <xdr:rowOff>132118</xdr:rowOff>
    </xdr:to>
    <xdr:cxnSp macro="">
      <xdr:nvCxnSpPr>
        <xdr:cNvPr id="539" name="直線コネクタ 538"/>
        <xdr:cNvCxnSpPr/>
      </xdr:nvCxnSpPr>
      <xdr:spPr>
        <a:xfrm>
          <a:off x="12814300" y="5787644"/>
          <a:ext cx="889000" cy="5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25445</xdr:rowOff>
    </xdr:from>
    <xdr:to>
      <xdr:col>67</xdr:col>
      <xdr:colOff>101600</xdr:colOff>
      <xdr:row>36</xdr:row>
      <xdr:rowOff>127045</xdr:rowOff>
    </xdr:to>
    <xdr:sp macro="" textlink="">
      <xdr:nvSpPr>
        <xdr:cNvPr id="542" name="フローチャート: 判断 541"/>
        <xdr:cNvSpPr/>
      </xdr:nvSpPr>
      <xdr:spPr>
        <a:xfrm>
          <a:off x="12763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118172</xdr:rowOff>
    </xdr:from>
    <xdr:ext cx="534377" cy="259045"/>
    <xdr:sp macro="" textlink="">
      <xdr:nvSpPr>
        <xdr:cNvPr id="543" name="テキスト ボックス 542"/>
        <xdr:cNvSpPr txBox="1"/>
      </xdr:nvSpPr>
      <xdr:spPr>
        <a:xfrm>
          <a:off x="12547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131305</xdr:rowOff>
    </xdr:from>
    <xdr:to>
      <xdr:col>85</xdr:col>
      <xdr:colOff>177800</xdr:colOff>
      <xdr:row>37</xdr:row>
      <xdr:rowOff>61455</xdr:rowOff>
    </xdr:to>
    <xdr:sp macro="" textlink="">
      <xdr:nvSpPr>
        <xdr:cNvPr id="549" name="楕円 548"/>
        <xdr:cNvSpPr/>
      </xdr:nvSpPr>
      <xdr:spPr>
        <a:xfrm>
          <a:off x="16268700" y="63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109732</xdr:rowOff>
    </xdr:from>
    <xdr:ext cx="534377" cy="259045"/>
    <xdr:sp macro="" textlink="">
      <xdr:nvSpPr>
        <xdr:cNvPr id="550" name="消防費該当値テキスト"/>
        <xdr:cNvSpPr txBox="1"/>
      </xdr:nvSpPr>
      <xdr:spPr>
        <a:xfrm>
          <a:off x="16370300" y="62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122752</xdr:rowOff>
    </xdr:from>
    <xdr:to>
      <xdr:col>81</xdr:col>
      <xdr:colOff>101600</xdr:colOff>
      <xdr:row>37</xdr:row>
      <xdr:rowOff>52902</xdr:rowOff>
    </xdr:to>
    <xdr:sp macro="" textlink="">
      <xdr:nvSpPr>
        <xdr:cNvPr id="551" name="楕円 550"/>
        <xdr:cNvSpPr/>
      </xdr:nvSpPr>
      <xdr:spPr>
        <a:xfrm>
          <a:off x="15430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44029</xdr:rowOff>
    </xdr:from>
    <xdr:ext cx="534377" cy="259045"/>
    <xdr:sp macro="" textlink="">
      <xdr:nvSpPr>
        <xdr:cNvPr id="552" name="テキスト ボックス 551"/>
        <xdr:cNvSpPr txBox="1"/>
      </xdr:nvSpPr>
      <xdr:spPr>
        <a:xfrm>
          <a:off x="15214111" y="63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115494</xdr:rowOff>
    </xdr:from>
    <xdr:to>
      <xdr:col>76</xdr:col>
      <xdr:colOff>165100</xdr:colOff>
      <xdr:row>37</xdr:row>
      <xdr:rowOff>45644</xdr:rowOff>
    </xdr:to>
    <xdr:sp macro="" textlink="">
      <xdr:nvSpPr>
        <xdr:cNvPr id="553" name="楕円 552"/>
        <xdr:cNvSpPr/>
      </xdr:nvSpPr>
      <xdr:spPr>
        <a:xfrm>
          <a:off x="145415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36771</xdr:rowOff>
    </xdr:from>
    <xdr:ext cx="534377" cy="259045"/>
    <xdr:sp macro="" textlink="">
      <xdr:nvSpPr>
        <xdr:cNvPr id="554" name="テキスト ボックス 553"/>
        <xdr:cNvSpPr txBox="1"/>
      </xdr:nvSpPr>
      <xdr:spPr>
        <a:xfrm>
          <a:off x="14325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81318</xdr:rowOff>
    </xdr:from>
    <xdr:to>
      <xdr:col>72</xdr:col>
      <xdr:colOff>38100</xdr:colOff>
      <xdr:row>37</xdr:row>
      <xdr:rowOff>11468</xdr:rowOff>
    </xdr:to>
    <xdr:sp macro="" textlink="">
      <xdr:nvSpPr>
        <xdr:cNvPr id="555" name="楕円 554"/>
        <xdr:cNvSpPr/>
      </xdr:nvSpPr>
      <xdr:spPr>
        <a:xfrm>
          <a:off x="136525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2595</xdr:rowOff>
    </xdr:from>
    <xdr:ext cx="534377" cy="259045"/>
    <xdr:sp macro="" textlink="">
      <xdr:nvSpPr>
        <xdr:cNvPr id="556" name="テキスト ボックス 555"/>
        <xdr:cNvSpPr txBox="1"/>
      </xdr:nvSpPr>
      <xdr:spPr>
        <a:xfrm>
          <a:off x="13436111" y="63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78994</xdr:rowOff>
    </xdr:from>
    <xdr:to>
      <xdr:col>67</xdr:col>
      <xdr:colOff>101600</xdr:colOff>
      <xdr:row>34</xdr:row>
      <xdr:rowOff>9144</xdr:rowOff>
    </xdr:to>
    <xdr:sp macro="" textlink="">
      <xdr:nvSpPr>
        <xdr:cNvPr id="557" name="楕円 556"/>
        <xdr:cNvSpPr/>
      </xdr:nvSpPr>
      <xdr:spPr>
        <a:xfrm>
          <a:off x="12763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25671</xdr:rowOff>
    </xdr:from>
    <xdr:ext cx="534377" cy="259045"/>
    <xdr:sp macro="" textlink="">
      <xdr:nvSpPr>
        <xdr:cNvPr id="558" name="テキスト ボックス 557"/>
        <xdr:cNvSpPr txBox="1"/>
      </xdr:nvSpPr>
      <xdr:spPr>
        <a:xfrm>
          <a:off x="12547111" y="55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131836</xdr:rowOff>
    </xdr:from>
    <xdr:to>
      <xdr:col>85</xdr:col>
      <xdr:colOff>127000</xdr:colOff>
      <xdr:row>57</xdr:row>
      <xdr:rowOff>93766</xdr:rowOff>
    </xdr:to>
    <xdr:cxnSp macro="">
      <xdr:nvCxnSpPr>
        <xdr:cNvPr id="587" name="直線コネクタ 586"/>
        <xdr:cNvCxnSpPr/>
      </xdr:nvCxnSpPr>
      <xdr:spPr>
        <a:xfrm>
          <a:off x="15481300" y="9733036"/>
          <a:ext cx="838200" cy="1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131836</xdr:rowOff>
    </xdr:from>
    <xdr:to>
      <xdr:col>81</xdr:col>
      <xdr:colOff>50800</xdr:colOff>
      <xdr:row>57</xdr:row>
      <xdr:rowOff>11592</xdr:rowOff>
    </xdr:to>
    <xdr:cxnSp macro="">
      <xdr:nvCxnSpPr>
        <xdr:cNvPr id="590" name="直線コネクタ 589"/>
        <xdr:cNvCxnSpPr/>
      </xdr:nvCxnSpPr>
      <xdr:spPr>
        <a:xfrm flipV="1">
          <a:off x="14592300" y="973303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11592</xdr:rowOff>
    </xdr:from>
    <xdr:to>
      <xdr:col>76</xdr:col>
      <xdr:colOff>114300</xdr:colOff>
      <xdr:row>57</xdr:row>
      <xdr:rowOff>64887</xdr:rowOff>
    </xdr:to>
    <xdr:cxnSp macro="">
      <xdr:nvCxnSpPr>
        <xdr:cNvPr id="593" name="直線コネクタ 592"/>
        <xdr:cNvCxnSpPr/>
      </xdr:nvCxnSpPr>
      <xdr:spPr>
        <a:xfrm flipV="1">
          <a:off x="13703300" y="9784242"/>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28074</xdr:rowOff>
    </xdr:from>
    <xdr:to>
      <xdr:col>71</xdr:col>
      <xdr:colOff>177800</xdr:colOff>
      <xdr:row>57</xdr:row>
      <xdr:rowOff>64887</xdr:rowOff>
    </xdr:to>
    <xdr:cxnSp macro="">
      <xdr:nvCxnSpPr>
        <xdr:cNvPr id="596" name="直線コネクタ 595"/>
        <xdr:cNvCxnSpPr/>
      </xdr:nvCxnSpPr>
      <xdr:spPr>
        <a:xfrm>
          <a:off x="12814300" y="9800724"/>
          <a:ext cx="8890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154622</xdr:rowOff>
    </xdr:from>
    <xdr:to>
      <xdr:col>67</xdr:col>
      <xdr:colOff>101600</xdr:colOff>
      <xdr:row>57</xdr:row>
      <xdr:rowOff>84772</xdr:rowOff>
    </xdr:to>
    <xdr:sp macro="" textlink="">
      <xdr:nvSpPr>
        <xdr:cNvPr id="599" name="フローチャート: 判断 598"/>
        <xdr:cNvSpPr/>
      </xdr:nvSpPr>
      <xdr:spPr>
        <a:xfrm>
          <a:off x="12763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75899</xdr:rowOff>
    </xdr:from>
    <xdr:ext cx="534377" cy="259045"/>
    <xdr:sp macro="" textlink="">
      <xdr:nvSpPr>
        <xdr:cNvPr id="600" name="テキスト ボックス 599"/>
        <xdr:cNvSpPr txBox="1"/>
      </xdr:nvSpPr>
      <xdr:spPr>
        <a:xfrm>
          <a:off x="12547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42966</xdr:rowOff>
    </xdr:from>
    <xdr:to>
      <xdr:col>85</xdr:col>
      <xdr:colOff>177800</xdr:colOff>
      <xdr:row>57</xdr:row>
      <xdr:rowOff>144566</xdr:rowOff>
    </xdr:to>
    <xdr:sp macro="" textlink="">
      <xdr:nvSpPr>
        <xdr:cNvPr id="606" name="楕円 605"/>
        <xdr:cNvSpPr/>
      </xdr:nvSpPr>
      <xdr:spPr>
        <a:xfrm>
          <a:off x="16268700" y="98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129343</xdr:rowOff>
    </xdr:from>
    <xdr:ext cx="534377" cy="259045"/>
    <xdr:sp macro="" textlink="">
      <xdr:nvSpPr>
        <xdr:cNvPr id="607" name="教育費該当値テキスト"/>
        <xdr:cNvSpPr txBox="1"/>
      </xdr:nvSpPr>
      <xdr:spPr>
        <a:xfrm>
          <a:off x="16370300" y="97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81036</xdr:rowOff>
    </xdr:from>
    <xdr:to>
      <xdr:col>81</xdr:col>
      <xdr:colOff>101600</xdr:colOff>
      <xdr:row>57</xdr:row>
      <xdr:rowOff>11186</xdr:rowOff>
    </xdr:to>
    <xdr:sp macro="" textlink="">
      <xdr:nvSpPr>
        <xdr:cNvPr id="608" name="楕円 607"/>
        <xdr:cNvSpPr/>
      </xdr:nvSpPr>
      <xdr:spPr>
        <a:xfrm>
          <a:off x="15430500" y="96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2313</xdr:rowOff>
    </xdr:from>
    <xdr:ext cx="534377" cy="259045"/>
    <xdr:sp macro="" textlink="">
      <xdr:nvSpPr>
        <xdr:cNvPr id="609" name="テキスト ボックス 608"/>
        <xdr:cNvSpPr txBox="1"/>
      </xdr:nvSpPr>
      <xdr:spPr>
        <a:xfrm>
          <a:off x="15214111" y="97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132242</xdr:rowOff>
    </xdr:from>
    <xdr:to>
      <xdr:col>76</xdr:col>
      <xdr:colOff>165100</xdr:colOff>
      <xdr:row>57</xdr:row>
      <xdr:rowOff>62392</xdr:rowOff>
    </xdr:to>
    <xdr:sp macro="" textlink="">
      <xdr:nvSpPr>
        <xdr:cNvPr id="610" name="楕円 609"/>
        <xdr:cNvSpPr/>
      </xdr:nvSpPr>
      <xdr:spPr>
        <a:xfrm>
          <a:off x="145415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53519</xdr:rowOff>
    </xdr:from>
    <xdr:ext cx="534377" cy="259045"/>
    <xdr:sp macro="" textlink="">
      <xdr:nvSpPr>
        <xdr:cNvPr id="611" name="テキスト ボックス 610"/>
        <xdr:cNvSpPr txBox="1"/>
      </xdr:nvSpPr>
      <xdr:spPr>
        <a:xfrm>
          <a:off x="14325111" y="98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14087</xdr:rowOff>
    </xdr:from>
    <xdr:to>
      <xdr:col>72</xdr:col>
      <xdr:colOff>38100</xdr:colOff>
      <xdr:row>57</xdr:row>
      <xdr:rowOff>115687</xdr:rowOff>
    </xdr:to>
    <xdr:sp macro="" textlink="">
      <xdr:nvSpPr>
        <xdr:cNvPr id="612" name="楕円 611"/>
        <xdr:cNvSpPr/>
      </xdr:nvSpPr>
      <xdr:spPr>
        <a:xfrm>
          <a:off x="13652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106814</xdr:rowOff>
    </xdr:from>
    <xdr:ext cx="534377" cy="259045"/>
    <xdr:sp macro="" textlink="">
      <xdr:nvSpPr>
        <xdr:cNvPr id="613" name="テキスト ボックス 612"/>
        <xdr:cNvSpPr txBox="1"/>
      </xdr:nvSpPr>
      <xdr:spPr>
        <a:xfrm>
          <a:off x="13436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148724</xdr:rowOff>
    </xdr:from>
    <xdr:to>
      <xdr:col>67</xdr:col>
      <xdr:colOff>101600</xdr:colOff>
      <xdr:row>57</xdr:row>
      <xdr:rowOff>78874</xdr:rowOff>
    </xdr:to>
    <xdr:sp macro="" textlink="">
      <xdr:nvSpPr>
        <xdr:cNvPr id="614" name="楕円 613"/>
        <xdr:cNvSpPr/>
      </xdr:nvSpPr>
      <xdr:spPr>
        <a:xfrm>
          <a:off x="12763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95401</xdr:rowOff>
    </xdr:from>
    <xdr:ext cx="534377" cy="259045"/>
    <xdr:sp macro="" textlink="">
      <xdr:nvSpPr>
        <xdr:cNvPr id="615" name="テキスト ボックス 614"/>
        <xdr:cNvSpPr txBox="1"/>
      </xdr:nvSpPr>
      <xdr:spPr>
        <a:xfrm>
          <a:off x="12547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156437</xdr:rowOff>
    </xdr:from>
    <xdr:to>
      <xdr:col>85</xdr:col>
      <xdr:colOff>127000</xdr:colOff>
      <xdr:row>79</xdr:row>
      <xdr:rowOff>55705</xdr:rowOff>
    </xdr:to>
    <xdr:cxnSp macro="">
      <xdr:nvCxnSpPr>
        <xdr:cNvPr id="646" name="直線コネクタ 645"/>
        <xdr:cNvCxnSpPr/>
      </xdr:nvCxnSpPr>
      <xdr:spPr>
        <a:xfrm>
          <a:off x="15481300" y="13358087"/>
          <a:ext cx="838200" cy="2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122833</xdr:rowOff>
    </xdr:from>
    <xdr:to>
      <xdr:col>81</xdr:col>
      <xdr:colOff>50800</xdr:colOff>
      <xdr:row>77</xdr:row>
      <xdr:rowOff>156437</xdr:rowOff>
    </xdr:to>
    <xdr:cxnSp macro="">
      <xdr:nvCxnSpPr>
        <xdr:cNvPr id="649" name="直線コネクタ 648"/>
        <xdr:cNvCxnSpPr/>
      </xdr:nvCxnSpPr>
      <xdr:spPr>
        <a:xfrm>
          <a:off x="14592300" y="1332448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70140</xdr:rowOff>
    </xdr:from>
    <xdr:to>
      <xdr:col>76</xdr:col>
      <xdr:colOff>114300</xdr:colOff>
      <xdr:row>77</xdr:row>
      <xdr:rowOff>122833</xdr:rowOff>
    </xdr:to>
    <xdr:cxnSp macro="">
      <xdr:nvCxnSpPr>
        <xdr:cNvPr id="652" name="直線コネクタ 651"/>
        <xdr:cNvCxnSpPr/>
      </xdr:nvCxnSpPr>
      <xdr:spPr>
        <a:xfrm>
          <a:off x="13703300" y="13271790"/>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70140</xdr:rowOff>
    </xdr:from>
    <xdr:to>
      <xdr:col>71</xdr:col>
      <xdr:colOff>177800</xdr:colOff>
      <xdr:row>79</xdr:row>
      <xdr:rowOff>81668</xdr:rowOff>
    </xdr:to>
    <xdr:cxnSp macro="">
      <xdr:nvCxnSpPr>
        <xdr:cNvPr id="655" name="直線コネクタ 654"/>
        <xdr:cNvCxnSpPr/>
      </xdr:nvCxnSpPr>
      <xdr:spPr>
        <a:xfrm flipV="1">
          <a:off x="12814300" y="13271790"/>
          <a:ext cx="889000" cy="3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163669</xdr:rowOff>
    </xdr:from>
    <xdr:to>
      <xdr:col>67</xdr:col>
      <xdr:colOff>101600</xdr:colOff>
      <xdr:row>79</xdr:row>
      <xdr:rowOff>93819</xdr:rowOff>
    </xdr:to>
    <xdr:sp macro="" textlink="">
      <xdr:nvSpPr>
        <xdr:cNvPr id="658" name="フローチャート: 判断 657"/>
        <xdr:cNvSpPr/>
      </xdr:nvSpPr>
      <xdr:spPr>
        <a:xfrm>
          <a:off x="12763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110346</xdr:rowOff>
    </xdr:from>
    <xdr:ext cx="469744" cy="259045"/>
    <xdr:sp macro="" textlink="">
      <xdr:nvSpPr>
        <xdr:cNvPr id="659" name="テキスト ボックス 658"/>
        <xdr:cNvSpPr txBox="1"/>
      </xdr:nvSpPr>
      <xdr:spPr>
        <a:xfrm>
          <a:off x="12579428"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4905</xdr:rowOff>
    </xdr:from>
    <xdr:to>
      <xdr:col>85</xdr:col>
      <xdr:colOff>177800</xdr:colOff>
      <xdr:row>79</xdr:row>
      <xdr:rowOff>106505</xdr:rowOff>
    </xdr:to>
    <xdr:sp macro="" textlink="">
      <xdr:nvSpPr>
        <xdr:cNvPr id="665" name="楕円 664"/>
        <xdr:cNvSpPr/>
      </xdr:nvSpPr>
      <xdr:spPr>
        <a:xfrm>
          <a:off x="16268700" y="135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91282</xdr:rowOff>
    </xdr:from>
    <xdr:ext cx="469744" cy="259045"/>
    <xdr:sp macro="" textlink="">
      <xdr:nvSpPr>
        <xdr:cNvPr id="666" name="災害復旧費該当値テキスト"/>
        <xdr:cNvSpPr txBox="1"/>
      </xdr:nvSpPr>
      <xdr:spPr>
        <a:xfrm>
          <a:off x="16370300" y="134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105637</xdr:rowOff>
    </xdr:from>
    <xdr:to>
      <xdr:col>81</xdr:col>
      <xdr:colOff>101600</xdr:colOff>
      <xdr:row>78</xdr:row>
      <xdr:rowOff>35787</xdr:rowOff>
    </xdr:to>
    <xdr:sp macro="" textlink="">
      <xdr:nvSpPr>
        <xdr:cNvPr id="667" name="楕円 666"/>
        <xdr:cNvSpPr/>
      </xdr:nvSpPr>
      <xdr:spPr>
        <a:xfrm>
          <a:off x="15430500" y="133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52314</xdr:rowOff>
    </xdr:from>
    <xdr:ext cx="534377" cy="259045"/>
    <xdr:sp macro="" textlink="">
      <xdr:nvSpPr>
        <xdr:cNvPr id="668" name="テキスト ボックス 667"/>
        <xdr:cNvSpPr txBox="1"/>
      </xdr:nvSpPr>
      <xdr:spPr>
        <a:xfrm>
          <a:off x="15214111" y="130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72033</xdr:rowOff>
    </xdr:from>
    <xdr:to>
      <xdr:col>76</xdr:col>
      <xdr:colOff>165100</xdr:colOff>
      <xdr:row>78</xdr:row>
      <xdr:rowOff>2183</xdr:rowOff>
    </xdr:to>
    <xdr:sp macro="" textlink="">
      <xdr:nvSpPr>
        <xdr:cNvPr id="669" name="楕円 668"/>
        <xdr:cNvSpPr/>
      </xdr:nvSpPr>
      <xdr:spPr>
        <a:xfrm>
          <a:off x="14541500" y="132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18710</xdr:rowOff>
    </xdr:from>
    <xdr:ext cx="534377" cy="259045"/>
    <xdr:sp macro="" textlink="">
      <xdr:nvSpPr>
        <xdr:cNvPr id="670" name="テキスト ボックス 669"/>
        <xdr:cNvSpPr txBox="1"/>
      </xdr:nvSpPr>
      <xdr:spPr>
        <a:xfrm>
          <a:off x="14325111" y="130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19340</xdr:rowOff>
    </xdr:from>
    <xdr:to>
      <xdr:col>72</xdr:col>
      <xdr:colOff>38100</xdr:colOff>
      <xdr:row>77</xdr:row>
      <xdr:rowOff>120940</xdr:rowOff>
    </xdr:to>
    <xdr:sp macro="" textlink="">
      <xdr:nvSpPr>
        <xdr:cNvPr id="671" name="楕円 670"/>
        <xdr:cNvSpPr/>
      </xdr:nvSpPr>
      <xdr:spPr>
        <a:xfrm>
          <a:off x="13652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137467</xdr:rowOff>
    </xdr:from>
    <xdr:ext cx="534377" cy="259045"/>
    <xdr:sp macro="" textlink="">
      <xdr:nvSpPr>
        <xdr:cNvPr id="672" name="テキスト ボックス 671"/>
        <xdr:cNvSpPr txBox="1"/>
      </xdr:nvSpPr>
      <xdr:spPr>
        <a:xfrm>
          <a:off x="13436111" y="129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30868</xdr:rowOff>
    </xdr:from>
    <xdr:to>
      <xdr:col>67</xdr:col>
      <xdr:colOff>101600</xdr:colOff>
      <xdr:row>79</xdr:row>
      <xdr:rowOff>132468</xdr:rowOff>
    </xdr:to>
    <xdr:sp macro="" textlink="">
      <xdr:nvSpPr>
        <xdr:cNvPr id="673" name="楕円 672"/>
        <xdr:cNvSpPr/>
      </xdr:nvSpPr>
      <xdr:spPr>
        <a:xfrm>
          <a:off x="12763500" y="13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123595</xdr:rowOff>
    </xdr:from>
    <xdr:ext cx="469744" cy="259045"/>
    <xdr:sp macro="" textlink="">
      <xdr:nvSpPr>
        <xdr:cNvPr id="674" name="テキスト ボックス 673"/>
        <xdr:cNvSpPr txBox="1"/>
      </xdr:nvSpPr>
      <xdr:spPr>
        <a:xfrm>
          <a:off x="12579428" y="136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52972</xdr:rowOff>
    </xdr:from>
    <xdr:to>
      <xdr:col>85</xdr:col>
      <xdr:colOff>127000</xdr:colOff>
      <xdr:row>98</xdr:row>
      <xdr:rowOff>55739</xdr:rowOff>
    </xdr:to>
    <xdr:cxnSp macro="">
      <xdr:nvCxnSpPr>
        <xdr:cNvPr id="705" name="直線コネクタ 704"/>
        <xdr:cNvCxnSpPr/>
      </xdr:nvCxnSpPr>
      <xdr:spPr>
        <a:xfrm flipV="1">
          <a:off x="15481300" y="16855072"/>
          <a:ext cx="8382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55739</xdr:rowOff>
    </xdr:from>
    <xdr:to>
      <xdr:col>81</xdr:col>
      <xdr:colOff>50800</xdr:colOff>
      <xdr:row>98</xdr:row>
      <xdr:rowOff>57519</xdr:rowOff>
    </xdr:to>
    <xdr:cxnSp macro="">
      <xdr:nvCxnSpPr>
        <xdr:cNvPr id="708" name="直線コネクタ 707"/>
        <xdr:cNvCxnSpPr/>
      </xdr:nvCxnSpPr>
      <xdr:spPr>
        <a:xfrm flipV="1">
          <a:off x="14592300" y="1685783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57519</xdr:rowOff>
    </xdr:from>
    <xdr:to>
      <xdr:col>76</xdr:col>
      <xdr:colOff>114300</xdr:colOff>
      <xdr:row>98</xdr:row>
      <xdr:rowOff>67997</xdr:rowOff>
    </xdr:to>
    <xdr:cxnSp macro="">
      <xdr:nvCxnSpPr>
        <xdr:cNvPr id="711" name="直線コネクタ 710"/>
        <xdr:cNvCxnSpPr/>
      </xdr:nvCxnSpPr>
      <xdr:spPr>
        <a:xfrm flipV="1">
          <a:off x="13703300" y="16859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67997</xdr:rowOff>
    </xdr:from>
    <xdr:to>
      <xdr:col>71</xdr:col>
      <xdr:colOff>177800</xdr:colOff>
      <xdr:row>98</xdr:row>
      <xdr:rowOff>88824</xdr:rowOff>
    </xdr:to>
    <xdr:cxnSp macro="">
      <xdr:nvCxnSpPr>
        <xdr:cNvPr id="714" name="直線コネクタ 713"/>
        <xdr:cNvCxnSpPr/>
      </xdr:nvCxnSpPr>
      <xdr:spPr>
        <a:xfrm flipV="1">
          <a:off x="12814300" y="16870097"/>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41360</xdr:rowOff>
    </xdr:from>
    <xdr:to>
      <xdr:col>67</xdr:col>
      <xdr:colOff>101600</xdr:colOff>
      <xdr:row>98</xdr:row>
      <xdr:rowOff>142960</xdr:rowOff>
    </xdr:to>
    <xdr:sp macro="" textlink="">
      <xdr:nvSpPr>
        <xdr:cNvPr id="717" name="フローチャート: 判断 716"/>
        <xdr:cNvSpPr/>
      </xdr:nvSpPr>
      <xdr:spPr>
        <a:xfrm>
          <a:off x="12763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134087</xdr:rowOff>
    </xdr:from>
    <xdr:ext cx="534377" cy="259045"/>
    <xdr:sp macro="" textlink="">
      <xdr:nvSpPr>
        <xdr:cNvPr id="718" name="テキスト ボックス 717"/>
        <xdr:cNvSpPr txBox="1"/>
      </xdr:nvSpPr>
      <xdr:spPr>
        <a:xfrm>
          <a:off x="12547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2172</xdr:rowOff>
    </xdr:from>
    <xdr:to>
      <xdr:col>85</xdr:col>
      <xdr:colOff>177800</xdr:colOff>
      <xdr:row>98</xdr:row>
      <xdr:rowOff>103772</xdr:rowOff>
    </xdr:to>
    <xdr:sp macro="" textlink="">
      <xdr:nvSpPr>
        <xdr:cNvPr id="724" name="楕円 723"/>
        <xdr:cNvSpPr/>
      </xdr:nvSpPr>
      <xdr:spPr>
        <a:xfrm>
          <a:off x="16268700" y="168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152049</xdr:rowOff>
    </xdr:from>
    <xdr:ext cx="534377" cy="259045"/>
    <xdr:sp macro="" textlink="">
      <xdr:nvSpPr>
        <xdr:cNvPr id="725" name="公債費該当値テキスト"/>
        <xdr:cNvSpPr txBox="1"/>
      </xdr:nvSpPr>
      <xdr:spPr>
        <a:xfrm>
          <a:off x="16370300" y="167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4939</xdr:rowOff>
    </xdr:from>
    <xdr:to>
      <xdr:col>81</xdr:col>
      <xdr:colOff>101600</xdr:colOff>
      <xdr:row>98</xdr:row>
      <xdr:rowOff>106539</xdr:rowOff>
    </xdr:to>
    <xdr:sp macro="" textlink="">
      <xdr:nvSpPr>
        <xdr:cNvPr id="726" name="楕円 725"/>
        <xdr:cNvSpPr/>
      </xdr:nvSpPr>
      <xdr:spPr>
        <a:xfrm>
          <a:off x="15430500" y="168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97666</xdr:rowOff>
    </xdr:from>
    <xdr:ext cx="534377" cy="259045"/>
    <xdr:sp macro="" textlink="">
      <xdr:nvSpPr>
        <xdr:cNvPr id="727" name="テキスト ボックス 726"/>
        <xdr:cNvSpPr txBox="1"/>
      </xdr:nvSpPr>
      <xdr:spPr>
        <a:xfrm>
          <a:off x="15214111" y="168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6719</xdr:rowOff>
    </xdr:from>
    <xdr:to>
      <xdr:col>76</xdr:col>
      <xdr:colOff>165100</xdr:colOff>
      <xdr:row>98</xdr:row>
      <xdr:rowOff>108319</xdr:rowOff>
    </xdr:to>
    <xdr:sp macro="" textlink="">
      <xdr:nvSpPr>
        <xdr:cNvPr id="728" name="楕円 727"/>
        <xdr:cNvSpPr/>
      </xdr:nvSpPr>
      <xdr:spPr>
        <a:xfrm>
          <a:off x="14541500" y="168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99446</xdr:rowOff>
    </xdr:from>
    <xdr:ext cx="534377" cy="259045"/>
    <xdr:sp macro="" textlink="">
      <xdr:nvSpPr>
        <xdr:cNvPr id="729" name="テキスト ボックス 728"/>
        <xdr:cNvSpPr txBox="1"/>
      </xdr:nvSpPr>
      <xdr:spPr>
        <a:xfrm>
          <a:off x="14325111" y="169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17197</xdr:rowOff>
    </xdr:from>
    <xdr:to>
      <xdr:col>72</xdr:col>
      <xdr:colOff>38100</xdr:colOff>
      <xdr:row>98</xdr:row>
      <xdr:rowOff>118797</xdr:rowOff>
    </xdr:to>
    <xdr:sp macro="" textlink="">
      <xdr:nvSpPr>
        <xdr:cNvPr id="730" name="楕円 729"/>
        <xdr:cNvSpPr/>
      </xdr:nvSpPr>
      <xdr:spPr>
        <a:xfrm>
          <a:off x="13652500" y="16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109924</xdr:rowOff>
    </xdr:from>
    <xdr:ext cx="534377" cy="259045"/>
    <xdr:sp macro="" textlink="">
      <xdr:nvSpPr>
        <xdr:cNvPr id="731" name="テキスト ボックス 730"/>
        <xdr:cNvSpPr txBox="1"/>
      </xdr:nvSpPr>
      <xdr:spPr>
        <a:xfrm>
          <a:off x="13436111" y="169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38024</xdr:rowOff>
    </xdr:from>
    <xdr:to>
      <xdr:col>67</xdr:col>
      <xdr:colOff>101600</xdr:colOff>
      <xdr:row>98</xdr:row>
      <xdr:rowOff>139624</xdr:rowOff>
    </xdr:to>
    <xdr:sp macro="" textlink="">
      <xdr:nvSpPr>
        <xdr:cNvPr id="732" name="楕円 731"/>
        <xdr:cNvSpPr/>
      </xdr:nvSpPr>
      <xdr:spPr>
        <a:xfrm>
          <a:off x="12763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156151</xdr:rowOff>
    </xdr:from>
    <xdr:ext cx="534377" cy="259045"/>
    <xdr:sp macro="" textlink="">
      <xdr:nvSpPr>
        <xdr:cNvPr id="733" name="テキスト ボックス 732"/>
        <xdr:cNvSpPr txBox="1"/>
      </xdr:nvSpPr>
      <xdr:spPr>
        <a:xfrm>
          <a:off x="12547111" y="166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154813</xdr:rowOff>
    </xdr:from>
    <xdr:to>
      <xdr:col>98</xdr:col>
      <xdr:colOff>38100</xdr:colOff>
      <xdr:row>39</xdr:row>
      <xdr:rowOff>84963</xdr:rowOff>
    </xdr:to>
    <xdr:sp macro="" textlink="">
      <xdr:nvSpPr>
        <xdr:cNvPr id="774" name="フローチャート: 判断 773"/>
        <xdr:cNvSpPr/>
      </xdr:nvSpPr>
      <xdr:spPr>
        <a:xfrm>
          <a:off x="18605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101490</xdr:rowOff>
    </xdr:from>
    <xdr:ext cx="313932" cy="259045"/>
    <xdr:sp macro="" textlink="">
      <xdr:nvSpPr>
        <xdr:cNvPr id="775" name="テキスト ボックス 774"/>
        <xdr:cNvSpPr txBox="1"/>
      </xdr:nvSpPr>
      <xdr:spPr>
        <a:xfrm>
          <a:off x="18499333" y="644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歳出決算総額は、住民一人当たり５２１，３５２円となっている。</a:t>
          </a:r>
        </a:p>
        <a:p>
          <a:r>
            <a:rPr kumimoji="1" lang="ja-JP" altLang="en-US" sz="1300">
              <a:latin typeface="ＭＳ Ｐゴシック" panose="020B0600070205080204" pitchFamily="50" charset="-128"/>
              <a:ea typeface="ＭＳ Ｐゴシック" panose="020B0600070205080204" pitchFamily="50" charset="-128"/>
            </a:rPr>
            <a:t>主要構成要因として、総務費については、湯布院複合施設建設事業が開始されたことにより前年度より増加している。令和２年度完了事業であり、令和２年度決算までは費用の増が見込まれている。</a:t>
          </a:r>
        </a:p>
        <a:p>
          <a:r>
            <a:rPr kumimoji="1" lang="ja-JP" altLang="en-US" sz="1300">
              <a:latin typeface="ＭＳ Ｐゴシック" panose="020B0600070205080204" pitchFamily="50" charset="-128"/>
              <a:ea typeface="ＭＳ Ｐゴシック" panose="020B0600070205080204" pitchFamily="50" charset="-128"/>
            </a:rPr>
            <a:t>民生費については、類似団体及び大分県平均は下回っているものの全国平均を上回る額であり、住民一人当たり１７９，８３９円と最大規模を過去５年間更新し増加傾向にある。障害福祉サービス負担金や保育所の施設型給付費、子ども等医療費助成金の増が主な要因である。由布市では子育て施策に注力しており、今後も増加していくことが予想されるため、効果的かつ効率的な運営が必要である。また、災害復旧費については、熊本・大分地震の影響により平成２８年度より高い水準を推移していたが、平成３０年度をもって復旧事業に一定の目途がつき、令和元年度において大きく減少している。しかし、令和２年７月豪雨災害による被害は甚大であり、今後、大きく増加するものと予測している。公債費については、類似団体平均よりは下回っているものの、全国、大分県平均を上回っている。今後も湯布院複合施設やし尿処理施設整備、新環境センター整備事業等の大規模な計画が見込まれており、財政状況等を勘案しながら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平成２７年度末で約３７億円であったが、熊本・大分地震の影響により、平成３０年度末までの３年間で約１３億円以上減少した。令和元年度は若干の積み立てを行うことができたものの、目標とする標準財政規模の２５％保持には届いていない状況である。実質収支額は黒字となったものの、実質単年度収支も平成２８年度以降４年連続の赤字となった。</a:t>
          </a:r>
        </a:p>
        <a:p>
          <a:r>
            <a:rPr kumimoji="1" lang="ja-JP" altLang="en-US" sz="1300">
              <a:latin typeface="ＭＳ ゴシック" pitchFamily="49" charset="-128"/>
              <a:ea typeface="ＭＳ ゴシック" pitchFamily="49" charset="-128"/>
            </a:rPr>
            <a:t>　今後も財政の健全化を推進し、歳出入の適正管理や基金運用の適正化に努め、持続的な財政運営を行っていく。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連結実質赤字比率については、一般会計、特別会計ともに黒字で推移しており、令和元年度の標準的な収入に対する全会計の収支額の比率は△８．２９％（前年度比２．３１％増）となっている。</a:t>
          </a:r>
        </a:p>
        <a:p>
          <a:r>
            <a:rPr kumimoji="1" lang="ja-JP" altLang="en-US" sz="1400">
              <a:latin typeface="ＭＳ ゴシック" pitchFamily="49" charset="-128"/>
              <a:ea typeface="ＭＳ ゴシック" pitchFamily="49" charset="-128"/>
            </a:rPr>
            <a:t>　使用料金改定や滞納整理、歳出の削減を進め、今後とも赤字に陥ることのないよう、すべての会計において財政の健全化に努める。</a:t>
          </a:r>
        </a:p>
        <a:p>
          <a:r>
            <a:rPr kumimoji="1" lang="ja-JP" altLang="en-US" sz="1400">
              <a:latin typeface="ＭＳ ゴシック" pitchFamily="49" charset="-128"/>
              <a:ea typeface="ＭＳ ゴシック" pitchFamily="49" charset="-128"/>
            </a:rPr>
            <a:t>　なお、簡易水道事業については令和元年度末をもって、上水道会計に統合している。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18465768</v>
      </c>
      <c r="BO4" s="431"/>
      <c r="BP4" s="431"/>
      <c r="BQ4" s="431"/>
      <c r="BR4" s="431"/>
      <c r="BS4" s="431"/>
      <c r="BT4" s="431"/>
      <c r="BU4" s="432"/>
      <c r="BV4" s="430">
        <v>19157755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4.0999999999999996</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17911581</v>
      </c>
      <c r="BO5" s="468"/>
      <c r="BP5" s="468"/>
      <c r="BQ5" s="468"/>
      <c r="BR5" s="468"/>
      <c r="BS5" s="468"/>
      <c r="BT5" s="468"/>
      <c r="BU5" s="469"/>
      <c r="BV5" s="467">
        <v>18382878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95.8</v>
      </c>
      <c r="CU5" s="465"/>
      <c r="CV5" s="465"/>
      <c r="CW5" s="465"/>
      <c r="CX5" s="465"/>
      <c r="CY5" s="465"/>
      <c r="CZ5" s="465"/>
      <c r="DA5" s="466"/>
      <c r="DB5" s="464">
        <v>96.4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554187</v>
      </c>
      <c r="BO6" s="468"/>
      <c r="BP6" s="468"/>
      <c r="BQ6" s="468"/>
      <c r="BR6" s="468"/>
      <c r="BS6" s="468"/>
      <c r="BT6" s="468"/>
      <c r="BU6" s="469"/>
      <c r="BV6" s="467">
        <v>774877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99.9</v>
      </c>
      <c r="CU6" s="505"/>
      <c r="CV6" s="505"/>
      <c r="CW6" s="505"/>
      <c r="CX6" s="505"/>
      <c r="CY6" s="505"/>
      <c r="CZ6" s="505"/>
      <c r="DA6" s="506"/>
      <c r="DB6" s="504">
        <v>101.6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120164</v>
      </c>
      <c r="BO7" s="468"/>
      <c r="BP7" s="468"/>
      <c r="BQ7" s="468"/>
      <c r="BR7" s="468"/>
      <c r="BS7" s="468"/>
      <c r="BT7" s="468"/>
      <c r="BU7" s="469"/>
      <c r="BV7" s="467">
        <v>140925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10549405</v>
      </c>
      <c r="CU7" s="468"/>
      <c r="CV7" s="468"/>
      <c r="CW7" s="468"/>
      <c r="CX7" s="468"/>
      <c r="CY7" s="468"/>
      <c r="CZ7" s="468"/>
      <c r="DA7" s="469"/>
      <c r="DB7" s="467">
        <v>10502298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434023</v>
      </c>
      <c r="BO8" s="468"/>
      <c r="BP8" s="468"/>
      <c r="BQ8" s="468"/>
      <c r="BR8" s="468"/>
      <c r="BS8" s="468"/>
      <c r="BT8" s="468"/>
      <c r="BU8" s="469"/>
      <c r="BV8" s="467">
        <v>633952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0.44</v>
      </c>
      <c r="CU8" s="508"/>
      <c r="CV8" s="508"/>
      <c r="CW8" s="508"/>
      <c r="CX8" s="508"/>
      <c r="CY8" s="508"/>
      <c r="CZ8" s="508"/>
      <c r="DA8" s="509"/>
      <c r="DB8" s="507">
        <v>0.44</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34262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-199929</v>
      </c>
      <c r="BO9" s="468"/>
      <c r="BP9" s="468"/>
      <c r="BQ9" s="468"/>
      <c r="BR9" s="468"/>
      <c r="BS9" s="468"/>
      <c r="BT9" s="468"/>
      <c r="BU9" s="469"/>
      <c r="BV9" s="467">
        <v>-87463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18.5</v>
      </c>
      <c r="CU9" s="465"/>
      <c r="CV9" s="465"/>
      <c r="CW9" s="465"/>
      <c r="CX9" s="465"/>
      <c r="CY9" s="465"/>
      <c r="CZ9" s="465"/>
      <c r="DA9" s="466"/>
      <c r="DB9" s="464">
        <v>18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34702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417</v>
      </c>
      <c r="BO10" s="468"/>
      <c r="BP10" s="468"/>
      <c r="BQ10" s="468"/>
      <c r="BR10" s="468"/>
      <c r="BS10" s="468"/>
      <c r="BT10" s="468"/>
      <c r="BU10" s="469"/>
      <c r="BV10" s="467">
        <v>688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34356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185711</v>
      </c>
      <c r="BO12" s="468"/>
      <c r="BP12" s="468"/>
      <c r="BQ12" s="468"/>
      <c r="BR12" s="468"/>
      <c r="BS12" s="468"/>
      <c r="BT12" s="468"/>
      <c r="BU12" s="469"/>
      <c r="BV12" s="467">
        <v>451857</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33863</v>
      </c>
      <c r="S13" s="552"/>
      <c r="T13" s="552"/>
      <c r="U13" s="552"/>
      <c r="V13" s="553"/>
      <c r="W13" s="483" t="s">
        <v>140</v>
      </c>
      <c r="X13" s="484"/>
      <c r="Y13" s="484"/>
      <c r="Z13" s="484"/>
      <c r="AA13" s="484"/>
      <c r="AB13" s="474"/>
      <c r="AC13" s="518">
        <v>1427</v>
      </c>
      <c r="AD13" s="519"/>
      <c r="AE13" s="519"/>
      <c r="AF13" s="519"/>
      <c r="AG13" s="561"/>
      <c r="AH13" s="518">
        <v>1513</v>
      </c>
      <c r="AI13" s="519"/>
      <c r="AJ13" s="519"/>
      <c r="AK13" s="519"/>
      <c r="AL13" s="520"/>
      <c r="AM13" s="496" t="s">
        <v>141</v>
      </c>
      <c r="AN13" s="497"/>
      <c r="AO13" s="497"/>
      <c r="AP13" s="497"/>
      <c r="AQ13" s="497"/>
      <c r="AR13" s="497"/>
      <c r="AS13" s="497"/>
      <c r="AT13" s="498"/>
      <c r="AU13" s="499" t="s">
        <v>121</v>
      </c>
      <c r="AV13" s="500"/>
      <c r="AW13" s="500"/>
      <c r="AX13" s="500"/>
      <c r="AY13" s="501" t="s">
        <v>142</v>
      </c>
      <c r="AZ13" s="502"/>
      <c r="BA13" s="502"/>
      <c r="BB13" s="502"/>
      <c r="BC13" s="502"/>
      <c r="BD13" s="502"/>
      <c r="BE13" s="502"/>
      <c r="BF13" s="502"/>
      <c r="BG13" s="502"/>
      <c r="BH13" s="502"/>
      <c r="BI13" s="502"/>
      <c r="BJ13" s="502"/>
      <c r="BK13" s="502"/>
      <c r="BL13" s="502"/>
      <c r="BM13" s="503"/>
      <c r="BN13" s="467">
        <v>-385223</v>
      </c>
      <c r="BO13" s="468"/>
      <c r="BP13" s="468"/>
      <c r="BQ13" s="468"/>
      <c r="BR13" s="468"/>
      <c r="BS13" s="468"/>
      <c r="BT13" s="468"/>
      <c r="BU13" s="469"/>
      <c r="BV13" s="467">
        <v>-538632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7.4</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34653</v>
      </c>
      <c r="S14" s="552"/>
      <c r="T14" s="552"/>
      <c r="U14" s="552"/>
      <c r="V14" s="553"/>
      <c r="W14" s="457"/>
      <c r="X14" s="458"/>
      <c r="Y14" s="458"/>
      <c r="Z14" s="458"/>
      <c r="AA14" s="458"/>
      <c r="AB14" s="447"/>
      <c r="AC14" s="554">
        <v>9</v>
      </c>
      <c r="AD14" s="555"/>
      <c r="AE14" s="555"/>
      <c r="AF14" s="555"/>
      <c r="AG14" s="556"/>
      <c r="AH14" s="554">
        <v>9.3000000000000007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24.2</v>
      </c>
      <c r="CU14" s="566"/>
      <c r="CV14" s="566"/>
      <c r="CW14" s="566"/>
      <c r="CX14" s="566"/>
      <c r="CY14" s="566"/>
      <c r="CZ14" s="566"/>
      <c r="DA14" s="567"/>
      <c r="DB14" s="565">
        <v>29.5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146</v>
      </c>
      <c r="N15" s="559"/>
      <c r="O15" s="559"/>
      <c r="P15" s="559"/>
      <c r="Q15" s="560"/>
      <c r="R15" s="551">
        <v>34216</v>
      </c>
      <c r="S15" s="552"/>
      <c r="T15" s="552"/>
      <c r="U15" s="552"/>
      <c r="V15" s="553"/>
      <c r="W15" s="483" t="s">
        <v>147</v>
      </c>
      <c r="X15" s="484"/>
      <c r="Y15" s="484"/>
      <c r="Z15" s="484"/>
      <c r="AA15" s="484"/>
      <c r="AB15" s="474"/>
      <c r="AC15" s="518">
        <v>2300</v>
      </c>
      <c r="AD15" s="519"/>
      <c r="AE15" s="519"/>
      <c r="AF15" s="519"/>
      <c r="AG15" s="561"/>
      <c r="AH15" s="518">
        <v>2617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3858752</v>
      </c>
      <c r="BO15" s="431"/>
      <c r="BP15" s="431"/>
      <c r="BQ15" s="431"/>
      <c r="BR15" s="431"/>
      <c r="BS15" s="431"/>
      <c r="BT15" s="431"/>
      <c r="BU15" s="432"/>
      <c r="BV15" s="430">
        <v>3816441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14.6</v>
      </c>
      <c r="AD16" s="555"/>
      <c r="AE16" s="555"/>
      <c r="AF16" s="555"/>
      <c r="AG16" s="556"/>
      <c r="AH16" s="554">
        <v>16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8939446</v>
      </c>
      <c r="BO16" s="468"/>
      <c r="BP16" s="468"/>
      <c r="BQ16" s="468"/>
      <c r="BR16" s="468"/>
      <c r="BS16" s="468"/>
      <c r="BT16" s="468"/>
      <c r="BU16" s="469"/>
      <c r="BV16" s="467">
        <v>8694278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12045</v>
      </c>
      <c r="AD17" s="519"/>
      <c r="AE17" s="519"/>
      <c r="AF17" s="519"/>
      <c r="AG17" s="561"/>
      <c r="AH17" s="518">
        <v>12192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4882464</v>
      </c>
      <c r="BO17" s="468"/>
      <c r="BP17" s="468"/>
      <c r="BQ17" s="468"/>
      <c r="BR17" s="468"/>
      <c r="BS17" s="468"/>
      <c r="BT17" s="468"/>
      <c r="BU17" s="469"/>
      <c r="BV17" s="467">
        <v>4828983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319.32</v>
      </c>
      <c r="M18" s="583"/>
      <c r="N18" s="583"/>
      <c r="O18" s="583"/>
      <c r="P18" s="583"/>
      <c r="Q18" s="583"/>
      <c r="R18" s="584"/>
      <c r="S18" s="584"/>
      <c r="T18" s="584"/>
      <c r="U18" s="584"/>
      <c r="V18" s="585"/>
      <c r="W18" s="485"/>
      <c r="X18" s="486"/>
      <c r="Y18" s="486"/>
      <c r="Z18" s="486"/>
      <c r="AA18" s="486"/>
      <c r="AB18" s="477"/>
      <c r="AC18" s="586">
        <v>76.400000000000006</v>
      </c>
      <c r="AD18" s="587"/>
      <c r="AE18" s="587"/>
      <c r="AF18" s="587"/>
      <c r="AG18" s="588"/>
      <c r="AH18" s="586">
        <v>74.7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10299011</v>
      </c>
      <c r="BO18" s="468"/>
      <c r="BP18" s="468"/>
      <c r="BQ18" s="468"/>
      <c r="BR18" s="468"/>
      <c r="BS18" s="468"/>
      <c r="BT18" s="468"/>
      <c r="BU18" s="469"/>
      <c r="BV18" s="467">
        <v>10300273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107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12012789</v>
      </c>
      <c r="BO19" s="468"/>
      <c r="BP19" s="468"/>
      <c r="BQ19" s="468"/>
      <c r="BR19" s="468"/>
      <c r="BS19" s="468"/>
      <c r="BT19" s="468"/>
      <c r="BU19" s="469"/>
      <c r="BV19" s="467">
        <v>12296621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13291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22470512</v>
      </c>
      <c r="BO23" s="468"/>
      <c r="BP23" s="468"/>
      <c r="BQ23" s="468"/>
      <c r="BR23" s="468"/>
      <c r="BS23" s="468"/>
      <c r="BT23" s="468"/>
      <c r="BU23" s="469"/>
      <c r="BV23" s="467">
        <v>22609746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7857</v>
      </c>
      <c r="R24" s="519"/>
      <c r="S24" s="519"/>
      <c r="T24" s="519"/>
      <c r="U24" s="519"/>
      <c r="V24" s="561"/>
      <c r="W24" s="620"/>
      <c r="X24" s="608"/>
      <c r="Y24" s="609"/>
      <c r="Z24" s="517" t="s">
        <v>171</v>
      </c>
      <c r="AA24" s="497"/>
      <c r="AB24" s="497"/>
      <c r="AC24" s="497"/>
      <c r="AD24" s="497"/>
      <c r="AE24" s="497"/>
      <c r="AF24" s="497"/>
      <c r="AG24" s="498"/>
      <c r="AH24" s="518">
        <v>336</v>
      </c>
      <c r="AI24" s="519"/>
      <c r="AJ24" s="519"/>
      <c r="AK24" s="519"/>
      <c r="AL24" s="561"/>
      <c r="AM24" s="518">
        <v>1013712</v>
      </c>
      <c r="AN24" s="519"/>
      <c r="AO24" s="519"/>
      <c r="AP24" s="519"/>
      <c r="AQ24" s="519"/>
      <c r="AR24" s="561"/>
      <c r="AS24" s="518">
        <v>3017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10028651</v>
      </c>
      <c r="BO24" s="468"/>
      <c r="BP24" s="468"/>
      <c r="BQ24" s="468"/>
      <c r="BR24" s="468"/>
      <c r="BS24" s="468"/>
      <c r="BT24" s="468"/>
      <c r="BU24" s="469"/>
      <c r="BV24" s="467">
        <v>10065096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6373</v>
      </c>
      <c r="R25" s="519"/>
      <c r="S25" s="519"/>
      <c r="T25" s="519"/>
      <c r="U25" s="519"/>
      <c r="V25" s="561"/>
      <c r="W25" s="620"/>
      <c r="X25" s="608"/>
      <c r="Y25" s="609"/>
      <c r="Z25" s="517" t="s">
        <v>174</v>
      </c>
      <c r="AA25" s="497"/>
      <c r="AB25" s="497"/>
      <c r="AC25" s="497"/>
      <c r="AD25" s="497"/>
      <c r="AE25" s="497"/>
      <c r="AF25" s="497"/>
      <c r="AG25" s="498"/>
      <c r="AH25" s="518">
        <v>71</v>
      </c>
      <c r="AI25" s="519"/>
      <c r="AJ25" s="519"/>
      <c r="AK25" s="519"/>
      <c r="AL25" s="561"/>
      <c r="AM25" s="518">
        <v>186162</v>
      </c>
      <c r="AN25" s="519"/>
      <c r="AO25" s="519"/>
      <c r="AP25" s="519"/>
      <c r="AQ25" s="519"/>
      <c r="AR25" s="561"/>
      <c r="AS25" s="518">
        <v>2622</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281842</v>
      </c>
      <c r="BO25" s="431"/>
      <c r="BP25" s="431"/>
      <c r="BQ25" s="431"/>
      <c r="BR25" s="431"/>
      <c r="BS25" s="431"/>
      <c r="BT25" s="431"/>
      <c r="BU25" s="432"/>
      <c r="BV25" s="430">
        <v>155138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5568</v>
      </c>
      <c r="R26" s="519"/>
      <c r="S26" s="519"/>
      <c r="T26" s="519"/>
      <c r="U26" s="519"/>
      <c r="V26" s="561"/>
      <c r="W26" s="620"/>
      <c r="X26" s="608"/>
      <c r="Y26" s="609"/>
      <c r="Z26" s="517" t="s">
        <v>177</v>
      </c>
      <c r="AA26" s="630"/>
      <c r="AB26" s="630"/>
      <c r="AC26" s="630"/>
      <c r="AD26" s="630"/>
      <c r="AE26" s="630"/>
      <c r="AF26" s="630"/>
      <c r="AG26" s="631"/>
      <c r="AH26" s="518" t="s">
        <v>178</v>
      </c>
      <c r="AI26" s="519"/>
      <c r="AJ26" s="519"/>
      <c r="AK26" s="519"/>
      <c r="AL26" s="561"/>
      <c r="AM26" s="518" t="s">
        <v>138</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3900</v>
      </c>
      <c r="R27" s="519"/>
      <c r="S27" s="519"/>
      <c r="T27" s="519"/>
      <c r="U27" s="519"/>
      <c r="V27" s="561"/>
      <c r="W27" s="620"/>
      <c r="X27" s="608"/>
      <c r="Y27" s="609"/>
      <c r="Z27" s="517" t="s">
        <v>181</v>
      </c>
      <c r="AA27" s="497"/>
      <c r="AB27" s="497"/>
      <c r="AC27" s="497"/>
      <c r="AD27" s="497"/>
      <c r="AE27" s="497"/>
      <c r="AF27" s="497"/>
      <c r="AG27" s="498"/>
      <c r="AH27" s="518">
        <v>21</v>
      </c>
      <c r="AI27" s="519"/>
      <c r="AJ27" s="519"/>
      <c r="AK27" s="519"/>
      <c r="AL27" s="561"/>
      <c r="AM27" s="518">
        <v>61026</v>
      </c>
      <c r="AN27" s="519"/>
      <c r="AO27" s="519"/>
      <c r="AP27" s="519"/>
      <c r="AQ27" s="519"/>
      <c r="AR27" s="561"/>
      <c r="AS27" s="518">
        <v>2906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61277</v>
      </c>
      <c r="BO27" s="644"/>
      <c r="BP27" s="644"/>
      <c r="BQ27" s="644"/>
      <c r="BR27" s="644"/>
      <c r="BS27" s="644"/>
      <c r="BT27" s="644"/>
      <c r="BU27" s="645"/>
      <c r="BV27" s="643">
        <v>61260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3500</v>
      </c>
      <c r="R28" s="519"/>
      <c r="S28" s="519"/>
      <c r="T28" s="519"/>
      <c r="U28" s="519"/>
      <c r="V28" s="561"/>
      <c r="W28" s="620"/>
      <c r="X28" s="608"/>
      <c r="Y28" s="609"/>
      <c r="Z28" s="517" t="s">
        <v>184</v>
      </c>
      <c r="AA28" s="497"/>
      <c r="AB28" s="497"/>
      <c r="AC28" s="497"/>
      <c r="AD28" s="497"/>
      <c r="AE28" s="497"/>
      <c r="AF28" s="497"/>
      <c r="AG28" s="498"/>
      <c r="AH28" s="518" t="s">
        <v>178</v>
      </c>
      <c r="AI28" s="519"/>
      <c r="AJ28" s="519"/>
      <c r="AK28" s="519"/>
      <c r="AL28" s="561"/>
      <c r="AM28" s="518" t="s">
        <v>130</v>
      </c>
      <c r="AN28" s="519"/>
      <c r="AO28" s="519"/>
      <c r="AP28" s="519"/>
      <c r="AQ28" s="519"/>
      <c r="AR28" s="561"/>
      <c r="AS28" s="518" t="s">
        <v>178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2559217</v>
      </c>
      <c r="BO28" s="431"/>
      <c r="BP28" s="431"/>
      <c r="BQ28" s="431"/>
      <c r="BR28" s="431"/>
      <c r="BS28" s="431"/>
      <c r="BT28" s="431"/>
      <c r="BU28" s="432"/>
      <c r="BV28" s="430">
        <v>2424511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18</v>
      </c>
      <c r="M29" s="519"/>
      <c r="N29" s="519"/>
      <c r="O29" s="519"/>
      <c r="P29" s="561"/>
      <c r="Q29" s="518">
        <v>3300</v>
      </c>
      <c r="R29" s="519"/>
      <c r="S29" s="519"/>
      <c r="T29" s="519"/>
      <c r="U29" s="519"/>
      <c r="V29" s="561"/>
      <c r="W29" s="621"/>
      <c r="X29" s="622"/>
      <c r="Y29" s="623"/>
      <c r="Z29" s="517" t="s">
        <v>187</v>
      </c>
      <c r="AA29" s="497"/>
      <c r="AB29" s="497"/>
      <c r="AC29" s="497"/>
      <c r="AD29" s="497"/>
      <c r="AE29" s="497"/>
      <c r="AF29" s="497"/>
      <c r="AG29" s="498"/>
      <c r="AH29" s="518">
        <v>357</v>
      </c>
      <c r="AI29" s="519"/>
      <c r="AJ29" s="519"/>
      <c r="AK29" s="519"/>
      <c r="AL29" s="561"/>
      <c r="AM29" s="518">
        <v>1074738</v>
      </c>
      <c r="AN29" s="519"/>
      <c r="AO29" s="519"/>
      <c r="AP29" s="519"/>
      <c r="AQ29" s="519"/>
      <c r="AR29" s="561"/>
      <c r="AS29" s="518">
        <v>3010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555006</v>
      </c>
      <c r="BO29" s="468"/>
      <c r="BP29" s="468"/>
      <c r="BQ29" s="468"/>
      <c r="BR29" s="468"/>
      <c r="BS29" s="468"/>
      <c r="BT29" s="468"/>
      <c r="BU29" s="469"/>
      <c r="BV29" s="467">
        <v>554806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100.5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2661194</v>
      </c>
      <c r="BO30" s="644"/>
      <c r="BP30" s="644"/>
      <c r="BQ30" s="644"/>
      <c r="BR30" s="644"/>
      <c r="BS30" s="644"/>
      <c r="BT30" s="644"/>
      <c r="BU30" s="645"/>
      <c r="BV30" s="643">
        <v>2643218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 xml:space="preserve"> 大分県退職手当組合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由布市土地開発公社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 xml:space="preserve"> 大分県消防補償等組合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 xml:space="preserve"> 大分県交通災害共済組合（交通災害共済事業会計）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 xml:space="preserve"> 由布大分環境衛生組合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 xml:space="preserve"> 大分県市町村会館管理組合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 xml:space="preserve"> 大分県後期高齢者医療広域連合（普通会計）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 xml:space="preserve"> 大分県後期高齢者医療広域連合（後期高齢者医療事業会計）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Xht5UdVLqzbV5l/uCmkMl78Mcy5i3Vr5M7N0e5Z5K3hYT5i5nPn6ApknGgQxqcHh26IjtyiWEAsphep6FPEPvg==" saltValue="ciW82kYnkuhjc+mlijZ8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58" t="s">
        <v>559</v>
      </c>
      <c r="D34" s="1258"/>
      <c r="E34" s="1259"/>
      <c r="F34" s="32">
        <v>6.06</v>
      </c>
      <c r="G34" s="33">
        <v>7.95</v>
      </c>
      <c r="H34" s="33">
        <v>6.82</v>
      </c>
      <c r="I34" s="33">
        <v>6.03</v>
      </c>
      <c r="J34" s="34">
        <v>4.1100000000000003</v>
      </c>
      <c r="K34" s="22"/>
      <c r="L34" s="22"/>
      <c r="M34" s="22"/>
      <c r="N34" s="22"/>
      <c r="O34" s="22"/>
      <c r="P34" s="22"/>
    </row>
    <row r="35" spans="1:16" ht="39" customHeight="1">
      <c r="A35" s="22"/>
      <c r="B35" s="35"/>
      <c r="C35" s="1252" t="s">
        <v>560</v>
      </c>
      <c r="D35" s="1253"/>
      <c r="E35" s="1254"/>
      <c r="F35" s="36">
        <v>4.16</v>
      </c>
      <c r="G35" s="37">
        <v>3.34</v>
      </c>
      <c r="H35" s="37">
        <v>3.06</v>
      </c>
      <c r="I35" s="37">
        <v>2.94</v>
      </c>
      <c r="J35" s="38">
        <v>2.75</v>
      </c>
      <c r="K35" s="22"/>
      <c r="L35" s="22"/>
      <c r="M35" s="22"/>
      <c r="N35" s="22"/>
      <c r="O35" s="22"/>
      <c r="P35" s="22"/>
    </row>
    <row r="36" spans="1:16" ht="39" customHeight="1">
      <c r="A36" s="22"/>
      <c r="B36" s="35"/>
      <c r="C36" s="1252" t="s">
        <v>561</v>
      </c>
      <c r="D36" s="1253"/>
      <c r="E36" s="1254"/>
      <c r="F36" s="36">
        <v>0.69</v>
      </c>
      <c r="G36" s="37">
        <v>0.28999999999999998</v>
      </c>
      <c r="H36" s="37">
        <v>0.73</v>
      </c>
      <c r="I36" s="37">
        <v>1.08</v>
      </c>
      <c r="J36" s="38">
        <v>0.6</v>
      </c>
      <c r="K36" s="22"/>
      <c r="L36" s="22"/>
      <c r="M36" s="22"/>
      <c r="N36" s="22"/>
      <c r="O36" s="22"/>
      <c r="P36" s="22"/>
    </row>
    <row r="37" spans="1:16" ht="39" customHeight="1">
      <c r="A37" s="22"/>
      <c r="B37" s="35"/>
      <c r="C37" s="1252" t="s">
        <v>562</v>
      </c>
      <c r="D37" s="1253"/>
      <c r="E37" s="1254"/>
      <c r="F37" s="36">
        <v>1.54</v>
      </c>
      <c r="G37" s="37">
        <v>0.76</v>
      </c>
      <c r="H37" s="37">
        <v>1.24</v>
      </c>
      <c r="I37" s="37">
        <v>0.4</v>
      </c>
      <c r="J37" s="38">
        <v>0.43</v>
      </c>
      <c r="K37" s="22"/>
      <c r="L37" s="22"/>
      <c r="M37" s="22"/>
      <c r="N37" s="22"/>
      <c r="O37" s="22"/>
      <c r="P37" s="22"/>
    </row>
    <row r="38" spans="1:16" ht="39" customHeight="1">
      <c r="A38" s="22"/>
      <c r="B38" s="35"/>
      <c r="C38" s="1252" t="s">
        <v>563</v>
      </c>
      <c r="D38" s="1253"/>
      <c r="E38" s="1254"/>
      <c r="F38" s="36">
        <v>0.18</v>
      </c>
      <c r="G38" s="37">
        <v>0.02</v>
      </c>
      <c r="H38" s="37">
        <v>0.03</v>
      </c>
      <c r="I38" s="37">
        <v>0.09</v>
      </c>
      <c r="J38" s="38">
        <v>0.35</v>
      </c>
      <c r="K38" s="22"/>
      <c r="L38" s="22"/>
      <c r="M38" s="22"/>
      <c r="N38" s="22"/>
      <c r="O38" s="22"/>
      <c r="P38" s="22"/>
    </row>
    <row r="39" spans="1:16" ht="39" customHeight="1">
      <c r="A39" s="22"/>
      <c r="B39" s="35"/>
      <c r="C39" s="1252" t="s">
        <v>564</v>
      </c>
      <c r="D39" s="1253"/>
      <c r="E39" s="1254"/>
      <c r="F39" s="36">
        <v>0.01</v>
      </c>
      <c r="G39" s="37">
        <v>0.02</v>
      </c>
      <c r="H39" s="37">
        <v>0.01</v>
      </c>
      <c r="I39" s="37">
        <v>0.02</v>
      </c>
      <c r="J39" s="38">
        <v>0.02</v>
      </c>
      <c r="K39" s="22"/>
      <c r="L39" s="22"/>
      <c r="M39" s="22"/>
      <c r="N39" s="22"/>
      <c r="O39" s="22"/>
      <c r="P39" s="22"/>
    </row>
    <row r="40" spans="1:16" ht="39" customHeight="1">
      <c r="A40" s="22"/>
      <c r="B40" s="35"/>
      <c r="C40" s="1252" t="s">
        <v>565</v>
      </c>
      <c r="D40" s="1253"/>
      <c r="E40" s="1254"/>
      <c r="F40" s="36">
        <v>0.01</v>
      </c>
      <c r="G40" s="37">
        <v>0.01</v>
      </c>
      <c r="H40" s="37">
        <v>0</v>
      </c>
      <c r="I40" s="37">
        <v>0.01</v>
      </c>
      <c r="J40" s="38">
        <v>0.01</v>
      </c>
      <c r="K40" s="22"/>
      <c r="L40" s="22"/>
      <c r="M40" s="22"/>
      <c r="N40" s="22"/>
      <c r="O40" s="22"/>
      <c r="P40" s="22"/>
    </row>
    <row r="41" spans="1:16" ht="39" customHeight="1">
      <c r="A41" s="22"/>
      <c r="B41" s="35"/>
      <c r="C41" s="1252"/>
      <c r="D41" s="1253"/>
      <c r="E41" s="1254"/>
      <c r="F41" s="36"/>
      <c r="G41" s="37"/>
      <c r="H41" s="37"/>
      <c r="I41" s="37"/>
      <c r="J41" s="38"/>
      <c r="K41" s="22"/>
      <c r="L41" s="22"/>
      <c r="M41" s="22"/>
      <c r="N41" s="22"/>
      <c r="O41" s="22"/>
      <c r="P41" s="22"/>
    </row>
    <row r="42" spans="1:16" ht="39" customHeight="1">
      <c r="A42" s="22"/>
      <c r="B42" s="39"/>
      <c r="C42" s="1252" t="s">
        <v>566</v>
      </c>
      <c r="D42" s="1253"/>
      <c r="E42" s="1254"/>
      <c r="F42" s="36" t="s">
        <v>508</v>
      </c>
      <c r="G42" s="37" t="s">
        <v>508</v>
      </c>
      <c r="H42" s="37" t="s">
        <v>508</v>
      </c>
      <c r="I42" s="37" t="s">
        <v>508</v>
      </c>
      <c r="J42" s="38" t="s">
        <v>508</v>
      </c>
      <c r="K42" s="22"/>
      <c r="L42" s="22"/>
      <c r="M42" s="22"/>
      <c r="N42" s="22"/>
      <c r="O42" s="22"/>
      <c r="P42" s="22"/>
    </row>
    <row r="43" spans="1:16" ht="39" customHeight="1" thickBot="1">
      <c r="A43" s="22"/>
      <c r="B43" s="40"/>
      <c r="C43" s="1255" t="s">
        <v>567</v>
      </c>
      <c r="D43" s="1256"/>
      <c r="E43" s="1257"/>
      <c r="F43" s="41">
        <v>0.03</v>
      </c>
      <c r="G43" s="42">
        <v>0.03</v>
      </c>
      <c r="H43" s="42">
        <v>0.02</v>
      </c>
      <c r="I43" s="42">
        <v>0</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b0dFrW7bB+6zyQaWbeJI+gS08Q8+hpyUaYPErXgpCXbqQ5X3zU3dVOjIpk3MzkNFOx+aKeL5gyZeR5MBRBuiQ==" saltValue="1tuVDfq++9NBA4+Hvzqy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60" t="s">
        <v>11</v>
      </c>
      <c r="C45" s="1261"/>
      <c r="D45" s="58"/>
      <c r="E45" s="1266" t="s">
        <v>12</v>
      </c>
      <c r="F45" s="1266"/>
      <c r="G45" s="1266"/>
      <c r="H45" s="1266"/>
      <c r="I45" s="1266"/>
      <c r="J45" s="1267"/>
      <c r="K45" s="59">
        <v>1965</v>
      </c>
      <c r="L45" s="60">
        <v>2173</v>
      </c>
      <c r="M45" s="60">
        <v>2265</v>
      </c>
      <c r="N45" s="60">
        <v>2277</v>
      </c>
      <c r="O45" s="61">
        <v>2287</v>
      </c>
      <c r="P45" s="48"/>
      <c r="Q45" s="48"/>
      <c r="R45" s="48"/>
      <c r="S45" s="48"/>
      <c r="T45" s="48"/>
      <c r="U45" s="48"/>
    </row>
    <row r="46" spans="1:21" ht="30.75" customHeight="1">
      <c r="A46" s="48"/>
      <c r="B46" s="1262"/>
      <c r="C46" s="1263"/>
      <c r="D46" s="62"/>
      <c r="E46" s="1268" t="s">
        <v>13</v>
      </c>
      <c r="F46" s="1268"/>
      <c r="G46" s="1268"/>
      <c r="H46" s="1268"/>
      <c r="I46" s="1268"/>
      <c r="J46" s="1269"/>
      <c r="K46" s="63" t="s">
        <v>508</v>
      </c>
      <c r="L46" s="64" t="s">
        <v>508</v>
      </c>
      <c r="M46" s="64" t="s">
        <v>508</v>
      </c>
      <c r="N46" s="64" t="s">
        <v>508</v>
      </c>
      <c r="O46" s="65" t="s">
        <v>508</v>
      </c>
      <c r="P46" s="48"/>
      <c r="Q46" s="48"/>
      <c r="R46" s="48"/>
      <c r="S46" s="48"/>
      <c r="T46" s="48"/>
      <c r="U46" s="48"/>
    </row>
    <row r="47" spans="1:21" ht="30.75" customHeight="1">
      <c r="A47" s="48"/>
      <c r="B47" s="1262"/>
      <c r="C47" s="1263"/>
      <c r="D47" s="62"/>
      <c r="E47" s="1268" t="s">
        <v>14</v>
      </c>
      <c r="F47" s="1268"/>
      <c r="G47" s="1268"/>
      <c r="H47" s="1268"/>
      <c r="I47" s="1268"/>
      <c r="J47" s="1269"/>
      <c r="K47" s="63" t="s">
        <v>508</v>
      </c>
      <c r="L47" s="64" t="s">
        <v>508</v>
      </c>
      <c r="M47" s="64" t="s">
        <v>508</v>
      </c>
      <c r="N47" s="64" t="s">
        <v>508</v>
      </c>
      <c r="O47" s="65" t="s">
        <v>508</v>
      </c>
      <c r="P47" s="48"/>
      <c r="Q47" s="48"/>
      <c r="R47" s="48"/>
      <c r="S47" s="48"/>
      <c r="T47" s="48"/>
      <c r="U47" s="48"/>
    </row>
    <row r="48" spans="1:21" ht="30.75" customHeight="1">
      <c r="A48" s="48"/>
      <c r="B48" s="1262"/>
      <c r="C48" s="1263"/>
      <c r="D48" s="62"/>
      <c r="E48" s="1268" t="s">
        <v>15</v>
      </c>
      <c r="F48" s="1268"/>
      <c r="G48" s="1268"/>
      <c r="H48" s="1268"/>
      <c r="I48" s="1268"/>
      <c r="J48" s="1269"/>
      <c r="K48" s="63">
        <v>189</v>
      </c>
      <c r="L48" s="64">
        <v>128</v>
      </c>
      <c r="M48" s="64">
        <v>121</v>
      </c>
      <c r="N48" s="64">
        <v>130</v>
      </c>
      <c r="O48" s="65">
        <v>138</v>
      </c>
      <c r="P48" s="48"/>
      <c r="Q48" s="48"/>
      <c r="R48" s="48"/>
      <c r="S48" s="48"/>
      <c r="T48" s="48"/>
      <c r="U48" s="48"/>
    </row>
    <row r="49" spans="1:21" ht="30.75" customHeight="1">
      <c r="A49" s="48"/>
      <c r="B49" s="1262"/>
      <c r="C49" s="1263"/>
      <c r="D49" s="62"/>
      <c r="E49" s="1268" t="s">
        <v>16</v>
      </c>
      <c r="F49" s="1268"/>
      <c r="G49" s="1268"/>
      <c r="H49" s="1268"/>
      <c r="I49" s="1268"/>
      <c r="J49" s="1269"/>
      <c r="K49" s="63">
        <v>4</v>
      </c>
      <c r="L49" s="64">
        <v>4</v>
      </c>
      <c r="M49" s="64">
        <v>4</v>
      </c>
      <c r="N49" s="64">
        <v>4</v>
      </c>
      <c r="O49" s="65" t="s">
        <v>508</v>
      </c>
      <c r="P49" s="48"/>
      <c r="Q49" s="48"/>
      <c r="R49" s="48"/>
      <c r="S49" s="48"/>
      <c r="T49" s="48"/>
      <c r="U49" s="48"/>
    </row>
    <row r="50" spans="1:21" ht="30.75" customHeight="1">
      <c r="A50" s="48"/>
      <c r="B50" s="1262"/>
      <c r="C50" s="1263"/>
      <c r="D50" s="62"/>
      <c r="E50" s="1268" t="s">
        <v>17</v>
      </c>
      <c r="F50" s="1268"/>
      <c r="G50" s="1268"/>
      <c r="H50" s="1268"/>
      <c r="I50" s="1268"/>
      <c r="J50" s="1269"/>
      <c r="K50" s="63">
        <v>137</v>
      </c>
      <c r="L50" s="64">
        <v>133</v>
      </c>
      <c r="M50" s="64">
        <v>120</v>
      </c>
      <c r="N50" s="64">
        <v>72</v>
      </c>
      <c r="O50" s="65">
        <v>0</v>
      </c>
      <c r="P50" s="48"/>
      <c r="Q50" s="48"/>
      <c r="R50" s="48"/>
      <c r="S50" s="48"/>
      <c r="T50" s="48"/>
      <c r="U50" s="48"/>
    </row>
    <row r="51" spans="1:21" ht="30.75" customHeight="1">
      <c r="A51" s="48"/>
      <c r="B51" s="1264"/>
      <c r="C51" s="1265"/>
      <c r="D51" s="66"/>
      <c r="E51" s="1268" t="s">
        <v>18</v>
      </c>
      <c r="F51" s="1268"/>
      <c r="G51" s="1268"/>
      <c r="H51" s="1268"/>
      <c r="I51" s="1268"/>
      <c r="J51" s="1269"/>
      <c r="K51" s="63" t="s">
        <v>508</v>
      </c>
      <c r="L51" s="64" t="s">
        <v>508</v>
      </c>
      <c r="M51" s="64" t="s">
        <v>508</v>
      </c>
      <c r="N51" s="64" t="s">
        <v>508</v>
      </c>
      <c r="O51" s="65" t="s">
        <v>508</v>
      </c>
      <c r="P51" s="48"/>
      <c r="Q51" s="48"/>
      <c r="R51" s="48"/>
      <c r="S51" s="48"/>
      <c r="T51" s="48"/>
      <c r="U51" s="48"/>
    </row>
    <row r="52" spans="1:21" ht="30.75" customHeight="1">
      <c r="A52" s="48"/>
      <c r="B52" s="1270" t="s">
        <v>19</v>
      </c>
      <c r="C52" s="1271"/>
      <c r="D52" s="66"/>
      <c r="E52" s="1268" t="s">
        <v>20</v>
      </c>
      <c r="F52" s="1268"/>
      <c r="G52" s="1268"/>
      <c r="H52" s="1268"/>
      <c r="I52" s="1268"/>
      <c r="J52" s="1269"/>
      <c r="K52" s="63">
        <v>1610</v>
      </c>
      <c r="L52" s="64">
        <v>1702</v>
      </c>
      <c r="M52" s="64">
        <v>1797</v>
      </c>
      <c r="N52" s="64">
        <v>1834</v>
      </c>
      <c r="O52" s="65">
        <v>1811</v>
      </c>
      <c r="P52" s="48"/>
      <c r="Q52" s="48"/>
      <c r="R52" s="48"/>
      <c r="S52" s="48"/>
      <c r="T52" s="48"/>
      <c r="U52" s="48"/>
    </row>
    <row r="53" spans="1:21" ht="30.75" customHeight="1" thickBot="1">
      <c r="A53" s="48"/>
      <c r="B53" s="1272" t="s">
        <v>21</v>
      </c>
      <c r="C53" s="1273"/>
      <c r="D53" s="67"/>
      <c r="E53" s="1274" t="s">
        <v>22</v>
      </c>
      <c r="F53" s="1274"/>
      <c r="G53" s="1274"/>
      <c r="H53" s="1274"/>
      <c r="I53" s="1274"/>
      <c r="J53" s="1275"/>
      <c r="K53" s="68">
        <v>685</v>
      </c>
      <c r="L53" s="69">
        <v>736</v>
      </c>
      <c r="M53" s="69">
        <v>713</v>
      </c>
      <c r="N53" s="69">
        <v>649</v>
      </c>
      <c r="O53" s="70">
        <v>614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76" t="s">
        <v>25</v>
      </c>
      <c r="C57" s="1277"/>
      <c r="D57" s="1280" t="s">
        <v>26</v>
      </c>
      <c r="E57" s="1281"/>
      <c r="F57" s="1281"/>
      <c r="G57" s="1281"/>
      <c r="H57" s="1281"/>
      <c r="I57" s="1281"/>
      <c r="J57" s="1282"/>
      <c r="K57" s="83"/>
      <c r="L57" s="84"/>
      <c r="M57" s="84"/>
      <c r="N57" s="84"/>
      <c r="O57" s="85"/>
    </row>
    <row r="58" spans="1:21" ht="31.5" customHeight="1" thickBot="1">
      <c r="B58" s="1278"/>
      <c r="C58" s="1279"/>
      <c r="D58" s="1283" t="s">
        <v>27</v>
      </c>
      <c r="E58" s="1284"/>
      <c r="F58" s="1284"/>
      <c r="G58" s="1284"/>
      <c r="H58" s="1284"/>
      <c r="I58" s="1284"/>
      <c r="J58" s="128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vz5WX72n7Ic3VBn7xp8g69uPcL+U7ysubHCJAs7B/slSDoNdvQYKjgVZvaUhuWGub9Xbl6yBizDDPlxTNi+Q==" saltValue="/AJPY8xy7lBz+IpusZXn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86" t="s">
        <v>30</v>
      </c>
      <c r="C41" s="1287"/>
      <c r="D41" s="102"/>
      <c r="E41" s="1292" t="s">
        <v>31</v>
      </c>
      <c r="F41" s="1292"/>
      <c r="G41" s="1292"/>
      <c r="H41" s="1293"/>
      <c r="I41" s="103">
        <v>22830</v>
      </c>
      <c r="J41" s="104">
        <v>22965</v>
      </c>
      <c r="K41" s="104">
        <v>22532</v>
      </c>
      <c r="L41" s="104">
        <v>22610</v>
      </c>
      <c r="M41" s="105">
        <v>22471</v>
      </c>
    </row>
    <row r="42" spans="2:13" ht="27.75" customHeight="1">
      <c r="B42" s="1288"/>
      <c r="C42" s="1289"/>
      <c r="D42" s="106"/>
      <c r="E42" s="1294" t="s">
        <v>32</v>
      </c>
      <c r="F42" s="1294"/>
      <c r="G42" s="1294"/>
      <c r="H42" s="1295"/>
      <c r="I42" s="107">
        <v>92</v>
      </c>
      <c r="J42" s="108">
        <v>89</v>
      </c>
      <c r="K42" s="108">
        <v>89</v>
      </c>
      <c r="L42" s="108">
        <v>85</v>
      </c>
      <c r="M42" s="109">
        <v>85</v>
      </c>
    </row>
    <row r="43" spans="2:13" ht="27.75" customHeight="1">
      <c r="B43" s="1288"/>
      <c r="C43" s="1289"/>
      <c r="D43" s="106"/>
      <c r="E43" s="1294" t="s">
        <v>33</v>
      </c>
      <c r="F43" s="1294"/>
      <c r="G43" s="1294"/>
      <c r="H43" s="1295"/>
      <c r="I43" s="107">
        <v>1684</v>
      </c>
      <c r="J43" s="108">
        <v>1661</v>
      </c>
      <c r="K43" s="108">
        <v>1584</v>
      </c>
      <c r="L43" s="108">
        <v>1433</v>
      </c>
      <c r="M43" s="109">
        <v>1611</v>
      </c>
    </row>
    <row r="44" spans="2:13" ht="27.75" customHeight="1">
      <c r="B44" s="1288"/>
      <c r="C44" s="1289"/>
      <c r="D44" s="106"/>
      <c r="E44" s="1294" t="s">
        <v>34</v>
      </c>
      <c r="F44" s="1294"/>
      <c r="G44" s="1294"/>
      <c r="H44" s="1295"/>
      <c r="I44" s="107">
        <v>316</v>
      </c>
      <c r="J44" s="108">
        <v>193</v>
      </c>
      <c r="K44" s="108">
        <v>75</v>
      </c>
      <c r="L44" s="108" t="s">
        <v>508</v>
      </c>
      <c r="M44" s="109" t="s">
        <v>508</v>
      </c>
    </row>
    <row r="45" spans="2:13" ht="27.75" customHeight="1">
      <c r="B45" s="1288"/>
      <c r="C45" s="1289"/>
      <c r="D45" s="106"/>
      <c r="E45" s="1294" t="s">
        <v>35</v>
      </c>
      <c r="F45" s="1294"/>
      <c r="G45" s="1294"/>
      <c r="H45" s="1295"/>
      <c r="I45" s="107">
        <v>1180</v>
      </c>
      <c r="J45" s="108">
        <v>996</v>
      </c>
      <c r="K45" s="108">
        <v>839</v>
      </c>
      <c r="L45" s="108">
        <v>430</v>
      </c>
      <c r="M45" s="109" t="s">
        <v>508</v>
      </c>
    </row>
    <row r="46" spans="2:13" ht="27.75" customHeight="1">
      <c r="B46" s="1288"/>
      <c r="C46" s="1289"/>
      <c r="D46" s="110"/>
      <c r="E46" s="1294" t="s">
        <v>36</v>
      </c>
      <c r="F46" s="1294"/>
      <c r="G46" s="1294"/>
      <c r="H46" s="1295"/>
      <c r="I46" s="107">
        <v>16</v>
      </c>
      <c r="J46" s="108">
        <v>14</v>
      </c>
      <c r="K46" s="108">
        <v>11</v>
      </c>
      <c r="L46" s="108">
        <v>9</v>
      </c>
      <c r="M46" s="109">
        <v>7</v>
      </c>
    </row>
    <row r="47" spans="2:13" ht="27.75" customHeight="1">
      <c r="B47" s="1288"/>
      <c r="C47" s="1289"/>
      <c r="D47" s="111"/>
      <c r="E47" s="1296" t="s">
        <v>37</v>
      </c>
      <c r="F47" s="1297"/>
      <c r="G47" s="1297"/>
      <c r="H47" s="1298"/>
      <c r="I47" s="107" t="s">
        <v>508</v>
      </c>
      <c r="J47" s="108" t="s">
        <v>508</v>
      </c>
      <c r="K47" s="108" t="s">
        <v>508</v>
      </c>
      <c r="L47" s="108" t="s">
        <v>508</v>
      </c>
      <c r="M47" s="109" t="s">
        <v>508</v>
      </c>
    </row>
    <row r="48" spans="2:13" ht="27.75" customHeight="1">
      <c r="B48" s="1288"/>
      <c r="C48" s="1289"/>
      <c r="D48" s="106"/>
      <c r="E48" s="1294" t="s">
        <v>38</v>
      </c>
      <c r="F48" s="1294"/>
      <c r="G48" s="1294"/>
      <c r="H48" s="1295"/>
      <c r="I48" s="107" t="s">
        <v>508</v>
      </c>
      <c r="J48" s="108" t="s">
        <v>508</v>
      </c>
      <c r="K48" s="108" t="s">
        <v>508</v>
      </c>
      <c r="L48" s="108" t="s">
        <v>508</v>
      </c>
      <c r="M48" s="109" t="s">
        <v>508</v>
      </c>
    </row>
    <row r="49" spans="2:13" ht="27.75" customHeight="1">
      <c r="B49" s="1290"/>
      <c r="C49" s="1291"/>
      <c r="D49" s="106"/>
      <c r="E49" s="1294" t="s">
        <v>39</v>
      </c>
      <c r="F49" s="1294"/>
      <c r="G49" s="1294"/>
      <c r="H49" s="1295"/>
      <c r="I49" s="107" t="s">
        <v>508</v>
      </c>
      <c r="J49" s="108" t="s">
        <v>508</v>
      </c>
      <c r="K49" s="108" t="s">
        <v>508</v>
      </c>
      <c r="L49" s="108" t="s">
        <v>508</v>
      </c>
      <c r="M49" s="109" t="s">
        <v>508</v>
      </c>
    </row>
    <row r="50" spans="2:13" ht="27.75" customHeight="1">
      <c r="B50" s="1299" t="s">
        <v>40</v>
      </c>
      <c r="C50" s="1300"/>
      <c r="D50" s="112"/>
      <c r="E50" s="1294" t="s">
        <v>41</v>
      </c>
      <c r="F50" s="1294"/>
      <c r="G50" s="1294"/>
      <c r="H50" s="1295"/>
      <c r="I50" s="107">
        <v>4934</v>
      </c>
      <c r="J50" s="108">
        <v>4103</v>
      </c>
      <c r="K50" s="108">
        <v>3868</v>
      </c>
      <c r="L50" s="108">
        <v>3840</v>
      </c>
      <c r="M50" s="109">
        <v>3970</v>
      </c>
    </row>
    <row r="51" spans="2:13" ht="27.75" customHeight="1">
      <c r="B51" s="1288"/>
      <c r="C51" s="1289"/>
      <c r="D51" s="106"/>
      <c r="E51" s="1294" t="s">
        <v>42</v>
      </c>
      <c r="F51" s="1294"/>
      <c r="G51" s="1294"/>
      <c r="H51" s="1295"/>
      <c r="I51" s="107">
        <v>566</v>
      </c>
      <c r="J51" s="108">
        <v>505</v>
      </c>
      <c r="K51" s="108">
        <v>436</v>
      </c>
      <c r="L51" s="108">
        <v>372</v>
      </c>
      <c r="M51" s="109">
        <v>339</v>
      </c>
    </row>
    <row r="52" spans="2:13" ht="27.75" customHeight="1">
      <c r="B52" s="1290"/>
      <c r="C52" s="1291"/>
      <c r="D52" s="106"/>
      <c r="E52" s="1294" t="s">
        <v>43</v>
      </c>
      <c r="F52" s="1294"/>
      <c r="G52" s="1294"/>
      <c r="H52" s="1295"/>
      <c r="I52" s="107">
        <v>17866</v>
      </c>
      <c r="J52" s="108">
        <v>18041</v>
      </c>
      <c r="K52" s="108">
        <v>17784</v>
      </c>
      <c r="L52" s="108">
        <v>17773</v>
      </c>
      <c r="M52" s="109">
        <v>17734</v>
      </c>
    </row>
    <row r="53" spans="2:13" ht="27.75" customHeight="1" thickBot="1">
      <c r="B53" s="1301" t="s">
        <v>44</v>
      </c>
      <c r="C53" s="1302"/>
      <c r="D53" s="113"/>
      <c r="E53" s="1303" t="s">
        <v>45</v>
      </c>
      <c r="F53" s="1303"/>
      <c r="G53" s="1303"/>
      <c r="H53" s="1304"/>
      <c r="I53" s="114">
        <v>2752</v>
      </c>
      <c r="J53" s="115">
        <v>3269</v>
      </c>
      <c r="K53" s="115">
        <v>3042</v>
      </c>
      <c r="L53" s="115">
        <v>2583</v>
      </c>
      <c r="M53" s="116">
        <v>2130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IWHiEWaJ0qTXWrCf2/Udt4UNMRWlmBdXnB/O0Kojz9v/ZI3SYKP6I9epLbkNWiDfO7ULX3/0B/xsl81s31YtA==" saltValue="zN6ZQZUWFMPL0oTmy/fF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13" t="s">
        <v>48</v>
      </c>
      <c r="D55" s="1313"/>
      <c r="E55" s="1314"/>
      <c r="F55" s="128">
        <v>2506</v>
      </c>
      <c r="G55" s="128">
        <v>2425</v>
      </c>
      <c r="H55" s="129">
        <v>2559</v>
      </c>
    </row>
    <row r="56" spans="2:8" ht="52.5" customHeight="1">
      <c r="B56" s="130"/>
      <c r="C56" s="1315" t="s">
        <v>49</v>
      </c>
      <c r="D56" s="1315"/>
      <c r="E56" s="1316"/>
      <c r="F56" s="131">
        <v>555</v>
      </c>
      <c r="G56" s="131">
        <v>555</v>
      </c>
      <c r="H56" s="132">
        <v>555</v>
      </c>
    </row>
    <row r="57" spans="2:8" ht="53.25" customHeight="1">
      <c r="B57" s="130"/>
      <c r="C57" s="1317" t="s">
        <v>50</v>
      </c>
      <c r="D57" s="1317"/>
      <c r="E57" s="1318"/>
      <c r="F57" s="133">
        <v>2613</v>
      </c>
      <c r="G57" s="133">
        <v>2643</v>
      </c>
      <c r="H57" s="134">
        <v>2661</v>
      </c>
    </row>
    <row r="58" spans="2:8" ht="45.75" customHeight="1">
      <c r="B58" s="135"/>
      <c r="C58" s="1305" t="s">
        <v>589</v>
      </c>
      <c r="D58" s="1306"/>
      <c r="E58" s="1307"/>
      <c r="F58" s="136">
        <v>1950</v>
      </c>
      <c r="G58" s="136">
        <v>1951</v>
      </c>
      <c r="H58" s="137">
        <v>1952</v>
      </c>
    </row>
    <row r="59" spans="2:8" ht="45.75" customHeight="1">
      <c r="B59" s="135"/>
      <c r="C59" s="1305" t="s">
        <v>590</v>
      </c>
      <c r="D59" s="1306"/>
      <c r="E59" s="1307"/>
      <c r="F59" s="136">
        <v>510</v>
      </c>
      <c r="G59" s="136">
        <v>508</v>
      </c>
      <c r="H59" s="137">
        <v>508</v>
      </c>
    </row>
    <row r="60" spans="2:8" ht="45.75" customHeight="1">
      <c r="B60" s="135"/>
      <c r="C60" s="1305" t="s">
        <v>591</v>
      </c>
      <c r="D60" s="1306"/>
      <c r="E60" s="1307"/>
      <c r="F60" s="136">
        <v>51</v>
      </c>
      <c r="G60" s="136">
        <v>103</v>
      </c>
      <c r="H60" s="137">
        <v>97</v>
      </c>
    </row>
    <row r="61" spans="2:8" ht="45.75" customHeight="1">
      <c r="B61" s="135"/>
      <c r="C61" s="1305" t="s">
        <v>593</v>
      </c>
      <c r="D61" s="1306"/>
      <c r="E61" s="1307"/>
      <c r="F61" s="136">
        <v>84</v>
      </c>
      <c r="G61" s="136">
        <v>64</v>
      </c>
      <c r="H61" s="137">
        <v>73</v>
      </c>
    </row>
    <row r="62" spans="2:8" ht="45.75" customHeight="1" thickBot="1">
      <c r="B62" s="138"/>
      <c r="C62" s="1308" t="s">
        <v>592</v>
      </c>
      <c r="D62" s="1309"/>
      <c r="E62" s="1310"/>
      <c r="F62" s="139">
        <v>10</v>
      </c>
      <c r="G62" s="139">
        <v>10</v>
      </c>
      <c r="H62" s="140">
        <v>10</v>
      </c>
    </row>
    <row r="63" spans="2:8" ht="52.5" customHeight="1" thickBot="1">
      <c r="B63" s="141"/>
      <c r="C63" s="1311" t="s">
        <v>51</v>
      </c>
      <c r="D63" s="1311"/>
      <c r="E63" s="1312"/>
      <c r="F63" s="142">
        <v>5673</v>
      </c>
      <c r="G63" s="142">
        <v>5623</v>
      </c>
      <c r="H63" s="143">
        <v>5775</v>
      </c>
    </row>
    <row r="64" spans="2:8" ht="15" customHeight="1"/>
  </sheetData>
  <sheetProtection algorithmName="SHA-512" hashValue="FHpz5XtNGjlRlv3qj5xEMuPUbYP9VIrhXA2lQNH5ZPz6OAniU3/17J3b1SlG3y6bhkV4drrjqGbnN7nDkTPEZw==" saltValue="6P0nNuYajpHgZPpRQz4w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31" t="s">
        <v>597</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598</v>
      </c>
    </row>
    <row r="50" spans="1:109">
      <c r="B50" s="395"/>
      <c r="G50" s="1325"/>
      <c r="H50" s="1325"/>
      <c r="I50" s="1325"/>
      <c r="J50" s="1325"/>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c r="B51" s="395"/>
      <c r="G51" s="1327"/>
      <c r="H51" s="1327"/>
      <c r="I51" s="1340"/>
      <c r="J51" s="1340"/>
      <c r="K51" s="1326"/>
      <c r="L51" s="1326"/>
      <c r="M51" s="1326"/>
      <c r="N51" s="1326"/>
      <c r="AM51" s="404"/>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19">
        <v>30.6</v>
      </c>
      <c r="BQ51" s="1319"/>
      <c r="BR51" s="1319"/>
      <c r="BS51" s="1319"/>
      <c r="BT51" s="1319"/>
      <c r="BU51" s="1319"/>
      <c r="BV51" s="1319"/>
      <c r="BW51" s="1319"/>
      <c r="BX51" s="1319">
        <v>36.799999999999997</v>
      </c>
      <c r="BY51" s="1319"/>
      <c r="BZ51" s="1319"/>
      <c r="CA51" s="1319"/>
      <c r="CB51" s="1319"/>
      <c r="CC51" s="1319"/>
      <c r="CD51" s="1319"/>
      <c r="CE51" s="1319"/>
      <c r="CF51" s="1319">
        <v>34.299999999999997</v>
      </c>
      <c r="CG51" s="1319"/>
      <c r="CH51" s="1319"/>
      <c r="CI51" s="1319"/>
      <c r="CJ51" s="1319"/>
      <c r="CK51" s="1319"/>
      <c r="CL51" s="1319"/>
      <c r="CM51" s="1319"/>
      <c r="CN51" s="1319">
        <v>29.5</v>
      </c>
      <c r="CO51" s="1319"/>
      <c r="CP51" s="1319"/>
      <c r="CQ51" s="1319"/>
      <c r="CR51" s="1319"/>
      <c r="CS51" s="1319"/>
      <c r="CT51" s="1319"/>
      <c r="CU51" s="1319"/>
      <c r="CV51" s="1319">
        <v>24.2</v>
      </c>
      <c r="CW51" s="1319"/>
      <c r="CX51" s="1319"/>
      <c r="CY51" s="1319"/>
      <c r="CZ51" s="1319"/>
      <c r="DA51" s="1319"/>
      <c r="DB51" s="1319"/>
      <c r="DC51" s="1319"/>
    </row>
    <row r="52" spans="1:109">
      <c r="B52" s="395"/>
      <c r="G52" s="1327"/>
      <c r="H52" s="1327"/>
      <c r="I52" s="1340"/>
      <c r="J52" s="1340"/>
      <c r="K52" s="1326"/>
      <c r="L52" s="1326"/>
      <c r="M52" s="1326"/>
      <c r="N52" s="1326"/>
      <c r="AM52" s="40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3"/>
      <c r="B53" s="395"/>
      <c r="G53" s="1327"/>
      <c r="H53" s="1327"/>
      <c r="I53" s="1325"/>
      <c r="J53" s="1325"/>
      <c r="K53" s="1326"/>
      <c r="L53" s="1326"/>
      <c r="M53" s="1326"/>
      <c r="N53" s="1326"/>
      <c r="AM53" s="404"/>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19">
        <v>56.6</v>
      </c>
      <c r="BQ53" s="1319"/>
      <c r="BR53" s="1319"/>
      <c r="BS53" s="1319"/>
      <c r="BT53" s="1319"/>
      <c r="BU53" s="1319"/>
      <c r="BV53" s="1319"/>
      <c r="BW53" s="1319"/>
      <c r="BX53" s="1319">
        <v>57.8</v>
      </c>
      <c r="BY53" s="1319"/>
      <c r="BZ53" s="1319"/>
      <c r="CA53" s="1319"/>
      <c r="CB53" s="1319"/>
      <c r="CC53" s="1319"/>
      <c r="CD53" s="1319"/>
      <c r="CE53" s="1319"/>
      <c r="CF53" s="1319">
        <v>58.8</v>
      </c>
      <c r="CG53" s="1319"/>
      <c r="CH53" s="1319"/>
      <c r="CI53" s="1319"/>
      <c r="CJ53" s="1319"/>
      <c r="CK53" s="1319"/>
      <c r="CL53" s="1319"/>
      <c r="CM53" s="1319"/>
      <c r="CN53" s="1319">
        <v>59.7</v>
      </c>
      <c r="CO53" s="1319"/>
      <c r="CP53" s="1319"/>
      <c r="CQ53" s="1319"/>
      <c r="CR53" s="1319"/>
      <c r="CS53" s="1319"/>
      <c r="CT53" s="1319"/>
      <c r="CU53" s="1319"/>
      <c r="CV53" s="1319">
        <v>60.7</v>
      </c>
      <c r="CW53" s="1319"/>
      <c r="CX53" s="1319"/>
      <c r="CY53" s="1319"/>
      <c r="CZ53" s="1319"/>
      <c r="DA53" s="1319"/>
      <c r="DB53" s="1319"/>
      <c r="DC53" s="1319"/>
    </row>
    <row r="54" spans="1:109">
      <c r="A54" s="403"/>
      <c r="B54" s="395"/>
      <c r="G54" s="1327"/>
      <c r="H54" s="1327"/>
      <c r="I54" s="1325"/>
      <c r="J54" s="1325"/>
      <c r="K54" s="1326"/>
      <c r="L54" s="1326"/>
      <c r="M54" s="1326"/>
      <c r="N54" s="1326"/>
      <c r="AM54" s="40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3"/>
      <c r="B55" s="395"/>
      <c r="G55" s="1325"/>
      <c r="H55" s="1325"/>
      <c r="I55" s="1325"/>
      <c r="J55" s="1325"/>
      <c r="K55" s="1326"/>
      <c r="L55" s="1326"/>
      <c r="M55" s="1326"/>
      <c r="N55" s="1326"/>
      <c r="AN55" s="1324" t="s">
        <v>602</v>
      </c>
      <c r="AO55" s="1324"/>
      <c r="AP55" s="1324"/>
      <c r="AQ55" s="1324"/>
      <c r="AR55" s="1324"/>
      <c r="AS55" s="1324"/>
      <c r="AT55" s="1324"/>
      <c r="AU55" s="1324"/>
      <c r="AV55" s="1324"/>
      <c r="AW55" s="1324"/>
      <c r="AX55" s="1324"/>
      <c r="AY55" s="1324"/>
      <c r="AZ55" s="1324"/>
      <c r="BA55" s="1324"/>
      <c r="BB55" s="1322" t="s">
        <v>600</v>
      </c>
      <c r="BC55" s="1322"/>
      <c r="BD55" s="1322"/>
      <c r="BE55" s="1322"/>
      <c r="BF55" s="1322"/>
      <c r="BG55" s="1322"/>
      <c r="BH55" s="1322"/>
      <c r="BI55" s="1322"/>
      <c r="BJ55" s="1322"/>
      <c r="BK55" s="1322"/>
      <c r="BL55" s="1322"/>
      <c r="BM55" s="1322"/>
      <c r="BN55" s="1322"/>
      <c r="BO55" s="1322"/>
      <c r="BP55" s="1319">
        <v>41.5</v>
      </c>
      <c r="BQ55" s="1319"/>
      <c r="BR55" s="1319"/>
      <c r="BS55" s="1319"/>
      <c r="BT55" s="1319"/>
      <c r="BU55" s="1319"/>
      <c r="BV55" s="1319"/>
      <c r="BW55" s="1319"/>
      <c r="BX55" s="1319">
        <v>54.6</v>
      </c>
      <c r="BY55" s="1319"/>
      <c r="BZ55" s="1319"/>
      <c r="CA55" s="1319"/>
      <c r="CB55" s="1319"/>
      <c r="CC55" s="1319"/>
      <c r="CD55" s="1319"/>
      <c r="CE55" s="1319"/>
      <c r="CF55" s="1319">
        <v>53.2</v>
      </c>
      <c r="CG55" s="1319"/>
      <c r="CH55" s="1319"/>
      <c r="CI55" s="1319"/>
      <c r="CJ55" s="1319"/>
      <c r="CK55" s="1319"/>
      <c r="CL55" s="1319"/>
      <c r="CM55" s="1319"/>
      <c r="CN55" s="1319">
        <v>47.9</v>
      </c>
      <c r="CO55" s="1319"/>
      <c r="CP55" s="1319"/>
      <c r="CQ55" s="1319"/>
      <c r="CR55" s="1319"/>
      <c r="CS55" s="1319"/>
      <c r="CT55" s="1319"/>
      <c r="CU55" s="1319"/>
      <c r="CV55" s="1319">
        <v>49</v>
      </c>
      <c r="CW55" s="1319"/>
      <c r="CX55" s="1319"/>
      <c r="CY55" s="1319"/>
      <c r="CZ55" s="1319"/>
      <c r="DA55" s="1319"/>
      <c r="DB55" s="1319"/>
      <c r="DC55" s="1319"/>
    </row>
    <row r="56" spans="1:109">
      <c r="A56" s="403"/>
      <c r="B56" s="395"/>
      <c r="G56" s="1325"/>
      <c r="H56" s="1325"/>
      <c r="I56" s="1325"/>
      <c r="J56" s="1325"/>
      <c r="K56" s="1326"/>
      <c r="L56" s="1326"/>
      <c r="M56" s="1326"/>
      <c r="N56" s="1326"/>
      <c r="AN56" s="1324"/>
      <c r="AO56" s="1324"/>
      <c r="AP56" s="1324"/>
      <c r="AQ56" s="1324"/>
      <c r="AR56" s="1324"/>
      <c r="AS56" s="1324"/>
      <c r="AT56" s="1324"/>
      <c r="AU56" s="1324"/>
      <c r="AV56" s="1324"/>
      <c r="AW56" s="1324"/>
      <c r="AX56" s="1324"/>
      <c r="AY56" s="1324"/>
      <c r="AZ56" s="1324"/>
      <c r="BA56" s="1324"/>
      <c r="BB56" s="1322"/>
      <c r="BC56" s="1322"/>
      <c r="BD56" s="1322"/>
      <c r="BE56" s="1322"/>
      <c r="BF56" s="1322"/>
      <c r="BG56" s="1322"/>
      <c r="BH56" s="1322"/>
      <c r="BI56" s="1322"/>
      <c r="BJ56" s="1322"/>
      <c r="BK56" s="1322"/>
      <c r="BL56" s="1322"/>
      <c r="BM56" s="1322"/>
      <c r="BN56" s="1322"/>
      <c r="BO56" s="1322"/>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3" customFormat="1">
      <c r="B57" s="407"/>
      <c r="G57" s="1325"/>
      <c r="H57" s="1325"/>
      <c r="I57" s="1320"/>
      <c r="J57" s="1320"/>
      <c r="K57" s="1326"/>
      <c r="L57" s="1326"/>
      <c r="M57" s="1326"/>
      <c r="N57" s="1326"/>
      <c r="AM57" s="388"/>
      <c r="AN57" s="1324"/>
      <c r="AO57" s="1324"/>
      <c r="AP57" s="1324"/>
      <c r="AQ57" s="1324"/>
      <c r="AR57" s="1324"/>
      <c r="AS57" s="1324"/>
      <c r="AT57" s="1324"/>
      <c r="AU57" s="1324"/>
      <c r="AV57" s="1324"/>
      <c r="AW57" s="1324"/>
      <c r="AX57" s="1324"/>
      <c r="AY57" s="1324"/>
      <c r="AZ57" s="1324"/>
      <c r="BA57" s="1324"/>
      <c r="BB57" s="1322" t="s">
        <v>601</v>
      </c>
      <c r="BC57" s="1322"/>
      <c r="BD57" s="1322"/>
      <c r="BE57" s="1322"/>
      <c r="BF57" s="1322"/>
      <c r="BG57" s="1322"/>
      <c r="BH57" s="1322"/>
      <c r="BI57" s="1322"/>
      <c r="BJ57" s="1322"/>
      <c r="BK57" s="1322"/>
      <c r="BL57" s="1322"/>
      <c r="BM57" s="1322"/>
      <c r="BN57" s="1322"/>
      <c r="BO57" s="1322"/>
      <c r="BP57" s="1319">
        <v>56.4</v>
      </c>
      <c r="BQ57" s="1319"/>
      <c r="BR57" s="1319"/>
      <c r="BS57" s="1319"/>
      <c r="BT57" s="1319"/>
      <c r="BU57" s="1319"/>
      <c r="BV57" s="1319"/>
      <c r="BW57" s="1319"/>
      <c r="BX57" s="1319">
        <v>58.3</v>
      </c>
      <c r="BY57" s="1319"/>
      <c r="BZ57" s="1319"/>
      <c r="CA57" s="1319"/>
      <c r="CB57" s="1319"/>
      <c r="CC57" s="1319"/>
      <c r="CD57" s="1319"/>
      <c r="CE57" s="1319"/>
      <c r="CF57" s="1319">
        <v>59.6</v>
      </c>
      <c r="CG57" s="1319"/>
      <c r="CH57" s="1319"/>
      <c r="CI57" s="1319"/>
      <c r="CJ57" s="1319"/>
      <c r="CK57" s="1319"/>
      <c r="CL57" s="1319"/>
      <c r="CM57" s="1319"/>
      <c r="CN57" s="1319">
        <v>60.7</v>
      </c>
      <c r="CO57" s="1319"/>
      <c r="CP57" s="1319"/>
      <c r="CQ57" s="1319"/>
      <c r="CR57" s="1319"/>
      <c r="CS57" s="1319"/>
      <c r="CT57" s="1319"/>
      <c r="CU57" s="1319"/>
      <c r="CV57" s="1319">
        <v>62</v>
      </c>
      <c r="CW57" s="1319"/>
      <c r="CX57" s="1319"/>
      <c r="CY57" s="1319"/>
      <c r="CZ57" s="1319"/>
      <c r="DA57" s="1319"/>
      <c r="DB57" s="1319"/>
      <c r="DC57" s="1319"/>
      <c r="DD57" s="408"/>
      <c r="DE57" s="407"/>
    </row>
    <row r="58" spans="1:109" s="403" customFormat="1">
      <c r="A58" s="388"/>
      <c r="B58" s="407"/>
      <c r="G58" s="1325"/>
      <c r="H58" s="1325"/>
      <c r="I58" s="1320"/>
      <c r="J58" s="1320"/>
      <c r="K58" s="1326"/>
      <c r="L58" s="1326"/>
      <c r="M58" s="1326"/>
      <c r="N58" s="1326"/>
      <c r="AM58" s="388"/>
      <c r="AN58" s="1324"/>
      <c r="AO58" s="1324"/>
      <c r="AP58" s="1324"/>
      <c r="AQ58" s="1324"/>
      <c r="AR58" s="1324"/>
      <c r="AS58" s="1324"/>
      <c r="AT58" s="1324"/>
      <c r="AU58" s="1324"/>
      <c r="AV58" s="1324"/>
      <c r="AW58" s="1324"/>
      <c r="AX58" s="1324"/>
      <c r="AY58" s="1324"/>
      <c r="AZ58" s="1324"/>
      <c r="BA58" s="1324"/>
      <c r="BB58" s="1322"/>
      <c r="BC58" s="1322"/>
      <c r="BD58" s="1322"/>
      <c r="BE58" s="1322"/>
      <c r="BF58" s="1322"/>
      <c r="BG58" s="1322"/>
      <c r="BH58" s="1322"/>
      <c r="BI58" s="1322"/>
      <c r="BJ58" s="1322"/>
      <c r="BK58" s="1322"/>
      <c r="BL58" s="1322"/>
      <c r="BM58" s="1322"/>
      <c r="BN58" s="1322"/>
      <c r="BO58" s="1322"/>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603</v>
      </c>
    </row>
    <row r="64" spans="1:109">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31" t="s">
        <v>604</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c r="B66" s="395"/>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c r="B67" s="395"/>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c r="B68" s="395"/>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c r="B69" s="395"/>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598</v>
      </c>
    </row>
    <row r="72" spans="2:107">
      <c r="B72" s="395"/>
      <c r="G72" s="1325"/>
      <c r="H72" s="1325"/>
      <c r="I72" s="1325"/>
      <c r="J72" s="1325"/>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c r="B73" s="395"/>
      <c r="G73" s="1327"/>
      <c r="H73" s="1327"/>
      <c r="I73" s="1327"/>
      <c r="J73" s="1327"/>
      <c r="K73" s="1323"/>
      <c r="L73" s="1323"/>
      <c r="M73" s="1323"/>
      <c r="N73" s="1323"/>
      <c r="AM73" s="404"/>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19">
        <v>30.6</v>
      </c>
      <c r="BQ73" s="1319"/>
      <c r="BR73" s="1319"/>
      <c r="BS73" s="1319"/>
      <c r="BT73" s="1319"/>
      <c r="BU73" s="1319"/>
      <c r="BV73" s="1319"/>
      <c r="BW73" s="1319"/>
      <c r="BX73" s="1319">
        <v>36.799999999999997</v>
      </c>
      <c r="BY73" s="1319"/>
      <c r="BZ73" s="1319"/>
      <c r="CA73" s="1319"/>
      <c r="CB73" s="1319"/>
      <c r="CC73" s="1319"/>
      <c r="CD73" s="1319"/>
      <c r="CE73" s="1319"/>
      <c r="CF73" s="1319">
        <v>34.299999999999997</v>
      </c>
      <c r="CG73" s="1319"/>
      <c r="CH73" s="1319"/>
      <c r="CI73" s="1319"/>
      <c r="CJ73" s="1319"/>
      <c r="CK73" s="1319"/>
      <c r="CL73" s="1319"/>
      <c r="CM73" s="1319"/>
      <c r="CN73" s="1319">
        <v>29.5</v>
      </c>
      <c r="CO73" s="1319"/>
      <c r="CP73" s="1319"/>
      <c r="CQ73" s="1319"/>
      <c r="CR73" s="1319"/>
      <c r="CS73" s="1319"/>
      <c r="CT73" s="1319"/>
      <c r="CU73" s="1319"/>
      <c r="CV73" s="1319">
        <v>24.2</v>
      </c>
      <c r="CW73" s="1319"/>
      <c r="CX73" s="1319"/>
      <c r="CY73" s="1319"/>
      <c r="CZ73" s="1319"/>
      <c r="DA73" s="1319"/>
      <c r="DB73" s="1319"/>
      <c r="DC73" s="1319"/>
    </row>
    <row r="74" spans="2:107">
      <c r="B74" s="395"/>
      <c r="G74" s="1327"/>
      <c r="H74" s="1327"/>
      <c r="I74" s="1327"/>
      <c r="J74" s="1327"/>
      <c r="K74" s="1323"/>
      <c r="L74" s="1323"/>
      <c r="M74" s="1323"/>
      <c r="N74" s="1323"/>
      <c r="AM74" s="40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5"/>
      <c r="G75" s="1327"/>
      <c r="H75" s="1327"/>
      <c r="I75" s="1325"/>
      <c r="J75" s="1325"/>
      <c r="K75" s="1326"/>
      <c r="L75" s="1326"/>
      <c r="M75" s="1326"/>
      <c r="N75" s="1326"/>
      <c r="AM75" s="404"/>
      <c r="AN75" s="1322"/>
      <c r="AO75" s="1322"/>
      <c r="AP75" s="1322"/>
      <c r="AQ75" s="1322"/>
      <c r="AR75" s="1322"/>
      <c r="AS75" s="1322"/>
      <c r="AT75" s="1322"/>
      <c r="AU75" s="1322"/>
      <c r="AV75" s="1322"/>
      <c r="AW75" s="1322"/>
      <c r="AX75" s="1322"/>
      <c r="AY75" s="1322"/>
      <c r="AZ75" s="1322"/>
      <c r="BA75" s="1322"/>
      <c r="BB75" s="1322" t="s">
        <v>605</v>
      </c>
      <c r="BC75" s="1322"/>
      <c r="BD75" s="1322"/>
      <c r="BE75" s="1322"/>
      <c r="BF75" s="1322"/>
      <c r="BG75" s="1322"/>
      <c r="BH75" s="1322"/>
      <c r="BI75" s="1322"/>
      <c r="BJ75" s="1322"/>
      <c r="BK75" s="1322"/>
      <c r="BL75" s="1322"/>
      <c r="BM75" s="1322"/>
      <c r="BN75" s="1322"/>
      <c r="BO75" s="1322"/>
      <c r="BP75" s="1319">
        <v>7</v>
      </c>
      <c r="BQ75" s="1319"/>
      <c r="BR75" s="1319"/>
      <c r="BS75" s="1319"/>
      <c r="BT75" s="1319"/>
      <c r="BU75" s="1319"/>
      <c r="BV75" s="1319"/>
      <c r="BW75" s="1319"/>
      <c r="BX75" s="1319">
        <v>7.5</v>
      </c>
      <c r="BY75" s="1319"/>
      <c r="BZ75" s="1319"/>
      <c r="CA75" s="1319"/>
      <c r="CB75" s="1319"/>
      <c r="CC75" s="1319"/>
      <c r="CD75" s="1319"/>
      <c r="CE75" s="1319"/>
      <c r="CF75" s="1319">
        <v>7.9</v>
      </c>
      <c r="CG75" s="1319"/>
      <c r="CH75" s="1319"/>
      <c r="CI75" s="1319"/>
      <c r="CJ75" s="1319"/>
      <c r="CK75" s="1319"/>
      <c r="CL75" s="1319"/>
      <c r="CM75" s="1319"/>
      <c r="CN75" s="1319">
        <v>7.9</v>
      </c>
      <c r="CO75" s="1319"/>
      <c r="CP75" s="1319"/>
      <c r="CQ75" s="1319"/>
      <c r="CR75" s="1319"/>
      <c r="CS75" s="1319"/>
      <c r="CT75" s="1319"/>
      <c r="CU75" s="1319"/>
      <c r="CV75" s="1319">
        <v>7.4</v>
      </c>
      <c r="CW75" s="1319"/>
      <c r="CX75" s="1319"/>
      <c r="CY75" s="1319"/>
      <c r="CZ75" s="1319"/>
      <c r="DA75" s="1319"/>
      <c r="DB75" s="1319"/>
      <c r="DC75" s="1319"/>
    </row>
    <row r="76" spans="2:107">
      <c r="B76" s="395"/>
      <c r="G76" s="1327"/>
      <c r="H76" s="1327"/>
      <c r="I76" s="1325"/>
      <c r="J76" s="1325"/>
      <c r="K76" s="1326"/>
      <c r="L76" s="1326"/>
      <c r="M76" s="1326"/>
      <c r="N76" s="1326"/>
      <c r="AM76" s="40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5"/>
      <c r="G77" s="1325"/>
      <c r="H77" s="1325"/>
      <c r="I77" s="1325"/>
      <c r="J77" s="1325"/>
      <c r="K77" s="1323"/>
      <c r="L77" s="1323"/>
      <c r="M77" s="1323"/>
      <c r="N77" s="1323"/>
      <c r="AN77" s="1324" t="s">
        <v>602</v>
      </c>
      <c r="AO77" s="1324"/>
      <c r="AP77" s="1324"/>
      <c r="AQ77" s="1324"/>
      <c r="AR77" s="1324"/>
      <c r="AS77" s="1324"/>
      <c r="AT77" s="1324"/>
      <c r="AU77" s="1324"/>
      <c r="AV77" s="1324"/>
      <c r="AW77" s="1324"/>
      <c r="AX77" s="1324"/>
      <c r="AY77" s="1324"/>
      <c r="AZ77" s="1324"/>
      <c r="BA77" s="1324"/>
      <c r="BB77" s="1322" t="s">
        <v>600</v>
      </c>
      <c r="BC77" s="1322"/>
      <c r="BD77" s="1322"/>
      <c r="BE77" s="1322"/>
      <c r="BF77" s="1322"/>
      <c r="BG77" s="1322"/>
      <c r="BH77" s="1322"/>
      <c r="BI77" s="1322"/>
      <c r="BJ77" s="1322"/>
      <c r="BK77" s="1322"/>
      <c r="BL77" s="1322"/>
      <c r="BM77" s="1322"/>
      <c r="BN77" s="1322"/>
      <c r="BO77" s="1322"/>
      <c r="BP77" s="1319">
        <v>41.5</v>
      </c>
      <c r="BQ77" s="1319"/>
      <c r="BR77" s="1319"/>
      <c r="BS77" s="1319"/>
      <c r="BT77" s="1319"/>
      <c r="BU77" s="1319"/>
      <c r="BV77" s="1319"/>
      <c r="BW77" s="1319"/>
      <c r="BX77" s="1319">
        <v>54.6</v>
      </c>
      <c r="BY77" s="1319"/>
      <c r="BZ77" s="1319"/>
      <c r="CA77" s="1319"/>
      <c r="CB77" s="1319"/>
      <c r="CC77" s="1319"/>
      <c r="CD77" s="1319"/>
      <c r="CE77" s="1319"/>
      <c r="CF77" s="1319">
        <v>53.2</v>
      </c>
      <c r="CG77" s="1319"/>
      <c r="CH77" s="1319"/>
      <c r="CI77" s="1319"/>
      <c r="CJ77" s="1319"/>
      <c r="CK77" s="1319"/>
      <c r="CL77" s="1319"/>
      <c r="CM77" s="1319"/>
      <c r="CN77" s="1319">
        <v>47.9</v>
      </c>
      <c r="CO77" s="1319"/>
      <c r="CP77" s="1319"/>
      <c r="CQ77" s="1319"/>
      <c r="CR77" s="1319"/>
      <c r="CS77" s="1319"/>
      <c r="CT77" s="1319"/>
      <c r="CU77" s="1319"/>
      <c r="CV77" s="1319">
        <v>49</v>
      </c>
      <c r="CW77" s="1319"/>
      <c r="CX77" s="1319"/>
      <c r="CY77" s="1319"/>
      <c r="CZ77" s="1319"/>
      <c r="DA77" s="1319"/>
      <c r="DB77" s="1319"/>
      <c r="DC77" s="1319"/>
    </row>
    <row r="78" spans="2:107">
      <c r="B78" s="395"/>
      <c r="G78" s="1325"/>
      <c r="H78" s="1325"/>
      <c r="I78" s="1325"/>
      <c r="J78" s="1325"/>
      <c r="K78" s="1323"/>
      <c r="L78" s="1323"/>
      <c r="M78" s="1323"/>
      <c r="N78" s="1323"/>
      <c r="AN78" s="1324"/>
      <c r="AO78" s="1324"/>
      <c r="AP78" s="1324"/>
      <c r="AQ78" s="1324"/>
      <c r="AR78" s="1324"/>
      <c r="AS78" s="1324"/>
      <c r="AT78" s="1324"/>
      <c r="AU78" s="1324"/>
      <c r="AV78" s="1324"/>
      <c r="AW78" s="1324"/>
      <c r="AX78" s="1324"/>
      <c r="AY78" s="1324"/>
      <c r="AZ78" s="1324"/>
      <c r="BA78" s="1324"/>
      <c r="BB78" s="1322"/>
      <c r="BC78" s="1322"/>
      <c r="BD78" s="1322"/>
      <c r="BE78" s="1322"/>
      <c r="BF78" s="1322"/>
      <c r="BG78" s="1322"/>
      <c r="BH78" s="1322"/>
      <c r="BI78" s="1322"/>
      <c r="BJ78" s="1322"/>
      <c r="BK78" s="1322"/>
      <c r="BL78" s="1322"/>
      <c r="BM78" s="1322"/>
      <c r="BN78" s="1322"/>
      <c r="BO78" s="1322"/>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5"/>
      <c r="G79" s="1325"/>
      <c r="H79" s="1325"/>
      <c r="I79" s="1320"/>
      <c r="J79" s="1320"/>
      <c r="K79" s="1321"/>
      <c r="L79" s="1321"/>
      <c r="M79" s="1321"/>
      <c r="N79" s="1321"/>
      <c r="AN79" s="1324"/>
      <c r="AO79" s="1324"/>
      <c r="AP79" s="1324"/>
      <c r="AQ79" s="1324"/>
      <c r="AR79" s="1324"/>
      <c r="AS79" s="1324"/>
      <c r="AT79" s="1324"/>
      <c r="AU79" s="1324"/>
      <c r="AV79" s="1324"/>
      <c r="AW79" s="1324"/>
      <c r="AX79" s="1324"/>
      <c r="AY79" s="1324"/>
      <c r="AZ79" s="1324"/>
      <c r="BA79" s="1324"/>
      <c r="BB79" s="1322" t="s">
        <v>605</v>
      </c>
      <c r="BC79" s="1322"/>
      <c r="BD79" s="1322"/>
      <c r="BE79" s="1322"/>
      <c r="BF79" s="1322"/>
      <c r="BG79" s="1322"/>
      <c r="BH79" s="1322"/>
      <c r="BI79" s="1322"/>
      <c r="BJ79" s="1322"/>
      <c r="BK79" s="1322"/>
      <c r="BL79" s="1322"/>
      <c r="BM79" s="1322"/>
      <c r="BN79" s="1322"/>
      <c r="BO79" s="1322"/>
      <c r="BP79" s="1319">
        <v>9.6</v>
      </c>
      <c r="BQ79" s="1319"/>
      <c r="BR79" s="1319"/>
      <c r="BS79" s="1319"/>
      <c r="BT79" s="1319"/>
      <c r="BU79" s="1319"/>
      <c r="BV79" s="1319"/>
      <c r="BW79" s="1319"/>
      <c r="BX79" s="1319">
        <v>10</v>
      </c>
      <c r="BY79" s="1319"/>
      <c r="BZ79" s="1319"/>
      <c r="CA79" s="1319"/>
      <c r="CB79" s="1319"/>
      <c r="CC79" s="1319"/>
      <c r="CD79" s="1319"/>
      <c r="CE79" s="1319"/>
      <c r="CF79" s="1319">
        <v>9.8000000000000007</v>
      </c>
      <c r="CG79" s="1319"/>
      <c r="CH79" s="1319"/>
      <c r="CI79" s="1319"/>
      <c r="CJ79" s="1319"/>
      <c r="CK79" s="1319"/>
      <c r="CL79" s="1319"/>
      <c r="CM79" s="1319"/>
      <c r="CN79" s="1319">
        <v>9.6</v>
      </c>
      <c r="CO79" s="1319"/>
      <c r="CP79" s="1319"/>
      <c r="CQ79" s="1319"/>
      <c r="CR79" s="1319"/>
      <c r="CS79" s="1319"/>
      <c r="CT79" s="1319"/>
      <c r="CU79" s="1319"/>
      <c r="CV79" s="1319">
        <v>9.5</v>
      </c>
      <c r="CW79" s="1319"/>
      <c r="CX79" s="1319"/>
      <c r="CY79" s="1319"/>
      <c r="CZ79" s="1319"/>
      <c r="DA79" s="1319"/>
      <c r="DB79" s="1319"/>
      <c r="DC79" s="1319"/>
    </row>
    <row r="80" spans="2:107">
      <c r="B80" s="395"/>
      <c r="G80" s="1325"/>
      <c r="H80" s="1325"/>
      <c r="I80" s="1320"/>
      <c r="J80" s="1320"/>
      <c r="K80" s="1321"/>
      <c r="L80" s="1321"/>
      <c r="M80" s="1321"/>
      <c r="N80" s="1321"/>
      <c r="AN80" s="1324"/>
      <c r="AO80" s="1324"/>
      <c r="AP80" s="1324"/>
      <c r="AQ80" s="1324"/>
      <c r="AR80" s="1324"/>
      <c r="AS80" s="1324"/>
      <c r="AT80" s="1324"/>
      <c r="AU80" s="1324"/>
      <c r="AV80" s="1324"/>
      <c r="AW80" s="1324"/>
      <c r="AX80" s="1324"/>
      <c r="AY80" s="1324"/>
      <c r="AZ80" s="1324"/>
      <c r="BA80" s="1324"/>
      <c r="BB80" s="1322"/>
      <c r="BC80" s="1322"/>
      <c r="BD80" s="1322"/>
      <c r="BE80" s="1322"/>
      <c r="BF80" s="1322"/>
      <c r="BG80" s="1322"/>
      <c r="BH80" s="1322"/>
      <c r="BI80" s="1322"/>
      <c r="BJ80" s="1322"/>
      <c r="BK80" s="1322"/>
      <c r="BL80" s="1322"/>
      <c r="BM80" s="1322"/>
      <c r="BN80" s="1322"/>
      <c r="BO80" s="1322"/>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16m0OBKdUKXm2JPa1rnMks+BOeqvRSjpXn7kBO9s/JDo/7896r0iCPe93RCXftw5wjOosyW5sF08U1lZQHPr8g==" saltValue="YemvboJaOxd0YF4Y8Qlm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6yKPm2YN+w9tYdy/cDbxKCA9OKLeLBJEkOwprjlMhfLZLyUlIOFpjlPM37vFpKBUfjsm2gSfW9CVdtUx1OF38g==" saltValue="YrVX7KXrp6gbsdybqbt+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gaMGstfhm+ZHMCp9jsQWnrdEuPGWzdREbitWwXi7i0BNyLktcsMTuxmMBWIeMftq7T6+Kv7b89oFf4p+i2NyA==" saltValue="mg4ROF8yuzk60fjDKlQa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129832</v>
      </c>
      <c r="E3" s="162"/>
      <c r="F3" s="163">
        <v>63727</v>
      </c>
      <c r="G3" s="164"/>
      <c r="H3" s="165"/>
    </row>
    <row r="4" spans="1:8">
      <c r="A4" s="166"/>
      <c r="B4" s="167"/>
      <c r="C4" s="168"/>
      <c r="D4" s="169">
        <v>88876</v>
      </c>
      <c r="E4" s="170"/>
      <c r="F4" s="171">
        <v>34577</v>
      </c>
      <c r="G4" s="172"/>
      <c r="H4" s="173"/>
    </row>
    <row r="5" spans="1:8">
      <c r="A5" s="154" t="s">
        <v>542</v>
      </c>
      <c r="B5" s="159"/>
      <c r="C5" s="160"/>
      <c r="D5" s="161">
        <v>87299</v>
      </c>
      <c r="E5" s="162"/>
      <c r="F5" s="163">
        <v>83280</v>
      </c>
      <c r="G5" s="164"/>
      <c r="H5" s="165"/>
    </row>
    <row r="6" spans="1:8">
      <c r="A6" s="166"/>
      <c r="B6" s="167"/>
      <c r="C6" s="168"/>
      <c r="D6" s="169">
        <v>56305</v>
      </c>
      <c r="E6" s="170"/>
      <c r="F6" s="171">
        <v>43123</v>
      </c>
      <c r="G6" s="172"/>
      <c r="H6" s="173"/>
    </row>
    <row r="7" spans="1:8">
      <c r="A7" s="154" t="s">
        <v>543</v>
      </c>
      <c r="B7" s="159"/>
      <c r="C7" s="160"/>
      <c r="D7" s="161">
        <v>84744</v>
      </c>
      <c r="E7" s="162"/>
      <c r="F7" s="163">
        <v>88968</v>
      </c>
      <c r="G7" s="164"/>
      <c r="H7" s="165"/>
    </row>
    <row r="8" spans="1:8">
      <c r="A8" s="166"/>
      <c r="B8" s="167"/>
      <c r="C8" s="168"/>
      <c r="D8" s="169">
        <v>47835</v>
      </c>
      <c r="E8" s="170"/>
      <c r="F8" s="171">
        <v>45482</v>
      </c>
      <c r="G8" s="172"/>
      <c r="H8" s="173"/>
    </row>
    <row r="9" spans="1:8">
      <c r="A9" s="154" t="s">
        <v>544</v>
      </c>
      <c r="B9" s="159"/>
      <c r="C9" s="160"/>
      <c r="D9" s="161">
        <v>85713</v>
      </c>
      <c r="E9" s="162"/>
      <c r="F9" s="163">
        <v>85173</v>
      </c>
      <c r="G9" s="164"/>
      <c r="H9" s="165"/>
    </row>
    <row r="10" spans="1:8">
      <c r="A10" s="166"/>
      <c r="B10" s="167"/>
      <c r="C10" s="168"/>
      <c r="D10" s="169">
        <v>59419</v>
      </c>
      <c r="E10" s="170"/>
      <c r="F10" s="171">
        <v>43913</v>
      </c>
      <c r="G10" s="172"/>
      <c r="H10" s="173"/>
    </row>
    <row r="11" spans="1:8">
      <c r="A11" s="154" t="s">
        <v>545</v>
      </c>
      <c r="B11" s="159"/>
      <c r="C11" s="160"/>
      <c r="D11" s="161">
        <v>81293</v>
      </c>
      <c r="E11" s="162"/>
      <c r="F11" s="163">
        <v>94081</v>
      </c>
      <c r="G11" s="164"/>
      <c r="H11" s="165"/>
    </row>
    <row r="12" spans="1:8">
      <c r="A12" s="166"/>
      <c r="B12" s="167"/>
      <c r="C12" s="174"/>
      <c r="D12" s="169">
        <v>54405</v>
      </c>
      <c r="E12" s="170"/>
      <c r="F12" s="171">
        <v>48949</v>
      </c>
      <c r="G12" s="172"/>
      <c r="H12" s="173"/>
    </row>
    <row r="13" spans="1:8">
      <c r="A13" s="154"/>
      <c r="B13" s="159"/>
      <c r="C13" s="175"/>
      <c r="D13" s="176">
        <v>93776</v>
      </c>
      <c r="E13" s="177"/>
      <c r="F13" s="178">
        <v>83046</v>
      </c>
      <c r="G13" s="179"/>
      <c r="H13" s="165"/>
    </row>
    <row r="14" spans="1:8">
      <c r="A14" s="166"/>
      <c r="B14" s="167"/>
      <c r="C14" s="168"/>
      <c r="D14" s="169">
        <v>61368</v>
      </c>
      <c r="E14" s="170"/>
      <c r="F14" s="171">
        <v>43209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6.07</v>
      </c>
      <c r="C19" s="180">
        <f>ROUND(VALUE(SUBSTITUTE(実質収支比率等に係る経年分析!G$48,"▲","-")),2)</f>
        <v>7.95</v>
      </c>
      <c r="D19" s="180">
        <f>ROUND(VALUE(SUBSTITUTE(実質収支比率等に係る経年分析!H$48,"▲","-")),2)</f>
        <v>6.82</v>
      </c>
      <c r="E19" s="180">
        <f>ROUND(VALUE(SUBSTITUTE(実質収支比率等に係る経年分析!I$48,"▲","-")),2)</f>
        <v>6.04</v>
      </c>
      <c r="F19" s="180">
        <f>ROUND(VALUE(SUBSTITUTE(実質収支比率等に係る経年分析!J$48,"▲","-")),2)</f>
        <v>4.1100000000000003</v>
      </c>
    </row>
    <row r="20" spans="1:11">
      <c r="A20" s="180" t="s">
        <v>55</v>
      </c>
      <c r="B20" s="180">
        <f>ROUND(VALUE(SUBSTITUTE(実質収支比率等に係る経年分析!F$47,"▲","-")),2)</f>
        <v>35.54</v>
      </c>
      <c r="C20" s="180">
        <f>ROUND(VALUE(SUBSTITUTE(実質収支比率等に係る経年分析!G$47,"▲","-")),2)</f>
        <v>27.72</v>
      </c>
      <c r="D20" s="180">
        <f>ROUND(VALUE(SUBSTITUTE(実質収支比率等に係る経年分析!H$47,"▲","-")),2)</f>
        <v>23.69</v>
      </c>
      <c r="E20" s="180">
        <f>ROUND(VALUE(SUBSTITUTE(実質収支比率等に係る経年分析!I$47,"▲","-")),2)</f>
        <v>23.09</v>
      </c>
      <c r="F20" s="180">
        <f>ROUND(VALUE(SUBSTITUTE(実質収支比率等に係る経年分析!J$47,"▲","-")),2)</f>
        <v>24.26</v>
      </c>
    </row>
    <row r="21" spans="1:11">
      <c r="A21" s="180" t="s">
        <v>56</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-9.14</v>
      </c>
      <c r="D21" s="180">
        <f>IF(ISNUMBER(VALUE(SUBSTITUTE(実質収支比率等に係る経年分析!H$49,"▲","-"))),ROUND(VALUE(SUBSTITUTE(実質収支比率等に係る経年分析!H$49,"▲","-")),2),NA())</f>
        <v>-8.86</v>
      </c>
      <c r="E21" s="180">
        <f>IF(ISNUMBER(VALUE(SUBSTITUTE(実質収支比率等に係る経年分析!I$49,"▲","-"))),ROUND(VALUE(SUBSTITUTE(実質収支比率等に係る経年分析!I$49,"▲","-")),2),NA())</f>
        <v>-5.13</v>
      </c>
      <c r="F21" s="180">
        <f>IF(ISNUMBER(VALUE(SUBSTITUTE(実質収支比率等に係る経年分析!J$49,"▲","-"))),ROUND(VALUE(SUBSTITUTE(実質収支比率等に係る経年分析!J$49,"▲","-")),2),NA())</f>
        <v>-3.65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4.1100000000000003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1610</v>
      </c>
      <c r="E42" s="182"/>
      <c r="F42" s="182"/>
      <c r="G42" s="182">
        <f>'実質公債費比率（分子）の構造'!L$52</f>
        <v>1702</v>
      </c>
      <c r="H42" s="182"/>
      <c r="I42" s="182"/>
      <c r="J42" s="182">
        <f>'実質公債費比率（分子）の構造'!M$52</f>
        <v>1797</v>
      </c>
      <c r="K42" s="182"/>
      <c r="L42" s="182"/>
      <c r="M42" s="182">
        <f>'実質公債費比率（分子）の構造'!N$52</f>
        <v>1834</v>
      </c>
      <c r="N42" s="182"/>
      <c r="O42" s="182"/>
      <c r="P42" s="182">
        <f>'実質公債費比率（分子）の構造'!O$52</f>
        <v>1811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137</v>
      </c>
      <c r="C44" s="182"/>
      <c r="D44" s="182"/>
      <c r="E44" s="182">
        <f>'実質公債費比率（分子）の構造'!L$50</f>
        <v>133</v>
      </c>
      <c r="F44" s="182"/>
      <c r="G44" s="182"/>
      <c r="H44" s="182">
        <f>'実質公債費比率（分子）の構造'!M$50</f>
        <v>120</v>
      </c>
      <c r="I44" s="182"/>
      <c r="J44" s="182"/>
      <c r="K44" s="182">
        <f>'実質公債費比率（分子）の構造'!N$50</f>
        <v>72</v>
      </c>
      <c r="L44" s="182"/>
      <c r="M44" s="182"/>
      <c r="N44" s="182">
        <f>'実質公債費比率（分子）の構造'!O$50</f>
        <v>0</v>
      </c>
      <c r="O44" s="182"/>
      <c r="P44" s="182"/>
    </row>
    <row r="45" spans="1:16">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t="str">
        <f>'実質公債費比率（分子）の構造'!O$49</f>
        <v>-</v>
      </c>
      <c r="O45" s="182"/>
      <c r="P45" s="182"/>
    </row>
    <row r="46" spans="1:16">
      <c r="A46" s="182" t="s">
        <v>67</v>
      </c>
      <c r="B46" s="182">
        <f>'実質公債費比率（分子）の構造'!K$48</f>
        <v>189</v>
      </c>
      <c r="C46" s="182"/>
      <c r="D46" s="182"/>
      <c r="E46" s="182">
        <f>'実質公債費比率（分子）の構造'!L$48</f>
        <v>128</v>
      </c>
      <c r="F46" s="182"/>
      <c r="G46" s="182"/>
      <c r="H46" s="182">
        <f>'実質公債費比率（分子）の構造'!M$48</f>
        <v>121</v>
      </c>
      <c r="I46" s="182"/>
      <c r="J46" s="182"/>
      <c r="K46" s="182">
        <f>'実質公債費比率（分子）の構造'!N$48</f>
        <v>130</v>
      </c>
      <c r="L46" s="182"/>
      <c r="M46" s="182"/>
      <c r="N46" s="182">
        <f>'実質公債費比率（分子）の構造'!O$48</f>
        <v>138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1965</v>
      </c>
      <c r="C49" s="182"/>
      <c r="D49" s="182"/>
      <c r="E49" s="182">
        <f>'実質公債費比率（分子）の構造'!L$45</f>
        <v>2173</v>
      </c>
      <c r="F49" s="182"/>
      <c r="G49" s="182"/>
      <c r="H49" s="182">
        <f>'実質公債費比率（分子）の構造'!M$45</f>
        <v>2265</v>
      </c>
      <c r="I49" s="182"/>
      <c r="J49" s="182"/>
      <c r="K49" s="182">
        <f>'実質公債費比率（分子）の構造'!N$45</f>
        <v>2277</v>
      </c>
      <c r="L49" s="182"/>
      <c r="M49" s="182"/>
      <c r="N49" s="182">
        <f>'実質公債費比率（分子）の構造'!O$45</f>
        <v>2287</v>
      </c>
      <c r="O49" s="182"/>
      <c r="P49" s="182"/>
    </row>
    <row r="50" spans="1:16">
      <c r="A50" s="182" t="s">
        <v>71</v>
      </c>
      <c r="B50" s="182" t="e">
        <f>NA()</f>
        <v>#N/A</v>
      </c>
      <c r="C50" s="182">
        <f>IF(ISNUMBER('実質公債費比率（分子）の構造'!K$53),'実質公債費比率（分子）の構造'!K$53,NA())</f>
        <v>685</v>
      </c>
      <c r="D50" s="182" t="e">
        <f>NA()</f>
        <v>#N/A</v>
      </c>
      <c r="E50" s="182" t="e">
        <f>NA()</f>
        <v>#N/A</v>
      </c>
      <c r="F50" s="182">
        <f>IF(ISNUMBER('実質公債費比率（分子）の構造'!L$53),'実質公債費比率（分子）の構造'!L$53,NA())</f>
        <v>736</v>
      </c>
      <c r="G50" s="182" t="e">
        <f>NA()</f>
        <v>#N/A</v>
      </c>
      <c r="H50" s="182" t="e">
        <f>NA()</f>
        <v>#N/A</v>
      </c>
      <c r="I50" s="182">
        <f>IF(ISNUMBER('実質公債費比率（分子）の構造'!M$53),'実質公債費比率（分子）の構造'!M$53,NA())</f>
        <v>713</v>
      </c>
      <c r="J50" s="182" t="e">
        <f>NA()</f>
        <v>#N/A</v>
      </c>
      <c r="K50" s="182" t="e">
        <f>NA()</f>
        <v>#N/A</v>
      </c>
      <c r="L50" s="182">
        <f>IF(ISNUMBER('実質公債費比率（分子）の構造'!N$53),'実質公債費比率（分子）の構造'!N$53,NA())</f>
        <v>649</v>
      </c>
      <c r="M50" s="182" t="e">
        <f>NA()</f>
        <v>#N/A</v>
      </c>
      <c r="N50" s="182" t="e">
        <f>NA()</f>
        <v>#N/A</v>
      </c>
      <c r="O50" s="182">
        <f>IF(ISNUMBER('実質公債費比率（分子）の構造'!O$53),'実質公債費比率（分子）の構造'!O$53,NA())</f>
        <v>614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17866</v>
      </c>
      <c r="E56" s="181"/>
      <c r="F56" s="181"/>
      <c r="G56" s="181">
        <f>'将来負担比率（分子）の構造'!J$52</f>
        <v>18041</v>
      </c>
      <c r="H56" s="181"/>
      <c r="I56" s="181"/>
      <c r="J56" s="181">
        <f>'将来負担比率（分子）の構造'!K$52</f>
        <v>17784</v>
      </c>
      <c r="K56" s="181"/>
      <c r="L56" s="181"/>
      <c r="M56" s="181">
        <f>'将来負担比率（分子）の構造'!L$52</f>
        <v>17773</v>
      </c>
      <c r="N56" s="181"/>
      <c r="O56" s="181"/>
      <c r="P56" s="181">
        <f>'将来負担比率（分子）の構造'!M$52</f>
        <v>17734</v>
      </c>
    </row>
    <row r="57" spans="1:16">
      <c r="A57" s="181" t="s">
        <v>42</v>
      </c>
      <c r="B57" s="181"/>
      <c r="C57" s="181"/>
      <c r="D57" s="181">
        <f>'将来負担比率（分子）の構造'!I$51</f>
        <v>566</v>
      </c>
      <c r="E57" s="181"/>
      <c r="F57" s="181"/>
      <c r="G57" s="181">
        <f>'将来負担比率（分子）の構造'!J$51</f>
        <v>505</v>
      </c>
      <c r="H57" s="181"/>
      <c r="I57" s="181"/>
      <c r="J57" s="181">
        <f>'将来負担比率（分子）の構造'!K$51</f>
        <v>436</v>
      </c>
      <c r="K57" s="181"/>
      <c r="L57" s="181"/>
      <c r="M57" s="181">
        <f>'将来負担比率（分子）の構造'!L$51</f>
        <v>372</v>
      </c>
      <c r="N57" s="181"/>
      <c r="O57" s="181"/>
      <c r="P57" s="181">
        <f>'将来負担比率（分子）の構造'!M$51</f>
        <v>339</v>
      </c>
    </row>
    <row r="58" spans="1:16">
      <c r="A58" s="181" t="s">
        <v>41</v>
      </c>
      <c r="B58" s="181"/>
      <c r="C58" s="181"/>
      <c r="D58" s="181">
        <f>'将来負担比率（分子）の構造'!I$50</f>
        <v>4934</v>
      </c>
      <c r="E58" s="181"/>
      <c r="F58" s="181"/>
      <c r="G58" s="181">
        <f>'将来負担比率（分子）の構造'!J$50</f>
        <v>4103</v>
      </c>
      <c r="H58" s="181"/>
      <c r="I58" s="181"/>
      <c r="J58" s="181">
        <f>'将来負担比率（分子）の構造'!K$50</f>
        <v>3868</v>
      </c>
      <c r="K58" s="181"/>
      <c r="L58" s="181"/>
      <c r="M58" s="181">
        <f>'将来負担比率（分子）の構造'!L$50</f>
        <v>3840</v>
      </c>
      <c r="N58" s="181"/>
      <c r="O58" s="181"/>
      <c r="P58" s="181">
        <f>'将来負担比率（分子）の構造'!M$50</f>
        <v>3970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16</v>
      </c>
      <c r="C61" s="181"/>
      <c r="D61" s="181"/>
      <c r="E61" s="181">
        <f>'将来負担比率（分子）の構造'!J$46</f>
        <v>14</v>
      </c>
      <c r="F61" s="181"/>
      <c r="G61" s="181"/>
      <c r="H61" s="181">
        <f>'将来負担比率（分子）の構造'!K$46</f>
        <v>11</v>
      </c>
      <c r="I61" s="181"/>
      <c r="J61" s="181"/>
      <c r="K61" s="181">
        <f>'将来負担比率（分子）の構造'!L$46</f>
        <v>9</v>
      </c>
      <c r="L61" s="181"/>
      <c r="M61" s="181"/>
      <c r="N61" s="181">
        <f>'将来負担比率（分子）の構造'!M$46</f>
        <v>7</v>
      </c>
      <c r="O61" s="181"/>
      <c r="P61" s="181"/>
    </row>
    <row r="62" spans="1:16">
      <c r="A62" s="181" t="s">
        <v>35</v>
      </c>
      <c r="B62" s="181">
        <f>'将来負担比率（分子）の構造'!I$45</f>
        <v>1180</v>
      </c>
      <c r="C62" s="181"/>
      <c r="D62" s="181"/>
      <c r="E62" s="181">
        <f>'将来負担比率（分子）の構造'!J$45</f>
        <v>996</v>
      </c>
      <c r="F62" s="181"/>
      <c r="G62" s="181"/>
      <c r="H62" s="181">
        <f>'将来負担比率（分子）の構造'!K$45</f>
        <v>839</v>
      </c>
      <c r="I62" s="181"/>
      <c r="J62" s="181"/>
      <c r="K62" s="181">
        <f>'将来負担比率（分子）の構造'!L$45</f>
        <v>430</v>
      </c>
      <c r="L62" s="181"/>
      <c r="M62" s="181"/>
      <c r="N62" s="181" t="str">
        <f>'将来負担比率（分子）の構造'!M$45</f>
        <v>-</v>
      </c>
      <c r="O62" s="181"/>
      <c r="P62" s="181"/>
    </row>
    <row r="63" spans="1:16">
      <c r="A63" s="181" t="s">
        <v>34</v>
      </c>
      <c r="B63" s="181">
        <f>'将来負担比率（分子）の構造'!I$44</f>
        <v>316</v>
      </c>
      <c r="C63" s="181"/>
      <c r="D63" s="181"/>
      <c r="E63" s="181">
        <f>'将来負担比率（分子）の構造'!J$44</f>
        <v>193</v>
      </c>
      <c r="F63" s="181"/>
      <c r="G63" s="181"/>
      <c r="H63" s="181">
        <f>'将来負担比率（分子）の構造'!K$44</f>
        <v>75</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1684</v>
      </c>
      <c r="C64" s="181"/>
      <c r="D64" s="181"/>
      <c r="E64" s="181">
        <f>'将来負担比率（分子）の構造'!J$43</f>
        <v>1661</v>
      </c>
      <c r="F64" s="181"/>
      <c r="G64" s="181"/>
      <c r="H64" s="181">
        <f>'将来負担比率（分子）の構造'!K$43</f>
        <v>1584</v>
      </c>
      <c r="I64" s="181"/>
      <c r="J64" s="181"/>
      <c r="K64" s="181">
        <f>'将来負担比率（分子）の構造'!L$43</f>
        <v>1433</v>
      </c>
      <c r="L64" s="181"/>
      <c r="M64" s="181"/>
      <c r="N64" s="181">
        <f>'将来負担比率（分子）の構造'!M$43</f>
        <v>1611</v>
      </c>
      <c r="O64" s="181"/>
      <c r="P64" s="181"/>
    </row>
    <row r="65" spans="1:16">
      <c r="A65" s="181" t="s">
        <v>32</v>
      </c>
      <c r="B65" s="181">
        <f>'将来負担比率（分子）の構造'!I$42</f>
        <v>92</v>
      </c>
      <c r="C65" s="181"/>
      <c r="D65" s="181"/>
      <c r="E65" s="181">
        <f>'将来負担比率（分子）の構造'!J$42</f>
        <v>89</v>
      </c>
      <c r="F65" s="181"/>
      <c r="G65" s="181"/>
      <c r="H65" s="181">
        <f>'将来負担比率（分子）の構造'!K$42</f>
        <v>89</v>
      </c>
      <c r="I65" s="181"/>
      <c r="J65" s="181"/>
      <c r="K65" s="181">
        <f>'将来負担比率（分子）の構造'!L$42</f>
        <v>85</v>
      </c>
      <c r="L65" s="181"/>
      <c r="M65" s="181"/>
      <c r="N65" s="181">
        <f>'将来負担比率（分子）の構造'!M$42</f>
        <v>85</v>
      </c>
      <c r="O65" s="181"/>
      <c r="P65" s="181"/>
    </row>
    <row r="66" spans="1:16">
      <c r="A66" s="181" t="s">
        <v>31</v>
      </c>
      <c r="B66" s="181">
        <f>'将来負担比率（分子）の構造'!I$41</f>
        <v>22830</v>
      </c>
      <c r="C66" s="181"/>
      <c r="D66" s="181"/>
      <c r="E66" s="181">
        <f>'将来負担比率（分子）の構造'!J$41</f>
        <v>22965</v>
      </c>
      <c r="F66" s="181"/>
      <c r="G66" s="181"/>
      <c r="H66" s="181">
        <f>'将来負担比率（分子）の構造'!K$41</f>
        <v>22532</v>
      </c>
      <c r="I66" s="181"/>
      <c r="J66" s="181"/>
      <c r="K66" s="181">
        <f>'将来負担比率（分子）の構造'!L$41</f>
        <v>22610</v>
      </c>
      <c r="L66" s="181"/>
      <c r="M66" s="181"/>
      <c r="N66" s="181">
        <f>'将来負担比率（分子）の構造'!M$41</f>
        <v>22471</v>
      </c>
      <c r="O66" s="181"/>
      <c r="P66" s="181"/>
    </row>
    <row r="67" spans="1:16">
      <c r="A67" s="181" t="s">
        <v>75</v>
      </c>
      <c r="B67" s="181" t="e">
        <f>NA()</f>
        <v>#N/A</v>
      </c>
      <c r="C67" s="181">
        <f>IF(ISNUMBER('将来負担比率（分子）の構造'!I$53), IF('将来負担比率（分子）の構造'!I$53 &lt; 0, 0, '将来負担比率（分子）の構造'!I$53), NA())</f>
        <v>2752</v>
      </c>
      <c r="D67" s="181" t="e">
        <f>NA()</f>
        <v>#N/A</v>
      </c>
      <c r="E67" s="181" t="e">
        <f>NA()</f>
        <v>#N/A</v>
      </c>
      <c r="F67" s="181">
        <f>IF(ISNUMBER('将来負担比率（分子）の構造'!J$53), IF('将来負担比率（分子）の構造'!J$53 &lt; 0, 0, '将来負担比率（分子）の構造'!J$53), NA())</f>
        <v>3269</v>
      </c>
      <c r="G67" s="181" t="e">
        <f>NA()</f>
        <v>#N/A</v>
      </c>
      <c r="H67" s="181" t="e">
        <f>NA()</f>
        <v>#N/A</v>
      </c>
      <c r="I67" s="181">
        <f>IF(ISNUMBER('将来負担比率（分子）の構造'!K$53), IF('将来負担比率（分子）の構造'!K$53 &lt; 0, 0, '将来負担比率（分子）の構造'!K$53), NA())</f>
        <v>3042</v>
      </c>
      <c r="J67" s="181" t="e">
        <f>NA()</f>
        <v>#N/A</v>
      </c>
      <c r="K67" s="181" t="e">
        <f>NA()</f>
        <v>#N/A</v>
      </c>
      <c r="L67" s="181">
        <f>IF(ISNUMBER('将来負担比率（分子）の構造'!L$53), IF('将来負担比率（分子）の構造'!L$53 &lt; 0, 0, '将来負担比率（分子）の構造'!L$53), NA())</f>
        <v>2583</v>
      </c>
      <c r="M67" s="181" t="e">
        <f>NA()</f>
        <v>#N/A</v>
      </c>
      <c r="N67" s="181" t="e">
        <f>NA()</f>
        <v>#N/A</v>
      </c>
      <c r="O67" s="181">
        <f>IF(ISNUMBER('将来負担比率（分子）の構造'!M$53), IF('将来負担比率（分子）の構造'!M$53 &lt; 0, 0, '将来負担比率（分子）の構造'!M$53), NA())</f>
        <v>2130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2506</v>
      </c>
      <c r="C72" s="185">
        <f>基金残高に係る経年分析!G55</f>
        <v>2425</v>
      </c>
      <c r="D72" s="185">
        <f>基金残高に係る経年分析!H55</f>
        <v>2559</v>
      </c>
    </row>
    <row r="73" spans="1:16">
      <c r="A73" s="184" t="s">
        <v>78</v>
      </c>
      <c r="B73" s="185">
        <f>基金残高に係る経年分析!F56</f>
        <v>555</v>
      </c>
      <c r="C73" s="185">
        <f>基金残高に係る経年分析!G56</f>
        <v>555</v>
      </c>
      <c r="D73" s="185">
        <f>基金残高に係る経年分析!H56</f>
        <v>555</v>
      </c>
    </row>
    <row r="74" spans="1:16">
      <c r="A74" s="184" t="s">
        <v>79</v>
      </c>
      <c r="B74" s="185">
        <f>基金残高に係る経年分析!F57</f>
        <v>2613</v>
      </c>
      <c r="C74" s="185">
        <f>基金残高に係る経年分析!G57</f>
        <v>2643</v>
      </c>
      <c r="D74" s="185">
        <f>基金残高に係る経年分析!H57</f>
        <v>2661</v>
      </c>
    </row>
  </sheetData>
  <sheetProtection algorithmName="SHA-512" hashValue="nEpI3bpQjO0T5ED8WOvUWYe8TD3YgnYDJdQfWf5NJRqq+C4h/+t0nhfFKwMkXo8KE4qyFp+8YXHbTupQO8sJYA==" saltValue="wMAwDrVGurUMT2BShW3ua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4068168</v>
      </c>
      <c r="S5" s="673"/>
      <c r="T5" s="673"/>
      <c r="U5" s="673"/>
      <c r="V5" s="673"/>
      <c r="W5" s="673"/>
      <c r="X5" s="673"/>
      <c r="Y5" s="674"/>
      <c r="Z5" s="675">
        <v>22</v>
      </c>
      <c r="AA5" s="675"/>
      <c r="AB5" s="675"/>
      <c r="AC5" s="675"/>
      <c r="AD5" s="676">
        <v>4068168</v>
      </c>
      <c r="AE5" s="676"/>
      <c r="AF5" s="676"/>
      <c r="AG5" s="676"/>
      <c r="AH5" s="676"/>
      <c r="AI5" s="676"/>
      <c r="AJ5" s="676"/>
      <c r="AK5" s="676"/>
      <c r="AL5" s="677">
        <v>39.5</v>
      </c>
      <c r="AM5" s="678"/>
      <c r="AN5" s="678"/>
      <c r="AO5" s="679"/>
      <c r="AP5" s="669" t="s">
        <v>226</v>
      </c>
      <c r="AQ5" s="670"/>
      <c r="AR5" s="670"/>
      <c r="AS5" s="670"/>
      <c r="AT5" s="670"/>
      <c r="AU5" s="670"/>
      <c r="AV5" s="670"/>
      <c r="AW5" s="670"/>
      <c r="AX5" s="670"/>
      <c r="AY5" s="670"/>
      <c r="AZ5" s="670"/>
      <c r="BA5" s="670"/>
      <c r="BB5" s="670"/>
      <c r="BC5" s="670"/>
      <c r="BD5" s="670"/>
      <c r="BE5" s="670"/>
      <c r="BF5" s="671"/>
      <c r="BG5" s="683">
        <v>3946274</v>
      </c>
      <c r="BH5" s="684"/>
      <c r="BI5" s="684"/>
      <c r="BJ5" s="684"/>
      <c r="BK5" s="684"/>
      <c r="BL5" s="684"/>
      <c r="BM5" s="684"/>
      <c r="BN5" s="685"/>
      <c r="BO5" s="686">
        <v>97</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217346</v>
      </c>
      <c r="S6" s="684"/>
      <c r="T6" s="684"/>
      <c r="U6" s="684"/>
      <c r="V6" s="684"/>
      <c r="W6" s="684"/>
      <c r="X6" s="684"/>
      <c r="Y6" s="685"/>
      <c r="Z6" s="686">
        <v>1.2</v>
      </c>
      <c r="AA6" s="686"/>
      <c r="AB6" s="686"/>
      <c r="AC6" s="686"/>
      <c r="AD6" s="687">
        <v>217346</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3946274</v>
      </c>
      <c r="BH6" s="684"/>
      <c r="BI6" s="684"/>
      <c r="BJ6" s="684"/>
      <c r="BK6" s="684"/>
      <c r="BL6" s="684"/>
      <c r="BM6" s="684"/>
      <c r="BN6" s="685"/>
      <c r="BO6" s="686">
        <v>97</v>
      </c>
      <c r="BP6" s="686"/>
      <c r="BQ6" s="686"/>
      <c r="BR6" s="686"/>
      <c r="BS6" s="687" t="s">
        <v>227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154819</v>
      </c>
      <c r="CS6" s="684"/>
      <c r="CT6" s="684"/>
      <c r="CU6" s="684"/>
      <c r="CV6" s="684"/>
      <c r="CW6" s="684"/>
      <c r="CX6" s="684"/>
      <c r="CY6" s="685"/>
      <c r="CZ6" s="677">
        <v>0.9</v>
      </c>
      <c r="DA6" s="678"/>
      <c r="DB6" s="678"/>
      <c r="DC6" s="697"/>
      <c r="DD6" s="692" t="s">
        <v>227</v>
      </c>
      <c r="DE6" s="684"/>
      <c r="DF6" s="684"/>
      <c r="DG6" s="684"/>
      <c r="DH6" s="684"/>
      <c r="DI6" s="684"/>
      <c r="DJ6" s="684"/>
      <c r="DK6" s="684"/>
      <c r="DL6" s="684"/>
      <c r="DM6" s="684"/>
      <c r="DN6" s="684"/>
      <c r="DO6" s="684"/>
      <c r="DP6" s="685"/>
      <c r="DQ6" s="692">
        <v>154819</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3005</v>
      </c>
      <c r="S7" s="684"/>
      <c r="T7" s="684"/>
      <c r="U7" s="684"/>
      <c r="V7" s="684"/>
      <c r="W7" s="684"/>
      <c r="X7" s="684"/>
      <c r="Y7" s="685"/>
      <c r="Z7" s="686">
        <v>0</v>
      </c>
      <c r="AA7" s="686"/>
      <c r="AB7" s="686"/>
      <c r="AC7" s="686"/>
      <c r="AD7" s="687">
        <v>3005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1499361</v>
      </c>
      <c r="BH7" s="684"/>
      <c r="BI7" s="684"/>
      <c r="BJ7" s="684"/>
      <c r="BK7" s="684"/>
      <c r="BL7" s="684"/>
      <c r="BM7" s="684"/>
      <c r="BN7" s="685"/>
      <c r="BO7" s="686">
        <v>36.9</v>
      </c>
      <c r="BP7" s="686"/>
      <c r="BQ7" s="686"/>
      <c r="BR7" s="686"/>
      <c r="BS7" s="687" t="s">
        <v>227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3163017</v>
      </c>
      <c r="CS7" s="684"/>
      <c r="CT7" s="684"/>
      <c r="CU7" s="684"/>
      <c r="CV7" s="684"/>
      <c r="CW7" s="684"/>
      <c r="CX7" s="684"/>
      <c r="CY7" s="685"/>
      <c r="CZ7" s="686">
        <v>17.7</v>
      </c>
      <c r="DA7" s="686"/>
      <c r="DB7" s="686"/>
      <c r="DC7" s="686"/>
      <c r="DD7" s="692">
        <v>1066639</v>
      </c>
      <c r="DE7" s="684"/>
      <c r="DF7" s="684"/>
      <c r="DG7" s="684"/>
      <c r="DH7" s="684"/>
      <c r="DI7" s="684"/>
      <c r="DJ7" s="684"/>
      <c r="DK7" s="684"/>
      <c r="DL7" s="684"/>
      <c r="DM7" s="684"/>
      <c r="DN7" s="684"/>
      <c r="DO7" s="684"/>
      <c r="DP7" s="685"/>
      <c r="DQ7" s="692">
        <v>1981617</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9825</v>
      </c>
      <c r="S8" s="684"/>
      <c r="T8" s="684"/>
      <c r="U8" s="684"/>
      <c r="V8" s="684"/>
      <c r="W8" s="684"/>
      <c r="X8" s="684"/>
      <c r="Y8" s="685"/>
      <c r="Z8" s="686">
        <v>0.1</v>
      </c>
      <c r="AA8" s="686"/>
      <c r="AB8" s="686"/>
      <c r="AC8" s="686"/>
      <c r="AD8" s="687">
        <v>9825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59618</v>
      </c>
      <c r="BH8" s="684"/>
      <c r="BI8" s="684"/>
      <c r="BJ8" s="684"/>
      <c r="BK8" s="684"/>
      <c r="BL8" s="684"/>
      <c r="BM8" s="684"/>
      <c r="BN8" s="685"/>
      <c r="BO8" s="686">
        <v>1.5</v>
      </c>
      <c r="BP8" s="686"/>
      <c r="BQ8" s="686"/>
      <c r="BR8" s="686"/>
      <c r="BS8" s="692" t="s">
        <v>130</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6178542</v>
      </c>
      <c r="CS8" s="684"/>
      <c r="CT8" s="684"/>
      <c r="CU8" s="684"/>
      <c r="CV8" s="684"/>
      <c r="CW8" s="684"/>
      <c r="CX8" s="684"/>
      <c r="CY8" s="685"/>
      <c r="CZ8" s="686">
        <v>34.5</v>
      </c>
      <c r="DA8" s="686"/>
      <c r="DB8" s="686"/>
      <c r="DC8" s="686"/>
      <c r="DD8" s="692">
        <v>19554</v>
      </c>
      <c r="DE8" s="684"/>
      <c r="DF8" s="684"/>
      <c r="DG8" s="684"/>
      <c r="DH8" s="684"/>
      <c r="DI8" s="684"/>
      <c r="DJ8" s="684"/>
      <c r="DK8" s="684"/>
      <c r="DL8" s="684"/>
      <c r="DM8" s="684"/>
      <c r="DN8" s="684"/>
      <c r="DO8" s="684"/>
      <c r="DP8" s="685"/>
      <c r="DQ8" s="692">
        <v>3057308</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5757</v>
      </c>
      <c r="S9" s="684"/>
      <c r="T9" s="684"/>
      <c r="U9" s="684"/>
      <c r="V9" s="684"/>
      <c r="W9" s="684"/>
      <c r="X9" s="684"/>
      <c r="Y9" s="685"/>
      <c r="Z9" s="686">
        <v>0</v>
      </c>
      <c r="AA9" s="686"/>
      <c r="AB9" s="686"/>
      <c r="AC9" s="686"/>
      <c r="AD9" s="687">
        <v>5757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1267706</v>
      </c>
      <c r="BH9" s="684"/>
      <c r="BI9" s="684"/>
      <c r="BJ9" s="684"/>
      <c r="BK9" s="684"/>
      <c r="BL9" s="684"/>
      <c r="BM9" s="684"/>
      <c r="BN9" s="685"/>
      <c r="BO9" s="686">
        <v>31.2</v>
      </c>
      <c r="BP9" s="686"/>
      <c r="BQ9" s="686"/>
      <c r="BR9" s="686"/>
      <c r="BS9" s="692" t="s">
        <v>227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1266672</v>
      </c>
      <c r="CS9" s="684"/>
      <c r="CT9" s="684"/>
      <c r="CU9" s="684"/>
      <c r="CV9" s="684"/>
      <c r="CW9" s="684"/>
      <c r="CX9" s="684"/>
      <c r="CY9" s="685"/>
      <c r="CZ9" s="686">
        <v>7.1</v>
      </c>
      <c r="DA9" s="686"/>
      <c r="DB9" s="686"/>
      <c r="DC9" s="686"/>
      <c r="DD9" s="692">
        <v>82605</v>
      </c>
      <c r="DE9" s="684"/>
      <c r="DF9" s="684"/>
      <c r="DG9" s="684"/>
      <c r="DH9" s="684"/>
      <c r="DI9" s="684"/>
      <c r="DJ9" s="684"/>
      <c r="DK9" s="684"/>
      <c r="DL9" s="684"/>
      <c r="DM9" s="684"/>
      <c r="DN9" s="684"/>
      <c r="DO9" s="684"/>
      <c r="DP9" s="685"/>
      <c r="DQ9" s="692">
        <v>1131778</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227</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108812</v>
      </c>
      <c r="BH10" s="684"/>
      <c r="BI10" s="684"/>
      <c r="BJ10" s="684"/>
      <c r="BK10" s="684"/>
      <c r="BL10" s="684"/>
      <c r="BM10" s="684"/>
      <c r="BN10" s="685"/>
      <c r="BO10" s="686">
        <v>2.7</v>
      </c>
      <c r="BP10" s="686"/>
      <c r="BQ10" s="686"/>
      <c r="BR10" s="686"/>
      <c r="BS10" s="692" t="s">
        <v>130</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7136</v>
      </c>
      <c r="CS10" s="684"/>
      <c r="CT10" s="684"/>
      <c r="CU10" s="684"/>
      <c r="CV10" s="684"/>
      <c r="CW10" s="684"/>
      <c r="CX10" s="684"/>
      <c r="CY10" s="685"/>
      <c r="CZ10" s="686">
        <v>0</v>
      </c>
      <c r="DA10" s="686"/>
      <c r="DB10" s="686"/>
      <c r="DC10" s="686"/>
      <c r="DD10" s="692" t="s">
        <v>130</v>
      </c>
      <c r="DE10" s="684"/>
      <c r="DF10" s="684"/>
      <c r="DG10" s="684"/>
      <c r="DH10" s="684"/>
      <c r="DI10" s="684"/>
      <c r="DJ10" s="684"/>
      <c r="DK10" s="684"/>
      <c r="DL10" s="684"/>
      <c r="DM10" s="684"/>
      <c r="DN10" s="684"/>
      <c r="DO10" s="684"/>
      <c r="DP10" s="685"/>
      <c r="DQ10" s="692">
        <v>7136</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612973</v>
      </c>
      <c r="S11" s="684"/>
      <c r="T11" s="684"/>
      <c r="U11" s="684"/>
      <c r="V11" s="684"/>
      <c r="W11" s="684"/>
      <c r="X11" s="684"/>
      <c r="Y11" s="685"/>
      <c r="Z11" s="688">
        <v>3.3</v>
      </c>
      <c r="AA11" s="689"/>
      <c r="AB11" s="689"/>
      <c r="AC11" s="701"/>
      <c r="AD11" s="692">
        <v>612973</v>
      </c>
      <c r="AE11" s="684"/>
      <c r="AF11" s="684"/>
      <c r="AG11" s="684"/>
      <c r="AH11" s="684"/>
      <c r="AI11" s="684"/>
      <c r="AJ11" s="684"/>
      <c r="AK11" s="685"/>
      <c r="AL11" s="688">
        <v>5.9</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63225</v>
      </c>
      <c r="BH11" s="684"/>
      <c r="BI11" s="684"/>
      <c r="BJ11" s="684"/>
      <c r="BK11" s="684"/>
      <c r="BL11" s="684"/>
      <c r="BM11" s="684"/>
      <c r="BN11" s="685"/>
      <c r="BO11" s="686">
        <v>1.6</v>
      </c>
      <c r="BP11" s="686"/>
      <c r="BQ11" s="686"/>
      <c r="BR11" s="686"/>
      <c r="BS11" s="692" t="s">
        <v>130</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1103237</v>
      </c>
      <c r="CS11" s="684"/>
      <c r="CT11" s="684"/>
      <c r="CU11" s="684"/>
      <c r="CV11" s="684"/>
      <c r="CW11" s="684"/>
      <c r="CX11" s="684"/>
      <c r="CY11" s="685"/>
      <c r="CZ11" s="686">
        <v>6.2</v>
      </c>
      <c r="DA11" s="686"/>
      <c r="DB11" s="686"/>
      <c r="DC11" s="686"/>
      <c r="DD11" s="692">
        <v>210620</v>
      </c>
      <c r="DE11" s="684"/>
      <c r="DF11" s="684"/>
      <c r="DG11" s="684"/>
      <c r="DH11" s="684"/>
      <c r="DI11" s="684"/>
      <c r="DJ11" s="684"/>
      <c r="DK11" s="684"/>
      <c r="DL11" s="684"/>
      <c r="DM11" s="684"/>
      <c r="DN11" s="684"/>
      <c r="DO11" s="684"/>
      <c r="DP11" s="685"/>
      <c r="DQ11" s="692">
        <v>488094</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v>29668</v>
      </c>
      <c r="S12" s="684"/>
      <c r="T12" s="684"/>
      <c r="U12" s="684"/>
      <c r="V12" s="684"/>
      <c r="W12" s="684"/>
      <c r="X12" s="684"/>
      <c r="Y12" s="685"/>
      <c r="Z12" s="686">
        <v>0.2</v>
      </c>
      <c r="AA12" s="686"/>
      <c r="AB12" s="686"/>
      <c r="AC12" s="686"/>
      <c r="AD12" s="687">
        <v>29668</v>
      </c>
      <c r="AE12" s="687"/>
      <c r="AF12" s="687"/>
      <c r="AG12" s="687"/>
      <c r="AH12" s="687"/>
      <c r="AI12" s="687"/>
      <c r="AJ12" s="687"/>
      <c r="AK12" s="687"/>
      <c r="AL12" s="688">
        <v>0.3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2114887</v>
      </c>
      <c r="BH12" s="684"/>
      <c r="BI12" s="684"/>
      <c r="BJ12" s="684"/>
      <c r="BK12" s="684"/>
      <c r="BL12" s="684"/>
      <c r="BM12" s="684"/>
      <c r="BN12" s="685"/>
      <c r="BO12" s="686">
        <v>52</v>
      </c>
      <c r="BP12" s="686"/>
      <c r="BQ12" s="686"/>
      <c r="BR12" s="686"/>
      <c r="BS12" s="692" t="s">
        <v>227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283151</v>
      </c>
      <c r="CS12" s="684"/>
      <c r="CT12" s="684"/>
      <c r="CU12" s="684"/>
      <c r="CV12" s="684"/>
      <c r="CW12" s="684"/>
      <c r="CX12" s="684"/>
      <c r="CY12" s="685"/>
      <c r="CZ12" s="686">
        <v>1.6</v>
      </c>
      <c r="DA12" s="686"/>
      <c r="DB12" s="686"/>
      <c r="DC12" s="686"/>
      <c r="DD12" s="692">
        <v>101724</v>
      </c>
      <c r="DE12" s="684"/>
      <c r="DF12" s="684"/>
      <c r="DG12" s="684"/>
      <c r="DH12" s="684"/>
      <c r="DI12" s="684"/>
      <c r="DJ12" s="684"/>
      <c r="DK12" s="684"/>
      <c r="DL12" s="684"/>
      <c r="DM12" s="684"/>
      <c r="DN12" s="684"/>
      <c r="DO12" s="684"/>
      <c r="DP12" s="685"/>
      <c r="DQ12" s="692">
        <v>162870</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227</v>
      </c>
      <c r="AA13" s="686"/>
      <c r="AB13" s="686"/>
      <c r="AC13" s="686"/>
      <c r="AD13" s="687" t="s">
        <v>227</v>
      </c>
      <c r="AE13" s="687"/>
      <c r="AF13" s="687"/>
      <c r="AG13" s="687"/>
      <c r="AH13" s="687"/>
      <c r="AI13" s="687"/>
      <c r="AJ13" s="687"/>
      <c r="AK13" s="687"/>
      <c r="AL13" s="688" t="s">
        <v>227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2089988</v>
      </c>
      <c r="BH13" s="684"/>
      <c r="BI13" s="684"/>
      <c r="BJ13" s="684"/>
      <c r="BK13" s="684"/>
      <c r="BL13" s="684"/>
      <c r="BM13" s="684"/>
      <c r="BN13" s="685"/>
      <c r="BO13" s="686">
        <v>51.4</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1374500</v>
      </c>
      <c r="CS13" s="684"/>
      <c r="CT13" s="684"/>
      <c r="CU13" s="684"/>
      <c r="CV13" s="684"/>
      <c r="CW13" s="684"/>
      <c r="CX13" s="684"/>
      <c r="CY13" s="685"/>
      <c r="CZ13" s="686">
        <v>7.7</v>
      </c>
      <c r="DA13" s="686"/>
      <c r="DB13" s="686"/>
      <c r="DC13" s="686"/>
      <c r="DD13" s="692">
        <v>1167825</v>
      </c>
      <c r="DE13" s="684"/>
      <c r="DF13" s="684"/>
      <c r="DG13" s="684"/>
      <c r="DH13" s="684"/>
      <c r="DI13" s="684"/>
      <c r="DJ13" s="684"/>
      <c r="DK13" s="684"/>
      <c r="DL13" s="684"/>
      <c r="DM13" s="684"/>
      <c r="DN13" s="684"/>
      <c r="DO13" s="684"/>
      <c r="DP13" s="685"/>
      <c r="DQ13" s="692">
        <v>408924</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23354</v>
      </c>
      <c r="S14" s="684"/>
      <c r="T14" s="684"/>
      <c r="U14" s="684"/>
      <c r="V14" s="684"/>
      <c r="W14" s="684"/>
      <c r="X14" s="684"/>
      <c r="Y14" s="685"/>
      <c r="Z14" s="686">
        <v>0.1</v>
      </c>
      <c r="AA14" s="686"/>
      <c r="AB14" s="686"/>
      <c r="AC14" s="686"/>
      <c r="AD14" s="687">
        <v>23354</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119039</v>
      </c>
      <c r="BH14" s="684"/>
      <c r="BI14" s="684"/>
      <c r="BJ14" s="684"/>
      <c r="BK14" s="684"/>
      <c r="BL14" s="684"/>
      <c r="BM14" s="684"/>
      <c r="BN14" s="685"/>
      <c r="BO14" s="686">
        <v>2.9</v>
      </c>
      <c r="BP14" s="686"/>
      <c r="BQ14" s="686"/>
      <c r="BR14" s="686"/>
      <c r="BS14" s="692" t="s">
        <v>130</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679361</v>
      </c>
      <c r="CS14" s="684"/>
      <c r="CT14" s="684"/>
      <c r="CU14" s="684"/>
      <c r="CV14" s="684"/>
      <c r="CW14" s="684"/>
      <c r="CX14" s="684"/>
      <c r="CY14" s="685"/>
      <c r="CZ14" s="686">
        <v>3.8</v>
      </c>
      <c r="DA14" s="686"/>
      <c r="DB14" s="686"/>
      <c r="DC14" s="686"/>
      <c r="DD14" s="692">
        <v>29880</v>
      </c>
      <c r="DE14" s="684"/>
      <c r="DF14" s="684"/>
      <c r="DG14" s="684"/>
      <c r="DH14" s="684"/>
      <c r="DI14" s="684"/>
      <c r="DJ14" s="684"/>
      <c r="DK14" s="684"/>
      <c r="DL14" s="684"/>
      <c r="DM14" s="684"/>
      <c r="DN14" s="684"/>
      <c r="DO14" s="684"/>
      <c r="DP14" s="685"/>
      <c r="DQ14" s="692">
        <v>652467</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227</v>
      </c>
      <c r="AA15" s="686"/>
      <c r="AB15" s="686"/>
      <c r="AC15" s="686"/>
      <c r="AD15" s="687" t="s">
        <v>130</v>
      </c>
      <c r="AE15" s="687"/>
      <c r="AF15" s="687"/>
      <c r="AG15" s="687"/>
      <c r="AH15" s="687"/>
      <c r="AI15" s="687"/>
      <c r="AJ15" s="687"/>
      <c r="AK15" s="687"/>
      <c r="AL15" s="688" t="s">
        <v>130</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212987</v>
      </c>
      <c r="BH15" s="684"/>
      <c r="BI15" s="684"/>
      <c r="BJ15" s="684"/>
      <c r="BK15" s="684"/>
      <c r="BL15" s="684"/>
      <c r="BM15" s="684"/>
      <c r="BN15" s="685"/>
      <c r="BO15" s="686">
        <v>5.2</v>
      </c>
      <c r="BP15" s="686"/>
      <c r="BQ15" s="686"/>
      <c r="BR15" s="686"/>
      <c r="BS15" s="692" t="s">
        <v>227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1323670</v>
      </c>
      <c r="CS15" s="684"/>
      <c r="CT15" s="684"/>
      <c r="CU15" s="684"/>
      <c r="CV15" s="684"/>
      <c r="CW15" s="684"/>
      <c r="CX15" s="684"/>
      <c r="CY15" s="685"/>
      <c r="CZ15" s="686">
        <v>7.4</v>
      </c>
      <c r="DA15" s="686"/>
      <c r="DB15" s="686"/>
      <c r="DC15" s="686"/>
      <c r="DD15" s="692">
        <v>114057</v>
      </c>
      <c r="DE15" s="684"/>
      <c r="DF15" s="684"/>
      <c r="DG15" s="684"/>
      <c r="DH15" s="684"/>
      <c r="DI15" s="684"/>
      <c r="DJ15" s="684"/>
      <c r="DK15" s="684"/>
      <c r="DL15" s="684"/>
      <c r="DM15" s="684"/>
      <c r="DN15" s="684"/>
      <c r="DO15" s="684"/>
      <c r="DP15" s="685"/>
      <c r="DQ15" s="692">
        <v>1165834</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6204</v>
      </c>
      <c r="S16" s="684"/>
      <c r="T16" s="684"/>
      <c r="U16" s="684"/>
      <c r="V16" s="684"/>
      <c r="W16" s="684"/>
      <c r="X16" s="684"/>
      <c r="Y16" s="685"/>
      <c r="Z16" s="686">
        <v>0</v>
      </c>
      <c r="AA16" s="686"/>
      <c r="AB16" s="686"/>
      <c r="AC16" s="686"/>
      <c r="AD16" s="687">
        <v>6204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90847</v>
      </c>
      <c r="CS16" s="684"/>
      <c r="CT16" s="684"/>
      <c r="CU16" s="684"/>
      <c r="CV16" s="684"/>
      <c r="CW16" s="684"/>
      <c r="CX16" s="684"/>
      <c r="CY16" s="685"/>
      <c r="CZ16" s="686">
        <v>0.5</v>
      </c>
      <c r="DA16" s="686"/>
      <c r="DB16" s="686"/>
      <c r="DC16" s="686"/>
      <c r="DD16" s="692" t="s">
        <v>227</v>
      </c>
      <c r="DE16" s="684"/>
      <c r="DF16" s="684"/>
      <c r="DG16" s="684"/>
      <c r="DH16" s="684"/>
      <c r="DI16" s="684"/>
      <c r="DJ16" s="684"/>
      <c r="DK16" s="684"/>
      <c r="DL16" s="684"/>
      <c r="DM16" s="684"/>
      <c r="DN16" s="684"/>
      <c r="DO16" s="684"/>
      <c r="DP16" s="685"/>
      <c r="DQ16" s="692">
        <v>22185</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75972</v>
      </c>
      <c r="S17" s="684"/>
      <c r="T17" s="684"/>
      <c r="U17" s="684"/>
      <c r="V17" s="684"/>
      <c r="W17" s="684"/>
      <c r="X17" s="684"/>
      <c r="Y17" s="685"/>
      <c r="Z17" s="686">
        <v>0.4</v>
      </c>
      <c r="AA17" s="686"/>
      <c r="AB17" s="686"/>
      <c r="AC17" s="686"/>
      <c r="AD17" s="687">
        <v>75972</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2286629</v>
      </c>
      <c r="CS17" s="684"/>
      <c r="CT17" s="684"/>
      <c r="CU17" s="684"/>
      <c r="CV17" s="684"/>
      <c r="CW17" s="684"/>
      <c r="CX17" s="684"/>
      <c r="CY17" s="685"/>
      <c r="CZ17" s="686">
        <v>12.8</v>
      </c>
      <c r="DA17" s="686"/>
      <c r="DB17" s="686"/>
      <c r="DC17" s="686"/>
      <c r="DD17" s="692" t="s">
        <v>130</v>
      </c>
      <c r="DE17" s="684"/>
      <c r="DF17" s="684"/>
      <c r="DG17" s="684"/>
      <c r="DH17" s="684"/>
      <c r="DI17" s="684"/>
      <c r="DJ17" s="684"/>
      <c r="DK17" s="684"/>
      <c r="DL17" s="684"/>
      <c r="DM17" s="684"/>
      <c r="DN17" s="684"/>
      <c r="DO17" s="684"/>
      <c r="DP17" s="685"/>
      <c r="DQ17" s="692">
        <v>2225570</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30687</v>
      </c>
      <c r="S18" s="684"/>
      <c r="T18" s="684"/>
      <c r="U18" s="684"/>
      <c r="V18" s="684"/>
      <c r="W18" s="684"/>
      <c r="X18" s="684"/>
      <c r="Y18" s="685"/>
      <c r="Z18" s="686">
        <v>0.2</v>
      </c>
      <c r="AA18" s="686"/>
      <c r="AB18" s="686"/>
      <c r="AC18" s="686"/>
      <c r="AD18" s="687">
        <v>30687</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227</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3062</v>
      </c>
      <c r="S19" s="684"/>
      <c r="T19" s="684"/>
      <c r="U19" s="684"/>
      <c r="V19" s="684"/>
      <c r="W19" s="684"/>
      <c r="X19" s="684"/>
      <c r="Y19" s="685"/>
      <c r="Z19" s="686">
        <v>0</v>
      </c>
      <c r="AA19" s="686"/>
      <c r="AB19" s="686"/>
      <c r="AC19" s="686"/>
      <c r="AD19" s="687">
        <v>3062</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121894</v>
      </c>
      <c r="BH19" s="684"/>
      <c r="BI19" s="684"/>
      <c r="BJ19" s="684"/>
      <c r="BK19" s="684"/>
      <c r="BL19" s="684"/>
      <c r="BM19" s="684"/>
      <c r="BN19" s="685"/>
      <c r="BO19" s="686">
        <v>3</v>
      </c>
      <c r="BP19" s="686"/>
      <c r="BQ19" s="686"/>
      <c r="BR19" s="686"/>
      <c r="BS19" s="692" t="s">
        <v>130</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767</v>
      </c>
      <c r="S20" s="684"/>
      <c r="T20" s="684"/>
      <c r="U20" s="684"/>
      <c r="V20" s="684"/>
      <c r="W20" s="684"/>
      <c r="X20" s="684"/>
      <c r="Y20" s="685"/>
      <c r="Z20" s="686">
        <v>0</v>
      </c>
      <c r="AA20" s="686"/>
      <c r="AB20" s="686"/>
      <c r="AC20" s="686"/>
      <c r="AD20" s="687">
        <v>767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121894</v>
      </c>
      <c r="BH20" s="684"/>
      <c r="BI20" s="684"/>
      <c r="BJ20" s="684"/>
      <c r="BK20" s="684"/>
      <c r="BL20" s="684"/>
      <c r="BM20" s="684"/>
      <c r="BN20" s="685"/>
      <c r="BO20" s="686">
        <v>3</v>
      </c>
      <c r="BP20" s="686"/>
      <c r="BQ20" s="686"/>
      <c r="BR20" s="686"/>
      <c r="BS20" s="692" t="s">
        <v>130</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17911581</v>
      </c>
      <c r="CS20" s="684"/>
      <c r="CT20" s="684"/>
      <c r="CU20" s="684"/>
      <c r="CV20" s="684"/>
      <c r="CW20" s="684"/>
      <c r="CX20" s="684"/>
      <c r="CY20" s="685"/>
      <c r="CZ20" s="686">
        <v>100</v>
      </c>
      <c r="DA20" s="686"/>
      <c r="DB20" s="686"/>
      <c r="DC20" s="686"/>
      <c r="DD20" s="692">
        <v>2792904</v>
      </c>
      <c r="DE20" s="684"/>
      <c r="DF20" s="684"/>
      <c r="DG20" s="684"/>
      <c r="DH20" s="684"/>
      <c r="DI20" s="684"/>
      <c r="DJ20" s="684"/>
      <c r="DK20" s="684"/>
      <c r="DL20" s="684"/>
      <c r="DM20" s="684"/>
      <c r="DN20" s="684"/>
      <c r="DO20" s="684"/>
      <c r="DP20" s="685"/>
      <c r="DQ20" s="692">
        <v>11458602</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41456</v>
      </c>
      <c r="S21" s="684"/>
      <c r="T21" s="684"/>
      <c r="U21" s="684"/>
      <c r="V21" s="684"/>
      <c r="W21" s="684"/>
      <c r="X21" s="684"/>
      <c r="Y21" s="685"/>
      <c r="Z21" s="686">
        <v>0.2</v>
      </c>
      <c r="AA21" s="686"/>
      <c r="AB21" s="686"/>
      <c r="AC21" s="686"/>
      <c r="AD21" s="687">
        <v>41456</v>
      </c>
      <c r="AE21" s="687"/>
      <c r="AF21" s="687"/>
      <c r="AG21" s="687"/>
      <c r="AH21" s="687"/>
      <c r="AI21" s="687"/>
      <c r="AJ21" s="687"/>
      <c r="AK21" s="687"/>
      <c r="AL21" s="688">
        <v>0.4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121894</v>
      </c>
      <c r="BH21" s="684"/>
      <c r="BI21" s="684"/>
      <c r="BJ21" s="684"/>
      <c r="BK21" s="684"/>
      <c r="BL21" s="684"/>
      <c r="BM21" s="684"/>
      <c r="BN21" s="685"/>
      <c r="BO21" s="686">
        <v>3</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5705275</v>
      </c>
      <c r="S22" s="684"/>
      <c r="T22" s="684"/>
      <c r="U22" s="684"/>
      <c r="V22" s="684"/>
      <c r="W22" s="684"/>
      <c r="X22" s="684"/>
      <c r="Y22" s="685"/>
      <c r="Z22" s="686">
        <v>30.9</v>
      </c>
      <c r="AA22" s="686"/>
      <c r="AB22" s="686"/>
      <c r="AC22" s="686"/>
      <c r="AD22" s="687">
        <v>5227582</v>
      </c>
      <c r="AE22" s="687"/>
      <c r="AF22" s="687"/>
      <c r="AG22" s="687"/>
      <c r="AH22" s="687"/>
      <c r="AI22" s="687"/>
      <c r="AJ22" s="687"/>
      <c r="AK22" s="687"/>
      <c r="AL22" s="688">
        <v>50.7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5227582</v>
      </c>
      <c r="S23" s="684"/>
      <c r="T23" s="684"/>
      <c r="U23" s="684"/>
      <c r="V23" s="684"/>
      <c r="W23" s="684"/>
      <c r="X23" s="684"/>
      <c r="Y23" s="685"/>
      <c r="Z23" s="686">
        <v>28.3</v>
      </c>
      <c r="AA23" s="686"/>
      <c r="AB23" s="686"/>
      <c r="AC23" s="686"/>
      <c r="AD23" s="687">
        <v>5227582</v>
      </c>
      <c r="AE23" s="687"/>
      <c r="AF23" s="687"/>
      <c r="AG23" s="687"/>
      <c r="AH23" s="687"/>
      <c r="AI23" s="687"/>
      <c r="AJ23" s="687"/>
      <c r="AK23" s="687"/>
      <c r="AL23" s="688">
        <v>50.7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477693</v>
      </c>
      <c r="S24" s="684"/>
      <c r="T24" s="684"/>
      <c r="U24" s="684"/>
      <c r="V24" s="684"/>
      <c r="W24" s="684"/>
      <c r="X24" s="684"/>
      <c r="Y24" s="685"/>
      <c r="Z24" s="686">
        <v>2.6</v>
      </c>
      <c r="AA24" s="686"/>
      <c r="AB24" s="686"/>
      <c r="AC24" s="686"/>
      <c r="AD24" s="687" t="s">
        <v>130</v>
      </c>
      <c r="AE24" s="687"/>
      <c r="AF24" s="687"/>
      <c r="AG24" s="687"/>
      <c r="AH24" s="687"/>
      <c r="AI24" s="687"/>
      <c r="AJ24" s="687"/>
      <c r="AK24" s="687"/>
      <c r="AL24" s="688" t="s">
        <v>130</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130</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9308711</v>
      </c>
      <c r="CS24" s="673"/>
      <c r="CT24" s="673"/>
      <c r="CU24" s="673"/>
      <c r="CV24" s="673"/>
      <c r="CW24" s="673"/>
      <c r="CX24" s="673"/>
      <c r="CY24" s="674"/>
      <c r="CZ24" s="677">
        <v>52</v>
      </c>
      <c r="DA24" s="678"/>
      <c r="DB24" s="678"/>
      <c r="DC24" s="697"/>
      <c r="DD24" s="722">
        <v>6434039</v>
      </c>
      <c r="DE24" s="673"/>
      <c r="DF24" s="673"/>
      <c r="DG24" s="673"/>
      <c r="DH24" s="673"/>
      <c r="DI24" s="673"/>
      <c r="DJ24" s="673"/>
      <c r="DK24" s="674"/>
      <c r="DL24" s="722">
        <v>6404063</v>
      </c>
      <c r="DM24" s="673"/>
      <c r="DN24" s="673"/>
      <c r="DO24" s="673"/>
      <c r="DP24" s="673"/>
      <c r="DQ24" s="673"/>
      <c r="DR24" s="673"/>
      <c r="DS24" s="673"/>
      <c r="DT24" s="673"/>
      <c r="DU24" s="673"/>
      <c r="DV24" s="674"/>
      <c r="DW24" s="677">
        <v>59.6</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227</v>
      </c>
      <c r="S25" s="684"/>
      <c r="T25" s="684"/>
      <c r="U25" s="684"/>
      <c r="V25" s="684"/>
      <c r="W25" s="684"/>
      <c r="X25" s="684"/>
      <c r="Y25" s="685"/>
      <c r="Z25" s="686" t="s">
        <v>227</v>
      </c>
      <c r="AA25" s="686"/>
      <c r="AB25" s="686"/>
      <c r="AC25" s="686"/>
      <c r="AD25" s="687" t="s">
        <v>227</v>
      </c>
      <c r="AE25" s="687"/>
      <c r="AF25" s="687"/>
      <c r="AG25" s="687"/>
      <c r="AH25" s="687"/>
      <c r="AI25" s="687"/>
      <c r="AJ25" s="687"/>
      <c r="AK25" s="687"/>
      <c r="AL25" s="688" t="s">
        <v>227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227</v>
      </c>
      <c r="BP25" s="686"/>
      <c r="BQ25" s="686"/>
      <c r="BR25" s="686"/>
      <c r="BS25" s="692" t="s">
        <v>130</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2951621</v>
      </c>
      <c r="CS25" s="719"/>
      <c r="CT25" s="719"/>
      <c r="CU25" s="719"/>
      <c r="CV25" s="719"/>
      <c r="CW25" s="719"/>
      <c r="CX25" s="719"/>
      <c r="CY25" s="720"/>
      <c r="CZ25" s="688">
        <v>16.5</v>
      </c>
      <c r="DA25" s="717"/>
      <c r="DB25" s="717"/>
      <c r="DC25" s="721"/>
      <c r="DD25" s="692">
        <v>2838288</v>
      </c>
      <c r="DE25" s="719"/>
      <c r="DF25" s="719"/>
      <c r="DG25" s="719"/>
      <c r="DH25" s="719"/>
      <c r="DI25" s="719"/>
      <c r="DJ25" s="719"/>
      <c r="DK25" s="720"/>
      <c r="DL25" s="692">
        <v>2825838</v>
      </c>
      <c r="DM25" s="719"/>
      <c r="DN25" s="719"/>
      <c r="DO25" s="719"/>
      <c r="DP25" s="719"/>
      <c r="DQ25" s="719"/>
      <c r="DR25" s="719"/>
      <c r="DS25" s="719"/>
      <c r="DT25" s="719"/>
      <c r="DU25" s="719"/>
      <c r="DV25" s="720"/>
      <c r="DW25" s="688">
        <v>26.3</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10757547</v>
      </c>
      <c r="S26" s="684"/>
      <c r="T26" s="684"/>
      <c r="U26" s="684"/>
      <c r="V26" s="684"/>
      <c r="W26" s="684"/>
      <c r="X26" s="684"/>
      <c r="Y26" s="685"/>
      <c r="Z26" s="686">
        <v>58.3</v>
      </c>
      <c r="AA26" s="686"/>
      <c r="AB26" s="686"/>
      <c r="AC26" s="686"/>
      <c r="AD26" s="687">
        <v>10279854</v>
      </c>
      <c r="AE26" s="687"/>
      <c r="AF26" s="687"/>
      <c r="AG26" s="687"/>
      <c r="AH26" s="687"/>
      <c r="AI26" s="687"/>
      <c r="AJ26" s="687"/>
      <c r="AK26" s="687"/>
      <c r="AL26" s="688">
        <v>99.7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227</v>
      </c>
      <c r="BH26" s="684"/>
      <c r="BI26" s="684"/>
      <c r="BJ26" s="684"/>
      <c r="BK26" s="684"/>
      <c r="BL26" s="684"/>
      <c r="BM26" s="684"/>
      <c r="BN26" s="685"/>
      <c r="BO26" s="686" t="s">
        <v>227</v>
      </c>
      <c r="BP26" s="686"/>
      <c r="BQ26" s="686"/>
      <c r="BR26" s="686"/>
      <c r="BS26" s="692" t="s">
        <v>130</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2003954</v>
      </c>
      <c r="CS26" s="684"/>
      <c r="CT26" s="684"/>
      <c r="CU26" s="684"/>
      <c r="CV26" s="684"/>
      <c r="CW26" s="684"/>
      <c r="CX26" s="684"/>
      <c r="CY26" s="685"/>
      <c r="CZ26" s="688">
        <v>11.2</v>
      </c>
      <c r="DA26" s="717"/>
      <c r="DB26" s="717"/>
      <c r="DC26" s="721"/>
      <c r="DD26" s="692">
        <v>1897239</v>
      </c>
      <c r="DE26" s="684"/>
      <c r="DF26" s="684"/>
      <c r="DG26" s="684"/>
      <c r="DH26" s="684"/>
      <c r="DI26" s="684"/>
      <c r="DJ26" s="684"/>
      <c r="DK26" s="685"/>
      <c r="DL26" s="692" t="s">
        <v>227</v>
      </c>
      <c r="DM26" s="684"/>
      <c r="DN26" s="684"/>
      <c r="DO26" s="684"/>
      <c r="DP26" s="684"/>
      <c r="DQ26" s="684"/>
      <c r="DR26" s="684"/>
      <c r="DS26" s="684"/>
      <c r="DT26" s="684"/>
      <c r="DU26" s="684"/>
      <c r="DV26" s="685"/>
      <c r="DW26" s="688" t="s">
        <v>130</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3542</v>
      </c>
      <c r="S27" s="684"/>
      <c r="T27" s="684"/>
      <c r="U27" s="684"/>
      <c r="V27" s="684"/>
      <c r="W27" s="684"/>
      <c r="X27" s="684"/>
      <c r="Y27" s="685"/>
      <c r="Z27" s="686">
        <v>0</v>
      </c>
      <c r="AA27" s="686"/>
      <c r="AB27" s="686"/>
      <c r="AC27" s="686"/>
      <c r="AD27" s="687">
        <v>3542</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4068168</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4070461</v>
      </c>
      <c r="CS27" s="719"/>
      <c r="CT27" s="719"/>
      <c r="CU27" s="719"/>
      <c r="CV27" s="719"/>
      <c r="CW27" s="719"/>
      <c r="CX27" s="719"/>
      <c r="CY27" s="720"/>
      <c r="CZ27" s="688">
        <v>22.7</v>
      </c>
      <c r="DA27" s="717"/>
      <c r="DB27" s="717"/>
      <c r="DC27" s="721"/>
      <c r="DD27" s="692">
        <v>1370181</v>
      </c>
      <c r="DE27" s="719"/>
      <c r="DF27" s="719"/>
      <c r="DG27" s="719"/>
      <c r="DH27" s="719"/>
      <c r="DI27" s="719"/>
      <c r="DJ27" s="719"/>
      <c r="DK27" s="720"/>
      <c r="DL27" s="692">
        <v>1352655</v>
      </c>
      <c r="DM27" s="719"/>
      <c r="DN27" s="719"/>
      <c r="DO27" s="719"/>
      <c r="DP27" s="719"/>
      <c r="DQ27" s="719"/>
      <c r="DR27" s="719"/>
      <c r="DS27" s="719"/>
      <c r="DT27" s="719"/>
      <c r="DU27" s="719"/>
      <c r="DV27" s="720"/>
      <c r="DW27" s="688">
        <v>12.6</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176624</v>
      </c>
      <c r="S28" s="684"/>
      <c r="T28" s="684"/>
      <c r="U28" s="684"/>
      <c r="V28" s="684"/>
      <c r="W28" s="684"/>
      <c r="X28" s="684"/>
      <c r="Y28" s="685"/>
      <c r="Z28" s="686">
        <v>1</v>
      </c>
      <c r="AA28" s="686"/>
      <c r="AB28" s="686"/>
      <c r="AC28" s="686"/>
      <c r="AD28" s="687">
        <v>2592</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2286629</v>
      </c>
      <c r="CS28" s="684"/>
      <c r="CT28" s="684"/>
      <c r="CU28" s="684"/>
      <c r="CV28" s="684"/>
      <c r="CW28" s="684"/>
      <c r="CX28" s="684"/>
      <c r="CY28" s="685"/>
      <c r="CZ28" s="688">
        <v>12.8</v>
      </c>
      <c r="DA28" s="717"/>
      <c r="DB28" s="717"/>
      <c r="DC28" s="721"/>
      <c r="DD28" s="692">
        <v>2225570</v>
      </c>
      <c r="DE28" s="684"/>
      <c r="DF28" s="684"/>
      <c r="DG28" s="684"/>
      <c r="DH28" s="684"/>
      <c r="DI28" s="684"/>
      <c r="DJ28" s="684"/>
      <c r="DK28" s="685"/>
      <c r="DL28" s="692">
        <v>2225570</v>
      </c>
      <c r="DM28" s="684"/>
      <c r="DN28" s="684"/>
      <c r="DO28" s="684"/>
      <c r="DP28" s="684"/>
      <c r="DQ28" s="684"/>
      <c r="DR28" s="684"/>
      <c r="DS28" s="684"/>
      <c r="DT28" s="684"/>
      <c r="DU28" s="684"/>
      <c r="DV28" s="685"/>
      <c r="DW28" s="688">
        <v>20.7</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184711</v>
      </c>
      <c r="S29" s="684"/>
      <c r="T29" s="684"/>
      <c r="U29" s="684"/>
      <c r="V29" s="684"/>
      <c r="W29" s="684"/>
      <c r="X29" s="684"/>
      <c r="Y29" s="685"/>
      <c r="Z29" s="686">
        <v>1</v>
      </c>
      <c r="AA29" s="686"/>
      <c r="AB29" s="686"/>
      <c r="AC29" s="686"/>
      <c r="AD29" s="687">
        <v>3289</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2286629</v>
      </c>
      <c r="CS29" s="719"/>
      <c r="CT29" s="719"/>
      <c r="CU29" s="719"/>
      <c r="CV29" s="719"/>
      <c r="CW29" s="719"/>
      <c r="CX29" s="719"/>
      <c r="CY29" s="720"/>
      <c r="CZ29" s="688">
        <v>12.8</v>
      </c>
      <c r="DA29" s="717"/>
      <c r="DB29" s="717"/>
      <c r="DC29" s="721"/>
      <c r="DD29" s="692">
        <v>2225570</v>
      </c>
      <c r="DE29" s="719"/>
      <c r="DF29" s="719"/>
      <c r="DG29" s="719"/>
      <c r="DH29" s="719"/>
      <c r="DI29" s="719"/>
      <c r="DJ29" s="719"/>
      <c r="DK29" s="720"/>
      <c r="DL29" s="692">
        <v>2225570</v>
      </c>
      <c r="DM29" s="719"/>
      <c r="DN29" s="719"/>
      <c r="DO29" s="719"/>
      <c r="DP29" s="719"/>
      <c r="DQ29" s="719"/>
      <c r="DR29" s="719"/>
      <c r="DS29" s="719"/>
      <c r="DT29" s="719"/>
      <c r="DU29" s="719"/>
      <c r="DV29" s="720"/>
      <c r="DW29" s="688">
        <v>20.7</v>
      </c>
      <c r="DX29" s="717"/>
      <c r="DY29" s="717"/>
      <c r="DZ29" s="717"/>
      <c r="EA29" s="717"/>
      <c r="EB29" s="717"/>
      <c r="EC29" s="718"/>
    </row>
    <row r="30" spans="2:133" ht="11.25" customHeight="1">
      <c r="B30" s="680" t="s">
        <v>304</v>
      </c>
      <c r="C30" s="681"/>
      <c r="D30" s="681"/>
      <c r="E30" s="681"/>
      <c r="F30" s="681"/>
      <c r="G30" s="681"/>
      <c r="H30" s="681"/>
      <c r="I30" s="681"/>
      <c r="J30" s="681"/>
      <c r="K30" s="681"/>
      <c r="L30" s="681"/>
      <c r="M30" s="681"/>
      <c r="N30" s="681"/>
      <c r="O30" s="681"/>
      <c r="P30" s="681"/>
      <c r="Q30" s="682"/>
      <c r="R30" s="683">
        <v>36491</v>
      </c>
      <c r="S30" s="684"/>
      <c r="T30" s="684"/>
      <c r="U30" s="684"/>
      <c r="V30" s="684"/>
      <c r="W30" s="684"/>
      <c r="X30" s="684"/>
      <c r="Y30" s="685"/>
      <c r="Z30" s="686">
        <v>0.2</v>
      </c>
      <c r="AA30" s="686"/>
      <c r="AB30" s="686"/>
      <c r="AC30" s="686"/>
      <c r="AD30" s="687" t="s">
        <v>130</v>
      </c>
      <c r="AE30" s="687"/>
      <c r="AF30" s="687"/>
      <c r="AG30" s="687"/>
      <c r="AH30" s="687"/>
      <c r="AI30" s="687"/>
      <c r="AJ30" s="687"/>
      <c r="AK30" s="687"/>
      <c r="AL30" s="688" t="s">
        <v>130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2171593</v>
      </c>
      <c r="CS30" s="684"/>
      <c r="CT30" s="684"/>
      <c r="CU30" s="684"/>
      <c r="CV30" s="684"/>
      <c r="CW30" s="684"/>
      <c r="CX30" s="684"/>
      <c r="CY30" s="685"/>
      <c r="CZ30" s="688">
        <v>12.1</v>
      </c>
      <c r="DA30" s="717"/>
      <c r="DB30" s="717"/>
      <c r="DC30" s="721"/>
      <c r="DD30" s="692">
        <v>2113859</v>
      </c>
      <c r="DE30" s="684"/>
      <c r="DF30" s="684"/>
      <c r="DG30" s="684"/>
      <c r="DH30" s="684"/>
      <c r="DI30" s="684"/>
      <c r="DJ30" s="684"/>
      <c r="DK30" s="685"/>
      <c r="DL30" s="692">
        <v>2113859</v>
      </c>
      <c r="DM30" s="684"/>
      <c r="DN30" s="684"/>
      <c r="DO30" s="684"/>
      <c r="DP30" s="684"/>
      <c r="DQ30" s="684"/>
      <c r="DR30" s="684"/>
      <c r="DS30" s="684"/>
      <c r="DT30" s="684"/>
      <c r="DU30" s="684"/>
      <c r="DV30" s="685"/>
      <c r="DW30" s="688">
        <v>19.7</v>
      </c>
      <c r="DX30" s="717"/>
      <c r="DY30" s="717"/>
      <c r="DZ30" s="717"/>
      <c r="EA30" s="717"/>
      <c r="EB30" s="717"/>
      <c r="EC30" s="718"/>
    </row>
    <row r="31" spans="2:133" ht="11.25" customHeight="1">
      <c r="B31" s="680" t="s">
        <v>308</v>
      </c>
      <c r="C31" s="681"/>
      <c r="D31" s="681"/>
      <c r="E31" s="681"/>
      <c r="F31" s="681"/>
      <c r="G31" s="681"/>
      <c r="H31" s="681"/>
      <c r="I31" s="681"/>
      <c r="J31" s="681"/>
      <c r="K31" s="681"/>
      <c r="L31" s="681"/>
      <c r="M31" s="681"/>
      <c r="N31" s="681"/>
      <c r="O31" s="681"/>
      <c r="P31" s="681"/>
      <c r="Q31" s="682"/>
      <c r="R31" s="683">
        <v>2510304</v>
      </c>
      <c r="S31" s="684"/>
      <c r="T31" s="684"/>
      <c r="U31" s="684"/>
      <c r="V31" s="684"/>
      <c r="W31" s="684"/>
      <c r="X31" s="684"/>
      <c r="Y31" s="685"/>
      <c r="Z31" s="686">
        <v>13.6</v>
      </c>
      <c r="AA31" s="686"/>
      <c r="AB31" s="686"/>
      <c r="AC31" s="686"/>
      <c r="AD31" s="687" t="s">
        <v>130</v>
      </c>
      <c r="AE31" s="687"/>
      <c r="AF31" s="687"/>
      <c r="AG31" s="687"/>
      <c r="AH31" s="687"/>
      <c r="AI31" s="687"/>
      <c r="AJ31" s="687"/>
      <c r="AK31" s="687"/>
      <c r="AL31" s="688" t="s">
        <v>227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98.6</v>
      </c>
      <c r="BH31" s="738"/>
      <c r="BI31" s="738"/>
      <c r="BJ31" s="738"/>
      <c r="BK31" s="738"/>
      <c r="BL31" s="738"/>
      <c r="BM31" s="678">
        <v>94.9</v>
      </c>
      <c r="BN31" s="738"/>
      <c r="BO31" s="738"/>
      <c r="BP31" s="738"/>
      <c r="BQ31" s="739"/>
      <c r="BR31" s="751">
        <v>98.8</v>
      </c>
      <c r="BS31" s="738"/>
      <c r="BT31" s="738"/>
      <c r="BU31" s="738"/>
      <c r="BV31" s="738"/>
      <c r="BW31" s="738"/>
      <c r="BX31" s="678">
        <v>95.2</v>
      </c>
      <c r="BY31" s="738"/>
      <c r="BZ31" s="738"/>
      <c r="CA31" s="738"/>
      <c r="CB31" s="739"/>
      <c r="CD31" s="725"/>
      <c r="CE31" s="726"/>
      <c r="CF31" s="698" t="s">
        <v>311</v>
      </c>
      <c r="CG31" s="699"/>
      <c r="CH31" s="699"/>
      <c r="CI31" s="699"/>
      <c r="CJ31" s="699"/>
      <c r="CK31" s="699"/>
      <c r="CL31" s="699"/>
      <c r="CM31" s="699"/>
      <c r="CN31" s="699"/>
      <c r="CO31" s="699"/>
      <c r="CP31" s="699"/>
      <c r="CQ31" s="700"/>
      <c r="CR31" s="683">
        <v>115036</v>
      </c>
      <c r="CS31" s="719"/>
      <c r="CT31" s="719"/>
      <c r="CU31" s="719"/>
      <c r="CV31" s="719"/>
      <c r="CW31" s="719"/>
      <c r="CX31" s="719"/>
      <c r="CY31" s="720"/>
      <c r="CZ31" s="688">
        <v>0.6</v>
      </c>
      <c r="DA31" s="717"/>
      <c r="DB31" s="717"/>
      <c r="DC31" s="721"/>
      <c r="DD31" s="692">
        <v>111711</v>
      </c>
      <c r="DE31" s="719"/>
      <c r="DF31" s="719"/>
      <c r="DG31" s="719"/>
      <c r="DH31" s="719"/>
      <c r="DI31" s="719"/>
      <c r="DJ31" s="719"/>
      <c r="DK31" s="720"/>
      <c r="DL31" s="692">
        <v>111711</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312</v>
      </c>
      <c r="C32" s="730"/>
      <c r="D32" s="730"/>
      <c r="E32" s="730"/>
      <c r="F32" s="730"/>
      <c r="G32" s="730"/>
      <c r="H32" s="730"/>
      <c r="I32" s="730"/>
      <c r="J32" s="730"/>
      <c r="K32" s="730"/>
      <c r="L32" s="730"/>
      <c r="M32" s="730"/>
      <c r="N32" s="730"/>
      <c r="O32" s="730"/>
      <c r="P32" s="730"/>
      <c r="Q32" s="731"/>
      <c r="R32" s="683">
        <v>10104</v>
      </c>
      <c r="S32" s="684"/>
      <c r="T32" s="684"/>
      <c r="U32" s="684"/>
      <c r="V32" s="684"/>
      <c r="W32" s="684"/>
      <c r="X32" s="684"/>
      <c r="Y32" s="685"/>
      <c r="Z32" s="686">
        <v>0.1</v>
      </c>
      <c r="AA32" s="686"/>
      <c r="AB32" s="686"/>
      <c r="AC32" s="686"/>
      <c r="AD32" s="687">
        <v>10104</v>
      </c>
      <c r="AE32" s="687"/>
      <c r="AF32" s="687"/>
      <c r="AG32" s="687"/>
      <c r="AH32" s="687"/>
      <c r="AI32" s="687"/>
      <c r="AJ32" s="687"/>
      <c r="AK32" s="687"/>
      <c r="AL32" s="688">
        <v>0.1</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98.5</v>
      </c>
      <c r="BH32" s="719"/>
      <c r="BI32" s="719"/>
      <c r="BJ32" s="719"/>
      <c r="BK32" s="719"/>
      <c r="BL32" s="719"/>
      <c r="BM32" s="689">
        <v>94.4</v>
      </c>
      <c r="BN32" s="749"/>
      <c r="BO32" s="749"/>
      <c r="BP32" s="749"/>
      <c r="BQ32" s="750"/>
      <c r="BR32" s="752">
        <v>98.6</v>
      </c>
      <c r="BS32" s="719"/>
      <c r="BT32" s="719"/>
      <c r="BU32" s="719"/>
      <c r="BV32" s="719"/>
      <c r="BW32" s="719"/>
      <c r="BX32" s="689">
        <v>94.6</v>
      </c>
      <c r="BY32" s="749"/>
      <c r="BZ32" s="749"/>
      <c r="CA32" s="749"/>
      <c r="CB32" s="750"/>
      <c r="CD32" s="727"/>
      <c r="CE32" s="728"/>
      <c r="CF32" s="698" t="s">
        <v>315</v>
      </c>
      <c r="CG32" s="699"/>
      <c r="CH32" s="699"/>
      <c r="CI32" s="699"/>
      <c r="CJ32" s="699"/>
      <c r="CK32" s="699"/>
      <c r="CL32" s="699"/>
      <c r="CM32" s="699"/>
      <c r="CN32" s="699"/>
      <c r="CO32" s="699"/>
      <c r="CP32" s="699"/>
      <c r="CQ32" s="700"/>
      <c r="CR32" s="683" t="s">
        <v>130</v>
      </c>
      <c r="CS32" s="684"/>
      <c r="CT32" s="684"/>
      <c r="CU32" s="684"/>
      <c r="CV32" s="684"/>
      <c r="CW32" s="684"/>
      <c r="CX32" s="684"/>
      <c r="CY32" s="685"/>
      <c r="CZ32" s="688" t="s">
        <v>227</v>
      </c>
      <c r="DA32" s="717"/>
      <c r="DB32" s="717"/>
      <c r="DC32" s="721"/>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7"/>
      <c r="DY32" s="717"/>
      <c r="DZ32" s="717"/>
      <c r="EA32" s="717"/>
      <c r="EB32" s="717"/>
      <c r="EC32" s="718"/>
    </row>
    <row r="33" spans="2:133" ht="11.25" customHeight="1">
      <c r="B33" s="680" t="s">
        <v>316</v>
      </c>
      <c r="C33" s="681"/>
      <c r="D33" s="681"/>
      <c r="E33" s="681"/>
      <c r="F33" s="681"/>
      <c r="G33" s="681"/>
      <c r="H33" s="681"/>
      <c r="I33" s="681"/>
      <c r="J33" s="681"/>
      <c r="K33" s="681"/>
      <c r="L33" s="681"/>
      <c r="M33" s="681"/>
      <c r="N33" s="681"/>
      <c r="O33" s="681"/>
      <c r="P33" s="681"/>
      <c r="Q33" s="682"/>
      <c r="R33" s="683">
        <v>1634715</v>
      </c>
      <c r="S33" s="684"/>
      <c r="T33" s="684"/>
      <c r="U33" s="684"/>
      <c r="V33" s="684"/>
      <c r="W33" s="684"/>
      <c r="X33" s="684"/>
      <c r="Y33" s="685"/>
      <c r="Z33" s="686">
        <v>8.9</v>
      </c>
      <c r="AA33" s="686"/>
      <c r="AB33" s="686"/>
      <c r="AC33" s="686"/>
      <c r="AD33" s="687" t="s">
        <v>227</v>
      </c>
      <c r="AE33" s="687"/>
      <c r="AF33" s="687"/>
      <c r="AG33" s="687"/>
      <c r="AH33" s="687"/>
      <c r="AI33" s="687"/>
      <c r="AJ33" s="687"/>
      <c r="AK33" s="687"/>
      <c r="AL33" s="688" t="s">
        <v>227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98.5</v>
      </c>
      <c r="BH33" s="754"/>
      <c r="BI33" s="754"/>
      <c r="BJ33" s="754"/>
      <c r="BK33" s="754"/>
      <c r="BL33" s="754"/>
      <c r="BM33" s="755">
        <v>94.6</v>
      </c>
      <c r="BN33" s="754"/>
      <c r="BO33" s="754"/>
      <c r="BP33" s="754"/>
      <c r="BQ33" s="756"/>
      <c r="BR33" s="753">
        <v>98.8</v>
      </c>
      <c r="BS33" s="754"/>
      <c r="BT33" s="754"/>
      <c r="BU33" s="754"/>
      <c r="BV33" s="754"/>
      <c r="BW33" s="754"/>
      <c r="BX33" s="755">
        <v>94.9</v>
      </c>
      <c r="BY33" s="754"/>
      <c r="BZ33" s="754"/>
      <c r="CA33" s="754"/>
      <c r="CB33" s="756"/>
      <c r="CD33" s="698" t="s">
        <v>318</v>
      </c>
      <c r="CE33" s="699"/>
      <c r="CF33" s="699"/>
      <c r="CG33" s="699"/>
      <c r="CH33" s="699"/>
      <c r="CI33" s="699"/>
      <c r="CJ33" s="699"/>
      <c r="CK33" s="699"/>
      <c r="CL33" s="699"/>
      <c r="CM33" s="699"/>
      <c r="CN33" s="699"/>
      <c r="CO33" s="699"/>
      <c r="CP33" s="699"/>
      <c r="CQ33" s="700"/>
      <c r="CR33" s="683">
        <v>5719119</v>
      </c>
      <c r="CS33" s="719"/>
      <c r="CT33" s="719"/>
      <c r="CU33" s="719"/>
      <c r="CV33" s="719"/>
      <c r="CW33" s="719"/>
      <c r="CX33" s="719"/>
      <c r="CY33" s="720"/>
      <c r="CZ33" s="688">
        <v>31.9</v>
      </c>
      <c r="DA33" s="717"/>
      <c r="DB33" s="717"/>
      <c r="DC33" s="721"/>
      <c r="DD33" s="692">
        <v>4250684</v>
      </c>
      <c r="DE33" s="719"/>
      <c r="DF33" s="719"/>
      <c r="DG33" s="719"/>
      <c r="DH33" s="719"/>
      <c r="DI33" s="719"/>
      <c r="DJ33" s="719"/>
      <c r="DK33" s="720"/>
      <c r="DL33" s="692">
        <v>3894948</v>
      </c>
      <c r="DM33" s="719"/>
      <c r="DN33" s="719"/>
      <c r="DO33" s="719"/>
      <c r="DP33" s="719"/>
      <c r="DQ33" s="719"/>
      <c r="DR33" s="719"/>
      <c r="DS33" s="719"/>
      <c r="DT33" s="719"/>
      <c r="DU33" s="719"/>
      <c r="DV33" s="720"/>
      <c r="DW33" s="688">
        <v>36.200000000000003</v>
      </c>
      <c r="DX33" s="717"/>
      <c r="DY33" s="717"/>
      <c r="DZ33" s="717"/>
      <c r="EA33" s="717"/>
      <c r="EB33" s="717"/>
      <c r="EC33" s="718"/>
    </row>
    <row r="34" spans="2:133" ht="11.25" customHeight="1">
      <c r="B34" s="680" t="s">
        <v>319</v>
      </c>
      <c r="C34" s="681"/>
      <c r="D34" s="681"/>
      <c r="E34" s="681"/>
      <c r="F34" s="681"/>
      <c r="G34" s="681"/>
      <c r="H34" s="681"/>
      <c r="I34" s="681"/>
      <c r="J34" s="681"/>
      <c r="K34" s="681"/>
      <c r="L34" s="681"/>
      <c r="M34" s="681"/>
      <c r="N34" s="681"/>
      <c r="O34" s="681"/>
      <c r="P34" s="681"/>
      <c r="Q34" s="682"/>
      <c r="R34" s="683">
        <v>39003</v>
      </c>
      <c r="S34" s="684"/>
      <c r="T34" s="684"/>
      <c r="U34" s="684"/>
      <c r="V34" s="684"/>
      <c r="W34" s="684"/>
      <c r="X34" s="684"/>
      <c r="Y34" s="685"/>
      <c r="Z34" s="686">
        <v>0.2</v>
      </c>
      <c r="AA34" s="686"/>
      <c r="AB34" s="686"/>
      <c r="AC34" s="686"/>
      <c r="AD34" s="687">
        <v>8317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2182428</v>
      </c>
      <c r="CS34" s="684"/>
      <c r="CT34" s="684"/>
      <c r="CU34" s="684"/>
      <c r="CV34" s="684"/>
      <c r="CW34" s="684"/>
      <c r="CX34" s="684"/>
      <c r="CY34" s="685"/>
      <c r="CZ34" s="688">
        <v>12.2</v>
      </c>
      <c r="DA34" s="717"/>
      <c r="DB34" s="717"/>
      <c r="DC34" s="721"/>
      <c r="DD34" s="692">
        <v>1663239</v>
      </c>
      <c r="DE34" s="684"/>
      <c r="DF34" s="684"/>
      <c r="DG34" s="684"/>
      <c r="DH34" s="684"/>
      <c r="DI34" s="684"/>
      <c r="DJ34" s="684"/>
      <c r="DK34" s="685"/>
      <c r="DL34" s="692">
        <v>1619943</v>
      </c>
      <c r="DM34" s="684"/>
      <c r="DN34" s="684"/>
      <c r="DO34" s="684"/>
      <c r="DP34" s="684"/>
      <c r="DQ34" s="684"/>
      <c r="DR34" s="684"/>
      <c r="DS34" s="684"/>
      <c r="DT34" s="684"/>
      <c r="DU34" s="684"/>
      <c r="DV34" s="685"/>
      <c r="DW34" s="688">
        <v>15.1</v>
      </c>
      <c r="DX34" s="717"/>
      <c r="DY34" s="717"/>
      <c r="DZ34" s="717"/>
      <c r="EA34" s="717"/>
      <c r="EB34" s="717"/>
      <c r="EC34" s="718"/>
    </row>
    <row r="35" spans="2:133" ht="11.25" customHeight="1">
      <c r="B35" s="680" t="s">
        <v>321</v>
      </c>
      <c r="C35" s="681"/>
      <c r="D35" s="681"/>
      <c r="E35" s="681"/>
      <c r="F35" s="681"/>
      <c r="G35" s="681"/>
      <c r="H35" s="681"/>
      <c r="I35" s="681"/>
      <c r="J35" s="681"/>
      <c r="K35" s="681"/>
      <c r="L35" s="681"/>
      <c r="M35" s="681"/>
      <c r="N35" s="681"/>
      <c r="O35" s="681"/>
      <c r="P35" s="681"/>
      <c r="Q35" s="682"/>
      <c r="R35" s="683">
        <v>140489</v>
      </c>
      <c r="S35" s="684"/>
      <c r="T35" s="684"/>
      <c r="U35" s="684"/>
      <c r="V35" s="684"/>
      <c r="W35" s="684"/>
      <c r="X35" s="684"/>
      <c r="Y35" s="685"/>
      <c r="Z35" s="686">
        <v>0.8</v>
      </c>
      <c r="AA35" s="686"/>
      <c r="AB35" s="686"/>
      <c r="AC35" s="686"/>
      <c r="AD35" s="687" t="s">
        <v>130</v>
      </c>
      <c r="AE35" s="687"/>
      <c r="AF35" s="687"/>
      <c r="AG35" s="687"/>
      <c r="AH35" s="687"/>
      <c r="AI35" s="687"/>
      <c r="AJ35" s="687"/>
      <c r="AK35" s="687"/>
      <c r="AL35" s="688" t="s">
        <v>130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44991</v>
      </c>
      <c r="CS35" s="719"/>
      <c r="CT35" s="719"/>
      <c r="CU35" s="719"/>
      <c r="CV35" s="719"/>
      <c r="CW35" s="719"/>
      <c r="CX35" s="719"/>
      <c r="CY35" s="720"/>
      <c r="CZ35" s="688">
        <v>0.3</v>
      </c>
      <c r="DA35" s="717"/>
      <c r="DB35" s="717"/>
      <c r="DC35" s="721"/>
      <c r="DD35" s="692">
        <v>43464</v>
      </c>
      <c r="DE35" s="719"/>
      <c r="DF35" s="719"/>
      <c r="DG35" s="719"/>
      <c r="DH35" s="719"/>
      <c r="DI35" s="719"/>
      <c r="DJ35" s="719"/>
      <c r="DK35" s="720"/>
      <c r="DL35" s="692">
        <v>41279</v>
      </c>
      <c r="DM35" s="719"/>
      <c r="DN35" s="719"/>
      <c r="DO35" s="719"/>
      <c r="DP35" s="719"/>
      <c r="DQ35" s="719"/>
      <c r="DR35" s="719"/>
      <c r="DS35" s="719"/>
      <c r="DT35" s="719"/>
      <c r="DU35" s="719"/>
      <c r="DV35" s="720"/>
      <c r="DW35" s="688">
        <v>0.4</v>
      </c>
      <c r="DX35" s="717"/>
      <c r="DY35" s="717"/>
      <c r="DZ35" s="717"/>
      <c r="EA35" s="717"/>
      <c r="EB35" s="717"/>
      <c r="EC35" s="718"/>
    </row>
    <row r="36" spans="2:133" ht="11.25" customHeight="1">
      <c r="B36" s="680" t="s">
        <v>325</v>
      </c>
      <c r="C36" s="681"/>
      <c r="D36" s="681"/>
      <c r="E36" s="681"/>
      <c r="F36" s="681"/>
      <c r="G36" s="681"/>
      <c r="H36" s="681"/>
      <c r="I36" s="681"/>
      <c r="J36" s="681"/>
      <c r="K36" s="681"/>
      <c r="L36" s="681"/>
      <c r="M36" s="681"/>
      <c r="N36" s="681"/>
      <c r="O36" s="681"/>
      <c r="P36" s="681"/>
      <c r="Q36" s="682"/>
      <c r="R36" s="683">
        <v>300265</v>
      </c>
      <c r="S36" s="684"/>
      <c r="T36" s="684"/>
      <c r="U36" s="684"/>
      <c r="V36" s="684"/>
      <c r="W36" s="684"/>
      <c r="X36" s="684"/>
      <c r="Y36" s="685"/>
      <c r="Z36" s="686">
        <v>1.6</v>
      </c>
      <c r="AA36" s="686"/>
      <c r="AB36" s="686"/>
      <c r="AC36" s="686"/>
      <c r="AD36" s="687" t="s">
        <v>227</v>
      </c>
      <c r="AE36" s="687"/>
      <c r="AF36" s="687"/>
      <c r="AG36" s="687"/>
      <c r="AH36" s="687"/>
      <c r="AI36" s="687"/>
      <c r="AJ36" s="687"/>
      <c r="AK36" s="687"/>
      <c r="AL36" s="688" t="s">
        <v>227</v>
      </c>
      <c r="AM36" s="689"/>
      <c r="AN36" s="689"/>
      <c r="AO36" s="690"/>
      <c r="AP36" s="235"/>
      <c r="AQ36" s="757" t="s">
        <v>326</v>
      </c>
      <c r="AR36" s="758"/>
      <c r="AS36" s="758"/>
      <c r="AT36" s="758"/>
      <c r="AU36" s="758"/>
      <c r="AV36" s="758"/>
      <c r="AW36" s="758"/>
      <c r="AX36" s="758"/>
      <c r="AY36" s="759"/>
      <c r="AZ36" s="672">
        <v>1914132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63885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1510563</v>
      </c>
      <c r="CS36" s="684"/>
      <c r="CT36" s="684"/>
      <c r="CU36" s="684"/>
      <c r="CV36" s="684"/>
      <c r="CW36" s="684"/>
      <c r="CX36" s="684"/>
      <c r="CY36" s="685"/>
      <c r="CZ36" s="688">
        <v>8.4</v>
      </c>
      <c r="DA36" s="717"/>
      <c r="DB36" s="717"/>
      <c r="DC36" s="721"/>
      <c r="DD36" s="692">
        <v>900802</v>
      </c>
      <c r="DE36" s="684"/>
      <c r="DF36" s="684"/>
      <c r="DG36" s="684"/>
      <c r="DH36" s="684"/>
      <c r="DI36" s="684"/>
      <c r="DJ36" s="684"/>
      <c r="DK36" s="685"/>
      <c r="DL36" s="692">
        <v>764380</v>
      </c>
      <c r="DM36" s="684"/>
      <c r="DN36" s="684"/>
      <c r="DO36" s="684"/>
      <c r="DP36" s="684"/>
      <c r="DQ36" s="684"/>
      <c r="DR36" s="684"/>
      <c r="DS36" s="684"/>
      <c r="DT36" s="684"/>
      <c r="DU36" s="684"/>
      <c r="DV36" s="685"/>
      <c r="DW36" s="688">
        <v>7.1</v>
      </c>
      <c r="DX36" s="717"/>
      <c r="DY36" s="717"/>
      <c r="DZ36" s="717"/>
      <c r="EA36" s="717"/>
      <c r="EB36" s="717"/>
      <c r="EC36" s="718"/>
    </row>
    <row r="37" spans="2:133" ht="11.25" customHeight="1">
      <c r="B37" s="680" t="s">
        <v>329</v>
      </c>
      <c r="C37" s="681"/>
      <c r="D37" s="681"/>
      <c r="E37" s="681"/>
      <c r="F37" s="681"/>
      <c r="G37" s="681"/>
      <c r="H37" s="681"/>
      <c r="I37" s="681"/>
      <c r="J37" s="681"/>
      <c r="K37" s="681"/>
      <c r="L37" s="681"/>
      <c r="M37" s="681"/>
      <c r="N37" s="681"/>
      <c r="O37" s="681"/>
      <c r="P37" s="681"/>
      <c r="Q37" s="682"/>
      <c r="R37" s="683">
        <v>454877</v>
      </c>
      <c r="S37" s="684"/>
      <c r="T37" s="684"/>
      <c r="U37" s="684"/>
      <c r="V37" s="684"/>
      <c r="W37" s="684"/>
      <c r="X37" s="684"/>
      <c r="Y37" s="685"/>
      <c r="Z37" s="686">
        <v>2.5</v>
      </c>
      <c r="AA37" s="686"/>
      <c r="AB37" s="686"/>
      <c r="AC37" s="686"/>
      <c r="AD37" s="687" t="s">
        <v>130</v>
      </c>
      <c r="AE37" s="687"/>
      <c r="AF37" s="687"/>
      <c r="AG37" s="687"/>
      <c r="AH37" s="687"/>
      <c r="AI37" s="687"/>
      <c r="AJ37" s="687"/>
      <c r="AK37" s="687"/>
      <c r="AL37" s="688" t="s">
        <v>130</v>
      </c>
      <c r="AM37" s="689"/>
      <c r="AN37" s="689"/>
      <c r="AO37" s="690"/>
      <c r="AQ37" s="761" t="s">
        <v>330</v>
      </c>
      <c r="AR37" s="762"/>
      <c r="AS37" s="762"/>
      <c r="AT37" s="762"/>
      <c r="AU37" s="762"/>
      <c r="AV37" s="762"/>
      <c r="AW37" s="762"/>
      <c r="AX37" s="762"/>
      <c r="AY37" s="763"/>
      <c r="AZ37" s="683">
        <v>85174</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9975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391365</v>
      </c>
      <c r="CS37" s="719"/>
      <c r="CT37" s="719"/>
      <c r="CU37" s="719"/>
      <c r="CV37" s="719"/>
      <c r="CW37" s="719"/>
      <c r="CX37" s="719"/>
      <c r="CY37" s="720"/>
      <c r="CZ37" s="688">
        <v>2.2000000000000002</v>
      </c>
      <c r="DA37" s="717"/>
      <c r="DB37" s="717"/>
      <c r="DC37" s="721"/>
      <c r="DD37" s="692">
        <v>391365</v>
      </c>
      <c r="DE37" s="719"/>
      <c r="DF37" s="719"/>
      <c r="DG37" s="719"/>
      <c r="DH37" s="719"/>
      <c r="DI37" s="719"/>
      <c r="DJ37" s="719"/>
      <c r="DK37" s="720"/>
      <c r="DL37" s="692">
        <v>391365</v>
      </c>
      <c r="DM37" s="719"/>
      <c r="DN37" s="719"/>
      <c r="DO37" s="719"/>
      <c r="DP37" s="719"/>
      <c r="DQ37" s="719"/>
      <c r="DR37" s="719"/>
      <c r="DS37" s="719"/>
      <c r="DT37" s="719"/>
      <c r="DU37" s="719"/>
      <c r="DV37" s="720"/>
      <c r="DW37" s="688">
        <v>3.6</v>
      </c>
      <c r="DX37" s="717"/>
      <c r="DY37" s="717"/>
      <c r="DZ37" s="717"/>
      <c r="EA37" s="717"/>
      <c r="EB37" s="717"/>
      <c r="EC37" s="718"/>
    </row>
    <row r="38" spans="2:133" ht="11.25" customHeight="1">
      <c r="B38" s="680" t="s">
        <v>333</v>
      </c>
      <c r="C38" s="681"/>
      <c r="D38" s="681"/>
      <c r="E38" s="681"/>
      <c r="F38" s="681"/>
      <c r="G38" s="681"/>
      <c r="H38" s="681"/>
      <c r="I38" s="681"/>
      <c r="J38" s="681"/>
      <c r="K38" s="681"/>
      <c r="L38" s="681"/>
      <c r="M38" s="681"/>
      <c r="N38" s="681"/>
      <c r="O38" s="681"/>
      <c r="P38" s="681"/>
      <c r="Q38" s="682"/>
      <c r="R38" s="683">
        <v>184737</v>
      </c>
      <c r="S38" s="684"/>
      <c r="T38" s="684"/>
      <c r="U38" s="684"/>
      <c r="V38" s="684"/>
      <c r="W38" s="684"/>
      <c r="X38" s="684"/>
      <c r="Y38" s="685"/>
      <c r="Z38" s="686">
        <v>1</v>
      </c>
      <c r="AA38" s="686"/>
      <c r="AB38" s="686"/>
      <c r="AC38" s="686"/>
      <c r="AD38" s="687">
        <v>1123</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65625</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4590</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1868990</v>
      </c>
      <c r="CS38" s="684"/>
      <c r="CT38" s="684"/>
      <c r="CU38" s="684"/>
      <c r="CV38" s="684"/>
      <c r="CW38" s="684"/>
      <c r="CX38" s="684"/>
      <c r="CY38" s="685"/>
      <c r="CZ38" s="688">
        <v>10.4</v>
      </c>
      <c r="DA38" s="717"/>
      <c r="DB38" s="717"/>
      <c r="DC38" s="721"/>
      <c r="DD38" s="692">
        <v>1597813</v>
      </c>
      <c r="DE38" s="684"/>
      <c r="DF38" s="684"/>
      <c r="DG38" s="684"/>
      <c r="DH38" s="684"/>
      <c r="DI38" s="684"/>
      <c r="DJ38" s="684"/>
      <c r="DK38" s="685"/>
      <c r="DL38" s="692">
        <v>1469346</v>
      </c>
      <c r="DM38" s="684"/>
      <c r="DN38" s="684"/>
      <c r="DO38" s="684"/>
      <c r="DP38" s="684"/>
      <c r="DQ38" s="684"/>
      <c r="DR38" s="684"/>
      <c r="DS38" s="684"/>
      <c r="DT38" s="684"/>
      <c r="DU38" s="684"/>
      <c r="DV38" s="685"/>
      <c r="DW38" s="688">
        <v>13.7</v>
      </c>
      <c r="DX38" s="717"/>
      <c r="DY38" s="717"/>
      <c r="DZ38" s="717"/>
      <c r="EA38" s="717"/>
      <c r="EB38" s="717"/>
      <c r="EC38" s="718"/>
    </row>
    <row r="39" spans="2:133" ht="11.25" customHeight="1">
      <c r="B39" s="680" t="s">
        <v>337</v>
      </c>
      <c r="C39" s="681"/>
      <c r="D39" s="681"/>
      <c r="E39" s="681"/>
      <c r="F39" s="681"/>
      <c r="G39" s="681"/>
      <c r="H39" s="681"/>
      <c r="I39" s="681"/>
      <c r="J39" s="681"/>
      <c r="K39" s="681"/>
      <c r="L39" s="681"/>
      <c r="M39" s="681"/>
      <c r="N39" s="681"/>
      <c r="O39" s="681"/>
      <c r="P39" s="681"/>
      <c r="Q39" s="682"/>
      <c r="R39" s="683">
        <v>2032359</v>
      </c>
      <c r="S39" s="684"/>
      <c r="T39" s="684"/>
      <c r="U39" s="684"/>
      <c r="V39" s="684"/>
      <c r="W39" s="684"/>
      <c r="X39" s="684"/>
      <c r="Y39" s="685"/>
      <c r="Z39" s="686">
        <v>11</v>
      </c>
      <c r="AA39" s="686"/>
      <c r="AB39" s="686"/>
      <c r="AC39" s="686"/>
      <c r="AD39" s="687" t="s">
        <v>130</v>
      </c>
      <c r="AE39" s="687"/>
      <c r="AF39" s="687"/>
      <c r="AG39" s="687"/>
      <c r="AH39" s="687"/>
      <c r="AI39" s="687"/>
      <c r="AJ39" s="687"/>
      <c r="AK39" s="687"/>
      <c r="AL39" s="688" t="s">
        <v>227</v>
      </c>
      <c r="AM39" s="689"/>
      <c r="AN39" s="689"/>
      <c r="AO39" s="690"/>
      <c r="AQ39" s="761" t="s">
        <v>338</v>
      </c>
      <c r="AR39" s="762"/>
      <c r="AS39" s="762"/>
      <c r="AT39" s="762"/>
      <c r="AU39" s="762"/>
      <c r="AV39" s="762"/>
      <c r="AW39" s="762"/>
      <c r="AX39" s="762"/>
      <c r="AY39" s="763"/>
      <c r="AZ39" s="683">
        <v>45142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7140</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112147</v>
      </c>
      <c r="CS39" s="719"/>
      <c r="CT39" s="719"/>
      <c r="CU39" s="719"/>
      <c r="CV39" s="719"/>
      <c r="CW39" s="719"/>
      <c r="CX39" s="719"/>
      <c r="CY39" s="720"/>
      <c r="CZ39" s="688">
        <v>0.6</v>
      </c>
      <c r="DA39" s="717"/>
      <c r="DB39" s="717"/>
      <c r="DC39" s="721"/>
      <c r="DD39" s="692">
        <v>45366</v>
      </c>
      <c r="DE39" s="719"/>
      <c r="DF39" s="719"/>
      <c r="DG39" s="719"/>
      <c r="DH39" s="719"/>
      <c r="DI39" s="719"/>
      <c r="DJ39" s="719"/>
      <c r="DK39" s="720"/>
      <c r="DL39" s="692" t="s">
        <v>130</v>
      </c>
      <c r="DM39" s="719"/>
      <c r="DN39" s="719"/>
      <c r="DO39" s="719"/>
      <c r="DP39" s="719"/>
      <c r="DQ39" s="719"/>
      <c r="DR39" s="719"/>
      <c r="DS39" s="719"/>
      <c r="DT39" s="719"/>
      <c r="DU39" s="719"/>
      <c r="DV39" s="720"/>
      <c r="DW39" s="688" t="s">
        <v>130</v>
      </c>
      <c r="DX39" s="717"/>
      <c r="DY39" s="717"/>
      <c r="DZ39" s="717"/>
      <c r="EA39" s="717"/>
      <c r="EB39" s="717"/>
      <c r="EC39" s="718"/>
    </row>
    <row r="40" spans="2:133" ht="11.25" customHeight="1">
      <c r="B40" s="680" t="s">
        <v>341</v>
      </c>
      <c r="C40" s="681"/>
      <c r="D40" s="681"/>
      <c r="E40" s="681"/>
      <c r="F40" s="681"/>
      <c r="G40" s="681"/>
      <c r="H40" s="681"/>
      <c r="I40" s="681"/>
      <c r="J40" s="681"/>
      <c r="K40" s="681"/>
      <c r="L40" s="681"/>
      <c r="M40" s="681"/>
      <c r="N40" s="681"/>
      <c r="O40" s="681"/>
      <c r="P40" s="681"/>
      <c r="Q40" s="682"/>
      <c r="R40" s="683" t="s">
        <v>227</v>
      </c>
      <c r="S40" s="684"/>
      <c r="T40" s="684"/>
      <c r="U40" s="684"/>
      <c r="V40" s="684"/>
      <c r="W40" s="684"/>
      <c r="X40" s="684"/>
      <c r="Y40" s="685"/>
      <c r="Z40" s="686" t="s">
        <v>130</v>
      </c>
      <c r="AA40" s="686"/>
      <c r="AB40" s="686"/>
      <c r="AC40" s="686"/>
      <c r="AD40" s="687" t="s">
        <v>227</v>
      </c>
      <c r="AE40" s="687"/>
      <c r="AF40" s="687"/>
      <c r="AG40" s="687"/>
      <c r="AH40" s="687"/>
      <c r="AI40" s="687"/>
      <c r="AJ40" s="687"/>
      <c r="AK40" s="687"/>
      <c r="AL40" s="688" t="s">
        <v>130</v>
      </c>
      <c r="AM40" s="689"/>
      <c r="AN40" s="689"/>
      <c r="AO40" s="690"/>
      <c r="AQ40" s="761" t="s">
        <v>342</v>
      </c>
      <c r="AR40" s="762"/>
      <c r="AS40" s="762"/>
      <c r="AT40" s="762"/>
      <c r="AU40" s="762"/>
      <c r="AV40" s="762"/>
      <c r="AW40" s="762"/>
      <c r="AX40" s="762"/>
      <c r="AY40" s="763"/>
      <c r="AZ40" s="683" t="s">
        <v>227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t="s">
        <v>227</v>
      </c>
      <c r="CS40" s="684"/>
      <c r="CT40" s="684"/>
      <c r="CU40" s="684"/>
      <c r="CV40" s="684"/>
      <c r="CW40" s="684"/>
      <c r="CX40" s="684"/>
      <c r="CY40" s="685"/>
      <c r="CZ40" s="688" t="s">
        <v>227</v>
      </c>
      <c r="DA40" s="717"/>
      <c r="DB40" s="717"/>
      <c r="DC40" s="721"/>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227</v>
      </c>
      <c r="DX40" s="717"/>
      <c r="DY40" s="717"/>
      <c r="DZ40" s="717"/>
      <c r="EA40" s="717"/>
      <c r="EB40" s="717"/>
      <c r="EC40" s="718"/>
    </row>
    <row r="41" spans="2:133" ht="11.25" customHeight="1">
      <c r="B41" s="680" t="s">
        <v>346</v>
      </c>
      <c r="C41" s="681"/>
      <c r="D41" s="681"/>
      <c r="E41" s="681"/>
      <c r="F41" s="681"/>
      <c r="G41" s="681"/>
      <c r="H41" s="681"/>
      <c r="I41" s="681"/>
      <c r="J41" s="681"/>
      <c r="K41" s="681"/>
      <c r="L41" s="681"/>
      <c r="M41" s="681"/>
      <c r="N41" s="681"/>
      <c r="O41" s="681"/>
      <c r="P41" s="681"/>
      <c r="Q41" s="682"/>
      <c r="R41" s="683">
        <v>439359</v>
      </c>
      <c r="S41" s="684"/>
      <c r="T41" s="684"/>
      <c r="U41" s="684"/>
      <c r="V41" s="684"/>
      <c r="W41" s="684"/>
      <c r="X41" s="684"/>
      <c r="Y41" s="685"/>
      <c r="Z41" s="686">
        <v>2.4</v>
      </c>
      <c r="AA41" s="686"/>
      <c r="AB41" s="686"/>
      <c r="AC41" s="686"/>
      <c r="AD41" s="687" t="s">
        <v>130</v>
      </c>
      <c r="AE41" s="687"/>
      <c r="AF41" s="687"/>
      <c r="AG41" s="687"/>
      <c r="AH41" s="687"/>
      <c r="AI41" s="687"/>
      <c r="AJ41" s="687"/>
      <c r="AK41" s="687"/>
      <c r="AL41" s="688" t="s">
        <v>130</v>
      </c>
      <c r="AM41" s="689"/>
      <c r="AN41" s="689"/>
      <c r="AO41" s="690"/>
      <c r="AQ41" s="761" t="s">
        <v>347</v>
      </c>
      <c r="AR41" s="762"/>
      <c r="AS41" s="762"/>
      <c r="AT41" s="762"/>
      <c r="AU41" s="762"/>
      <c r="AV41" s="762"/>
      <c r="AW41" s="762"/>
      <c r="AX41" s="762"/>
      <c r="AY41" s="763"/>
      <c r="AZ41" s="683">
        <v>365930</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227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227</v>
      </c>
      <c r="CS41" s="719"/>
      <c r="CT41" s="719"/>
      <c r="CU41" s="719"/>
      <c r="CV41" s="719"/>
      <c r="CW41" s="719"/>
      <c r="CX41" s="719"/>
      <c r="CY41" s="720"/>
      <c r="CZ41" s="688" t="s">
        <v>227</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350</v>
      </c>
      <c r="C42" s="734"/>
      <c r="D42" s="734"/>
      <c r="E42" s="734"/>
      <c r="F42" s="734"/>
      <c r="G42" s="734"/>
      <c r="H42" s="734"/>
      <c r="I42" s="734"/>
      <c r="J42" s="734"/>
      <c r="K42" s="734"/>
      <c r="L42" s="734"/>
      <c r="M42" s="734"/>
      <c r="N42" s="734"/>
      <c r="O42" s="734"/>
      <c r="P42" s="734"/>
      <c r="Q42" s="735"/>
      <c r="R42" s="768">
        <v>18465768</v>
      </c>
      <c r="S42" s="769"/>
      <c r="T42" s="769"/>
      <c r="U42" s="769"/>
      <c r="V42" s="769"/>
      <c r="W42" s="769"/>
      <c r="X42" s="769"/>
      <c r="Y42" s="777"/>
      <c r="Z42" s="778">
        <v>100</v>
      </c>
      <c r="AA42" s="778"/>
      <c r="AB42" s="778"/>
      <c r="AC42" s="778"/>
      <c r="AD42" s="779">
        <v>10308821</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1352261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410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2883751</v>
      </c>
      <c r="CS42" s="684"/>
      <c r="CT42" s="684"/>
      <c r="CU42" s="684"/>
      <c r="CV42" s="684"/>
      <c r="CW42" s="684"/>
      <c r="CX42" s="684"/>
      <c r="CY42" s="685"/>
      <c r="CZ42" s="688">
        <v>16.100000000000001</v>
      </c>
      <c r="DA42" s="689"/>
      <c r="DB42" s="689"/>
      <c r="DC42" s="701"/>
      <c r="DD42" s="692">
        <v>773879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79500</v>
      </c>
      <c r="CS43" s="719"/>
      <c r="CT43" s="719"/>
      <c r="CU43" s="719"/>
      <c r="CV43" s="719"/>
      <c r="CW43" s="719"/>
      <c r="CX43" s="719"/>
      <c r="CY43" s="720"/>
      <c r="CZ43" s="688">
        <v>0.4</v>
      </c>
      <c r="DA43" s="717"/>
      <c r="DB43" s="717"/>
      <c r="DC43" s="721"/>
      <c r="DD43" s="692">
        <v>79500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355</v>
      </c>
      <c r="CG44" s="681"/>
      <c r="CH44" s="681"/>
      <c r="CI44" s="681"/>
      <c r="CJ44" s="681"/>
      <c r="CK44" s="681"/>
      <c r="CL44" s="681"/>
      <c r="CM44" s="681"/>
      <c r="CN44" s="681"/>
      <c r="CO44" s="681"/>
      <c r="CP44" s="681"/>
      <c r="CQ44" s="682"/>
      <c r="CR44" s="683">
        <v>2792904</v>
      </c>
      <c r="CS44" s="684"/>
      <c r="CT44" s="684"/>
      <c r="CU44" s="684"/>
      <c r="CV44" s="684"/>
      <c r="CW44" s="684"/>
      <c r="CX44" s="684"/>
      <c r="CY44" s="685"/>
      <c r="CZ44" s="688">
        <v>15.6</v>
      </c>
      <c r="DA44" s="689"/>
      <c r="DB44" s="689"/>
      <c r="DC44" s="701"/>
      <c r="DD44" s="692">
        <v>751694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356</v>
      </c>
      <c r="CG45" s="681"/>
      <c r="CH45" s="681"/>
      <c r="CI45" s="681"/>
      <c r="CJ45" s="681"/>
      <c r="CK45" s="681"/>
      <c r="CL45" s="681"/>
      <c r="CM45" s="681"/>
      <c r="CN45" s="681"/>
      <c r="CO45" s="681"/>
      <c r="CP45" s="681"/>
      <c r="CQ45" s="682"/>
      <c r="CR45" s="683">
        <v>724495</v>
      </c>
      <c r="CS45" s="719"/>
      <c r="CT45" s="719"/>
      <c r="CU45" s="719"/>
      <c r="CV45" s="719"/>
      <c r="CW45" s="719"/>
      <c r="CX45" s="719"/>
      <c r="CY45" s="720"/>
      <c r="CZ45" s="688">
        <v>4</v>
      </c>
      <c r="DA45" s="717"/>
      <c r="DB45" s="717"/>
      <c r="DC45" s="721"/>
      <c r="DD45" s="692">
        <v>93576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1869134</v>
      </c>
      <c r="CS46" s="684"/>
      <c r="CT46" s="684"/>
      <c r="CU46" s="684"/>
      <c r="CV46" s="684"/>
      <c r="CW46" s="684"/>
      <c r="CX46" s="684"/>
      <c r="CY46" s="685"/>
      <c r="CZ46" s="688">
        <v>10.4</v>
      </c>
      <c r="DA46" s="689"/>
      <c r="DB46" s="689"/>
      <c r="DC46" s="701"/>
      <c r="DD46" s="692">
        <v>566161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90847</v>
      </c>
      <c r="CS47" s="719"/>
      <c r="CT47" s="719"/>
      <c r="CU47" s="719"/>
      <c r="CV47" s="719"/>
      <c r="CW47" s="719"/>
      <c r="CX47" s="719"/>
      <c r="CY47" s="720"/>
      <c r="CZ47" s="688">
        <v>0.5</v>
      </c>
      <c r="DA47" s="717"/>
      <c r="DB47" s="717"/>
      <c r="DC47" s="721"/>
      <c r="DD47" s="692">
        <v>22185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361</v>
      </c>
      <c r="CD48" s="799"/>
      <c r="CE48" s="800"/>
      <c r="CF48" s="680" t="s">
        <v>362</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227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363</v>
      </c>
      <c r="CE49" s="734"/>
      <c r="CF49" s="734"/>
      <c r="CG49" s="734"/>
      <c r="CH49" s="734"/>
      <c r="CI49" s="734"/>
      <c r="CJ49" s="734"/>
      <c r="CK49" s="734"/>
      <c r="CL49" s="734"/>
      <c r="CM49" s="734"/>
      <c r="CN49" s="734"/>
      <c r="CO49" s="734"/>
      <c r="CP49" s="734"/>
      <c r="CQ49" s="735"/>
      <c r="CR49" s="768">
        <v>17911581</v>
      </c>
      <c r="CS49" s="754"/>
      <c r="CT49" s="754"/>
      <c r="CU49" s="754"/>
      <c r="CV49" s="754"/>
      <c r="CW49" s="754"/>
      <c r="CX49" s="754"/>
      <c r="CY49" s="785"/>
      <c r="CZ49" s="780">
        <v>100</v>
      </c>
      <c r="DA49" s="786"/>
      <c r="DB49" s="786"/>
      <c r="DC49" s="787"/>
      <c r="DD49" s="788">
        <v>11458602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DFq6R8IDoXg5JAJ8bU+bQ2lc8JCnsumc8muWWTyckwx9kuxFLj/z2s+bI1bQV1+1gDn4kGqz7h27r/rBdwnBQ==" saltValue="k7ExuiIXhPy3yoGb+X5Q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386</v>
      </c>
      <c r="C7" s="816"/>
      <c r="D7" s="816"/>
      <c r="E7" s="816"/>
      <c r="F7" s="816"/>
      <c r="G7" s="816"/>
      <c r="H7" s="816"/>
      <c r="I7" s="816"/>
      <c r="J7" s="816"/>
      <c r="K7" s="816"/>
      <c r="L7" s="816"/>
      <c r="M7" s="816"/>
      <c r="N7" s="816"/>
      <c r="O7" s="816"/>
      <c r="P7" s="817"/>
      <c r="Q7" s="818">
        <v>18466</v>
      </c>
      <c r="R7" s="819"/>
      <c r="S7" s="819"/>
      <c r="T7" s="819"/>
      <c r="U7" s="819"/>
      <c r="V7" s="819">
        <v>17912</v>
      </c>
      <c r="W7" s="819"/>
      <c r="X7" s="819"/>
      <c r="Y7" s="819"/>
      <c r="Z7" s="819"/>
      <c r="AA7" s="819">
        <v>554</v>
      </c>
      <c r="AB7" s="819"/>
      <c r="AC7" s="819"/>
      <c r="AD7" s="819"/>
      <c r="AE7" s="820"/>
      <c r="AF7" s="821">
        <v>434</v>
      </c>
      <c r="AG7" s="822"/>
      <c r="AH7" s="822"/>
      <c r="AI7" s="822"/>
      <c r="AJ7" s="823"/>
      <c r="AK7" s="858">
        <v>300</v>
      </c>
      <c r="AL7" s="859"/>
      <c r="AM7" s="859"/>
      <c r="AN7" s="859"/>
      <c r="AO7" s="859"/>
      <c r="AP7" s="859">
        <v>22471</v>
      </c>
      <c r="AQ7" s="859"/>
      <c r="AR7" s="859"/>
      <c r="AS7" s="859"/>
      <c r="AT7" s="859"/>
      <c r="AU7" s="860" t="s">
        <v>574</v>
      </c>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1</v>
      </c>
      <c r="CI7" s="856"/>
      <c r="CJ7" s="856"/>
      <c r="CK7" s="856"/>
      <c r="CL7" s="857"/>
      <c r="CM7" s="855">
        <v>24</v>
      </c>
      <c r="CN7" s="856"/>
      <c r="CO7" s="856"/>
      <c r="CP7" s="856"/>
      <c r="CQ7" s="857"/>
      <c r="CR7" s="855">
        <v>13</v>
      </c>
      <c r="CS7" s="856"/>
      <c r="CT7" s="856"/>
      <c r="CU7" s="856"/>
      <c r="CV7" s="857"/>
      <c r="CW7" s="855">
        <v>1</v>
      </c>
      <c r="CX7" s="856"/>
      <c r="CY7" s="856"/>
      <c r="CZ7" s="856"/>
      <c r="DA7" s="857"/>
      <c r="DB7" s="855">
        <v>18</v>
      </c>
      <c r="DC7" s="856"/>
      <c r="DD7" s="856"/>
      <c r="DE7" s="856"/>
      <c r="DF7" s="857"/>
      <c r="DG7" s="855">
        <v>67</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18466</v>
      </c>
      <c r="R23" s="878"/>
      <c r="S23" s="878"/>
      <c r="T23" s="878"/>
      <c r="U23" s="878"/>
      <c r="V23" s="878">
        <v>17912</v>
      </c>
      <c r="W23" s="878"/>
      <c r="X23" s="878"/>
      <c r="Y23" s="878"/>
      <c r="Z23" s="878"/>
      <c r="AA23" s="878">
        <v>554</v>
      </c>
      <c r="AB23" s="878"/>
      <c r="AC23" s="878"/>
      <c r="AD23" s="878"/>
      <c r="AE23" s="879"/>
      <c r="AF23" s="880">
        <v>434</v>
      </c>
      <c r="AG23" s="878"/>
      <c r="AH23" s="878"/>
      <c r="AI23" s="878"/>
      <c r="AJ23" s="881"/>
      <c r="AK23" s="882"/>
      <c r="AL23" s="883"/>
      <c r="AM23" s="883"/>
      <c r="AN23" s="883"/>
      <c r="AO23" s="883"/>
      <c r="AP23" s="878">
        <v>22471</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10">
        <v>4132</v>
      </c>
      <c r="R28" s="911"/>
      <c r="S28" s="911"/>
      <c r="T28" s="911"/>
      <c r="U28" s="911"/>
      <c r="V28" s="911">
        <v>4087</v>
      </c>
      <c r="W28" s="911"/>
      <c r="X28" s="911"/>
      <c r="Y28" s="911"/>
      <c r="Z28" s="911"/>
      <c r="AA28" s="911">
        <v>45</v>
      </c>
      <c r="AB28" s="911"/>
      <c r="AC28" s="911"/>
      <c r="AD28" s="911"/>
      <c r="AE28" s="912"/>
      <c r="AF28" s="913">
        <v>45</v>
      </c>
      <c r="AG28" s="911"/>
      <c r="AH28" s="911"/>
      <c r="AI28" s="911"/>
      <c r="AJ28" s="914"/>
      <c r="AK28" s="915">
        <v>378</v>
      </c>
      <c r="AL28" s="916"/>
      <c r="AM28" s="916"/>
      <c r="AN28" s="916"/>
      <c r="AO28" s="916"/>
      <c r="AP28" s="902" t="s">
        <v>508</v>
      </c>
      <c r="AQ28" s="903"/>
      <c r="AR28" s="903"/>
      <c r="AS28" s="903"/>
      <c r="AT28" s="904"/>
      <c r="AU28" s="902" t="s">
        <v>508</v>
      </c>
      <c r="AV28" s="903"/>
      <c r="AW28" s="903"/>
      <c r="AX28" s="903"/>
      <c r="AY28" s="904"/>
      <c r="AZ28" s="905" t="s">
        <v>508</v>
      </c>
      <c r="BA28" s="906"/>
      <c r="BB28" s="906"/>
      <c r="BC28" s="906"/>
      <c r="BD28" s="907"/>
      <c r="BE28" s="908" t="s">
        <v>575</v>
      </c>
      <c r="BF28" s="908"/>
      <c r="BG28" s="908"/>
      <c r="BH28" s="908"/>
      <c r="BI28" s="909"/>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4170</v>
      </c>
      <c r="R29" s="843"/>
      <c r="S29" s="843"/>
      <c r="T29" s="843"/>
      <c r="U29" s="843"/>
      <c r="V29" s="843">
        <v>4106</v>
      </c>
      <c r="W29" s="843"/>
      <c r="X29" s="843"/>
      <c r="Y29" s="843"/>
      <c r="Z29" s="843"/>
      <c r="AA29" s="843">
        <v>64</v>
      </c>
      <c r="AB29" s="843"/>
      <c r="AC29" s="843"/>
      <c r="AD29" s="843"/>
      <c r="AE29" s="844"/>
      <c r="AF29" s="845">
        <v>64</v>
      </c>
      <c r="AG29" s="846"/>
      <c r="AH29" s="846"/>
      <c r="AI29" s="846"/>
      <c r="AJ29" s="847"/>
      <c r="AK29" s="920">
        <v>595</v>
      </c>
      <c r="AL29" s="921"/>
      <c r="AM29" s="921"/>
      <c r="AN29" s="921"/>
      <c r="AO29" s="921"/>
      <c r="AP29" s="922" t="s">
        <v>508</v>
      </c>
      <c r="AQ29" s="923"/>
      <c r="AR29" s="923"/>
      <c r="AS29" s="923"/>
      <c r="AT29" s="920"/>
      <c r="AU29" s="922" t="s">
        <v>508</v>
      </c>
      <c r="AV29" s="923"/>
      <c r="AW29" s="923"/>
      <c r="AX29" s="923"/>
      <c r="AY29" s="920"/>
      <c r="AZ29" s="924" t="s">
        <v>508</v>
      </c>
      <c r="BA29" s="925"/>
      <c r="BB29" s="925"/>
      <c r="BC29" s="925"/>
      <c r="BD29" s="926"/>
      <c r="BE29" s="917"/>
      <c r="BF29" s="918"/>
      <c r="BG29" s="918"/>
      <c r="BH29" s="918"/>
      <c r="BI29" s="919"/>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437</v>
      </c>
      <c r="R30" s="843"/>
      <c r="S30" s="843"/>
      <c r="T30" s="843"/>
      <c r="U30" s="843"/>
      <c r="V30" s="843">
        <v>435</v>
      </c>
      <c r="W30" s="843"/>
      <c r="X30" s="843"/>
      <c r="Y30" s="843"/>
      <c r="Z30" s="843"/>
      <c r="AA30" s="843">
        <v>2</v>
      </c>
      <c r="AB30" s="843"/>
      <c r="AC30" s="843"/>
      <c r="AD30" s="843"/>
      <c r="AE30" s="844"/>
      <c r="AF30" s="845">
        <v>2</v>
      </c>
      <c r="AG30" s="846"/>
      <c r="AH30" s="846"/>
      <c r="AI30" s="846"/>
      <c r="AJ30" s="847"/>
      <c r="AK30" s="920">
        <v>126</v>
      </c>
      <c r="AL30" s="921"/>
      <c r="AM30" s="921"/>
      <c r="AN30" s="921"/>
      <c r="AO30" s="921"/>
      <c r="AP30" s="922" t="s">
        <v>508</v>
      </c>
      <c r="AQ30" s="923"/>
      <c r="AR30" s="923"/>
      <c r="AS30" s="923"/>
      <c r="AT30" s="920"/>
      <c r="AU30" s="922" t="s">
        <v>508</v>
      </c>
      <c r="AV30" s="923"/>
      <c r="AW30" s="923"/>
      <c r="AX30" s="923"/>
      <c r="AY30" s="920"/>
      <c r="AZ30" s="924" t="s">
        <v>508</v>
      </c>
      <c r="BA30" s="925"/>
      <c r="BB30" s="925"/>
      <c r="BC30" s="925"/>
      <c r="BD30" s="926"/>
      <c r="BE30" s="927"/>
      <c r="BF30" s="927"/>
      <c r="BG30" s="927"/>
      <c r="BH30" s="927"/>
      <c r="BI30" s="928"/>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559</v>
      </c>
      <c r="R31" s="843"/>
      <c r="S31" s="843"/>
      <c r="T31" s="843"/>
      <c r="U31" s="843"/>
      <c r="V31" s="843">
        <v>536</v>
      </c>
      <c r="W31" s="843"/>
      <c r="X31" s="843"/>
      <c r="Y31" s="843"/>
      <c r="Z31" s="843"/>
      <c r="AA31" s="843">
        <v>23</v>
      </c>
      <c r="AB31" s="843"/>
      <c r="AC31" s="843"/>
      <c r="AD31" s="843"/>
      <c r="AE31" s="844"/>
      <c r="AF31" s="845">
        <v>291</v>
      </c>
      <c r="AG31" s="846"/>
      <c r="AH31" s="846"/>
      <c r="AI31" s="846"/>
      <c r="AJ31" s="847"/>
      <c r="AK31" s="920">
        <v>45</v>
      </c>
      <c r="AL31" s="921"/>
      <c r="AM31" s="921"/>
      <c r="AN31" s="921"/>
      <c r="AO31" s="921"/>
      <c r="AP31" s="921">
        <v>1979</v>
      </c>
      <c r="AQ31" s="921"/>
      <c r="AR31" s="921"/>
      <c r="AS31" s="921"/>
      <c r="AT31" s="921"/>
      <c r="AU31" s="921">
        <v>287</v>
      </c>
      <c r="AV31" s="921"/>
      <c r="AW31" s="921"/>
      <c r="AX31" s="921"/>
      <c r="AY31" s="921"/>
      <c r="AZ31" s="924" t="s">
        <v>508</v>
      </c>
      <c r="BA31" s="925"/>
      <c r="BB31" s="925"/>
      <c r="BC31" s="925"/>
      <c r="BD31" s="926"/>
      <c r="BE31" s="927" t="s">
        <v>404</v>
      </c>
      <c r="BF31" s="927"/>
      <c r="BG31" s="927"/>
      <c r="BH31" s="927"/>
      <c r="BI31" s="928"/>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537</v>
      </c>
      <c r="R32" s="843"/>
      <c r="S32" s="843"/>
      <c r="T32" s="843"/>
      <c r="U32" s="843"/>
      <c r="V32" s="843">
        <v>500</v>
      </c>
      <c r="W32" s="843"/>
      <c r="X32" s="843"/>
      <c r="Y32" s="843"/>
      <c r="Z32" s="843"/>
      <c r="AA32" s="843">
        <v>37</v>
      </c>
      <c r="AB32" s="843"/>
      <c r="AC32" s="843"/>
      <c r="AD32" s="843"/>
      <c r="AE32" s="844"/>
      <c r="AF32" s="845">
        <v>37</v>
      </c>
      <c r="AG32" s="846"/>
      <c r="AH32" s="846"/>
      <c r="AI32" s="846"/>
      <c r="AJ32" s="847"/>
      <c r="AK32" s="920">
        <v>114</v>
      </c>
      <c r="AL32" s="921"/>
      <c r="AM32" s="921"/>
      <c r="AN32" s="921"/>
      <c r="AO32" s="921"/>
      <c r="AP32" s="921">
        <v>1874</v>
      </c>
      <c r="AQ32" s="921"/>
      <c r="AR32" s="921"/>
      <c r="AS32" s="921"/>
      <c r="AT32" s="921"/>
      <c r="AU32" s="921">
        <v>990</v>
      </c>
      <c r="AV32" s="921"/>
      <c r="AW32" s="921"/>
      <c r="AX32" s="921"/>
      <c r="AY32" s="921"/>
      <c r="AZ32" s="924" t="s">
        <v>508</v>
      </c>
      <c r="BA32" s="925"/>
      <c r="BB32" s="925"/>
      <c r="BC32" s="925"/>
      <c r="BD32" s="926"/>
      <c r="BE32" s="927" t="s">
        <v>406</v>
      </c>
      <c r="BF32" s="927"/>
      <c r="BG32" s="927"/>
      <c r="BH32" s="927"/>
      <c r="BI32" s="928"/>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98</v>
      </c>
      <c r="R33" s="843"/>
      <c r="S33" s="843"/>
      <c r="T33" s="843"/>
      <c r="U33" s="843"/>
      <c r="V33" s="843">
        <v>97</v>
      </c>
      <c r="W33" s="843"/>
      <c r="X33" s="843"/>
      <c r="Y33" s="843"/>
      <c r="Z33" s="843"/>
      <c r="AA33" s="843">
        <v>1</v>
      </c>
      <c r="AB33" s="843"/>
      <c r="AC33" s="843"/>
      <c r="AD33" s="843"/>
      <c r="AE33" s="844"/>
      <c r="AF33" s="845">
        <v>1</v>
      </c>
      <c r="AG33" s="846"/>
      <c r="AH33" s="846"/>
      <c r="AI33" s="846"/>
      <c r="AJ33" s="847"/>
      <c r="AK33" s="920">
        <v>70</v>
      </c>
      <c r="AL33" s="921"/>
      <c r="AM33" s="921"/>
      <c r="AN33" s="921"/>
      <c r="AO33" s="921"/>
      <c r="AP33" s="921">
        <v>334</v>
      </c>
      <c r="AQ33" s="921"/>
      <c r="AR33" s="921"/>
      <c r="AS33" s="921"/>
      <c r="AT33" s="921"/>
      <c r="AU33" s="921">
        <v>334</v>
      </c>
      <c r="AV33" s="921"/>
      <c r="AW33" s="921"/>
      <c r="AX33" s="921"/>
      <c r="AY33" s="921"/>
      <c r="AZ33" s="924" t="s">
        <v>508</v>
      </c>
      <c r="BA33" s="925"/>
      <c r="BB33" s="925"/>
      <c r="BC33" s="925"/>
      <c r="BD33" s="926"/>
      <c r="BE33" s="927" t="s">
        <v>408</v>
      </c>
      <c r="BF33" s="927"/>
      <c r="BG33" s="927"/>
      <c r="BH33" s="927"/>
      <c r="BI33" s="928"/>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20"/>
      <c r="AL34" s="921"/>
      <c r="AM34" s="921"/>
      <c r="AN34" s="921"/>
      <c r="AO34" s="921"/>
      <c r="AP34" s="921"/>
      <c r="AQ34" s="921"/>
      <c r="AR34" s="921"/>
      <c r="AS34" s="921"/>
      <c r="AT34" s="921"/>
      <c r="AU34" s="921"/>
      <c r="AV34" s="921"/>
      <c r="AW34" s="921"/>
      <c r="AX34" s="921"/>
      <c r="AY34" s="921"/>
      <c r="AZ34" s="929"/>
      <c r="BA34" s="929"/>
      <c r="BB34" s="929"/>
      <c r="BC34" s="929"/>
      <c r="BD34" s="929"/>
      <c r="BE34" s="927"/>
      <c r="BF34" s="927"/>
      <c r="BG34" s="927"/>
      <c r="BH34" s="927"/>
      <c r="BI34" s="928"/>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20"/>
      <c r="AL35" s="921"/>
      <c r="AM35" s="921"/>
      <c r="AN35" s="921"/>
      <c r="AO35" s="921"/>
      <c r="AP35" s="921"/>
      <c r="AQ35" s="921"/>
      <c r="AR35" s="921"/>
      <c r="AS35" s="921"/>
      <c r="AT35" s="921"/>
      <c r="AU35" s="921"/>
      <c r="AV35" s="921"/>
      <c r="AW35" s="921"/>
      <c r="AX35" s="921"/>
      <c r="AY35" s="921"/>
      <c r="AZ35" s="929"/>
      <c r="BA35" s="929"/>
      <c r="BB35" s="929"/>
      <c r="BC35" s="929"/>
      <c r="BD35" s="929"/>
      <c r="BE35" s="927"/>
      <c r="BF35" s="927"/>
      <c r="BG35" s="927"/>
      <c r="BH35" s="927"/>
      <c r="BI35" s="928"/>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20"/>
      <c r="AL36" s="921"/>
      <c r="AM36" s="921"/>
      <c r="AN36" s="921"/>
      <c r="AO36" s="921"/>
      <c r="AP36" s="921"/>
      <c r="AQ36" s="921"/>
      <c r="AR36" s="921"/>
      <c r="AS36" s="921"/>
      <c r="AT36" s="921"/>
      <c r="AU36" s="921"/>
      <c r="AV36" s="921"/>
      <c r="AW36" s="921"/>
      <c r="AX36" s="921"/>
      <c r="AY36" s="921"/>
      <c r="AZ36" s="929"/>
      <c r="BA36" s="929"/>
      <c r="BB36" s="929"/>
      <c r="BC36" s="929"/>
      <c r="BD36" s="929"/>
      <c r="BE36" s="927"/>
      <c r="BF36" s="927"/>
      <c r="BG36" s="927"/>
      <c r="BH36" s="927"/>
      <c r="BI36" s="928"/>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20"/>
      <c r="AL37" s="921"/>
      <c r="AM37" s="921"/>
      <c r="AN37" s="921"/>
      <c r="AO37" s="921"/>
      <c r="AP37" s="921"/>
      <c r="AQ37" s="921"/>
      <c r="AR37" s="921"/>
      <c r="AS37" s="921"/>
      <c r="AT37" s="921"/>
      <c r="AU37" s="921"/>
      <c r="AV37" s="921"/>
      <c r="AW37" s="921"/>
      <c r="AX37" s="921"/>
      <c r="AY37" s="921"/>
      <c r="AZ37" s="929"/>
      <c r="BA37" s="929"/>
      <c r="BB37" s="929"/>
      <c r="BC37" s="929"/>
      <c r="BD37" s="929"/>
      <c r="BE37" s="927"/>
      <c r="BF37" s="927"/>
      <c r="BG37" s="927"/>
      <c r="BH37" s="927"/>
      <c r="BI37" s="928"/>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20"/>
      <c r="AL38" s="921"/>
      <c r="AM38" s="921"/>
      <c r="AN38" s="921"/>
      <c r="AO38" s="921"/>
      <c r="AP38" s="921"/>
      <c r="AQ38" s="921"/>
      <c r="AR38" s="921"/>
      <c r="AS38" s="921"/>
      <c r="AT38" s="921"/>
      <c r="AU38" s="921"/>
      <c r="AV38" s="921"/>
      <c r="AW38" s="921"/>
      <c r="AX38" s="921"/>
      <c r="AY38" s="921"/>
      <c r="AZ38" s="929"/>
      <c r="BA38" s="929"/>
      <c r="BB38" s="929"/>
      <c r="BC38" s="929"/>
      <c r="BD38" s="929"/>
      <c r="BE38" s="927"/>
      <c r="BF38" s="927"/>
      <c r="BG38" s="927"/>
      <c r="BH38" s="927"/>
      <c r="BI38" s="928"/>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20"/>
      <c r="AL39" s="921"/>
      <c r="AM39" s="921"/>
      <c r="AN39" s="921"/>
      <c r="AO39" s="921"/>
      <c r="AP39" s="921"/>
      <c r="AQ39" s="921"/>
      <c r="AR39" s="921"/>
      <c r="AS39" s="921"/>
      <c r="AT39" s="921"/>
      <c r="AU39" s="921"/>
      <c r="AV39" s="921"/>
      <c r="AW39" s="921"/>
      <c r="AX39" s="921"/>
      <c r="AY39" s="921"/>
      <c r="AZ39" s="929"/>
      <c r="BA39" s="929"/>
      <c r="BB39" s="929"/>
      <c r="BC39" s="929"/>
      <c r="BD39" s="929"/>
      <c r="BE39" s="927"/>
      <c r="BF39" s="927"/>
      <c r="BG39" s="927"/>
      <c r="BH39" s="927"/>
      <c r="BI39" s="928"/>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20"/>
      <c r="AL40" s="921"/>
      <c r="AM40" s="921"/>
      <c r="AN40" s="921"/>
      <c r="AO40" s="921"/>
      <c r="AP40" s="921"/>
      <c r="AQ40" s="921"/>
      <c r="AR40" s="921"/>
      <c r="AS40" s="921"/>
      <c r="AT40" s="921"/>
      <c r="AU40" s="921"/>
      <c r="AV40" s="921"/>
      <c r="AW40" s="921"/>
      <c r="AX40" s="921"/>
      <c r="AY40" s="921"/>
      <c r="AZ40" s="929"/>
      <c r="BA40" s="929"/>
      <c r="BB40" s="929"/>
      <c r="BC40" s="929"/>
      <c r="BD40" s="929"/>
      <c r="BE40" s="927"/>
      <c r="BF40" s="927"/>
      <c r="BG40" s="927"/>
      <c r="BH40" s="927"/>
      <c r="BI40" s="928"/>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20"/>
      <c r="AL41" s="921"/>
      <c r="AM41" s="921"/>
      <c r="AN41" s="921"/>
      <c r="AO41" s="921"/>
      <c r="AP41" s="921"/>
      <c r="AQ41" s="921"/>
      <c r="AR41" s="921"/>
      <c r="AS41" s="921"/>
      <c r="AT41" s="921"/>
      <c r="AU41" s="921"/>
      <c r="AV41" s="921"/>
      <c r="AW41" s="921"/>
      <c r="AX41" s="921"/>
      <c r="AY41" s="921"/>
      <c r="AZ41" s="929"/>
      <c r="BA41" s="929"/>
      <c r="BB41" s="929"/>
      <c r="BC41" s="929"/>
      <c r="BD41" s="929"/>
      <c r="BE41" s="927"/>
      <c r="BF41" s="927"/>
      <c r="BG41" s="927"/>
      <c r="BH41" s="927"/>
      <c r="BI41" s="928"/>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20"/>
      <c r="AL42" s="921"/>
      <c r="AM42" s="921"/>
      <c r="AN42" s="921"/>
      <c r="AO42" s="921"/>
      <c r="AP42" s="921"/>
      <c r="AQ42" s="921"/>
      <c r="AR42" s="921"/>
      <c r="AS42" s="921"/>
      <c r="AT42" s="921"/>
      <c r="AU42" s="921"/>
      <c r="AV42" s="921"/>
      <c r="AW42" s="921"/>
      <c r="AX42" s="921"/>
      <c r="AY42" s="921"/>
      <c r="AZ42" s="929"/>
      <c r="BA42" s="929"/>
      <c r="BB42" s="929"/>
      <c r="BC42" s="929"/>
      <c r="BD42" s="929"/>
      <c r="BE42" s="927"/>
      <c r="BF42" s="927"/>
      <c r="BG42" s="927"/>
      <c r="BH42" s="927"/>
      <c r="BI42" s="928"/>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20"/>
      <c r="AL43" s="921"/>
      <c r="AM43" s="921"/>
      <c r="AN43" s="921"/>
      <c r="AO43" s="921"/>
      <c r="AP43" s="921"/>
      <c r="AQ43" s="921"/>
      <c r="AR43" s="921"/>
      <c r="AS43" s="921"/>
      <c r="AT43" s="921"/>
      <c r="AU43" s="921"/>
      <c r="AV43" s="921"/>
      <c r="AW43" s="921"/>
      <c r="AX43" s="921"/>
      <c r="AY43" s="921"/>
      <c r="AZ43" s="929"/>
      <c r="BA43" s="929"/>
      <c r="BB43" s="929"/>
      <c r="BC43" s="929"/>
      <c r="BD43" s="929"/>
      <c r="BE43" s="927"/>
      <c r="BF43" s="927"/>
      <c r="BG43" s="927"/>
      <c r="BH43" s="927"/>
      <c r="BI43" s="928"/>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20"/>
      <c r="AL44" s="921"/>
      <c r="AM44" s="921"/>
      <c r="AN44" s="921"/>
      <c r="AO44" s="921"/>
      <c r="AP44" s="921"/>
      <c r="AQ44" s="921"/>
      <c r="AR44" s="921"/>
      <c r="AS44" s="921"/>
      <c r="AT44" s="921"/>
      <c r="AU44" s="921"/>
      <c r="AV44" s="921"/>
      <c r="AW44" s="921"/>
      <c r="AX44" s="921"/>
      <c r="AY44" s="921"/>
      <c r="AZ44" s="929"/>
      <c r="BA44" s="929"/>
      <c r="BB44" s="929"/>
      <c r="BC44" s="929"/>
      <c r="BD44" s="929"/>
      <c r="BE44" s="927"/>
      <c r="BF44" s="927"/>
      <c r="BG44" s="927"/>
      <c r="BH44" s="927"/>
      <c r="BI44" s="928"/>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20"/>
      <c r="AL45" s="921"/>
      <c r="AM45" s="921"/>
      <c r="AN45" s="921"/>
      <c r="AO45" s="921"/>
      <c r="AP45" s="921"/>
      <c r="AQ45" s="921"/>
      <c r="AR45" s="921"/>
      <c r="AS45" s="921"/>
      <c r="AT45" s="921"/>
      <c r="AU45" s="921"/>
      <c r="AV45" s="921"/>
      <c r="AW45" s="921"/>
      <c r="AX45" s="921"/>
      <c r="AY45" s="921"/>
      <c r="AZ45" s="929"/>
      <c r="BA45" s="929"/>
      <c r="BB45" s="929"/>
      <c r="BC45" s="929"/>
      <c r="BD45" s="929"/>
      <c r="BE45" s="927"/>
      <c r="BF45" s="927"/>
      <c r="BG45" s="927"/>
      <c r="BH45" s="927"/>
      <c r="BI45" s="928"/>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20"/>
      <c r="AL46" s="921"/>
      <c r="AM46" s="921"/>
      <c r="AN46" s="921"/>
      <c r="AO46" s="921"/>
      <c r="AP46" s="921"/>
      <c r="AQ46" s="921"/>
      <c r="AR46" s="921"/>
      <c r="AS46" s="921"/>
      <c r="AT46" s="921"/>
      <c r="AU46" s="921"/>
      <c r="AV46" s="921"/>
      <c r="AW46" s="921"/>
      <c r="AX46" s="921"/>
      <c r="AY46" s="921"/>
      <c r="AZ46" s="929"/>
      <c r="BA46" s="929"/>
      <c r="BB46" s="929"/>
      <c r="BC46" s="929"/>
      <c r="BD46" s="929"/>
      <c r="BE46" s="927"/>
      <c r="BF46" s="927"/>
      <c r="BG46" s="927"/>
      <c r="BH46" s="927"/>
      <c r="BI46" s="928"/>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20"/>
      <c r="AL47" s="921"/>
      <c r="AM47" s="921"/>
      <c r="AN47" s="921"/>
      <c r="AO47" s="921"/>
      <c r="AP47" s="921"/>
      <c r="AQ47" s="921"/>
      <c r="AR47" s="921"/>
      <c r="AS47" s="921"/>
      <c r="AT47" s="921"/>
      <c r="AU47" s="921"/>
      <c r="AV47" s="921"/>
      <c r="AW47" s="921"/>
      <c r="AX47" s="921"/>
      <c r="AY47" s="921"/>
      <c r="AZ47" s="929"/>
      <c r="BA47" s="929"/>
      <c r="BB47" s="929"/>
      <c r="BC47" s="929"/>
      <c r="BD47" s="929"/>
      <c r="BE47" s="927"/>
      <c r="BF47" s="927"/>
      <c r="BG47" s="927"/>
      <c r="BH47" s="927"/>
      <c r="BI47" s="928"/>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20"/>
      <c r="AL48" s="921"/>
      <c r="AM48" s="921"/>
      <c r="AN48" s="921"/>
      <c r="AO48" s="921"/>
      <c r="AP48" s="921"/>
      <c r="AQ48" s="921"/>
      <c r="AR48" s="921"/>
      <c r="AS48" s="921"/>
      <c r="AT48" s="921"/>
      <c r="AU48" s="921"/>
      <c r="AV48" s="921"/>
      <c r="AW48" s="921"/>
      <c r="AX48" s="921"/>
      <c r="AY48" s="921"/>
      <c r="AZ48" s="929"/>
      <c r="BA48" s="929"/>
      <c r="BB48" s="929"/>
      <c r="BC48" s="929"/>
      <c r="BD48" s="929"/>
      <c r="BE48" s="927"/>
      <c r="BF48" s="927"/>
      <c r="BG48" s="927"/>
      <c r="BH48" s="927"/>
      <c r="BI48" s="928"/>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20"/>
      <c r="AL49" s="921"/>
      <c r="AM49" s="921"/>
      <c r="AN49" s="921"/>
      <c r="AO49" s="921"/>
      <c r="AP49" s="921"/>
      <c r="AQ49" s="921"/>
      <c r="AR49" s="921"/>
      <c r="AS49" s="921"/>
      <c r="AT49" s="921"/>
      <c r="AU49" s="921"/>
      <c r="AV49" s="921"/>
      <c r="AW49" s="921"/>
      <c r="AX49" s="921"/>
      <c r="AY49" s="921"/>
      <c r="AZ49" s="929"/>
      <c r="BA49" s="929"/>
      <c r="BB49" s="929"/>
      <c r="BC49" s="929"/>
      <c r="BD49" s="929"/>
      <c r="BE49" s="927"/>
      <c r="BF49" s="927"/>
      <c r="BG49" s="927"/>
      <c r="BH49" s="927"/>
      <c r="BI49" s="928"/>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30"/>
      <c r="R50" s="931"/>
      <c r="S50" s="931"/>
      <c r="T50" s="931"/>
      <c r="U50" s="931"/>
      <c r="V50" s="931"/>
      <c r="W50" s="931"/>
      <c r="X50" s="931"/>
      <c r="Y50" s="931"/>
      <c r="Z50" s="931"/>
      <c r="AA50" s="931"/>
      <c r="AB50" s="931"/>
      <c r="AC50" s="931"/>
      <c r="AD50" s="931"/>
      <c r="AE50" s="932"/>
      <c r="AF50" s="845"/>
      <c r="AG50" s="846"/>
      <c r="AH50" s="846"/>
      <c r="AI50" s="846"/>
      <c r="AJ50" s="847"/>
      <c r="AK50" s="933"/>
      <c r="AL50" s="931"/>
      <c r="AM50" s="931"/>
      <c r="AN50" s="931"/>
      <c r="AO50" s="931"/>
      <c r="AP50" s="931"/>
      <c r="AQ50" s="931"/>
      <c r="AR50" s="931"/>
      <c r="AS50" s="931"/>
      <c r="AT50" s="931"/>
      <c r="AU50" s="931"/>
      <c r="AV50" s="931"/>
      <c r="AW50" s="931"/>
      <c r="AX50" s="931"/>
      <c r="AY50" s="931"/>
      <c r="AZ50" s="934"/>
      <c r="BA50" s="934"/>
      <c r="BB50" s="934"/>
      <c r="BC50" s="934"/>
      <c r="BD50" s="934"/>
      <c r="BE50" s="927"/>
      <c r="BF50" s="927"/>
      <c r="BG50" s="927"/>
      <c r="BH50" s="927"/>
      <c r="BI50" s="928"/>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30"/>
      <c r="R51" s="931"/>
      <c r="S51" s="931"/>
      <c r="T51" s="931"/>
      <c r="U51" s="931"/>
      <c r="V51" s="931"/>
      <c r="W51" s="931"/>
      <c r="X51" s="931"/>
      <c r="Y51" s="931"/>
      <c r="Z51" s="931"/>
      <c r="AA51" s="931"/>
      <c r="AB51" s="931"/>
      <c r="AC51" s="931"/>
      <c r="AD51" s="931"/>
      <c r="AE51" s="932"/>
      <c r="AF51" s="845"/>
      <c r="AG51" s="846"/>
      <c r="AH51" s="846"/>
      <c r="AI51" s="846"/>
      <c r="AJ51" s="847"/>
      <c r="AK51" s="933"/>
      <c r="AL51" s="931"/>
      <c r="AM51" s="931"/>
      <c r="AN51" s="931"/>
      <c r="AO51" s="931"/>
      <c r="AP51" s="931"/>
      <c r="AQ51" s="931"/>
      <c r="AR51" s="931"/>
      <c r="AS51" s="931"/>
      <c r="AT51" s="931"/>
      <c r="AU51" s="931"/>
      <c r="AV51" s="931"/>
      <c r="AW51" s="931"/>
      <c r="AX51" s="931"/>
      <c r="AY51" s="931"/>
      <c r="AZ51" s="934"/>
      <c r="BA51" s="934"/>
      <c r="BB51" s="934"/>
      <c r="BC51" s="934"/>
      <c r="BD51" s="934"/>
      <c r="BE51" s="927"/>
      <c r="BF51" s="927"/>
      <c r="BG51" s="927"/>
      <c r="BH51" s="927"/>
      <c r="BI51" s="928"/>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30"/>
      <c r="R52" s="931"/>
      <c r="S52" s="931"/>
      <c r="T52" s="931"/>
      <c r="U52" s="931"/>
      <c r="V52" s="931"/>
      <c r="W52" s="931"/>
      <c r="X52" s="931"/>
      <c r="Y52" s="931"/>
      <c r="Z52" s="931"/>
      <c r="AA52" s="931"/>
      <c r="AB52" s="931"/>
      <c r="AC52" s="931"/>
      <c r="AD52" s="931"/>
      <c r="AE52" s="932"/>
      <c r="AF52" s="845"/>
      <c r="AG52" s="846"/>
      <c r="AH52" s="846"/>
      <c r="AI52" s="846"/>
      <c r="AJ52" s="847"/>
      <c r="AK52" s="933"/>
      <c r="AL52" s="931"/>
      <c r="AM52" s="931"/>
      <c r="AN52" s="931"/>
      <c r="AO52" s="931"/>
      <c r="AP52" s="931"/>
      <c r="AQ52" s="931"/>
      <c r="AR52" s="931"/>
      <c r="AS52" s="931"/>
      <c r="AT52" s="931"/>
      <c r="AU52" s="931"/>
      <c r="AV52" s="931"/>
      <c r="AW52" s="931"/>
      <c r="AX52" s="931"/>
      <c r="AY52" s="931"/>
      <c r="AZ52" s="934"/>
      <c r="BA52" s="934"/>
      <c r="BB52" s="934"/>
      <c r="BC52" s="934"/>
      <c r="BD52" s="934"/>
      <c r="BE52" s="927"/>
      <c r="BF52" s="927"/>
      <c r="BG52" s="927"/>
      <c r="BH52" s="927"/>
      <c r="BI52" s="928"/>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30"/>
      <c r="R53" s="931"/>
      <c r="S53" s="931"/>
      <c r="T53" s="931"/>
      <c r="U53" s="931"/>
      <c r="V53" s="931"/>
      <c r="W53" s="931"/>
      <c r="X53" s="931"/>
      <c r="Y53" s="931"/>
      <c r="Z53" s="931"/>
      <c r="AA53" s="931"/>
      <c r="AB53" s="931"/>
      <c r="AC53" s="931"/>
      <c r="AD53" s="931"/>
      <c r="AE53" s="932"/>
      <c r="AF53" s="845"/>
      <c r="AG53" s="846"/>
      <c r="AH53" s="846"/>
      <c r="AI53" s="846"/>
      <c r="AJ53" s="847"/>
      <c r="AK53" s="933"/>
      <c r="AL53" s="931"/>
      <c r="AM53" s="931"/>
      <c r="AN53" s="931"/>
      <c r="AO53" s="931"/>
      <c r="AP53" s="931"/>
      <c r="AQ53" s="931"/>
      <c r="AR53" s="931"/>
      <c r="AS53" s="931"/>
      <c r="AT53" s="931"/>
      <c r="AU53" s="931"/>
      <c r="AV53" s="931"/>
      <c r="AW53" s="931"/>
      <c r="AX53" s="931"/>
      <c r="AY53" s="931"/>
      <c r="AZ53" s="934"/>
      <c r="BA53" s="934"/>
      <c r="BB53" s="934"/>
      <c r="BC53" s="934"/>
      <c r="BD53" s="934"/>
      <c r="BE53" s="927"/>
      <c r="BF53" s="927"/>
      <c r="BG53" s="927"/>
      <c r="BH53" s="927"/>
      <c r="BI53" s="928"/>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30"/>
      <c r="R54" s="931"/>
      <c r="S54" s="931"/>
      <c r="T54" s="931"/>
      <c r="U54" s="931"/>
      <c r="V54" s="931"/>
      <c r="W54" s="931"/>
      <c r="X54" s="931"/>
      <c r="Y54" s="931"/>
      <c r="Z54" s="931"/>
      <c r="AA54" s="931"/>
      <c r="AB54" s="931"/>
      <c r="AC54" s="931"/>
      <c r="AD54" s="931"/>
      <c r="AE54" s="932"/>
      <c r="AF54" s="845"/>
      <c r="AG54" s="846"/>
      <c r="AH54" s="846"/>
      <c r="AI54" s="846"/>
      <c r="AJ54" s="847"/>
      <c r="AK54" s="933"/>
      <c r="AL54" s="931"/>
      <c r="AM54" s="931"/>
      <c r="AN54" s="931"/>
      <c r="AO54" s="931"/>
      <c r="AP54" s="931"/>
      <c r="AQ54" s="931"/>
      <c r="AR54" s="931"/>
      <c r="AS54" s="931"/>
      <c r="AT54" s="931"/>
      <c r="AU54" s="931"/>
      <c r="AV54" s="931"/>
      <c r="AW54" s="931"/>
      <c r="AX54" s="931"/>
      <c r="AY54" s="931"/>
      <c r="AZ54" s="934"/>
      <c r="BA54" s="934"/>
      <c r="BB54" s="934"/>
      <c r="BC54" s="934"/>
      <c r="BD54" s="934"/>
      <c r="BE54" s="927"/>
      <c r="BF54" s="927"/>
      <c r="BG54" s="927"/>
      <c r="BH54" s="927"/>
      <c r="BI54" s="928"/>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30"/>
      <c r="R55" s="931"/>
      <c r="S55" s="931"/>
      <c r="T55" s="931"/>
      <c r="U55" s="931"/>
      <c r="V55" s="931"/>
      <c r="W55" s="931"/>
      <c r="X55" s="931"/>
      <c r="Y55" s="931"/>
      <c r="Z55" s="931"/>
      <c r="AA55" s="931"/>
      <c r="AB55" s="931"/>
      <c r="AC55" s="931"/>
      <c r="AD55" s="931"/>
      <c r="AE55" s="932"/>
      <c r="AF55" s="845"/>
      <c r="AG55" s="846"/>
      <c r="AH55" s="846"/>
      <c r="AI55" s="846"/>
      <c r="AJ55" s="847"/>
      <c r="AK55" s="933"/>
      <c r="AL55" s="931"/>
      <c r="AM55" s="931"/>
      <c r="AN55" s="931"/>
      <c r="AO55" s="931"/>
      <c r="AP55" s="931"/>
      <c r="AQ55" s="931"/>
      <c r="AR55" s="931"/>
      <c r="AS55" s="931"/>
      <c r="AT55" s="931"/>
      <c r="AU55" s="931"/>
      <c r="AV55" s="931"/>
      <c r="AW55" s="931"/>
      <c r="AX55" s="931"/>
      <c r="AY55" s="931"/>
      <c r="AZ55" s="934"/>
      <c r="BA55" s="934"/>
      <c r="BB55" s="934"/>
      <c r="BC55" s="934"/>
      <c r="BD55" s="934"/>
      <c r="BE55" s="927"/>
      <c r="BF55" s="927"/>
      <c r="BG55" s="927"/>
      <c r="BH55" s="927"/>
      <c r="BI55" s="928"/>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30"/>
      <c r="R56" s="931"/>
      <c r="S56" s="931"/>
      <c r="T56" s="931"/>
      <c r="U56" s="931"/>
      <c r="V56" s="931"/>
      <c r="W56" s="931"/>
      <c r="X56" s="931"/>
      <c r="Y56" s="931"/>
      <c r="Z56" s="931"/>
      <c r="AA56" s="931"/>
      <c r="AB56" s="931"/>
      <c r="AC56" s="931"/>
      <c r="AD56" s="931"/>
      <c r="AE56" s="932"/>
      <c r="AF56" s="845"/>
      <c r="AG56" s="846"/>
      <c r="AH56" s="846"/>
      <c r="AI56" s="846"/>
      <c r="AJ56" s="847"/>
      <c r="AK56" s="933"/>
      <c r="AL56" s="931"/>
      <c r="AM56" s="931"/>
      <c r="AN56" s="931"/>
      <c r="AO56" s="931"/>
      <c r="AP56" s="931"/>
      <c r="AQ56" s="931"/>
      <c r="AR56" s="931"/>
      <c r="AS56" s="931"/>
      <c r="AT56" s="931"/>
      <c r="AU56" s="931"/>
      <c r="AV56" s="931"/>
      <c r="AW56" s="931"/>
      <c r="AX56" s="931"/>
      <c r="AY56" s="931"/>
      <c r="AZ56" s="934"/>
      <c r="BA56" s="934"/>
      <c r="BB56" s="934"/>
      <c r="BC56" s="934"/>
      <c r="BD56" s="934"/>
      <c r="BE56" s="927"/>
      <c r="BF56" s="927"/>
      <c r="BG56" s="927"/>
      <c r="BH56" s="927"/>
      <c r="BI56" s="928"/>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30"/>
      <c r="R57" s="931"/>
      <c r="S57" s="931"/>
      <c r="T57" s="931"/>
      <c r="U57" s="931"/>
      <c r="V57" s="931"/>
      <c r="W57" s="931"/>
      <c r="X57" s="931"/>
      <c r="Y57" s="931"/>
      <c r="Z57" s="931"/>
      <c r="AA57" s="931"/>
      <c r="AB57" s="931"/>
      <c r="AC57" s="931"/>
      <c r="AD57" s="931"/>
      <c r="AE57" s="932"/>
      <c r="AF57" s="845"/>
      <c r="AG57" s="846"/>
      <c r="AH57" s="846"/>
      <c r="AI57" s="846"/>
      <c r="AJ57" s="847"/>
      <c r="AK57" s="933"/>
      <c r="AL57" s="931"/>
      <c r="AM57" s="931"/>
      <c r="AN57" s="931"/>
      <c r="AO57" s="931"/>
      <c r="AP57" s="931"/>
      <c r="AQ57" s="931"/>
      <c r="AR57" s="931"/>
      <c r="AS57" s="931"/>
      <c r="AT57" s="931"/>
      <c r="AU57" s="931"/>
      <c r="AV57" s="931"/>
      <c r="AW57" s="931"/>
      <c r="AX57" s="931"/>
      <c r="AY57" s="931"/>
      <c r="AZ57" s="934"/>
      <c r="BA57" s="934"/>
      <c r="BB57" s="934"/>
      <c r="BC57" s="934"/>
      <c r="BD57" s="934"/>
      <c r="BE57" s="927"/>
      <c r="BF57" s="927"/>
      <c r="BG57" s="927"/>
      <c r="BH57" s="927"/>
      <c r="BI57" s="928"/>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30"/>
      <c r="R58" s="931"/>
      <c r="S58" s="931"/>
      <c r="T58" s="931"/>
      <c r="U58" s="931"/>
      <c r="V58" s="931"/>
      <c r="W58" s="931"/>
      <c r="X58" s="931"/>
      <c r="Y58" s="931"/>
      <c r="Z58" s="931"/>
      <c r="AA58" s="931"/>
      <c r="AB58" s="931"/>
      <c r="AC58" s="931"/>
      <c r="AD58" s="931"/>
      <c r="AE58" s="932"/>
      <c r="AF58" s="845"/>
      <c r="AG58" s="846"/>
      <c r="AH58" s="846"/>
      <c r="AI58" s="846"/>
      <c r="AJ58" s="847"/>
      <c r="AK58" s="933"/>
      <c r="AL58" s="931"/>
      <c r="AM58" s="931"/>
      <c r="AN58" s="931"/>
      <c r="AO58" s="931"/>
      <c r="AP58" s="931"/>
      <c r="AQ58" s="931"/>
      <c r="AR58" s="931"/>
      <c r="AS58" s="931"/>
      <c r="AT58" s="931"/>
      <c r="AU58" s="931"/>
      <c r="AV58" s="931"/>
      <c r="AW58" s="931"/>
      <c r="AX58" s="931"/>
      <c r="AY58" s="931"/>
      <c r="AZ58" s="934"/>
      <c r="BA58" s="934"/>
      <c r="BB58" s="934"/>
      <c r="BC58" s="934"/>
      <c r="BD58" s="934"/>
      <c r="BE58" s="927"/>
      <c r="BF58" s="927"/>
      <c r="BG58" s="927"/>
      <c r="BH58" s="927"/>
      <c r="BI58" s="928"/>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30"/>
      <c r="R59" s="931"/>
      <c r="S59" s="931"/>
      <c r="T59" s="931"/>
      <c r="U59" s="931"/>
      <c r="V59" s="931"/>
      <c r="W59" s="931"/>
      <c r="X59" s="931"/>
      <c r="Y59" s="931"/>
      <c r="Z59" s="931"/>
      <c r="AA59" s="931"/>
      <c r="AB59" s="931"/>
      <c r="AC59" s="931"/>
      <c r="AD59" s="931"/>
      <c r="AE59" s="932"/>
      <c r="AF59" s="845"/>
      <c r="AG59" s="846"/>
      <c r="AH59" s="846"/>
      <c r="AI59" s="846"/>
      <c r="AJ59" s="847"/>
      <c r="AK59" s="933"/>
      <c r="AL59" s="931"/>
      <c r="AM59" s="931"/>
      <c r="AN59" s="931"/>
      <c r="AO59" s="931"/>
      <c r="AP59" s="931"/>
      <c r="AQ59" s="931"/>
      <c r="AR59" s="931"/>
      <c r="AS59" s="931"/>
      <c r="AT59" s="931"/>
      <c r="AU59" s="931"/>
      <c r="AV59" s="931"/>
      <c r="AW59" s="931"/>
      <c r="AX59" s="931"/>
      <c r="AY59" s="931"/>
      <c r="AZ59" s="934"/>
      <c r="BA59" s="934"/>
      <c r="BB59" s="934"/>
      <c r="BC59" s="934"/>
      <c r="BD59" s="934"/>
      <c r="BE59" s="927"/>
      <c r="BF59" s="927"/>
      <c r="BG59" s="927"/>
      <c r="BH59" s="927"/>
      <c r="BI59" s="928"/>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30"/>
      <c r="R60" s="931"/>
      <c r="S60" s="931"/>
      <c r="T60" s="931"/>
      <c r="U60" s="931"/>
      <c r="V60" s="931"/>
      <c r="W60" s="931"/>
      <c r="X60" s="931"/>
      <c r="Y60" s="931"/>
      <c r="Z60" s="931"/>
      <c r="AA60" s="931"/>
      <c r="AB60" s="931"/>
      <c r="AC60" s="931"/>
      <c r="AD60" s="931"/>
      <c r="AE60" s="932"/>
      <c r="AF60" s="845"/>
      <c r="AG60" s="846"/>
      <c r="AH60" s="846"/>
      <c r="AI60" s="846"/>
      <c r="AJ60" s="847"/>
      <c r="AK60" s="933"/>
      <c r="AL60" s="931"/>
      <c r="AM60" s="931"/>
      <c r="AN60" s="931"/>
      <c r="AO60" s="931"/>
      <c r="AP60" s="931"/>
      <c r="AQ60" s="931"/>
      <c r="AR60" s="931"/>
      <c r="AS60" s="931"/>
      <c r="AT60" s="931"/>
      <c r="AU60" s="931"/>
      <c r="AV60" s="931"/>
      <c r="AW60" s="931"/>
      <c r="AX60" s="931"/>
      <c r="AY60" s="931"/>
      <c r="AZ60" s="934"/>
      <c r="BA60" s="934"/>
      <c r="BB60" s="934"/>
      <c r="BC60" s="934"/>
      <c r="BD60" s="934"/>
      <c r="BE60" s="927"/>
      <c r="BF60" s="927"/>
      <c r="BG60" s="927"/>
      <c r="BH60" s="927"/>
      <c r="BI60" s="928"/>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30"/>
      <c r="R61" s="931"/>
      <c r="S61" s="931"/>
      <c r="T61" s="931"/>
      <c r="U61" s="931"/>
      <c r="V61" s="931"/>
      <c r="W61" s="931"/>
      <c r="X61" s="931"/>
      <c r="Y61" s="931"/>
      <c r="Z61" s="931"/>
      <c r="AA61" s="931"/>
      <c r="AB61" s="931"/>
      <c r="AC61" s="931"/>
      <c r="AD61" s="931"/>
      <c r="AE61" s="932"/>
      <c r="AF61" s="845"/>
      <c r="AG61" s="846"/>
      <c r="AH61" s="846"/>
      <c r="AI61" s="846"/>
      <c r="AJ61" s="847"/>
      <c r="AK61" s="933"/>
      <c r="AL61" s="931"/>
      <c r="AM61" s="931"/>
      <c r="AN61" s="931"/>
      <c r="AO61" s="931"/>
      <c r="AP61" s="931"/>
      <c r="AQ61" s="931"/>
      <c r="AR61" s="931"/>
      <c r="AS61" s="931"/>
      <c r="AT61" s="931"/>
      <c r="AU61" s="931"/>
      <c r="AV61" s="931"/>
      <c r="AW61" s="931"/>
      <c r="AX61" s="931"/>
      <c r="AY61" s="931"/>
      <c r="AZ61" s="934"/>
      <c r="BA61" s="934"/>
      <c r="BB61" s="934"/>
      <c r="BC61" s="934"/>
      <c r="BD61" s="934"/>
      <c r="BE61" s="927"/>
      <c r="BF61" s="927"/>
      <c r="BG61" s="927"/>
      <c r="BH61" s="927"/>
      <c r="BI61" s="928"/>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30"/>
      <c r="R62" s="931"/>
      <c r="S62" s="931"/>
      <c r="T62" s="931"/>
      <c r="U62" s="931"/>
      <c r="V62" s="931"/>
      <c r="W62" s="931"/>
      <c r="X62" s="931"/>
      <c r="Y62" s="931"/>
      <c r="Z62" s="931"/>
      <c r="AA62" s="931"/>
      <c r="AB62" s="931"/>
      <c r="AC62" s="931"/>
      <c r="AD62" s="931"/>
      <c r="AE62" s="932"/>
      <c r="AF62" s="845"/>
      <c r="AG62" s="846"/>
      <c r="AH62" s="846"/>
      <c r="AI62" s="846"/>
      <c r="AJ62" s="847"/>
      <c r="AK62" s="933"/>
      <c r="AL62" s="931"/>
      <c r="AM62" s="931"/>
      <c r="AN62" s="931"/>
      <c r="AO62" s="931"/>
      <c r="AP62" s="931"/>
      <c r="AQ62" s="931"/>
      <c r="AR62" s="931"/>
      <c r="AS62" s="931"/>
      <c r="AT62" s="931"/>
      <c r="AU62" s="931"/>
      <c r="AV62" s="931"/>
      <c r="AW62" s="931"/>
      <c r="AX62" s="931"/>
      <c r="AY62" s="931"/>
      <c r="AZ62" s="934"/>
      <c r="BA62" s="934"/>
      <c r="BB62" s="934"/>
      <c r="BC62" s="934"/>
      <c r="BD62" s="934"/>
      <c r="BE62" s="927"/>
      <c r="BF62" s="927"/>
      <c r="BG62" s="927"/>
      <c r="BH62" s="927"/>
      <c r="BI62" s="928"/>
      <c r="BJ62" s="942"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410</v>
      </c>
      <c r="C63" s="875"/>
      <c r="D63" s="875"/>
      <c r="E63" s="875"/>
      <c r="F63" s="875"/>
      <c r="G63" s="875"/>
      <c r="H63" s="875"/>
      <c r="I63" s="875"/>
      <c r="J63" s="875"/>
      <c r="K63" s="875"/>
      <c r="L63" s="875"/>
      <c r="M63" s="875"/>
      <c r="N63" s="875"/>
      <c r="O63" s="875"/>
      <c r="P63" s="876"/>
      <c r="Q63" s="935"/>
      <c r="R63" s="936"/>
      <c r="S63" s="936"/>
      <c r="T63" s="936"/>
      <c r="U63" s="936"/>
      <c r="V63" s="936"/>
      <c r="W63" s="936"/>
      <c r="X63" s="936"/>
      <c r="Y63" s="936"/>
      <c r="Z63" s="936"/>
      <c r="AA63" s="936"/>
      <c r="AB63" s="936"/>
      <c r="AC63" s="936"/>
      <c r="AD63" s="936"/>
      <c r="AE63" s="937"/>
      <c r="AF63" s="938">
        <v>441</v>
      </c>
      <c r="AG63" s="939"/>
      <c r="AH63" s="939"/>
      <c r="AI63" s="939"/>
      <c r="AJ63" s="940"/>
      <c r="AK63" s="941"/>
      <c r="AL63" s="936"/>
      <c r="AM63" s="936"/>
      <c r="AN63" s="936"/>
      <c r="AO63" s="936"/>
      <c r="AP63" s="939"/>
      <c r="AQ63" s="939"/>
      <c r="AR63" s="939"/>
      <c r="AS63" s="939"/>
      <c r="AT63" s="939"/>
      <c r="AU63" s="939"/>
      <c r="AV63" s="939"/>
      <c r="AW63" s="939"/>
      <c r="AX63" s="939"/>
      <c r="AY63" s="939"/>
      <c r="AZ63" s="943"/>
      <c r="BA63" s="943"/>
      <c r="BB63" s="943"/>
      <c r="BC63" s="943"/>
      <c r="BD63" s="943"/>
      <c r="BE63" s="944"/>
      <c r="BF63" s="944"/>
      <c r="BG63" s="944"/>
      <c r="BH63" s="944"/>
      <c r="BI63" s="945"/>
      <c r="BJ63" s="946" t="s">
        <v>411</v>
      </c>
      <c r="BK63" s="947"/>
      <c r="BL63" s="947"/>
      <c r="BM63" s="947"/>
      <c r="BN63" s="94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393</v>
      </c>
      <c r="W66" s="802"/>
      <c r="X66" s="802"/>
      <c r="Y66" s="802"/>
      <c r="Z66" s="803"/>
      <c r="AA66" s="801" t="s">
        <v>415</v>
      </c>
      <c r="AB66" s="802"/>
      <c r="AC66" s="802"/>
      <c r="AD66" s="802"/>
      <c r="AE66" s="803"/>
      <c r="AF66" s="949" t="s">
        <v>416</v>
      </c>
      <c r="AG66" s="897"/>
      <c r="AH66" s="897"/>
      <c r="AI66" s="897"/>
      <c r="AJ66" s="950"/>
      <c r="AK66" s="801" t="s">
        <v>417</v>
      </c>
      <c r="AL66" s="825"/>
      <c r="AM66" s="825"/>
      <c r="AN66" s="825"/>
      <c r="AO66" s="826"/>
      <c r="AP66" s="801" t="s">
        <v>418</v>
      </c>
      <c r="AQ66" s="802"/>
      <c r="AR66" s="802"/>
      <c r="AS66" s="802"/>
      <c r="AT66" s="803"/>
      <c r="AU66" s="801" t="s">
        <v>419</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60"/>
      <c r="BT66" s="961"/>
      <c r="BU66" s="961"/>
      <c r="BV66" s="961"/>
      <c r="BW66" s="961"/>
      <c r="BX66" s="961"/>
      <c r="BY66" s="961"/>
      <c r="BZ66" s="961"/>
      <c r="CA66" s="961"/>
      <c r="CB66" s="961"/>
      <c r="CC66" s="961"/>
      <c r="CD66" s="961"/>
      <c r="CE66" s="961"/>
      <c r="CF66" s="961"/>
      <c r="CG66" s="962"/>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54"/>
      <c r="DW66" s="955"/>
      <c r="DX66" s="955"/>
      <c r="DY66" s="955"/>
      <c r="DZ66" s="956"/>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51"/>
      <c r="AG67" s="900"/>
      <c r="AH67" s="900"/>
      <c r="AI67" s="900"/>
      <c r="AJ67" s="952"/>
      <c r="AK67" s="95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60"/>
      <c r="BT67" s="961"/>
      <c r="BU67" s="961"/>
      <c r="BV67" s="961"/>
      <c r="BW67" s="961"/>
      <c r="BX67" s="961"/>
      <c r="BY67" s="961"/>
      <c r="BZ67" s="961"/>
      <c r="CA67" s="961"/>
      <c r="CB67" s="961"/>
      <c r="CC67" s="961"/>
      <c r="CD67" s="961"/>
      <c r="CE67" s="961"/>
      <c r="CF67" s="961"/>
      <c r="CG67" s="962"/>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54"/>
      <c r="DW67" s="955"/>
      <c r="DX67" s="955"/>
      <c r="DY67" s="955"/>
      <c r="DZ67" s="956"/>
      <c r="EA67" s="247"/>
    </row>
    <row r="68" spans="1:131" s="248" customFormat="1" ht="26.25" customHeight="1" thickTop="1">
      <c r="A68" s="259">
        <v>1</v>
      </c>
      <c r="B68" s="966" t="s">
        <v>576</v>
      </c>
      <c r="C68" s="967"/>
      <c r="D68" s="967"/>
      <c r="E68" s="967"/>
      <c r="F68" s="967"/>
      <c r="G68" s="967"/>
      <c r="H68" s="967"/>
      <c r="I68" s="967"/>
      <c r="J68" s="967"/>
      <c r="K68" s="967"/>
      <c r="L68" s="967"/>
      <c r="M68" s="967"/>
      <c r="N68" s="967"/>
      <c r="O68" s="967"/>
      <c r="P68" s="968"/>
      <c r="Q68" s="969">
        <v>2022</v>
      </c>
      <c r="R68" s="963"/>
      <c r="S68" s="963"/>
      <c r="T68" s="963"/>
      <c r="U68" s="963"/>
      <c r="V68" s="963">
        <v>1992</v>
      </c>
      <c r="W68" s="963"/>
      <c r="X68" s="963"/>
      <c r="Y68" s="963"/>
      <c r="Z68" s="963"/>
      <c r="AA68" s="963">
        <v>30</v>
      </c>
      <c r="AB68" s="963"/>
      <c r="AC68" s="963"/>
      <c r="AD68" s="963"/>
      <c r="AE68" s="963"/>
      <c r="AF68" s="963">
        <v>30</v>
      </c>
      <c r="AG68" s="963"/>
      <c r="AH68" s="963"/>
      <c r="AI68" s="963"/>
      <c r="AJ68" s="963"/>
      <c r="AK68" s="963">
        <v>80</v>
      </c>
      <c r="AL68" s="963"/>
      <c r="AM68" s="963"/>
      <c r="AN68" s="963"/>
      <c r="AO68" s="963"/>
      <c r="AP68" s="963" t="s">
        <v>508</v>
      </c>
      <c r="AQ68" s="963"/>
      <c r="AR68" s="963"/>
      <c r="AS68" s="963"/>
      <c r="AT68" s="963"/>
      <c r="AU68" s="963" t="s">
        <v>508</v>
      </c>
      <c r="AV68" s="963"/>
      <c r="AW68" s="963"/>
      <c r="AX68" s="963"/>
      <c r="AY68" s="963"/>
      <c r="AZ68" s="964" t="s">
        <v>586</v>
      </c>
      <c r="BA68" s="964"/>
      <c r="BB68" s="964"/>
      <c r="BC68" s="964"/>
      <c r="BD68" s="965"/>
      <c r="BE68" s="266"/>
      <c r="BF68" s="266"/>
      <c r="BG68" s="266"/>
      <c r="BH68" s="266"/>
      <c r="BI68" s="266"/>
      <c r="BJ68" s="266"/>
      <c r="BK68" s="266"/>
      <c r="BL68" s="266"/>
      <c r="BM68" s="266"/>
      <c r="BN68" s="266"/>
      <c r="BO68" s="266"/>
      <c r="BP68" s="266"/>
      <c r="BQ68" s="263">
        <v>62</v>
      </c>
      <c r="BR68" s="268"/>
      <c r="BS68" s="960"/>
      <c r="BT68" s="961"/>
      <c r="BU68" s="961"/>
      <c r="BV68" s="961"/>
      <c r="BW68" s="961"/>
      <c r="BX68" s="961"/>
      <c r="BY68" s="961"/>
      <c r="BZ68" s="961"/>
      <c r="CA68" s="961"/>
      <c r="CB68" s="961"/>
      <c r="CC68" s="961"/>
      <c r="CD68" s="961"/>
      <c r="CE68" s="961"/>
      <c r="CF68" s="961"/>
      <c r="CG68" s="962"/>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54"/>
      <c r="DW68" s="955"/>
      <c r="DX68" s="955"/>
      <c r="DY68" s="955"/>
      <c r="DZ68" s="956"/>
      <c r="EA68" s="247"/>
    </row>
    <row r="69" spans="1:131" s="248" customFormat="1" ht="26.25" customHeight="1">
      <c r="A69" s="262">
        <v>2</v>
      </c>
      <c r="B69" s="970" t="s">
        <v>577</v>
      </c>
      <c r="C69" s="918"/>
      <c r="D69" s="918"/>
      <c r="E69" s="918"/>
      <c r="F69" s="918"/>
      <c r="G69" s="918"/>
      <c r="H69" s="918"/>
      <c r="I69" s="918"/>
      <c r="J69" s="918"/>
      <c r="K69" s="918"/>
      <c r="L69" s="918"/>
      <c r="M69" s="918"/>
      <c r="N69" s="918"/>
      <c r="O69" s="918"/>
      <c r="P69" s="971"/>
      <c r="Q69" s="972">
        <v>365</v>
      </c>
      <c r="R69" s="921"/>
      <c r="S69" s="921"/>
      <c r="T69" s="921"/>
      <c r="U69" s="921"/>
      <c r="V69" s="921">
        <v>365</v>
      </c>
      <c r="W69" s="921"/>
      <c r="X69" s="921"/>
      <c r="Y69" s="921"/>
      <c r="Z69" s="921"/>
      <c r="AA69" s="921">
        <v>1</v>
      </c>
      <c r="AB69" s="921"/>
      <c r="AC69" s="921"/>
      <c r="AD69" s="921"/>
      <c r="AE69" s="921"/>
      <c r="AF69" s="921">
        <v>1</v>
      </c>
      <c r="AG69" s="921"/>
      <c r="AH69" s="921"/>
      <c r="AI69" s="921"/>
      <c r="AJ69" s="921"/>
      <c r="AK69" s="921">
        <v>6</v>
      </c>
      <c r="AL69" s="921"/>
      <c r="AM69" s="921"/>
      <c r="AN69" s="921"/>
      <c r="AO69" s="921"/>
      <c r="AP69" s="921" t="s">
        <v>508</v>
      </c>
      <c r="AQ69" s="921"/>
      <c r="AR69" s="921"/>
      <c r="AS69" s="921"/>
      <c r="AT69" s="921"/>
      <c r="AU69" s="921" t="s">
        <v>508</v>
      </c>
      <c r="AV69" s="921"/>
      <c r="AW69" s="921"/>
      <c r="AX69" s="921"/>
      <c r="AY69" s="921"/>
      <c r="AZ69" s="973" t="s">
        <v>587</v>
      </c>
      <c r="BA69" s="973"/>
      <c r="BB69" s="973"/>
      <c r="BC69" s="973"/>
      <c r="BD69" s="974"/>
      <c r="BE69" s="266"/>
      <c r="BF69" s="266"/>
      <c r="BG69" s="266"/>
      <c r="BH69" s="266"/>
      <c r="BI69" s="266"/>
      <c r="BJ69" s="266"/>
      <c r="BK69" s="266"/>
      <c r="BL69" s="266"/>
      <c r="BM69" s="266"/>
      <c r="BN69" s="266"/>
      <c r="BO69" s="266"/>
      <c r="BP69" s="266"/>
      <c r="BQ69" s="263">
        <v>63</v>
      </c>
      <c r="BR69" s="268"/>
      <c r="BS69" s="960"/>
      <c r="BT69" s="961"/>
      <c r="BU69" s="961"/>
      <c r="BV69" s="961"/>
      <c r="BW69" s="961"/>
      <c r="BX69" s="961"/>
      <c r="BY69" s="961"/>
      <c r="BZ69" s="961"/>
      <c r="CA69" s="961"/>
      <c r="CB69" s="961"/>
      <c r="CC69" s="961"/>
      <c r="CD69" s="961"/>
      <c r="CE69" s="961"/>
      <c r="CF69" s="961"/>
      <c r="CG69" s="962"/>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54"/>
      <c r="DW69" s="955"/>
      <c r="DX69" s="955"/>
      <c r="DY69" s="955"/>
      <c r="DZ69" s="956"/>
      <c r="EA69" s="247"/>
    </row>
    <row r="70" spans="1:131" s="248" customFormat="1" ht="26.25" customHeight="1">
      <c r="A70" s="262">
        <v>3</v>
      </c>
      <c r="B70" s="970" t="s">
        <v>578</v>
      </c>
      <c r="C70" s="918"/>
      <c r="D70" s="918"/>
      <c r="E70" s="918"/>
      <c r="F70" s="918"/>
      <c r="G70" s="918"/>
      <c r="H70" s="918"/>
      <c r="I70" s="918"/>
      <c r="J70" s="918"/>
      <c r="K70" s="918"/>
      <c r="L70" s="918"/>
      <c r="M70" s="918"/>
      <c r="N70" s="918"/>
      <c r="O70" s="918"/>
      <c r="P70" s="971"/>
      <c r="Q70" s="972">
        <v>25</v>
      </c>
      <c r="R70" s="921"/>
      <c r="S70" s="921"/>
      <c r="T70" s="921"/>
      <c r="U70" s="921"/>
      <c r="V70" s="921">
        <v>24</v>
      </c>
      <c r="W70" s="921"/>
      <c r="X70" s="921"/>
      <c r="Y70" s="921"/>
      <c r="Z70" s="921"/>
      <c r="AA70" s="921">
        <v>1</v>
      </c>
      <c r="AB70" s="921"/>
      <c r="AC70" s="921"/>
      <c r="AD70" s="921"/>
      <c r="AE70" s="921"/>
      <c r="AF70" s="921">
        <v>1</v>
      </c>
      <c r="AG70" s="921"/>
      <c r="AH70" s="921"/>
      <c r="AI70" s="921"/>
      <c r="AJ70" s="921"/>
      <c r="AK70" s="921" t="s">
        <v>508</v>
      </c>
      <c r="AL70" s="921"/>
      <c r="AM70" s="921"/>
      <c r="AN70" s="921"/>
      <c r="AO70" s="921"/>
      <c r="AP70" s="921" t="s">
        <v>508</v>
      </c>
      <c r="AQ70" s="921"/>
      <c r="AR70" s="921"/>
      <c r="AS70" s="921"/>
      <c r="AT70" s="921"/>
      <c r="AU70" s="921" t="s">
        <v>508</v>
      </c>
      <c r="AV70" s="921"/>
      <c r="AW70" s="921"/>
      <c r="AX70" s="921"/>
      <c r="AY70" s="921"/>
      <c r="AZ70" s="973"/>
      <c r="BA70" s="973"/>
      <c r="BB70" s="973"/>
      <c r="BC70" s="973"/>
      <c r="BD70" s="974"/>
      <c r="BE70" s="266"/>
      <c r="BF70" s="266"/>
      <c r="BG70" s="266"/>
      <c r="BH70" s="266"/>
      <c r="BI70" s="266"/>
      <c r="BJ70" s="266"/>
      <c r="BK70" s="266"/>
      <c r="BL70" s="266"/>
      <c r="BM70" s="266"/>
      <c r="BN70" s="266"/>
      <c r="BO70" s="266"/>
      <c r="BP70" s="266"/>
      <c r="BQ70" s="263">
        <v>64</v>
      </c>
      <c r="BR70" s="268"/>
      <c r="BS70" s="960"/>
      <c r="BT70" s="961"/>
      <c r="BU70" s="961"/>
      <c r="BV70" s="961"/>
      <c r="BW70" s="961"/>
      <c r="BX70" s="961"/>
      <c r="BY70" s="961"/>
      <c r="BZ70" s="961"/>
      <c r="CA70" s="961"/>
      <c r="CB70" s="961"/>
      <c r="CC70" s="961"/>
      <c r="CD70" s="961"/>
      <c r="CE70" s="961"/>
      <c r="CF70" s="961"/>
      <c r="CG70" s="962"/>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54"/>
      <c r="DW70" s="955"/>
      <c r="DX70" s="955"/>
      <c r="DY70" s="955"/>
      <c r="DZ70" s="956"/>
      <c r="EA70" s="247"/>
    </row>
    <row r="71" spans="1:131" s="248" customFormat="1" ht="26.25" customHeight="1">
      <c r="A71" s="262">
        <v>4</v>
      </c>
      <c r="B71" s="970" t="s">
        <v>579</v>
      </c>
      <c r="C71" s="918"/>
      <c r="D71" s="918"/>
      <c r="E71" s="918"/>
      <c r="F71" s="918"/>
      <c r="G71" s="918"/>
      <c r="H71" s="918"/>
      <c r="I71" s="918"/>
      <c r="J71" s="918"/>
      <c r="K71" s="918"/>
      <c r="L71" s="918"/>
      <c r="M71" s="918"/>
      <c r="N71" s="918"/>
      <c r="O71" s="918"/>
      <c r="P71" s="971"/>
      <c r="Q71" s="972">
        <v>507</v>
      </c>
      <c r="R71" s="921"/>
      <c r="S71" s="921"/>
      <c r="T71" s="921"/>
      <c r="U71" s="921"/>
      <c r="V71" s="921">
        <v>464</v>
      </c>
      <c r="W71" s="921"/>
      <c r="X71" s="921"/>
      <c r="Y71" s="921"/>
      <c r="Z71" s="921"/>
      <c r="AA71" s="921">
        <v>44</v>
      </c>
      <c r="AB71" s="921"/>
      <c r="AC71" s="921"/>
      <c r="AD71" s="921"/>
      <c r="AE71" s="921"/>
      <c r="AF71" s="921">
        <v>44</v>
      </c>
      <c r="AG71" s="921"/>
      <c r="AH71" s="921"/>
      <c r="AI71" s="921"/>
      <c r="AJ71" s="921"/>
      <c r="AK71" s="921" t="s">
        <v>508</v>
      </c>
      <c r="AL71" s="921"/>
      <c r="AM71" s="921"/>
      <c r="AN71" s="921"/>
      <c r="AO71" s="921"/>
      <c r="AP71" s="921" t="s">
        <v>508</v>
      </c>
      <c r="AQ71" s="921"/>
      <c r="AR71" s="921"/>
      <c r="AS71" s="921"/>
      <c r="AT71" s="921"/>
      <c r="AU71" s="921" t="s">
        <v>508</v>
      </c>
      <c r="AV71" s="921"/>
      <c r="AW71" s="921"/>
      <c r="AX71" s="921"/>
      <c r="AY71" s="921"/>
      <c r="AZ71" s="973"/>
      <c r="BA71" s="973"/>
      <c r="BB71" s="973"/>
      <c r="BC71" s="973"/>
      <c r="BD71" s="974"/>
      <c r="BE71" s="266"/>
      <c r="BF71" s="266"/>
      <c r="BG71" s="266"/>
      <c r="BH71" s="266"/>
      <c r="BI71" s="266"/>
      <c r="BJ71" s="266"/>
      <c r="BK71" s="266"/>
      <c r="BL71" s="266"/>
      <c r="BM71" s="266"/>
      <c r="BN71" s="266"/>
      <c r="BO71" s="266"/>
      <c r="BP71" s="266"/>
      <c r="BQ71" s="263">
        <v>65</v>
      </c>
      <c r="BR71" s="268"/>
      <c r="BS71" s="960"/>
      <c r="BT71" s="961"/>
      <c r="BU71" s="961"/>
      <c r="BV71" s="961"/>
      <c r="BW71" s="961"/>
      <c r="BX71" s="961"/>
      <c r="BY71" s="961"/>
      <c r="BZ71" s="961"/>
      <c r="CA71" s="961"/>
      <c r="CB71" s="961"/>
      <c r="CC71" s="961"/>
      <c r="CD71" s="961"/>
      <c r="CE71" s="961"/>
      <c r="CF71" s="961"/>
      <c r="CG71" s="962"/>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54"/>
      <c r="DW71" s="955"/>
      <c r="DX71" s="955"/>
      <c r="DY71" s="955"/>
      <c r="DZ71" s="956"/>
      <c r="EA71" s="247"/>
    </row>
    <row r="72" spans="1:131" s="248" customFormat="1" ht="26.25" customHeight="1">
      <c r="A72" s="262">
        <v>5</v>
      </c>
      <c r="B72" s="970" t="s">
        <v>580</v>
      </c>
      <c r="C72" s="918"/>
      <c r="D72" s="918"/>
      <c r="E72" s="918"/>
      <c r="F72" s="918"/>
      <c r="G72" s="918"/>
      <c r="H72" s="918"/>
      <c r="I72" s="918"/>
      <c r="J72" s="918"/>
      <c r="K72" s="918"/>
      <c r="L72" s="918"/>
      <c r="M72" s="918"/>
      <c r="N72" s="918"/>
      <c r="O72" s="918"/>
      <c r="P72" s="971"/>
      <c r="Q72" s="972">
        <v>74</v>
      </c>
      <c r="R72" s="921"/>
      <c r="S72" s="921"/>
      <c r="T72" s="921"/>
      <c r="U72" s="921"/>
      <c r="V72" s="921">
        <v>56</v>
      </c>
      <c r="W72" s="921"/>
      <c r="X72" s="921"/>
      <c r="Y72" s="921"/>
      <c r="Z72" s="921"/>
      <c r="AA72" s="921">
        <v>18</v>
      </c>
      <c r="AB72" s="921"/>
      <c r="AC72" s="921"/>
      <c r="AD72" s="921"/>
      <c r="AE72" s="921"/>
      <c r="AF72" s="921">
        <v>18</v>
      </c>
      <c r="AG72" s="921"/>
      <c r="AH72" s="921"/>
      <c r="AI72" s="921"/>
      <c r="AJ72" s="921"/>
      <c r="AK72" s="921" t="s">
        <v>508</v>
      </c>
      <c r="AL72" s="921"/>
      <c r="AM72" s="921"/>
      <c r="AN72" s="921"/>
      <c r="AO72" s="921"/>
      <c r="AP72" s="921" t="s">
        <v>508</v>
      </c>
      <c r="AQ72" s="921"/>
      <c r="AR72" s="921"/>
      <c r="AS72" s="921"/>
      <c r="AT72" s="921"/>
      <c r="AU72" s="921" t="s">
        <v>508</v>
      </c>
      <c r="AV72" s="921"/>
      <c r="AW72" s="921"/>
      <c r="AX72" s="921"/>
      <c r="AY72" s="921"/>
      <c r="AZ72" s="973"/>
      <c r="BA72" s="973"/>
      <c r="BB72" s="973"/>
      <c r="BC72" s="973"/>
      <c r="BD72" s="974"/>
      <c r="BE72" s="266"/>
      <c r="BF72" s="266"/>
      <c r="BG72" s="266"/>
      <c r="BH72" s="266"/>
      <c r="BI72" s="266"/>
      <c r="BJ72" s="266"/>
      <c r="BK72" s="266"/>
      <c r="BL72" s="266"/>
      <c r="BM72" s="266"/>
      <c r="BN72" s="266"/>
      <c r="BO72" s="266"/>
      <c r="BP72" s="266"/>
      <c r="BQ72" s="263">
        <v>66</v>
      </c>
      <c r="BR72" s="268"/>
      <c r="BS72" s="960"/>
      <c r="BT72" s="961"/>
      <c r="BU72" s="961"/>
      <c r="BV72" s="961"/>
      <c r="BW72" s="961"/>
      <c r="BX72" s="961"/>
      <c r="BY72" s="961"/>
      <c r="BZ72" s="961"/>
      <c r="CA72" s="961"/>
      <c r="CB72" s="961"/>
      <c r="CC72" s="961"/>
      <c r="CD72" s="961"/>
      <c r="CE72" s="961"/>
      <c r="CF72" s="961"/>
      <c r="CG72" s="962"/>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54"/>
      <c r="DW72" s="955"/>
      <c r="DX72" s="955"/>
      <c r="DY72" s="955"/>
      <c r="DZ72" s="956"/>
      <c r="EA72" s="247"/>
    </row>
    <row r="73" spans="1:131" s="248" customFormat="1" ht="26.25" customHeight="1">
      <c r="A73" s="262">
        <v>6</v>
      </c>
      <c r="B73" s="970" t="s">
        <v>581</v>
      </c>
      <c r="C73" s="918"/>
      <c r="D73" s="918"/>
      <c r="E73" s="918"/>
      <c r="F73" s="918"/>
      <c r="G73" s="918"/>
      <c r="H73" s="918"/>
      <c r="I73" s="918"/>
      <c r="J73" s="918"/>
      <c r="K73" s="918"/>
      <c r="L73" s="918"/>
      <c r="M73" s="918"/>
      <c r="N73" s="918"/>
      <c r="O73" s="918"/>
      <c r="P73" s="971"/>
      <c r="Q73" s="972">
        <v>287</v>
      </c>
      <c r="R73" s="921"/>
      <c r="S73" s="921"/>
      <c r="T73" s="921"/>
      <c r="U73" s="921"/>
      <c r="V73" s="921">
        <v>165</v>
      </c>
      <c r="W73" s="921"/>
      <c r="X73" s="921"/>
      <c r="Y73" s="921"/>
      <c r="Z73" s="921"/>
      <c r="AA73" s="921">
        <v>122</v>
      </c>
      <c r="AB73" s="921"/>
      <c r="AC73" s="921"/>
      <c r="AD73" s="921"/>
      <c r="AE73" s="921"/>
      <c r="AF73" s="921">
        <v>122</v>
      </c>
      <c r="AG73" s="921"/>
      <c r="AH73" s="921"/>
      <c r="AI73" s="921"/>
      <c r="AJ73" s="921"/>
      <c r="AK73" s="921">
        <v>75</v>
      </c>
      <c r="AL73" s="921"/>
      <c r="AM73" s="921"/>
      <c r="AN73" s="921"/>
      <c r="AO73" s="921"/>
      <c r="AP73" s="921" t="s">
        <v>508</v>
      </c>
      <c r="AQ73" s="921"/>
      <c r="AR73" s="921"/>
      <c r="AS73" s="921"/>
      <c r="AT73" s="921"/>
      <c r="AU73" s="921" t="s">
        <v>508</v>
      </c>
      <c r="AV73" s="921"/>
      <c r="AW73" s="921"/>
      <c r="AX73" s="921"/>
      <c r="AY73" s="921"/>
      <c r="AZ73" s="973" t="s">
        <v>588</v>
      </c>
      <c r="BA73" s="973"/>
      <c r="BB73" s="973"/>
      <c r="BC73" s="973"/>
      <c r="BD73" s="974"/>
      <c r="BE73" s="266"/>
      <c r="BF73" s="266"/>
      <c r="BG73" s="266"/>
      <c r="BH73" s="266"/>
      <c r="BI73" s="266"/>
      <c r="BJ73" s="266"/>
      <c r="BK73" s="266"/>
      <c r="BL73" s="266"/>
      <c r="BM73" s="266"/>
      <c r="BN73" s="266"/>
      <c r="BO73" s="266"/>
      <c r="BP73" s="266"/>
      <c r="BQ73" s="263">
        <v>67</v>
      </c>
      <c r="BR73" s="268"/>
      <c r="BS73" s="960"/>
      <c r="BT73" s="961"/>
      <c r="BU73" s="961"/>
      <c r="BV73" s="961"/>
      <c r="BW73" s="961"/>
      <c r="BX73" s="961"/>
      <c r="BY73" s="961"/>
      <c r="BZ73" s="961"/>
      <c r="CA73" s="961"/>
      <c r="CB73" s="961"/>
      <c r="CC73" s="961"/>
      <c r="CD73" s="961"/>
      <c r="CE73" s="961"/>
      <c r="CF73" s="961"/>
      <c r="CG73" s="962"/>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54"/>
      <c r="DW73" s="955"/>
      <c r="DX73" s="955"/>
      <c r="DY73" s="955"/>
      <c r="DZ73" s="956"/>
      <c r="EA73" s="247"/>
    </row>
    <row r="74" spans="1:131" s="248" customFormat="1" ht="26.25" customHeight="1">
      <c r="A74" s="262">
        <v>7</v>
      </c>
      <c r="B74" s="970" t="s">
        <v>582</v>
      </c>
      <c r="C74" s="918"/>
      <c r="D74" s="918"/>
      <c r="E74" s="918"/>
      <c r="F74" s="918"/>
      <c r="G74" s="918"/>
      <c r="H74" s="918"/>
      <c r="I74" s="918"/>
      <c r="J74" s="918"/>
      <c r="K74" s="918"/>
      <c r="L74" s="918"/>
      <c r="M74" s="918"/>
      <c r="N74" s="918"/>
      <c r="O74" s="918"/>
      <c r="P74" s="971"/>
      <c r="Q74" s="972">
        <v>201496</v>
      </c>
      <c r="R74" s="921"/>
      <c r="S74" s="921"/>
      <c r="T74" s="921"/>
      <c r="U74" s="921"/>
      <c r="V74" s="921">
        <v>194005</v>
      </c>
      <c r="W74" s="921"/>
      <c r="X74" s="921"/>
      <c r="Y74" s="921"/>
      <c r="Z74" s="921"/>
      <c r="AA74" s="921">
        <v>7491</v>
      </c>
      <c r="AB74" s="921"/>
      <c r="AC74" s="921"/>
      <c r="AD74" s="921"/>
      <c r="AE74" s="921"/>
      <c r="AF74" s="921">
        <v>7491</v>
      </c>
      <c r="AG74" s="921"/>
      <c r="AH74" s="921"/>
      <c r="AI74" s="921"/>
      <c r="AJ74" s="921"/>
      <c r="AK74" s="921" t="s">
        <v>508</v>
      </c>
      <c r="AL74" s="921"/>
      <c r="AM74" s="921"/>
      <c r="AN74" s="921"/>
      <c r="AO74" s="921"/>
      <c r="AP74" s="921" t="s">
        <v>508</v>
      </c>
      <c r="AQ74" s="921"/>
      <c r="AR74" s="921"/>
      <c r="AS74" s="921"/>
      <c r="AT74" s="921"/>
      <c r="AU74" s="921" t="s">
        <v>508</v>
      </c>
      <c r="AV74" s="921"/>
      <c r="AW74" s="921"/>
      <c r="AX74" s="921"/>
      <c r="AY74" s="921"/>
      <c r="AZ74" s="973" t="s">
        <v>583</v>
      </c>
      <c r="BA74" s="973"/>
      <c r="BB74" s="973"/>
      <c r="BC74" s="973"/>
      <c r="BD74" s="974"/>
      <c r="BE74" s="266"/>
      <c r="BF74" s="266"/>
      <c r="BG74" s="266"/>
      <c r="BH74" s="266"/>
      <c r="BI74" s="266"/>
      <c r="BJ74" s="266"/>
      <c r="BK74" s="266"/>
      <c r="BL74" s="266"/>
      <c r="BM74" s="266"/>
      <c r="BN74" s="266"/>
      <c r="BO74" s="266"/>
      <c r="BP74" s="266"/>
      <c r="BQ74" s="263">
        <v>68</v>
      </c>
      <c r="BR74" s="268"/>
      <c r="BS74" s="960"/>
      <c r="BT74" s="961"/>
      <c r="BU74" s="961"/>
      <c r="BV74" s="961"/>
      <c r="BW74" s="961"/>
      <c r="BX74" s="961"/>
      <c r="BY74" s="961"/>
      <c r="BZ74" s="961"/>
      <c r="CA74" s="961"/>
      <c r="CB74" s="961"/>
      <c r="CC74" s="961"/>
      <c r="CD74" s="961"/>
      <c r="CE74" s="961"/>
      <c r="CF74" s="961"/>
      <c r="CG74" s="962"/>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54"/>
      <c r="DW74" s="955"/>
      <c r="DX74" s="955"/>
      <c r="DY74" s="955"/>
      <c r="DZ74" s="956"/>
      <c r="EA74" s="247"/>
    </row>
    <row r="75" spans="1:131" s="248" customFormat="1" ht="26.25" customHeight="1">
      <c r="A75" s="262">
        <v>8</v>
      </c>
      <c r="B75" s="970"/>
      <c r="C75" s="918"/>
      <c r="D75" s="918"/>
      <c r="E75" s="918"/>
      <c r="F75" s="918"/>
      <c r="G75" s="918"/>
      <c r="H75" s="918"/>
      <c r="I75" s="918"/>
      <c r="J75" s="918"/>
      <c r="K75" s="918"/>
      <c r="L75" s="918"/>
      <c r="M75" s="918"/>
      <c r="N75" s="918"/>
      <c r="O75" s="918"/>
      <c r="P75" s="971"/>
      <c r="Q75" s="975"/>
      <c r="R75" s="923"/>
      <c r="S75" s="923"/>
      <c r="T75" s="923"/>
      <c r="U75" s="920"/>
      <c r="V75" s="922"/>
      <c r="W75" s="923"/>
      <c r="X75" s="923"/>
      <c r="Y75" s="923"/>
      <c r="Z75" s="920"/>
      <c r="AA75" s="922"/>
      <c r="AB75" s="923"/>
      <c r="AC75" s="923"/>
      <c r="AD75" s="923"/>
      <c r="AE75" s="920"/>
      <c r="AF75" s="922"/>
      <c r="AG75" s="923"/>
      <c r="AH75" s="923"/>
      <c r="AI75" s="923"/>
      <c r="AJ75" s="920"/>
      <c r="AK75" s="922"/>
      <c r="AL75" s="923"/>
      <c r="AM75" s="923"/>
      <c r="AN75" s="923"/>
      <c r="AO75" s="920"/>
      <c r="AP75" s="922"/>
      <c r="AQ75" s="923"/>
      <c r="AR75" s="923"/>
      <c r="AS75" s="923"/>
      <c r="AT75" s="920"/>
      <c r="AU75" s="922"/>
      <c r="AV75" s="923"/>
      <c r="AW75" s="923"/>
      <c r="AX75" s="923"/>
      <c r="AY75" s="920"/>
      <c r="AZ75" s="973"/>
      <c r="BA75" s="973"/>
      <c r="BB75" s="973"/>
      <c r="BC75" s="973"/>
      <c r="BD75" s="974"/>
      <c r="BE75" s="266"/>
      <c r="BF75" s="266"/>
      <c r="BG75" s="266"/>
      <c r="BH75" s="266"/>
      <c r="BI75" s="266"/>
      <c r="BJ75" s="266"/>
      <c r="BK75" s="266"/>
      <c r="BL75" s="266"/>
      <c r="BM75" s="266"/>
      <c r="BN75" s="266"/>
      <c r="BO75" s="266"/>
      <c r="BP75" s="266"/>
      <c r="BQ75" s="263">
        <v>69</v>
      </c>
      <c r="BR75" s="268"/>
      <c r="BS75" s="960"/>
      <c r="BT75" s="961"/>
      <c r="BU75" s="961"/>
      <c r="BV75" s="961"/>
      <c r="BW75" s="961"/>
      <c r="BX75" s="961"/>
      <c r="BY75" s="961"/>
      <c r="BZ75" s="961"/>
      <c r="CA75" s="961"/>
      <c r="CB75" s="961"/>
      <c r="CC75" s="961"/>
      <c r="CD75" s="961"/>
      <c r="CE75" s="961"/>
      <c r="CF75" s="961"/>
      <c r="CG75" s="962"/>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54"/>
      <c r="DW75" s="955"/>
      <c r="DX75" s="955"/>
      <c r="DY75" s="955"/>
      <c r="DZ75" s="956"/>
      <c r="EA75" s="247"/>
    </row>
    <row r="76" spans="1:131" s="248" customFormat="1" ht="26.25" customHeight="1">
      <c r="A76" s="262">
        <v>9</v>
      </c>
      <c r="B76" s="970"/>
      <c r="C76" s="918"/>
      <c r="D76" s="918"/>
      <c r="E76" s="918"/>
      <c r="F76" s="918"/>
      <c r="G76" s="918"/>
      <c r="H76" s="918"/>
      <c r="I76" s="918"/>
      <c r="J76" s="918"/>
      <c r="K76" s="918"/>
      <c r="L76" s="918"/>
      <c r="M76" s="918"/>
      <c r="N76" s="918"/>
      <c r="O76" s="918"/>
      <c r="P76" s="971"/>
      <c r="Q76" s="975"/>
      <c r="R76" s="923"/>
      <c r="S76" s="923"/>
      <c r="T76" s="923"/>
      <c r="U76" s="920"/>
      <c r="V76" s="922"/>
      <c r="W76" s="923"/>
      <c r="X76" s="923"/>
      <c r="Y76" s="923"/>
      <c r="Z76" s="920"/>
      <c r="AA76" s="922"/>
      <c r="AB76" s="923"/>
      <c r="AC76" s="923"/>
      <c r="AD76" s="923"/>
      <c r="AE76" s="920"/>
      <c r="AF76" s="922"/>
      <c r="AG76" s="923"/>
      <c r="AH76" s="923"/>
      <c r="AI76" s="923"/>
      <c r="AJ76" s="920"/>
      <c r="AK76" s="922"/>
      <c r="AL76" s="923"/>
      <c r="AM76" s="923"/>
      <c r="AN76" s="923"/>
      <c r="AO76" s="920"/>
      <c r="AP76" s="922"/>
      <c r="AQ76" s="923"/>
      <c r="AR76" s="923"/>
      <c r="AS76" s="923"/>
      <c r="AT76" s="920"/>
      <c r="AU76" s="922"/>
      <c r="AV76" s="923"/>
      <c r="AW76" s="923"/>
      <c r="AX76" s="923"/>
      <c r="AY76" s="920"/>
      <c r="AZ76" s="973"/>
      <c r="BA76" s="973"/>
      <c r="BB76" s="973"/>
      <c r="BC76" s="973"/>
      <c r="BD76" s="974"/>
      <c r="BE76" s="266"/>
      <c r="BF76" s="266"/>
      <c r="BG76" s="266"/>
      <c r="BH76" s="266"/>
      <c r="BI76" s="266"/>
      <c r="BJ76" s="266"/>
      <c r="BK76" s="266"/>
      <c r="BL76" s="266"/>
      <c r="BM76" s="266"/>
      <c r="BN76" s="266"/>
      <c r="BO76" s="266"/>
      <c r="BP76" s="266"/>
      <c r="BQ76" s="263">
        <v>70</v>
      </c>
      <c r="BR76" s="268"/>
      <c r="BS76" s="960"/>
      <c r="BT76" s="961"/>
      <c r="BU76" s="961"/>
      <c r="BV76" s="961"/>
      <c r="BW76" s="961"/>
      <c r="BX76" s="961"/>
      <c r="BY76" s="961"/>
      <c r="BZ76" s="961"/>
      <c r="CA76" s="961"/>
      <c r="CB76" s="961"/>
      <c r="CC76" s="961"/>
      <c r="CD76" s="961"/>
      <c r="CE76" s="961"/>
      <c r="CF76" s="961"/>
      <c r="CG76" s="962"/>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54"/>
      <c r="DW76" s="955"/>
      <c r="DX76" s="955"/>
      <c r="DY76" s="955"/>
      <c r="DZ76" s="956"/>
      <c r="EA76" s="247"/>
    </row>
    <row r="77" spans="1:131" s="248" customFormat="1" ht="26.25" customHeight="1">
      <c r="A77" s="262">
        <v>10</v>
      </c>
      <c r="B77" s="970"/>
      <c r="C77" s="918"/>
      <c r="D77" s="918"/>
      <c r="E77" s="918"/>
      <c r="F77" s="918"/>
      <c r="G77" s="918"/>
      <c r="H77" s="918"/>
      <c r="I77" s="918"/>
      <c r="J77" s="918"/>
      <c r="K77" s="918"/>
      <c r="L77" s="918"/>
      <c r="M77" s="918"/>
      <c r="N77" s="918"/>
      <c r="O77" s="918"/>
      <c r="P77" s="971"/>
      <c r="Q77" s="975"/>
      <c r="R77" s="923"/>
      <c r="S77" s="923"/>
      <c r="T77" s="923"/>
      <c r="U77" s="920"/>
      <c r="V77" s="922"/>
      <c r="W77" s="923"/>
      <c r="X77" s="923"/>
      <c r="Y77" s="923"/>
      <c r="Z77" s="920"/>
      <c r="AA77" s="922"/>
      <c r="AB77" s="923"/>
      <c r="AC77" s="923"/>
      <c r="AD77" s="923"/>
      <c r="AE77" s="920"/>
      <c r="AF77" s="922"/>
      <c r="AG77" s="923"/>
      <c r="AH77" s="923"/>
      <c r="AI77" s="923"/>
      <c r="AJ77" s="920"/>
      <c r="AK77" s="922"/>
      <c r="AL77" s="923"/>
      <c r="AM77" s="923"/>
      <c r="AN77" s="923"/>
      <c r="AO77" s="920"/>
      <c r="AP77" s="922"/>
      <c r="AQ77" s="923"/>
      <c r="AR77" s="923"/>
      <c r="AS77" s="923"/>
      <c r="AT77" s="920"/>
      <c r="AU77" s="922"/>
      <c r="AV77" s="923"/>
      <c r="AW77" s="923"/>
      <c r="AX77" s="923"/>
      <c r="AY77" s="920"/>
      <c r="AZ77" s="973"/>
      <c r="BA77" s="973"/>
      <c r="BB77" s="973"/>
      <c r="BC77" s="973"/>
      <c r="BD77" s="974"/>
      <c r="BE77" s="266"/>
      <c r="BF77" s="266"/>
      <c r="BG77" s="266"/>
      <c r="BH77" s="266"/>
      <c r="BI77" s="266"/>
      <c r="BJ77" s="266"/>
      <c r="BK77" s="266"/>
      <c r="BL77" s="266"/>
      <c r="BM77" s="266"/>
      <c r="BN77" s="266"/>
      <c r="BO77" s="266"/>
      <c r="BP77" s="266"/>
      <c r="BQ77" s="263">
        <v>71</v>
      </c>
      <c r="BR77" s="268"/>
      <c r="BS77" s="960"/>
      <c r="BT77" s="961"/>
      <c r="BU77" s="961"/>
      <c r="BV77" s="961"/>
      <c r="BW77" s="961"/>
      <c r="BX77" s="961"/>
      <c r="BY77" s="961"/>
      <c r="BZ77" s="961"/>
      <c r="CA77" s="961"/>
      <c r="CB77" s="961"/>
      <c r="CC77" s="961"/>
      <c r="CD77" s="961"/>
      <c r="CE77" s="961"/>
      <c r="CF77" s="961"/>
      <c r="CG77" s="962"/>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54"/>
      <c r="DW77" s="955"/>
      <c r="DX77" s="955"/>
      <c r="DY77" s="955"/>
      <c r="DZ77" s="956"/>
      <c r="EA77" s="247"/>
    </row>
    <row r="78" spans="1:131" s="248" customFormat="1" ht="26.25" customHeight="1">
      <c r="A78" s="262">
        <v>11</v>
      </c>
      <c r="B78" s="970"/>
      <c r="C78" s="918"/>
      <c r="D78" s="918"/>
      <c r="E78" s="918"/>
      <c r="F78" s="918"/>
      <c r="G78" s="918"/>
      <c r="H78" s="918"/>
      <c r="I78" s="918"/>
      <c r="J78" s="918"/>
      <c r="K78" s="918"/>
      <c r="L78" s="918"/>
      <c r="M78" s="918"/>
      <c r="N78" s="918"/>
      <c r="O78" s="918"/>
      <c r="P78" s="971"/>
      <c r="Q78" s="972"/>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73"/>
      <c r="BA78" s="973"/>
      <c r="BB78" s="973"/>
      <c r="BC78" s="973"/>
      <c r="BD78" s="974"/>
      <c r="BE78" s="266"/>
      <c r="BF78" s="266"/>
      <c r="BG78" s="266"/>
      <c r="BH78" s="266"/>
      <c r="BI78" s="266"/>
      <c r="BJ78" s="269"/>
      <c r="BK78" s="269"/>
      <c r="BL78" s="269"/>
      <c r="BM78" s="269"/>
      <c r="BN78" s="269"/>
      <c r="BO78" s="266"/>
      <c r="BP78" s="266"/>
      <c r="BQ78" s="263">
        <v>72</v>
      </c>
      <c r="BR78" s="268"/>
      <c r="BS78" s="960"/>
      <c r="BT78" s="961"/>
      <c r="BU78" s="961"/>
      <c r="BV78" s="961"/>
      <c r="BW78" s="961"/>
      <c r="BX78" s="961"/>
      <c r="BY78" s="961"/>
      <c r="BZ78" s="961"/>
      <c r="CA78" s="961"/>
      <c r="CB78" s="961"/>
      <c r="CC78" s="961"/>
      <c r="CD78" s="961"/>
      <c r="CE78" s="961"/>
      <c r="CF78" s="961"/>
      <c r="CG78" s="962"/>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54"/>
      <c r="DW78" s="955"/>
      <c r="DX78" s="955"/>
      <c r="DY78" s="955"/>
      <c r="DZ78" s="956"/>
      <c r="EA78" s="247"/>
    </row>
    <row r="79" spans="1:131" s="248" customFormat="1" ht="26.25" customHeight="1">
      <c r="A79" s="262">
        <v>12</v>
      </c>
      <c r="B79" s="970"/>
      <c r="C79" s="918"/>
      <c r="D79" s="918"/>
      <c r="E79" s="918"/>
      <c r="F79" s="918"/>
      <c r="G79" s="918"/>
      <c r="H79" s="918"/>
      <c r="I79" s="918"/>
      <c r="J79" s="918"/>
      <c r="K79" s="918"/>
      <c r="L79" s="918"/>
      <c r="M79" s="918"/>
      <c r="N79" s="918"/>
      <c r="O79" s="918"/>
      <c r="P79" s="971"/>
      <c r="Q79" s="972"/>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73"/>
      <c r="BA79" s="973"/>
      <c r="BB79" s="973"/>
      <c r="BC79" s="973"/>
      <c r="BD79" s="974"/>
      <c r="BE79" s="266"/>
      <c r="BF79" s="266"/>
      <c r="BG79" s="266"/>
      <c r="BH79" s="266"/>
      <c r="BI79" s="266"/>
      <c r="BJ79" s="269"/>
      <c r="BK79" s="269"/>
      <c r="BL79" s="269"/>
      <c r="BM79" s="269"/>
      <c r="BN79" s="269"/>
      <c r="BO79" s="266"/>
      <c r="BP79" s="266"/>
      <c r="BQ79" s="263">
        <v>73</v>
      </c>
      <c r="BR79" s="268"/>
      <c r="BS79" s="960"/>
      <c r="BT79" s="961"/>
      <c r="BU79" s="961"/>
      <c r="BV79" s="961"/>
      <c r="BW79" s="961"/>
      <c r="BX79" s="961"/>
      <c r="BY79" s="961"/>
      <c r="BZ79" s="961"/>
      <c r="CA79" s="961"/>
      <c r="CB79" s="961"/>
      <c r="CC79" s="961"/>
      <c r="CD79" s="961"/>
      <c r="CE79" s="961"/>
      <c r="CF79" s="961"/>
      <c r="CG79" s="962"/>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54"/>
      <c r="DW79" s="955"/>
      <c r="DX79" s="955"/>
      <c r="DY79" s="955"/>
      <c r="DZ79" s="956"/>
      <c r="EA79" s="247"/>
    </row>
    <row r="80" spans="1:131" s="248" customFormat="1" ht="26.25" customHeight="1">
      <c r="A80" s="262">
        <v>13</v>
      </c>
      <c r="B80" s="970"/>
      <c r="C80" s="918"/>
      <c r="D80" s="918"/>
      <c r="E80" s="918"/>
      <c r="F80" s="918"/>
      <c r="G80" s="918"/>
      <c r="H80" s="918"/>
      <c r="I80" s="918"/>
      <c r="J80" s="918"/>
      <c r="K80" s="918"/>
      <c r="L80" s="918"/>
      <c r="M80" s="918"/>
      <c r="N80" s="918"/>
      <c r="O80" s="918"/>
      <c r="P80" s="971"/>
      <c r="Q80" s="972"/>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73"/>
      <c r="BA80" s="973"/>
      <c r="BB80" s="973"/>
      <c r="BC80" s="973"/>
      <c r="BD80" s="974"/>
      <c r="BE80" s="266"/>
      <c r="BF80" s="266"/>
      <c r="BG80" s="266"/>
      <c r="BH80" s="266"/>
      <c r="BI80" s="266"/>
      <c r="BJ80" s="266"/>
      <c r="BK80" s="266"/>
      <c r="BL80" s="266"/>
      <c r="BM80" s="266"/>
      <c r="BN80" s="266"/>
      <c r="BO80" s="266"/>
      <c r="BP80" s="266"/>
      <c r="BQ80" s="263">
        <v>74</v>
      </c>
      <c r="BR80" s="268"/>
      <c r="BS80" s="960"/>
      <c r="BT80" s="961"/>
      <c r="BU80" s="961"/>
      <c r="BV80" s="961"/>
      <c r="BW80" s="961"/>
      <c r="BX80" s="961"/>
      <c r="BY80" s="961"/>
      <c r="BZ80" s="961"/>
      <c r="CA80" s="961"/>
      <c r="CB80" s="961"/>
      <c r="CC80" s="961"/>
      <c r="CD80" s="961"/>
      <c r="CE80" s="961"/>
      <c r="CF80" s="961"/>
      <c r="CG80" s="962"/>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54"/>
      <c r="DW80" s="955"/>
      <c r="DX80" s="955"/>
      <c r="DY80" s="955"/>
      <c r="DZ80" s="956"/>
      <c r="EA80" s="247"/>
    </row>
    <row r="81" spans="1:131" s="248" customFormat="1" ht="26.25" customHeight="1">
      <c r="A81" s="262">
        <v>14</v>
      </c>
      <c r="B81" s="970"/>
      <c r="C81" s="918"/>
      <c r="D81" s="918"/>
      <c r="E81" s="918"/>
      <c r="F81" s="918"/>
      <c r="G81" s="918"/>
      <c r="H81" s="918"/>
      <c r="I81" s="918"/>
      <c r="J81" s="918"/>
      <c r="K81" s="918"/>
      <c r="L81" s="918"/>
      <c r="M81" s="918"/>
      <c r="N81" s="918"/>
      <c r="O81" s="918"/>
      <c r="P81" s="971"/>
      <c r="Q81" s="972"/>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73"/>
      <c r="BA81" s="973"/>
      <c r="BB81" s="973"/>
      <c r="BC81" s="973"/>
      <c r="BD81" s="974"/>
      <c r="BE81" s="266"/>
      <c r="BF81" s="266"/>
      <c r="BG81" s="266"/>
      <c r="BH81" s="266"/>
      <c r="BI81" s="266"/>
      <c r="BJ81" s="266"/>
      <c r="BK81" s="266"/>
      <c r="BL81" s="266"/>
      <c r="BM81" s="266"/>
      <c r="BN81" s="266"/>
      <c r="BO81" s="266"/>
      <c r="BP81" s="266"/>
      <c r="BQ81" s="263">
        <v>75</v>
      </c>
      <c r="BR81" s="268"/>
      <c r="BS81" s="960"/>
      <c r="BT81" s="961"/>
      <c r="BU81" s="961"/>
      <c r="BV81" s="961"/>
      <c r="BW81" s="961"/>
      <c r="BX81" s="961"/>
      <c r="BY81" s="961"/>
      <c r="BZ81" s="961"/>
      <c r="CA81" s="961"/>
      <c r="CB81" s="961"/>
      <c r="CC81" s="961"/>
      <c r="CD81" s="961"/>
      <c r="CE81" s="961"/>
      <c r="CF81" s="961"/>
      <c r="CG81" s="962"/>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54"/>
      <c r="DW81" s="955"/>
      <c r="DX81" s="955"/>
      <c r="DY81" s="955"/>
      <c r="DZ81" s="956"/>
      <c r="EA81" s="247"/>
    </row>
    <row r="82" spans="1:131" s="248" customFormat="1" ht="26.25" customHeight="1">
      <c r="A82" s="262">
        <v>15</v>
      </c>
      <c r="B82" s="970"/>
      <c r="C82" s="918"/>
      <c r="D82" s="918"/>
      <c r="E82" s="918"/>
      <c r="F82" s="918"/>
      <c r="G82" s="918"/>
      <c r="H82" s="918"/>
      <c r="I82" s="918"/>
      <c r="J82" s="918"/>
      <c r="K82" s="918"/>
      <c r="L82" s="918"/>
      <c r="M82" s="918"/>
      <c r="N82" s="918"/>
      <c r="O82" s="918"/>
      <c r="P82" s="971"/>
      <c r="Q82" s="972"/>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73"/>
      <c r="BA82" s="973"/>
      <c r="BB82" s="973"/>
      <c r="BC82" s="973"/>
      <c r="BD82" s="974"/>
      <c r="BE82" s="266"/>
      <c r="BF82" s="266"/>
      <c r="BG82" s="266"/>
      <c r="BH82" s="266"/>
      <c r="BI82" s="266"/>
      <c r="BJ82" s="266"/>
      <c r="BK82" s="266"/>
      <c r="BL82" s="266"/>
      <c r="BM82" s="266"/>
      <c r="BN82" s="266"/>
      <c r="BO82" s="266"/>
      <c r="BP82" s="266"/>
      <c r="BQ82" s="263">
        <v>76</v>
      </c>
      <c r="BR82" s="268"/>
      <c r="BS82" s="960"/>
      <c r="BT82" s="961"/>
      <c r="BU82" s="961"/>
      <c r="BV82" s="961"/>
      <c r="BW82" s="961"/>
      <c r="BX82" s="961"/>
      <c r="BY82" s="961"/>
      <c r="BZ82" s="961"/>
      <c r="CA82" s="961"/>
      <c r="CB82" s="961"/>
      <c r="CC82" s="961"/>
      <c r="CD82" s="961"/>
      <c r="CE82" s="961"/>
      <c r="CF82" s="961"/>
      <c r="CG82" s="962"/>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54"/>
      <c r="DW82" s="955"/>
      <c r="DX82" s="955"/>
      <c r="DY82" s="955"/>
      <c r="DZ82" s="956"/>
      <c r="EA82" s="247"/>
    </row>
    <row r="83" spans="1:131" s="248" customFormat="1" ht="26.25" customHeight="1">
      <c r="A83" s="262">
        <v>16</v>
      </c>
      <c r="B83" s="970"/>
      <c r="C83" s="918"/>
      <c r="D83" s="918"/>
      <c r="E83" s="918"/>
      <c r="F83" s="918"/>
      <c r="G83" s="918"/>
      <c r="H83" s="918"/>
      <c r="I83" s="918"/>
      <c r="J83" s="918"/>
      <c r="K83" s="918"/>
      <c r="L83" s="918"/>
      <c r="M83" s="918"/>
      <c r="N83" s="918"/>
      <c r="O83" s="918"/>
      <c r="P83" s="971"/>
      <c r="Q83" s="972"/>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73"/>
      <c r="BA83" s="973"/>
      <c r="BB83" s="973"/>
      <c r="BC83" s="973"/>
      <c r="BD83" s="974"/>
      <c r="BE83" s="266"/>
      <c r="BF83" s="266"/>
      <c r="BG83" s="266"/>
      <c r="BH83" s="266"/>
      <c r="BI83" s="266"/>
      <c r="BJ83" s="266"/>
      <c r="BK83" s="266"/>
      <c r="BL83" s="266"/>
      <c r="BM83" s="266"/>
      <c r="BN83" s="266"/>
      <c r="BO83" s="266"/>
      <c r="BP83" s="266"/>
      <c r="BQ83" s="263">
        <v>77</v>
      </c>
      <c r="BR83" s="268"/>
      <c r="BS83" s="960"/>
      <c r="BT83" s="961"/>
      <c r="BU83" s="961"/>
      <c r="BV83" s="961"/>
      <c r="BW83" s="961"/>
      <c r="BX83" s="961"/>
      <c r="BY83" s="961"/>
      <c r="BZ83" s="961"/>
      <c r="CA83" s="961"/>
      <c r="CB83" s="961"/>
      <c r="CC83" s="961"/>
      <c r="CD83" s="961"/>
      <c r="CE83" s="961"/>
      <c r="CF83" s="961"/>
      <c r="CG83" s="962"/>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54"/>
      <c r="DW83" s="955"/>
      <c r="DX83" s="955"/>
      <c r="DY83" s="955"/>
      <c r="DZ83" s="956"/>
      <c r="EA83" s="247"/>
    </row>
    <row r="84" spans="1:131" s="248" customFormat="1" ht="26.25" customHeight="1">
      <c r="A84" s="262">
        <v>17</v>
      </c>
      <c r="B84" s="970"/>
      <c r="C84" s="918"/>
      <c r="D84" s="918"/>
      <c r="E84" s="918"/>
      <c r="F84" s="918"/>
      <c r="G84" s="918"/>
      <c r="H84" s="918"/>
      <c r="I84" s="918"/>
      <c r="J84" s="918"/>
      <c r="K84" s="918"/>
      <c r="L84" s="918"/>
      <c r="M84" s="918"/>
      <c r="N84" s="918"/>
      <c r="O84" s="918"/>
      <c r="P84" s="971"/>
      <c r="Q84" s="972"/>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73"/>
      <c r="BA84" s="973"/>
      <c r="BB84" s="973"/>
      <c r="BC84" s="973"/>
      <c r="BD84" s="974"/>
      <c r="BE84" s="266"/>
      <c r="BF84" s="266"/>
      <c r="BG84" s="266"/>
      <c r="BH84" s="266"/>
      <c r="BI84" s="266"/>
      <c r="BJ84" s="266"/>
      <c r="BK84" s="266"/>
      <c r="BL84" s="266"/>
      <c r="BM84" s="266"/>
      <c r="BN84" s="266"/>
      <c r="BO84" s="266"/>
      <c r="BP84" s="266"/>
      <c r="BQ84" s="263">
        <v>78</v>
      </c>
      <c r="BR84" s="268"/>
      <c r="BS84" s="960"/>
      <c r="BT84" s="961"/>
      <c r="BU84" s="961"/>
      <c r="BV84" s="961"/>
      <c r="BW84" s="961"/>
      <c r="BX84" s="961"/>
      <c r="BY84" s="961"/>
      <c r="BZ84" s="961"/>
      <c r="CA84" s="961"/>
      <c r="CB84" s="961"/>
      <c r="CC84" s="961"/>
      <c r="CD84" s="961"/>
      <c r="CE84" s="961"/>
      <c r="CF84" s="961"/>
      <c r="CG84" s="962"/>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54"/>
      <c r="DW84" s="955"/>
      <c r="DX84" s="955"/>
      <c r="DY84" s="955"/>
      <c r="DZ84" s="956"/>
      <c r="EA84" s="247"/>
    </row>
    <row r="85" spans="1:131" s="248" customFormat="1" ht="26.25" customHeight="1">
      <c r="A85" s="262">
        <v>18</v>
      </c>
      <c r="B85" s="970"/>
      <c r="C85" s="918"/>
      <c r="D85" s="918"/>
      <c r="E85" s="918"/>
      <c r="F85" s="918"/>
      <c r="G85" s="918"/>
      <c r="H85" s="918"/>
      <c r="I85" s="918"/>
      <c r="J85" s="918"/>
      <c r="K85" s="918"/>
      <c r="L85" s="918"/>
      <c r="M85" s="918"/>
      <c r="N85" s="918"/>
      <c r="O85" s="918"/>
      <c r="P85" s="971"/>
      <c r="Q85" s="972"/>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73"/>
      <c r="BA85" s="973"/>
      <c r="BB85" s="973"/>
      <c r="BC85" s="973"/>
      <c r="BD85" s="974"/>
      <c r="BE85" s="266"/>
      <c r="BF85" s="266"/>
      <c r="BG85" s="266"/>
      <c r="BH85" s="266"/>
      <c r="BI85" s="266"/>
      <c r="BJ85" s="266"/>
      <c r="BK85" s="266"/>
      <c r="BL85" s="266"/>
      <c r="BM85" s="266"/>
      <c r="BN85" s="266"/>
      <c r="BO85" s="266"/>
      <c r="BP85" s="266"/>
      <c r="BQ85" s="263">
        <v>79</v>
      </c>
      <c r="BR85" s="268"/>
      <c r="BS85" s="960"/>
      <c r="BT85" s="961"/>
      <c r="BU85" s="961"/>
      <c r="BV85" s="961"/>
      <c r="BW85" s="961"/>
      <c r="BX85" s="961"/>
      <c r="BY85" s="961"/>
      <c r="BZ85" s="961"/>
      <c r="CA85" s="961"/>
      <c r="CB85" s="961"/>
      <c r="CC85" s="961"/>
      <c r="CD85" s="961"/>
      <c r="CE85" s="961"/>
      <c r="CF85" s="961"/>
      <c r="CG85" s="962"/>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54"/>
      <c r="DW85" s="955"/>
      <c r="DX85" s="955"/>
      <c r="DY85" s="955"/>
      <c r="DZ85" s="956"/>
      <c r="EA85" s="247"/>
    </row>
    <row r="86" spans="1:131" s="248" customFormat="1" ht="26.25" customHeight="1">
      <c r="A86" s="262">
        <v>19</v>
      </c>
      <c r="B86" s="970"/>
      <c r="C86" s="918"/>
      <c r="D86" s="918"/>
      <c r="E86" s="918"/>
      <c r="F86" s="918"/>
      <c r="G86" s="918"/>
      <c r="H86" s="918"/>
      <c r="I86" s="918"/>
      <c r="J86" s="918"/>
      <c r="K86" s="918"/>
      <c r="L86" s="918"/>
      <c r="M86" s="918"/>
      <c r="N86" s="918"/>
      <c r="O86" s="918"/>
      <c r="P86" s="971"/>
      <c r="Q86" s="972"/>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73"/>
      <c r="BA86" s="973"/>
      <c r="BB86" s="973"/>
      <c r="BC86" s="973"/>
      <c r="BD86" s="974"/>
      <c r="BE86" s="266"/>
      <c r="BF86" s="266"/>
      <c r="BG86" s="266"/>
      <c r="BH86" s="266"/>
      <c r="BI86" s="266"/>
      <c r="BJ86" s="266"/>
      <c r="BK86" s="266"/>
      <c r="BL86" s="266"/>
      <c r="BM86" s="266"/>
      <c r="BN86" s="266"/>
      <c r="BO86" s="266"/>
      <c r="BP86" s="266"/>
      <c r="BQ86" s="263">
        <v>80</v>
      </c>
      <c r="BR86" s="268"/>
      <c r="BS86" s="960"/>
      <c r="BT86" s="961"/>
      <c r="BU86" s="961"/>
      <c r="BV86" s="961"/>
      <c r="BW86" s="961"/>
      <c r="BX86" s="961"/>
      <c r="BY86" s="961"/>
      <c r="BZ86" s="961"/>
      <c r="CA86" s="961"/>
      <c r="CB86" s="961"/>
      <c r="CC86" s="961"/>
      <c r="CD86" s="961"/>
      <c r="CE86" s="961"/>
      <c r="CF86" s="961"/>
      <c r="CG86" s="962"/>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54"/>
      <c r="DW86" s="955"/>
      <c r="DX86" s="955"/>
      <c r="DY86" s="955"/>
      <c r="DZ86" s="956"/>
      <c r="EA86" s="247"/>
    </row>
    <row r="87" spans="1:131" s="248" customFormat="1" ht="26.25" customHeight="1">
      <c r="A87" s="270">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6"/>
      <c r="BF87" s="266"/>
      <c r="BG87" s="266"/>
      <c r="BH87" s="266"/>
      <c r="BI87" s="266"/>
      <c r="BJ87" s="266"/>
      <c r="BK87" s="266"/>
      <c r="BL87" s="266"/>
      <c r="BM87" s="266"/>
      <c r="BN87" s="266"/>
      <c r="BO87" s="266"/>
      <c r="BP87" s="266"/>
      <c r="BQ87" s="263">
        <v>81</v>
      </c>
      <c r="BR87" s="268"/>
      <c r="BS87" s="960"/>
      <c r="BT87" s="961"/>
      <c r="BU87" s="961"/>
      <c r="BV87" s="961"/>
      <c r="BW87" s="961"/>
      <c r="BX87" s="961"/>
      <c r="BY87" s="961"/>
      <c r="BZ87" s="961"/>
      <c r="CA87" s="961"/>
      <c r="CB87" s="961"/>
      <c r="CC87" s="961"/>
      <c r="CD87" s="961"/>
      <c r="CE87" s="961"/>
      <c r="CF87" s="961"/>
      <c r="CG87" s="962"/>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54"/>
      <c r="DW87" s="955"/>
      <c r="DX87" s="955"/>
      <c r="DY87" s="955"/>
      <c r="DZ87" s="956"/>
      <c r="EA87" s="247"/>
    </row>
    <row r="88" spans="1:131" s="248" customFormat="1" ht="26.25" customHeight="1" thickBot="1">
      <c r="A88" s="265" t="s">
        <v>388</v>
      </c>
      <c r="B88" s="874" t="s">
        <v>420</v>
      </c>
      <c r="C88" s="875"/>
      <c r="D88" s="875"/>
      <c r="E88" s="875"/>
      <c r="F88" s="875"/>
      <c r="G88" s="875"/>
      <c r="H88" s="875"/>
      <c r="I88" s="875"/>
      <c r="J88" s="875"/>
      <c r="K88" s="875"/>
      <c r="L88" s="875"/>
      <c r="M88" s="875"/>
      <c r="N88" s="875"/>
      <c r="O88" s="875"/>
      <c r="P88" s="876"/>
      <c r="Q88" s="935"/>
      <c r="R88" s="936"/>
      <c r="S88" s="936"/>
      <c r="T88" s="936"/>
      <c r="U88" s="936"/>
      <c r="V88" s="936"/>
      <c r="W88" s="936"/>
      <c r="X88" s="936"/>
      <c r="Y88" s="936"/>
      <c r="Z88" s="936"/>
      <c r="AA88" s="936"/>
      <c r="AB88" s="936"/>
      <c r="AC88" s="936"/>
      <c r="AD88" s="936"/>
      <c r="AE88" s="936"/>
      <c r="AF88" s="939"/>
      <c r="AG88" s="939"/>
      <c r="AH88" s="939"/>
      <c r="AI88" s="939"/>
      <c r="AJ88" s="939"/>
      <c r="AK88" s="936"/>
      <c r="AL88" s="936"/>
      <c r="AM88" s="936"/>
      <c r="AN88" s="936"/>
      <c r="AO88" s="936"/>
      <c r="AP88" s="939"/>
      <c r="AQ88" s="939"/>
      <c r="AR88" s="939"/>
      <c r="AS88" s="939"/>
      <c r="AT88" s="939"/>
      <c r="AU88" s="939"/>
      <c r="AV88" s="939"/>
      <c r="AW88" s="939"/>
      <c r="AX88" s="939"/>
      <c r="AY88" s="939"/>
      <c r="AZ88" s="944"/>
      <c r="BA88" s="944"/>
      <c r="BB88" s="944"/>
      <c r="BC88" s="944"/>
      <c r="BD88" s="945"/>
      <c r="BE88" s="266"/>
      <c r="BF88" s="266"/>
      <c r="BG88" s="266"/>
      <c r="BH88" s="266"/>
      <c r="BI88" s="266"/>
      <c r="BJ88" s="266"/>
      <c r="BK88" s="266"/>
      <c r="BL88" s="266"/>
      <c r="BM88" s="266"/>
      <c r="BN88" s="266"/>
      <c r="BO88" s="266"/>
      <c r="BP88" s="266"/>
      <c r="BQ88" s="263">
        <v>82</v>
      </c>
      <c r="BR88" s="268"/>
      <c r="BS88" s="960"/>
      <c r="BT88" s="961"/>
      <c r="BU88" s="961"/>
      <c r="BV88" s="961"/>
      <c r="BW88" s="961"/>
      <c r="BX88" s="961"/>
      <c r="BY88" s="961"/>
      <c r="BZ88" s="961"/>
      <c r="CA88" s="961"/>
      <c r="CB88" s="961"/>
      <c r="CC88" s="961"/>
      <c r="CD88" s="961"/>
      <c r="CE88" s="961"/>
      <c r="CF88" s="961"/>
      <c r="CG88" s="962"/>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54"/>
      <c r="DW88" s="955"/>
      <c r="DX88" s="955"/>
      <c r="DY88" s="955"/>
      <c r="DZ88" s="95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60"/>
      <c r="BT89" s="961"/>
      <c r="BU89" s="961"/>
      <c r="BV89" s="961"/>
      <c r="BW89" s="961"/>
      <c r="BX89" s="961"/>
      <c r="BY89" s="961"/>
      <c r="BZ89" s="961"/>
      <c r="CA89" s="961"/>
      <c r="CB89" s="961"/>
      <c r="CC89" s="961"/>
      <c r="CD89" s="961"/>
      <c r="CE89" s="961"/>
      <c r="CF89" s="961"/>
      <c r="CG89" s="962"/>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54"/>
      <c r="DW89" s="955"/>
      <c r="DX89" s="955"/>
      <c r="DY89" s="955"/>
      <c r="DZ89" s="95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60"/>
      <c r="BT90" s="961"/>
      <c r="BU90" s="961"/>
      <c r="BV90" s="961"/>
      <c r="BW90" s="961"/>
      <c r="BX90" s="961"/>
      <c r="BY90" s="961"/>
      <c r="BZ90" s="961"/>
      <c r="CA90" s="961"/>
      <c r="CB90" s="961"/>
      <c r="CC90" s="961"/>
      <c r="CD90" s="961"/>
      <c r="CE90" s="961"/>
      <c r="CF90" s="961"/>
      <c r="CG90" s="962"/>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54"/>
      <c r="DW90" s="955"/>
      <c r="DX90" s="955"/>
      <c r="DY90" s="955"/>
      <c r="DZ90" s="95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60"/>
      <c r="BT91" s="961"/>
      <c r="BU91" s="961"/>
      <c r="BV91" s="961"/>
      <c r="BW91" s="961"/>
      <c r="BX91" s="961"/>
      <c r="BY91" s="961"/>
      <c r="BZ91" s="961"/>
      <c r="CA91" s="961"/>
      <c r="CB91" s="961"/>
      <c r="CC91" s="961"/>
      <c r="CD91" s="961"/>
      <c r="CE91" s="961"/>
      <c r="CF91" s="961"/>
      <c r="CG91" s="962"/>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54"/>
      <c r="DW91" s="955"/>
      <c r="DX91" s="955"/>
      <c r="DY91" s="955"/>
      <c r="DZ91" s="95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60"/>
      <c r="BT92" s="961"/>
      <c r="BU92" s="961"/>
      <c r="BV92" s="961"/>
      <c r="BW92" s="961"/>
      <c r="BX92" s="961"/>
      <c r="BY92" s="961"/>
      <c r="BZ92" s="961"/>
      <c r="CA92" s="961"/>
      <c r="CB92" s="961"/>
      <c r="CC92" s="961"/>
      <c r="CD92" s="961"/>
      <c r="CE92" s="961"/>
      <c r="CF92" s="961"/>
      <c r="CG92" s="962"/>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54"/>
      <c r="DW92" s="955"/>
      <c r="DX92" s="955"/>
      <c r="DY92" s="955"/>
      <c r="DZ92" s="95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60"/>
      <c r="BT93" s="961"/>
      <c r="BU93" s="961"/>
      <c r="BV93" s="961"/>
      <c r="BW93" s="961"/>
      <c r="BX93" s="961"/>
      <c r="BY93" s="961"/>
      <c r="BZ93" s="961"/>
      <c r="CA93" s="961"/>
      <c r="CB93" s="961"/>
      <c r="CC93" s="961"/>
      <c r="CD93" s="961"/>
      <c r="CE93" s="961"/>
      <c r="CF93" s="961"/>
      <c r="CG93" s="962"/>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54"/>
      <c r="DW93" s="955"/>
      <c r="DX93" s="955"/>
      <c r="DY93" s="955"/>
      <c r="DZ93" s="95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60"/>
      <c r="BT94" s="961"/>
      <c r="BU94" s="961"/>
      <c r="BV94" s="961"/>
      <c r="BW94" s="961"/>
      <c r="BX94" s="961"/>
      <c r="BY94" s="961"/>
      <c r="BZ94" s="961"/>
      <c r="CA94" s="961"/>
      <c r="CB94" s="961"/>
      <c r="CC94" s="961"/>
      <c r="CD94" s="961"/>
      <c r="CE94" s="961"/>
      <c r="CF94" s="961"/>
      <c r="CG94" s="962"/>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54"/>
      <c r="DW94" s="955"/>
      <c r="DX94" s="955"/>
      <c r="DY94" s="955"/>
      <c r="DZ94" s="95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60"/>
      <c r="BT95" s="961"/>
      <c r="BU95" s="961"/>
      <c r="BV95" s="961"/>
      <c r="BW95" s="961"/>
      <c r="BX95" s="961"/>
      <c r="BY95" s="961"/>
      <c r="BZ95" s="961"/>
      <c r="CA95" s="961"/>
      <c r="CB95" s="961"/>
      <c r="CC95" s="961"/>
      <c r="CD95" s="961"/>
      <c r="CE95" s="961"/>
      <c r="CF95" s="961"/>
      <c r="CG95" s="962"/>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54"/>
      <c r="DW95" s="955"/>
      <c r="DX95" s="955"/>
      <c r="DY95" s="955"/>
      <c r="DZ95" s="95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60"/>
      <c r="BT96" s="961"/>
      <c r="BU96" s="961"/>
      <c r="BV96" s="961"/>
      <c r="BW96" s="961"/>
      <c r="BX96" s="961"/>
      <c r="BY96" s="961"/>
      <c r="BZ96" s="961"/>
      <c r="CA96" s="961"/>
      <c r="CB96" s="961"/>
      <c r="CC96" s="961"/>
      <c r="CD96" s="961"/>
      <c r="CE96" s="961"/>
      <c r="CF96" s="961"/>
      <c r="CG96" s="962"/>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54"/>
      <c r="DW96" s="955"/>
      <c r="DX96" s="955"/>
      <c r="DY96" s="955"/>
      <c r="DZ96" s="95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60"/>
      <c r="BT97" s="961"/>
      <c r="BU97" s="961"/>
      <c r="BV97" s="961"/>
      <c r="BW97" s="961"/>
      <c r="BX97" s="961"/>
      <c r="BY97" s="961"/>
      <c r="BZ97" s="961"/>
      <c r="CA97" s="961"/>
      <c r="CB97" s="961"/>
      <c r="CC97" s="961"/>
      <c r="CD97" s="961"/>
      <c r="CE97" s="961"/>
      <c r="CF97" s="961"/>
      <c r="CG97" s="962"/>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54"/>
      <c r="DW97" s="955"/>
      <c r="DX97" s="955"/>
      <c r="DY97" s="955"/>
      <c r="DZ97" s="95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60"/>
      <c r="BT98" s="961"/>
      <c r="BU98" s="961"/>
      <c r="BV98" s="961"/>
      <c r="BW98" s="961"/>
      <c r="BX98" s="961"/>
      <c r="BY98" s="961"/>
      <c r="BZ98" s="961"/>
      <c r="CA98" s="961"/>
      <c r="CB98" s="961"/>
      <c r="CC98" s="961"/>
      <c r="CD98" s="961"/>
      <c r="CE98" s="961"/>
      <c r="CF98" s="961"/>
      <c r="CG98" s="962"/>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54"/>
      <c r="DW98" s="955"/>
      <c r="DX98" s="955"/>
      <c r="DY98" s="955"/>
      <c r="DZ98" s="95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60"/>
      <c r="BT99" s="961"/>
      <c r="BU99" s="961"/>
      <c r="BV99" s="961"/>
      <c r="BW99" s="961"/>
      <c r="BX99" s="961"/>
      <c r="BY99" s="961"/>
      <c r="BZ99" s="961"/>
      <c r="CA99" s="961"/>
      <c r="CB99" s="961"/>
      <c r="CC99" s="961"/>
      <c r="CD99" s="961"/>
      <c r="CE99" s="961"/>
      <c r="CF99" s="961"/>
      <c r="CG99" s="962"/>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54"/>
      <c r="DW99" s="955"/>
      <c r="DX99" s="955"/>
      <c r="DY99" s="955"/>
      <c r="DZ99" s="95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60"/>
      <c r="BT100" s="961"/>
      <c r="BU100" s="961"/>
      <c r="BV100" s="961"/>
      <c r="BW100" s="961"/>
      <c r="BX100" s="961"/>
      <c r="BY100" s="961"/>
      <c r="BZ100" s="961"/>
      <c r="CA100" s="961"/>
      <c r="CB100" s="961"/>
      <c r="CC100" s="961"/>
      <c r="CD100" s="961"/>
      <c r="CE100" s="961"/>
      <c r="CF100" s="961"/>
      <c r="CG100" s="962"/>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54"/>
      <c r="DW100" s="955"/>
      <c r="DX100" s="955"/>
      <c r="DY100" s="955"/>
      <c r="DZ100" s="95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60"/>
      <c r="BT101" s="961"/>
      <c r="BU101" s="961"/>
      <c r="BV101" s="961"/>
      <c r="BW101" s="961"/>
      <c r="BX101" s="961"/>
      <c r="BY101" s="961"/>
      <c r="BZ101" s="961"/>
      <c r="CA101" s="961"/>
      <c r="CB101" s="961"/>
      <c r="CC101" s="961"/>
      <c r="CD101" s="961"/>
      <c r="CE101" s="961"/>
      <c r="CF101" s="961"/>
      <c r="CG101" s="962"/>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54"/>
      <c r="DW101" s="955"/>
      <c r="DX101" s="955"/>
      <c r="DY101" s="955"/>
      <c r="DZ101" s="95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421</v>
      </c>
      <c r="BS102" s="875"/>
      <c r="BT102" s="875"/>
      <c r="BU102" s="875"/>
      <c r="BV102" s="875"/>
      <c r="BW102" s="875"/>
      <c r="BX102" s="875"/>
      <c r="BY102" s="875"/>
      <c r="BZ102" s="875"/>
      <c r="CA102" s="875"/>
      <c r="CB102" s="875"/>
      <c r="CC102" s="875"/>
      <c r="CD102" s="875"/>
      <c r="CE102" s="875"/>
      <c r="CF102" s="875"/>
      <c r="CG102" s="876"/>
      <c r="CH102" s="983"/>
      <c r="CI102" s="984"/>
      <c r="CJ102" s="984"/>
      <c r="CK102" s="984"/>
      <c r="CL102" s="985"/>
      <c r="CM102" s="983"/>
      <c r="CN102" s="984"/>
      <c r="CO102" s="984"/>
      <c r="CP102" s="984"/>
      <c r="CQ102" s="985"/>
      <c r="CR102" s="986"/>
      <c r="CS102" s="947"/>
      <c r="CT102" s="947"/>
      <c r="CU102" s="947"/>
      <c r="CV102" s="987"/>
      <c r="CW102" s="986"/>
      <c r="CX102" s="947"/>
      <c r="CY102" s="947"/>
      <c r="CZ102" s="947"/>
      <c r="DA102" s="987"/>
      <c r="DB102" s="986"/>
      <c r="DC102" s="947"/>
      <c r="DD102" s="947"/>
      <c r="DE102" s="947"/>
      <c r="DF102" s="987"/>
      <c r="DG102" s="986"/>
      <c r="DH102" s="947"/>
      <c r="DI102" s="947"/>
      <c r="DJ102" s="947"/>
      <c r="DK102" s="987"/>
      <c r="DL102" s="986"/>
      <c r="DM102" s="947"/>
      <c r="DN102" s="947"/>
      <c r="DO102" s="947"/>
      <c r="DP102" s="987"/>
      <c r="DQ102" s="986"/>
      <c r="DR102" s="947"/>
      <c r="DS102" s="947"/>
      <c r="DT102" s="947"/>
      <c r="DU102" s="987"/>
      <c r="DV102" s="1010"/>
      <c r="DW102" s="1011"/>
      <c r="DX102" s="1011"/>
      <c r="DY102" s="1011"/>
      <c r="DZ102" s="101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3" t="s">
        <v>422</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4" t="s">
        <v>423</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15" t="s">
        <v>426</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427</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7" customFormat="1" ht="26.25" customHeight="1">
      <c r="A109" s="100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429</v>
      </c>
      <c r="AB109" s="989"/>
      <c r="AC109" s="989"/>
      <c r="AD109" s="989"/>
      <c r="AE109" s="990"/>
      <c r="AF109" s="988" t="s">
        <v>306</v>
      </c>
      <c r="AG109" s="989"/>
      <c r="AH109" s="989"/>
      <c r="AI109" s="989"/>
      <c r="AJ109" s="990"/>
      <c r="AK109" s="988" t="s">
        <v>305</v>
      </c>
      <c r="AL109" s="989"/>
      <c r="AM109" s="989"/>
      <c r="AN109" s="989"/>
      <c r="AO109" s="990"/>
      <c r="AP109" s="988" t="s">
        <v>430</v>
      </c>
      <c r="AQ109" s="989"/>
      <c r="AR109" s="989"/>
      <c r="AS109" s="989"/>
      <c r="AT109" s="991"/>
      <c r="AU109" s="100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429</v>
      </c>
      <c r="BR109" s="989"/>
      <c r="BS109" s="989"/>
      <c r="BT109" s="989"/>
      <c r="BU109" s="990"/>
      <c r="BV109" s="988" t="s">
        <v>306</v>
      </c>
      <c r="BW109" s="989"/>
      <c r="BX109" s="989"/>
      <c r="BY109" s="989"/>
      <c r="BZ109" s="990"/>
      <c r="CA109" s="988" t="s">
        <v>305</v>
      </c>
      <c r="CB109" s="989"/>
      <c r="CC109" s="989"/>
      <c r="CD109" s="989"/>
      <c r="CE109" s="990"/>
      <c r="CF109" s="1009" t="s">
        <v>430</v>
      </c>
      <c r="CG109" s="1009"/>
      <c r="CH109" s="1009"/>
      <c r="CI109" s="1009"/>
      <c r="CJ109" s="1009"/>
      <c r="CK109" s="988"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429</v>
      </c>
      <c r="DH109" s="989"/>
      <c r="DI109" s="989"/>
      <c r="DJ109" s="989"/>
      <c r="DK109" s="990"/>
      <c r="DL109" s="988" t="s">
        <v>306</v>
      </c>
      <c r="DM109" s="989"/>
      <c r="DN109" s="989"/>
      <c r="DO109" s="989"/>
      <c r="DP109" s="990"/>
      <c r="DQ109" s="988" t="s">
        <v>305</v>
      </c>
      <c r="DR109" s="989"/>
      <c r="DS109" s="989"/>
      <c r="DT109" s="989"/>
      <c r="DU109" s="990"/>
      <c r="DV109" s="988" t="s">
        <v>430</v>
      </c>
      <c r="DW109" s="989"/>
      <c r="DX109" s="989"/>
      <c r="DY109" s="989"/>
      <c r="DZ109" s="991"/>
    </row>
    <row r="110" spans="1:131" s="247" customFormat="1" ht="26.25" customHeight="1">
      <c r="A110" s="992" t="s">
        <v>432</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2265273</v>
      </c>
      <c r="AB110" s="996"/>
      <c r="AC110" s="996"/>
      <c r="AD110" s="996"/>
      <c r="AE110" s="997"/>
      <c r="AF110" s="998">
        <v>2277062</v>
      </c>
      <c r="AG110" s="996"/>
      <c r="AH110" s="996"/>
      <c r="AI110" s="996"/>
      <c r="AJ110" s="997"/>
      <c r="AK110" s="998">
        <v>2286629</v>
      </c>
      <c r="AL110" s="996"/>
      <c r="AM110" s="996"/>
      <c r="AN110" s="996"/>
      <c r="AO110" s="997"/>
      <c r="AP110" s="999">
        <v>26</v>
      </c>
      <c r="AQ110" s="1000"/>
      <c r="AR110" s="1000"/>
      <c r="AS110" s="1000"/>
      <c r="AT110" s="1001"/>
      <c r="AU110" s="1002" t="s">
        <v>73</v>
      </c>
      <c r="AV110" s="1003"/>
      <c r="AW110" s="1003"/>
      <c r="AX110" s="1003"/>
      <c r="AY110" s="1003"/>
      <c r="AZ110" s="1044" t="s">
        <v>433</v>
      </c>
      <c r="BA110" s="993"/>
      <c r="BB110" s="993"/>
      <c r="BC110" s="993"/>
      <c r="BD110" s="993"/>
      <c r="BE110" s="993"/>
      <c r="BF110" s="993"/>
      <c r="BG110" s="993"/>
      <c r="BH110" s="993"/>
      <c r="BI110" s="993"/>
      <c r="BJ110" s="993"/>
      <c r="BK110" s="993"/>
      <c r="BL110" s="993"/>
      <c r="BM110" s="993"/>
      <c r="BN110" s="993"/>
      <c r="BO110" s="993"/>
      <c r="BP110" s="994"/>
      <c r="BQ110" s="1030">
        <v>22531768</v>
      </c>
      <c r="BR110" s="1031"/>
      <c r="BS110" s="1031"/>
      <c r="BT110" s="1031"/>
      <c r="BU110" s="1031"/>
      <c r="BV110" s="1031">
        <v>22609746</v>
      </c>
      <c r="BW110" s="1031"/>
      <c r="BX110" s="1031"/>
      <c r="BY110" s="1031"/>
      <c r="BZ110" s="1031"/>
      <c r="CA110" s="1031">
        <v>22470512</v>
      </c>
      <c r="CB110" s="1031"/>
      <c r="CC110" s="1031"/>
      <c r="CD110" s="1031"/>
      <c r="CE110" s="1031"/>
      <c r="CF110" s="1045">
        <v>255.4</v>
      </c>
      <c r="CG110" s="1046"/>
      <c r="CH110" s="1046"/>
      <c r="CI110" s="1046"/>
      <c r="CJ110" s="1046"/>
      <c r="CK110" s="1047" t="s">
        <v>434</v>
      </c>
      <c r="CL110" s="1048"/>
      <c r="CM110" s="1027" t="s">
        <v>435</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t="s">
        <v>130</v>
      </c>
      <c r="DH110" s="1031"/>
      <c r="DI110" s="1031"/>
      <c r="DJ110" s="1031"/>
      <c r="DK110" s="1031"/>
      <c r="DL110" s="1031" t="s">
        <v>436</v>
      </c>
      <c r="DM110" s="1031"/>
      <c r="DN110" s="1031"/>
      <c r="DO110" s="1031"/>
      <c r="DP110" s="1031"/>
      <c r="DQ110" s="1031" t="s">
        <v>436</v>
      </c>
      <c r="DR110" s="1031"/>
      <c r="DS110" s="1031"/>
      <c r="DT110" s="1031"/>
      <c r="DU110" s="1031"/>
      <c r="DV110" s="1032" t="s">
        <v>130</v>
      </c>
      <c r="DW110" s="1032"/>
      <c r="DX110" s="1032"/>
      <c r="DY110" s="1032"/>
      <c r="DZ110" s="1033"/>
    </row>
    <row r="111" spans="1:131" s="247" customFormat="1" ht="26.25" customHeight="1">
      <c r="A111" s="1034" t="s">
        <v>437</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436</v>
      </c>
      <c r="AB111" s="1038"/>
      <c r="AC111" s="1038"/>
      <c r="AD111" s="1038"/>
      <c r="AE111" s="1039"/>
      <c r="AF111" s="1040" t="s">
        <v>411</v>
      </c>
      <c r="AG111" s="1038"/>
      <c r="AH111" s="1038"/>
      <c r="AI111" s="1038"/>
      <c r="AJ111" s="1039"/>
      <c r="AK111" s="1040" t="s">
        <v>130</v>
      </c>
      <c r="AL111" s="1038"/>
      <c r="AM111" s="1038"/>
      <c r="AN111" s="1038"/>
      <c r="AO111" s="1039"/>
      <c r="AP111" s="1041" t="s">
        <v>411</v>
      </c>
      <c r="AQ111" s="1042"/>
      <c r="AR111" s="1042"/>
      <c r="AS111" s="1042"/>
      <c r="AT111" s="1043"/>
      <c r="AU111" s="1004"/>
      <c r="AV111" s="1005"/>
      <c r="AW111" s="1005"/>
      <c r="AX111" s="1005"/>
      <c r="AY111" s="1005"/>
      <c r="AZ111" s="1053" t="s">
        <v>438</v>
      </c>
      <c r="BA111" s="1054"/>
      <c r="BB111" s="1054"/>
      <c r="BC111" s="1054"/>
      <c r="BD111" s="1054"/>
      <c r="BE111" s="1054"/>
      <c r="BF111" s="1054"/>
      <c r="BG111" s="1054"/>
      <c r="BH111" s="1054"/>
      <c r="BI111" s="1054"/>
      <c r="BJ111" s="1054"/>
      <c r="BK111" s="1054"/>
      <c r="BL111" s="1054"/>
      <c r="BM111" s="1054"/>
      <c r="BN111" s="1054"/>
      <c r="BO111" s="1054"/>
      <c r="BP111" s="1055"/>
      <c r="BQ111" s="1023">
        <v>88899</v>
      </c>
      <c r="BR111" s="1024"/>
      <c r="BS111" s="1024"/>
      <c r="BT111" s="1024"/>
      <c r="BU111" s="1024"/>
      <c r="BV111" s="1024">
        <v>85399</v>
      </c>
      <c r="BW111" s="1024"/>
      <c r="BX111" s="1024"/>
      <c r="BY111" s="1024"/>
      <c r="BZ111" s="1024"/>
      <c r="CA111" s="1024">
        <v>85399</v>
      </c>
      <c r="CB111" s="1024"/>
      <c r="CC111" s="1024"/>
      <c r="CD111" s="1024"/>
      <c r="CE111" s="1024"/>
      <c r="CF111" s="1018">
        <v>1</v>
      </c>
      <c r="CG111" s="1019"/>
      <c r="CH111" s="1019"/>
      <c r="CI111" s="1019"/>
      <c r="CJ111" s="1019"/>
      <c r="CK111" s="1049"/>
      <c r="CL111" s="1050"/>
      <c r="CM111" s="1020" t="s">
        <v>439</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436</v>
      </c>
      <c r="DH111" s="1024"/>
      <c r="DI111" s="1024"/>
      <c r="DJ111" s="1024"/>
      <c r="DK111" s="1024"/>
      <c r="DL111" s="1024" t="s">
        <v>436</v>
      </c>
      <c r="DM111" s="1024"/>
      <c r="DN111" s="1024"/>
      <c r="DO111" s="1024"/>
      <c r="DP111" s="1024"/>
      <c r="DQ111" s="1024" t="s">
        <v>130</v>
      </c>
      <c r="DR111" s="1024"/>
      <c r="DS111" s="1024"/>
      <c r="DT111" s="1024"/>
      <c r="DU111" s="1024"/>
      <c r="DV111" s="1025" t="s">
        <v>411</v>
      </c>
      <c r="DW111" s="1025"/>
      <c r="DX111" s="1025"/>
      <c r="DY111" s="1025"/>
      <c r="DZ111" s="1026"/>
    </row>
    <row r="112" spans="1:131" s="247" customFormat="1" ht="26.25" customHeight="1">
      <c r="A112" s="1056" t="s">
        <v>440</v>
      </c>
      <c r="B112" s="1057"/>
      <c r="C112" s="1054" t="s">
        <v>441</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t="s">
        <v>436</v>
      </c>
      <c r="AB112" s="1063"/>
      <c r="AC112" s="1063"/>
      <c r="AD112" s="1063"/>
      <c r="AE112" s="1064"/>
      <c r="AF112" s="1065" t="s">
        <v>130</v>
      </c>
      <c r="AG112" s="1063"/>
      <c r="AH112" s="1063"/>
      <c r="AI112" s="1063"/>
      <c r="AJ112" s="1064"/>
      <c r="AK112" s="1065" t="s">
        <v>436</v>
      </c>
      <c r="AL112" s="1063"/>
      <c r="AM112" s="1063"/>
      <c r="AN112" s="1063"/>
      <c r="AO112" s="1064"/>
      <c r="AP112" s="1066" t="s">
        <v>130</v>
      </c>
      <c r="AQ112" s="1067"/>
      <c r="AR112" s="1067"/>
      <c r="AS112" s="1067"/>
      <c r="AT112" s="1068"/>
      <c r="AU112" s="1004"/>
      <c r="AV112" s="1005"/>
      <c r="AW112" s="1005"/>
      <c r="AX112" s="1005"/>
      <c r="AY112" s="1005"/>
      <c r="AZ112" s="1053" t="s">
        <v>442</v>
      </c>
      <c r="BA112" s="1054"/>
      <c r="BB112" s="1054"/>
      <c r="BC112" s="1054"/>
      <c r="BD112" s="1054"/>
      <c r="BE112" s="1054"/>
      <c r="BF112" s="1054"/>
      <c r="BG112" s="1054"/>
      <c r="BH112" s="1054"/>
      <c r="BI112" s="1054"/>
      <c r="BJ112" s="1054"/>
      <c r="BK112" s="1054"/>
      <c r="BL112" s="1054"/>
      <c r="BM112" s="1054"/>
      <c r="BN112" s="1054"/>
      <c r="BO112" s="1054"/>
      <c r="BP112" s="1055"/>
      <c r="BQ112" s="1023">
        <v>1584254</v>
      </c>
      <c r="BR112" s="1024"/>
      <c r="BS112" s="1024"/>
      <c r="BT112" s="1024"/>
      <c r="BU112" s="1024"/>
      <c r="BV112" s="1024">
        <v>1433277</v>
      </c>
      <c r="BW112" s="1024"/>
      <c r="BX112" s="1024"/>
      <c r="BY112" s="1024"/>
      <c r="BZ112" s="1024"/>
      <c r="CA112" s="1024">
        <v>1610586</v>
      </c>
      <c r="CB112" s="1024"/>
      <c r="CC112" s="1024"/>
      <c r="CD112" s="1024"/>
      <c r="CE112" s="1024"/>
      <c r="CF112" s="1018">
        <v>18.3</v>
      </c>
      <c r="CG112" s="1019"/>
      <c r="CH112" s="1019"/>
      <c r="CI112" s="1019"/>
      <c r="CJ112" s="1019"/>
      <c r="CK112" s="1049"/>
      <c r="CL112" s="1050"/>
      <c r="CM112" s="1020" t="s">
        <v>443</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t="s">
        <v>436</v>
      </c>
      <c r="DH112" s="1024"/>
      <c r="DI112" s="1024"/>
      <c r="DJ112" s="1024"/>
      <c r="DK112" s="1024"/>
      <c r="DL112" s="1024" t="s">
        <v>436</v>
      </c>
      <c r="DM112" s="1024"/>
      <c r="DN112" s="1024"/>
      <c r="DO112" s="1024"/>
      <c r="DP112" s="1024"/>
      <c r="DQ112" s="1024" t="s">
        <v>436</v>
      </c>
      <c r="DR112" s="1024"/>
      <c r="DS112" s="1024"/>
      <c r="DT112" s="1024"/>
      <c r="DU112" s="1024"/>
      <c r="DV112" s="1025" t="s">
        <v>436</v>
      </c>
      <c r="DW112" s="1025"/>
      <c r="DX112" s="1025"/>
      <c r="DY112" s="1025"/>
      <c r="DZ112" s="1026"/>
    </row>
    <row r="113" spans="1:130" s="247" customFormat="1" ht="26.25" customHeight="1">
      <c r="A113" s="1058"/>
      <c r="B113" s="1059"/>
      <c r="C113" s="1054" t="s">
        <v>444</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120643</v>
      </c>
      <c r="AB113" s="1038"/>
      <c r="AC113" s="1038"/>
      <c r="AD113" s="1038"/>
      <c r="AE113" s="1039"/>
      <c r="AF113" s="1040">
        <v>130340</v>
      </c>
      <c r="AG113" s="1038"/>
      <c r="AH113" s="1038"/>
      <c r="AI113" s="1038"/>
      <c r="AJ113" s="1039"/>
      <c r="AK113" s="1040">
        <v>137506</v>
      </c>
      <c r="AL113" s="1038"/>
      <c r="AM113" s="1038"/>
      <c r="AN113" s="1038"/>
      <c r="AO113" s="1039"/>
      <c r="AP113" s="1041">
        <v>1.6</v>
      </c>
      <c r="AQ113" s="1042"/>
      <c r="AR113" s="1042"/>
      <c r="AS113" s="1042"/>
      <c r="AT113" s="1043"/>
      <c r="AU113" s="1004"/>
      <c r="AV113" s="1005"/>
      <c r="AW113" s="1005"/>
      <c r="AX113" s="1005"/>
      <c r="AY113" s="1005"/>
      <c r="AZ113" s="1053" t="s">
        <v>445</v>
      </c>
      <c r="BA113" s="1054"/>
      <c r="BB113" s="1054"/>
      <c r="BC113" s="1054"/>
      <c r="BD113" s="1054"/>
      <c r="BE113" s="1054"/>
      <c r="BF113" s="1054"/>
      <c r="BG113" s="1054"/>
      <c r="BH113" s="1054"/>
      <c r="BI113" s="1054"/>
      <c r="BJ113" s="1054"/>
      <c r="BK113" s="1054"/>
      <c r="BL113" s="1054"/>
      <c r="BM113" s="1054"/>
      <c r="BN113" s="1054"/>
      <c r="BO113" s="1054"/>
      <c r="BP113" s="1055"/>
      <c r="BQ113" s="1023">
        <v>75065</v>
      </c>
      <c r="BR113" s="1024"/>
      <c r="BS113" s="1024"/>
      <c r="BT113" s="1024"/>
      <c r="BU113" s="1024"/>
      <c r="BV113" s="1024" t="s">
        <v>130</v>
      </c>
      <c r="BW113" s="1024"/>
      <c r="BX113" s="1024"/>
      <c r="BY113" s="1024"/>
      <c r="BZ113" s="1024"/>
      <c r="CA113" s="1024" t="s">
        <v>436</v>
      </c>
      <c r="CB113" s="1024"/>
      <c r="CC113" s="1024"/>
      <c r="CD113" s="1024"/>
      <c r="CE113" s="1024"/>
      <c r="CF113" s="1018" t="s">
        <v>436</v>
      </c>
      <c r="CG113" s="1019"/>
      <c r="CH113" s="1019"/>
      <c r="CI113" s="1019"/>
      <c r="CJ113" s="1019"/>
      <c r="CK113" s="1049"/>
      <c r="CL113" s="1050"/>
      <c r="CM113" s="1020" t="s">
        <v>446</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130</v>
      </c>
      <c r="DH113" s="1063"/>
      <c r="DI113" s="1063"/>
      <c r="DJ113" s="1063"/>
      <c r="DK113" s="1064"/>
      <c r="DL113" s="1065" t="s">
        <v>411</v>
      </c>
      <c r="DM113" s="1063"/>
      <c r="DN113" s="1063"/>
      <c r="DO113" s="1063"/>
      <c r="DP113" s="1064"/>
      <c r="DQ113" s="1065" t="s">
        <v>436</v>
      </c>
      <c r="DR113" s="1063"/>
      <c r="DS113" s="1063"/>
      <c r="DT113" s="1063"/>
      <c r="DU113" s="1064"/>
      <c r="DV113" s="1066" t="s">
        <v>130</v>
      </c>
      <c r="DW113" s="1067"/>
      <c r="DX113" s="1067"/>
      <c r="DY113" s="1067"/>
      <c r="DZ113" s="1068"/>
    </row>
    <row r="114" spans="1:130" s="247" customFormat="1" ht="26.25" customHeight="1">
      <c r="A114" s="1058"/>
      <c r="B114" s="1059"/>
      <c r="C114" s="1054" t="s">
        <v>447</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3931</v>
      </c>
      <c r="AB114" s="1063"/>
      <c r="AC114" s="1063"/>
      <c r="AD114" s="1063"/>
      <c r="AE114" s="1064"/>
      <c r="AF114" s="1065">
        <v>3957</v>
      </c>
      <c r="AG114" s="1063"/>
      <c r="AH114" s="1063"/>
      <c r="AI114" s="1063"/>
      <c r="AJ114" s="1064"/>
      <c r="AK114" s="1065" t="s">
        <v>436</v>
      </c>
      <c r="AL114" s="1063"/>
      <c r="AM114" s="1063"/>
      <c r="AN114" s="1063"/>
      <c r="AO114" s="1064"/>
      <c r="AP114" s="1066" t="s">
        <v>130</v>
      </c>
      <c r="AQ114" s="1067"/>
      <c r="AR114" s="1067"/>
      <c r="AS114" s="1067"/>
      <c r="AT114" s="1068"/>
      <c r="AU114" s="1004"/>
      <c r="AV114" s="1005"/>
      <c r="AW114" s="1005"/>
      <c r="AX114" s="1005"/>
      <c r="AY114" s="1005"/>
      <c r="AZ114" s="1053" t="s">
        <v>448</v>
      </c>
      <c r="BA114" s="1054"/>
      <c r="BB114" s="1054"/>
      <c r="BC114" s="1054"/>
      <c r="BD114" s="1054"/>
      <c r="BE114" s="1054"/>
      <c r="BF114" s="1054"/>
      <c r="BG114" s="1054"/>
      <c r="BH114" s="1054"/>
      <c r="BI114" s="1054"/>
      <c r="BJ114" s="1054"/>
      <c r="BK114" s="1054"/>
      <c r="BL114" s="1054"/>
      <c r="BM114" s="1054"/>
      <c r="BN114" s="1054"/>
      <c r="BO114" s="1054"/>
      <c r="BP114" s="1055"/>
      <c r="BQ114" s="1023">
        <v>838789</v>
      </c>
      <c r="BR114" s="1024"/>
      <c r="BS114" s="1024"/>
      <c r="BT114" s="1024"/>
      <c r="BU114" s="1024"/>
      <c r="BV114" s="1024">
        <v>429652</v>
      </c>
      <c r="BW114" s="1024"/>
      <c r="BX114" s="1024"/>
      <c r="BY114" s="1024"/>
      <c r="BZ114" s="1024"/>
      <c r="CA114" s="1024" t="s">
        <v>130</v>
      </c>
      <c r="CB114" s="1024"/>
      <c r="CC114" s="1024"/>
      <c r="CD114" s="1024"/>
      <c r="CE114" s="1024"/>
      <c r="CF114" s="1018" t="s">
        <v>411</v>
      </c>
      <c r="CG114" s="1019"/>
      <c r="CH114" s="1019"/>
      <c r="CI114" s="1019"/>
      <c r="CJ114" s="1019"/>
      <c r="CK114" s="1049"/>
      <c r="CL114" s="1050"/>
      <c r="CM114" s="1020" t="s">
        <v>449</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436</v>
      </c>
      <c r="DH114" s="1063"/>
      <c r="DI114" s="1063"/>
      <c r="DJ114" s="1063"/>
      <c r="DK114" s="1064"/>
      <c r="DL114" s="1065" t="s">
        <v>436</v>
      </c>
      <c r="DM114" s="1063"/>
      <c r="DN114" s="1063"/>
      <c r="DO114" s="1063"/>
      <c r="DP114" s="1064"/>
      <c r="DQ114" s="1065" t="s">
        <v>436</v>
      </c>
      <c r="DR114" s="1063"/>
      <c r="DS114" s="1063"/>
      <c r="DT114" s="1063"/>
      <c r="DU114" s="1064"/>
      <c r="DV114" s="1066" t="s">
        <v>436</v>
      </c>
      <c r="DW114" s="1067"/>
      <c r="DX114" s="1067"/>
      <c r="DY114" s="1067"/>
      <c r="DZ114" s="1068"/>
    </row>
    <row r="115" spans="1:130" s="247" customFormat="1" ht="26.25" customHeight="1">
      <c r="A115" s="1058"/>
      <c r="B115" s="1059"/>
      <c r="C115" s="1054" t="s">
        <v>450</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v>120013</v>
      </c>
      <c r="AB115" s="1038"/>
      <c r="AC115" s="1038"/>
      <c r="AD115" s="1038"/>
      <c r="AE115" s="1039"/>
      <c r="AF115" s="1040">
        <v>72136</v>
      </c>
      <c r="AG115" s="1038"/>
      <c r="AH115" s="1038"/>
      <c r="AI115" s="1038"/>
      <c r="AJ115" s="1039"/>
      <c r="AK115" s="1040">
        <v>129</v>
      </c>
      <c r="AL115" s="1038"/>
      <c r="AM115" s="1038"/>
      <c r="AN115" s="1038"/>
      <c r="AO115" s="1039"/>
      <c r="AP115" s="1041">
        <v>0</v>
      </c>
      <c r="AQ115" s="1042"/>
      <c r="AR115" s="1042"/>
      <c r="AS115" s="1042"/>
      <c r="AT115" s="1043"/>
      <c r="AU115" s="1004"/>
      <c r="AV115" s="1005"/>
      <c r="AW115" s="1005"/>
      <c r="AX115" s="1005"/>
      <c r="AY115" s="1005"/>
      <c r="AZ115" s="1053" t="s">
        <v>451</v>
      </c>
      <c r="BA115" s="1054"/>
      <c r="BB115" s="1054"/>
      <c r="BC115" s="1054"/>
      <c r="BD115" s="1054"/>
      <c r="BE115" s="1054"/>
      <c r="BF115" s="1054"/>
      <c r="BG115" s="1054"/>
      <c r="BH115" s="1054"/>
      <c r="BI115" s="1054"/>
      <c r="BJ115" s="1054"/>
      <c r="BK115" s="1054"/>
      <c r="BL115" s="1054"/>
      <c r="BM115" s="1054"/>
      <c r="BN115" s="1054"/>
      <c r="BO115" s="1054"/>
      <c r="BP115" s="1055"/>
      <c r="BQ115" s="1023">
        <v>11404</v>
      </c>
      <c r="BR115" s="1024"/>
      <c r="BS115" s="1024"/>
      <c r="BT115" s="1024"/>
      <c r="BU115" s="1024"/>
      <c r="BV115" s="1024">
        <v>9151</v>
      </c>
      <c r="BW115" s="1024"/>
      <c r="BX115" s="1024"/>
      <c r="BY115" s="1024"/>
      <c r="BZ115" s="1024"/>
      <c r="CA115" s="1024">
        <v>6819</v>
      </c>
      <c r="CB115" s="1024"/>
      <c r="CC115" s="1024"/>
      <c r="CD115" s="1024"/>
      <c r="CE115" s="1024"/>
      <c r="CF115" s="1018">
        <v>0.1</v>
      </c>
      <c r="CG115" s="1019"/>
      <c r="CH115" s="1019"/>
      <c r="CI115" s="1019"/>
      <c r="CJ115" s="1019"/>
      <c r="CK115" s="1049"/>
      <c r="CL115" s="1050"/>
      <c r="CM115" s="1053" t="s">
        <v>452</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v>85399</v>
      </c>
      <c r="DH115" s="1063"/>
      <c r="DI115" s="1063"/>
      <c r="DJ115" s="1063"/>
      <c r="DK115" s="1064"/>
      <c r="DL115" s="1065">
        <v>85399</v>
      </c>
      <c r="DM115" s="1063"/>
      <c r="DN115" s="1063"/>
      <c r="DO115" s="1063"/>
      <c r="DP115" s="1064"/>
      <c r="DQ115" s="1065">
        <v>85399</v>
      </c>
      <c r="DR115" s="1063"/>
      <c r="DS115" s="1063"/>
      <c r="DT115" s="1063"/>
      <c r="DU115" s="1064"/>
      <c r="DV115" s="1066">
        <v>1</v>
      </c>
      <c r="DW115" s="1067"/>
      <c r="DX115" s="1067"/>
      <c r="DY115" s="1067"/>
      <c r="DZ115" s="1068"/>
    </row>
    <row r="116" spans="1:130" s="247" customFormat="1" ht="26.25" customHeight="1">
      <c r="A116" s="1060"/>
      <c r="B116" s="1061"/>
      <c r="C116" s="1069" t="s">
        <v>453</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130</v>
      </c>
      <c r="AB116" s="1063"/>
      <c r="AC116" s="1063"/>
      <c r="AD116" s="1063"/>
      <c r="AE116" s="1064"/>
      <c r="AF116" s="1065" t="s">
        <v>130</v>
      </c>
      <c r="AG116" s="1063"/>
      <c r="AH116" s="1063"/>
      <c r="AI116" s="1063"/>
      <c r="AJ116" s="1064"/>
      <c r="AK116" s="1065" t="s">
        <v>436</v>
      </c>
      <c r="AL116" s="1063"/>
      <c r="AM116" s="1063"/>
      <c r="AN116" s="1063"/>
      <c r="AO116" s="1064"/>
      <c r="AP116" s="1066" t="s">
        <v>436</v>
      </c>
      <c r="AQ116" s="1067"/>
      <c r="AR116" s="1067"/>
      <c r="AS116" s="1067"/>
      <c r="AT116" s="1068"/>
      <c r="AU116" s="1004"/>
      <c r="AV116" s="1005"/>
      <c r="AW116" s="1005"/>
      <c r="AX116" s="1005"/>
      <c r="AY116" s="1005"/>
      <c r="AZ116" s="1071" t="s">
        <v>454</v>
      </c>
      <c r="BA116" s="1072"/>
      <c r="BB116" s="1072"/>
      <c r="BC116" s="1072"/>
      <c r="BD116" s="1072"/>
      <c r="BE116" s="1072"/>
      <c r="BF116" s="1072"/>
      <c r="BG116" s="1072"/>
      <c r="BH116" s="1072"/>
      <c r="BI116" s="1072"/>
      <c r="BJ116" s="1072"/>
      <c r="BK116" s="1072"/>
      <c r="BL116" s="1072"/>
      <c r="BM116" s="1072"/>
      <c r="BN116" s="1072"/>
      <c r="BO116" s="1072"/>
      <c r="BP116" s="1073"/>
      <c r="BQ116" s="1023" t="s">
        <v>130</v>
      </c>
      <c r="BR116" s="1024"/>
      <c r="BS116" s="1024"/>
      <c r="BT116" s="1024"/>
      <c r="BU116" s="1024"/>
      <c r="BV116" s="1024" t="s">
        <v>436</v>
      </c>
      <c r="BW116" s="1024"/>
      <c r="BX116" s="1024"/>
      <c r="BY116" s="1024"/>
      <c r="BZ116" s="1024"/>
      <c r="CA116" s="1024" t="s">
        <v>436</v>
      </c>
      <c r="CB116" s="1024"/>
      <c r="CC116" s="1024"/>
      <c r="CD116" s="1024"/>
      <c r="CE116" s="1024"/>
      <c r="CF116" s="1018" t="s">
        <v>411</v>
      </c>
      <c r="CG116" s="1019"/>
      <c r="CH116" s="1019"/>
      <c r="CI116" s="1019"/>
      <c r="CJ116" s="1019"/>
      <c r="CK116" s="1049"/>
      <c r="CL116" s="1050"/>
      <c r="CM116" s="1020" t="s">
        <v>455</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v>3500</v>
      </c>
      <c r="DH116" s="1063"/>
      <c r="DI116" s="1063"/>
      <c r="DJ116" s="1063"/>
      <c r="DK116" s="1064"/>
      <c r="DL116" s="1065" t="s">
        <v>436</v>
      </c>
      <c r="DM116" s="1063"/>
      <c r="DN116" s="1063"/>
      <c r="DO116" s="1063"/>
      <c r="DP116" s="1064"/>
      <c r="DQ116" s="1065" t="s">
        <v>130</v>
      </c>
      <c r="DR116" s="1063"/>
      <c r="DS116" s="1063"/>
      <c r="DT116" s="1063"/>
      <c r="DU116" s="1064"/>
      <c r="DV116" s="1066" t="s">
        <v>130</v>
      </c>
      <c r="DW116" s="1067"/>
      <c r="DX116" s="1067"/>
      <c r="DY116" s="1067"/>
      <c r="DZ116" s="1068"/>
    </row>
    <row r="117" spans="1:130" s="247" customFormat="1" ht="26.25" customHeight="1">
      <c r="A117" s="100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456</v>
      </c>
      <c r="Z117" s="990"/>
      <c r="AA117" s="1080">
        <v>2509860</v>
      </c>
      <c r="AB117" s="1081"/>
      <c r="AC117" s="1081"/>
      <c r="AD117" s="1081"/>
      <c r="AE117" s="1082"/>
      <c r="AF117" s="1083">
        <v>2483495</v>
      </c>
      <c r="AG117" s="1081"/>
      <c r="AH117" s="1081"/>
      <c r="AI117" s="1081"/>
      <c r="AJ117" s="1082"/>
      <c r="AK117" s="1083">
        <v>2424264</v>
      </c>
      <c r="AL117" s="1081"/>
      <c r="AM117" s="1081"/>
      <c r="AN117" s="1081"/>
      <c r="AO117" s="1082"/>
      <c r="AP117" s="1084"/>
      <c r="AQ117" s="1085"/>
      <c r="AR117" s="1085"/>
      <c r="AS117" s="1085"/>
      <c r="AT117" s="1086"/>
      <c r="AU117" s="1004"/>
      <c r="AV117" s="1005"/>
      <c r="AW117" s="1005"/>
      <c r="AX117" s="1005"/>
      <c r="AY117" s="1005"/>
      <c r="AZ117" s="1071" t="s">
        <v>457</v>
      </c>
      <c r="BA117" s="1072"/>
      <c r="BB117" s="1072"/>
      <c r="BC117" s="1072"/>
      <c r="BD117" s="1072"/>
      <c r="BE117" s="1072"/>
      <c r="BF117" s="1072"/>
      <c r="BG117" s="1072"/>
      <c r="BH117" s="1072"/>
      <c r="BI117" s="1072"/>
      <c r="BJ117" s="1072"/>
      <c r="BK117" s="1072"/>
      <c r="BL117" s="1072"/>
      <c r="BM117" s="1072"/>
      <c r="BN117" s="1072"/>
      <c r="BO117" s="1072"/>
      <c r="BP117" s="1073"/>
      <c r="BQ117" s="1023" t="s">
        <v>411</v>
      </c>
      <c r="BR117" s="1024"/>
      <c r="BS117" s="1024"/>
      <c r="BT117" s="1024"/>
      <c r="BU117" s="1024"/>
      <c r="BV117" s="1024" t="s">
        <v>411</v>
      </c>
      <c r="BW117" s="1024"/>
      <c r="BX117" s="1024"/>
      <c r="BY117" s="1024"/>
      <c r="BZ117" s="1024"/>
      <c r="CA117" s="1024" t="s">
        <v>411</v>
      </c>
      <c r="CB117" s="1024"/>
      <c r="CC117" s="1024"/>
      <c r="CD117" s="1024"/>
      <c r="CE117" s="1024"/>
      <c r="CF117" s="1018" t="s">
        <v>411</v>
      </c>
      <c r="CG117" s="1019"/>
      <c r="CH117" s="1019"/>
      <c r="CI117" s="1019"/>
      <c r="CJ117" s="1019"/>
      <c r="CK117" s="1049"/>
      <c r="CL117" s="1050"/>
      <c r="CM117" s="1020" t="s">
        <v>458</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411</v>
      </c>
      <c r="DH117" s="1063"/>
      <c r="DI117" s="1063"/>
      <c r="DJ117" s="1063"/>
      <c r="DK117" s="1064"/>
      <c r="DL117" s="1065" t="s">
        <v>130</v>
      </c>
      <c r="DM117" s="1063"/>
      <c r="DN117" s="1063"/>
      <c r="DO117" s="1063"/>
      <c r="DP117" s="1064"/>
      <c r="DQ117" s="1065" t="s">
        <v>130</v>
      </c>
      <c r="DR117" s="1063"/>
      <c r="DS117" s="1063"/>
      <c r="DT117" s="1063"/>
      <c r="DU117" s="1064"/>
      <c r="DV117" s="1066" t="s">
        <v>411</v>
      </c>
      <c r="DW117" s="1067"/>
      <c r="DX117" s="1067"/>
      <c r="DY117" s="1067"/>
      <c r="DZ117" s="1068"/>
    </row>
    <row r="118" spans="1:130" s="247" customFormat="1" ht="26.25" customHeight="1">
      <c r="A118" s="100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429</v>
      </c>
      <c r="AB118" s="989"/>
      <c r="AC118" s="989"/>
      <c r="AD118" s="989"/>
      <c r="AE118" s="990"/>
      <c r="AF118" s="988" t="s">
        <v>306</v>
      </c>
      <c r="AG118" s="989"/>
      <c r="AH118" s="989"/>
      <c r="AI118" s="989"/>
      <c r="AJ118" s="990"/>
      <c r="AK118" s="988" t="s">
        <v>305</v>
      </c>
      <c r="AL118" s="989"/>
      <c r="AM118" s="989"/>
      <c r="AN118" s="989"/>
      <c r="AO118" s="990"/>
      <c r="AP118" s="1075" t="s">
        <v>430</v>
      </c>
      <c r="AQ118" s="1076"/>
      <c r="AR118" s="1076"/>
      <c r="AS118" s="1076"/>
      <c r="AT118" s="1077"/>
      <c r="AU118" s="1004"/>
      <c r="AV118" s="1005"/>
      <c r="AW118" s="1005"/>
      <c r="AX118" s="1005"/>
      <c r="AY118" s="1005"/>
      <c r="AZ118" s="1078" t="s">
        <v>459</v>
      </c>
      <c r="BA118" s="1069"/>
      <c r="BB118" s="1069"/>
      <c r="BC118" s="1069"/>
      <c r="BD118" s="1069"/>
      <c r="BE118" s="1069"/>
      <c r="BF118" s="1069"/>
      <c r="BG118" s="1069"/>
      <c r="BH118" s="1069"/>
      <c r="BI118" s="1069"/>
      <c r="BJ118" s="1069"/>
      <c r="BK118" s="1069"/>
      <c r="BL118" s="1069"/>
      <c r="BM118" s="1069"/>
      <c r="BN118" s="1069"/>
      <c r="BO118" s="1069"/>
      <c r="BP118" s="1070"/>
      <c r="BQ118" s="1101" t="s">
        <v>130</v>
      </c>
      <c r="BR118" s="1102"/>
      <c r="BS118" s="1102"/>
      <c r="BT118" s="1102"/>
      <c r="BU118" s="1102"/>
      <c r="BV118" s="1102" t="s">
        <v>130</v>
      </c>
      <c r="BW118" s="1102"/>
      <c r="BX118" s="1102"/>
      <c r="BY118" s="1102"/>
      <c r="BZ118" s="1102"/>
      <c r="CA118" s="1102" t="s">
        <v>130</v>
      </c>
      <c r="CB118" s="1102"/>
      <c r="CC118" s="1102"/>
      <c r="CD118" s="1102"/>
      <c r="CE118" s="1102"/>
      <c r="CF118" s="1018" t="s">
        <v>411</v>
      </c>
      <c r="CG118" s="1019"/>
      <c r="CH118" s="1019"/>
      <c r="CI118" s="1019"/>
      <c r="CJ118" s="1019"/>
      <c r="CK118" s="1049"/>
      <c r="CL118" s="1050"/>
      <c r="CM118" s="1020" t="s">
        <v>460</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130</v>
      </c>
      <c r="DH118" s="1063"/>
      <c r="DI118" s="1063"/>
      <c r="DJ118" s="1063"/>
      <c r="DK118" s="1064"/>
      <c r="DL118" s="1065" t="s">
        <v>411</v>
      </c>
      <c r="DM118" s="1063"/>
      <c r="DN118" s="1063"/>
      <c r="DO118" s="1063"/>
      <c r="DP118" s="1064"/>
      <c r="DQ118" s="1065" t="s">
        <v>411</v>
      </c>
      <c r="DR118" s="1063"/>
      <c r="DS118" s="1063"/>
      <c r="DT118" s="1063"/>
      <c r="DU118" s="1064"/>
      <c r="DV118" s="1066" t="s">
        <v>130</v>
      </c>
      <c r="DW118" s="1067"/>
      <c r="DX118" s="1067"/>
      <c r="DY118" s="1067"/>
      <c r="DZ118" s="1068"/>
    </row>
    <row r="119" spans="1:130" s="247" customFormat="1" ht="26.25" customHeight="1">
      <c r="A119" s="1162" t="s">
        <v>434</v>
      </c>
      <c r="B119" s="1048"/>
      <c r="C119" s="1027" t="s">
        <v>435</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t="s">
        <v>130</v>
      </c>
      <c r="AB119" s="996"/>
      <c r="AC119" s="996"/>
      <c r="AD119" s="996"/>
      <c r="AE119" s="997"/>
      <c r="AF119" s="998" t="s">
        <v>130</v>
      </c>
      <c r="AG119" s="996"/>
      <c r="AH119" s="996"/>
      <c r="AI119" s="996"/>
      <c r="AJ119" s="997"/>
      <c r="AK119" s="998" t="s">
        <v>130</v>
      </c>
      <c r="AL119" s="996"/>
      <c r="AM119" s="996"/>
      <c r="AN119" s="996"/>
      <c r="AO119" s="997"/>
      <c r="AP119" s="999" t="s">
        <v>411</v>
      </c>
      <c r="AQ119" s="1000"/>
      <c r="AR119" s="1000"/>
      <c r="AS119" s="1000"/>
      <c r="AT119" s="1001"/>
      <c r="AU119" s="1006"/>
      <c r="AV119" s="1007"/>
      <c r="AW119" s="1007"/>
      <c r="AX119" s="1007"/>
      <c r="AY119" s="1007"/>
      <c r="AZ119" s="278" t="s">
        <v>187</v>
      </c>
      <c r="BA119" s="278"/>
      <c r="BB119" s="278"/>
      <c r="BC119" s="278"/>
      <c r="BD119" s="278"/>
      <c r="BE119" s="278"/>
      <c r="BF119" s="278"/>
      <c r="BG119" s="278"/>
      <c r="BH119" s="278"/>
      <c r="BI119" s="278"/>
      <c r="BJ119" s="278"/>
      <c r="BK119" s="278"/>
      <c r="BL119" s="278"/>
      <c r="BM119" s="278"/>
      <c r="BN119" s="278"/>
      <c r="BO119" s="1079" t="s">
        <v>461</v>
      </c>
      <c r="BP119" s="1110"/>
      <c r="BQ119" s="1101">
        <v>25130179</v>
      </c>
      <c r="BR119" s="1102"/>
      <c r="BS119" s="1102"/>
      <c r="BT119" s="1102"/>
      <c r="BU119" s="1102"/>
      <c r="BV119" s="1102">
        <v>24567225</v>
      </c>
      <c r="BW119" s="1102"/>
      <c r="BX119" s="1102"/>
      <c r="BY119" s="1102"/>
      <c r="BZ119" s="1102"/>
      <c r="CA119" s="1102">
        <v>24173316</v>
      </c>
      <c r="CB119" s="1102"/>
      <c r="CC119" s="1102"/>
      <c r="CD119" s="1102"/>
      <c r="CE119" s="1102"/>
      <c r="CF119" s="1103"/>
      <c r="CG119" s="1104"/>
      <c r="CH119" s="1104"/>
      <c r="CI119" s="1104"/>
      <c r="CJ119" s="1105"/>
      <c r="CK119" s="1051"/>
      <c r="CL119" s="1052"/>
      <c r="CM119" s="1106" t="s">
        <v>462</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t="s">
        <v>130</v>
      </c>
      <c r="DH119" s="1088"/>
      <c r="DI119" s="1088"/>
      <c r="DJ119" s="1088"/>
      <c r="DK119" s="1089"/>
      <c r="DL119" s="1087" t="s">
        <v>130</v>
      </c>
      <c r="DM119" s="1088"/>
      <c r="DN119" s="1088"/>
      <c r="DO119" s="1088"/>
      <c r="DP119" s="1089"/>
      <c r="DQ119" s="1087" t="s">
        <v>130</v>
      </c>
      <c r="DR119" s="1088"/>
      <c r="DS119" s="1088"/>
      <c r="DT119" s="1088"/>
      <c r="DU119" s="1089"/>
      <c r="DV119" s="1090" t="s">
        <v>411</v>
      </c>
      <c r="DW119" s="1091"/>
      <c r="DX119" s="1091"/>
      <c r="DY119" s="1091"/>
      <c r="DZ119" s="1092"/>
    </row>
    <row r="120" spans="1:130" s="247" customFormat="1" ht="26.25" customHeight="1">
      <c r="A120" s="1163"/>
      <c r="B120" s="1050"/>
      <c r="C120" s="1020" t="s">
        <v>439</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130</v>
      </c>
      <c r="AB120" s="1063"/>
      <c r="AC120" s="1063"/>
      <c r="AD120" s="1063"/>
      <c r="AE120" s="1064"/>
      <c r="AF120" s="1065" t="s">
        <v>130</v>
      </c>
      <c r="AG120" s="1063"/>
      <c r="AH120" s="1063"/>
      <c r="AI120" s="1063"/>
      <c r="AJ120" s="1064"/>
      <c r="AK120" s="1065" t="s">
        <v>130</v>
      </c>
      <c r="AL120" s="1063"/>
      <c r="AM120" s="1063"/>
      <c r="AN120" s="1063"/>
      <c r="AO120" s="1064"/>
      <c r="AP120" s="1066" t="s">
        <v>130</v>
      </c>
      <c r="AQ120" s="1067"/>
      <c r="AR120" s="1067"/>
      <c r="AS120" s="1067"/>
      <c r="AT120" s="1068"/>
      <c r="AU120" s="1093" t="s">
        <v>463</v>
      </c>
      <c r="AV120" s="1094"/>
      <c r="AW120" s="1094"/>
      <c r="AX120" s="1094"/>
      <c r="AY120" s="1095"/>
      <c r="AZ120" s="1044" t="s">
        <v>464</v>
      </c>
      <c r="BA120" s="993"/>
      <c r="BB120" s="993"/>
      <c r="BC120" s="993"/>
      <c r="BD120" s="993"/>
      <c r="BE120" s="993"/>
      <c r="BF120" s="993"/>
      <c r="BG120" s="993"/>
      <c r="BH120" s="993"/>
      <c r="BI120" s="993"/>
      <c r="BJ120" s="993"/>
      <c r="BK120" s="993"/>
      <c r="BL120" s="993"/>
      <c r="BM120" s="993"/>
      <c r="BN120" s="993"/>
      <c r="BO120" s="993"/>
      <c r="BP120" s="994"/>
      <c r="BQ120" s="1030">
        <v>3868465</v>
      </c>
      <c r="BR120" s="1031"/>
      <c r="BS120" s="1031"/>
      <c r="BT120" s="1031"/>
      <c r="BU120" s="1031"/>
      <c r="BV120" s="1031">
        <v>3839837</v>
      </c>
      <c r="BW120" s="1031"/>
      <c r="BX120" s="1031"/>
      <c r="BY120" s="1031"/>
      <c r="BZ120" s="1031"/>
      <c r="CA120" s="1031">
        <v>3970385</v>
      </c>
      <c r="CB120" s="1031"/>
      <c r="CC120" s="1031"/>
      <c r="CD120" s="1031"/>
      <c r="CE120" s="1031"/>
      <c r="CF120" s="1045">
        <v>45.1</v>
      </c>
      <c r="CG120" s="1046"/>
      <c r="CH120" s="1046"/>
      <c r="CI120" s="1046"/>
      <c r="CJ120" s="1046"/>
      <c r="CK120" s="1111" t="s">
        <v>465</v>
      </c>
      <c r="CL120" s="1112"/>
      <c r="CM120" s="1112"/>
      <c r="CN120" s="1112"/>
      <c r="CO120" s="1113"/>
      <c r="CP120" s="1119" t="s">
        <v>405</v>
      </c>
      <c r="CQ120" s="1120"/>
      <c r="CR120" s="1120"/>
      <c r="CS120" s="1120"/>
      <c r="CT120" s="1120"/>
      <c r="CU120" s="1120"/>
      <c r="CV120" s="1120"/>
      <c r="CW120" s="1120"/>
      <c r="CX120" s="1120"/>
      <c r="CY120" s="1120"/>
      <c r="CZ120" s="1120"/>
      <c r="DA120" s="1120"/>
      <c r="DB120" s="1120"/>
      <c r="DC120" s="1120"/>
      <c r="DD120" s="1120"/>
      <c r="DE120" s="1120"/>
      <c r="DF120" s="1121"/>
      <c r="DG120" s="1030">
        <v>775789</v>
      </c>
      <c r="DH120" s="1031"/>
      <c r="DI120" s="1031"/>
      <c r="DJ120" s="1031"/>
      <c r="DK120" s="1031"/>
      <c r="DL120" s="1031">
        <v>745669</v>
      </c>
      <c r="DM120" s="1031"/>
      <c r="DN120" s="1031"/>
      <c r="DO120" s="1031"/>
      <c r="DP120" s="1031"/>
      <c r="DQ120" s="1031">
        <v>989667</v>
      </c>
      <c r="DR120" s="1031"/>
      <c r="DS120" s="1031"/>
      <c r="DT120" s="1031"/>
      <c r="DU120" s="1031"/>
      <c r="DV120" s="1032">
        <v>11.2</v>
      </c>
      <c r="DW120" s="1032"/>
      <c r="DX120" s="1032"/>
      <c r="DY120" s="1032"/>
      <c r="DZ120" s="1033"/>
    </row>
    <row r="121" spans="1:130" s="247" customFormat="1" ht="26.25" customHeight="1">
      <c r="A121" s="1163"/>
      <c r="B121" s="1050"/>
      <c r="C121" s="1071" t="s">
        <v>466</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t="s">
        <v>411</v>
      </c>
      <c r="AB121" s="1063"/>
      <c r="AC121" s="1063"/>
      <c r="AD121" s="1063"/>
      <c r="AE121" s="1064"/>
      <c r="AF121" s="1065" t="s">
        <v>411</v>
      </c>
      <c r="AG121" s="1063"/>
      <c r="AH121" s="1063"/>
      <c r="AI121" s="1063"/>
      <c r="AJ121" s="1064"/>
      <c r="AK121" s="1065" t="s">
        <v>130</v>
      </c>
      <c r="AL121" s="1063"/>
      <c r="AM121" s="1063"/>
      <c r="AN121" s="1063"/>
      <c r="AO121" s="1064"/>
      <c r="AP121" s="1066" t="s">
        <v>130</v>
      </c>
      <c r="AQ121" s="1067"/>
      <c r="AR121" s="1067"/>
      <c r="AS121" s="1067"/>
      <c r="AT121" s="1068"/>
      <c r="AU121" s="1096"/>
      <c r="AV121" s="1097"/>
      <c r="AW121" s="1097"/>
      <c r="AX121" s="1097"/>
      <c r="AY121" s="1098"/>
      <c r="AZ121" s="1053" t="s">
        <v>467</v>
      </c>
      <c r="BA121" s="1054"/>
      <c r="BB121" s="1054"/>
      <c r="BC121" s="1054"/>
      <c r="BD121" s="1054"/>
      <c r="BE121" s="1054"/>
      <c r="BF121" s="1054"/>
      <c r="BG121" s="1054"/>
      <c r="BH121" s="1054"/>
      <c r="BI121" s="1054"/>
      <c r="BJ121" s="1054"/>
      <c r="BK121" s="1054"/>
      <c r="BL121" s="1054"/>
      <c r="BM121" s="1054"/>
      <c r="BN121" s="1054"/>
      <c r="BO121" s="1054"/>
      <c r="BP121" s="1055"/>
      <c r="BQ121" s="1023">
        <v>435917</v>
      </c>
      <c r="BR121" s="1024"/>
      <c r="BS121" s="1024"/>
      <c r="BT121" s="1024"/>
      <c r="BU121" s="1024"/>
      <c r="BV121" s="1024">
        <v>371849</v>
      </c>
      <c r="BW121" s="1024"/>
      <c r="BX121" s="1024"/>
      <c r="BY121" s="1024"/>
      <c r="BZ121" s="1024"/>
      <c r="CA121" s="1024">
        <v>339461</v>
      </c>
      <c r="CB121" s="1024"/>
      <c r="CC121" s="1024"/>
      <c r="CD121" s="1024"/>
      <c r="CE121" s="1024"/>
      <c r="CF121" s="1018">
        <v>3.9</v>
      </c>
      <c r="CG121" s="1019"/>
      <c r="CH121" s="1019"/>
      <c r="CI121" s="1019"/>
      <c r="CJ121" s="1019"/>
      <c r="CK121" s="1114"/>
      <c r="CL121" s="1115"/>
      <c r="CM121" s="1115"/>
      <c r="CN121" s="1115"/>
      <c r="CO121" s="1116"/>
      <c r="CP121" s="1124" t="s">
        <v>407</v>
      </c>
      <c r="CQ121" s="1125"/>
      <c r="CR121" s="1125"/>
      <c r="CS121" s="1125"/>
      <c r="CT121" s="1125"/>
      <c r="CU121" s="1125"/>
      <c r="CV121" s="1125"/>
      <c r="CW121" s="1125"/>
      <c r="CX121" s="1125"/>
      <c r="CY121" s="1125"/>
      <c r="CZ121" s="1125"/>
      <c r="DA121" s="1125"/>
      <c r="DB121" s="1125"/>
      <c r="DC121" s="1125"/>
      <c r="DD121" s="1125"/>
      <c r="DE121" s="1125"/>
      <c r="DF121" s="1126"/>
      <c r="DG121" s="1023">
        <v>426584</v>
      </c>
      <c r="DH121" s="1024"/>
      <c r="DI121" s="1024"/>
      <c r="DJ121" s="1024"/>
      <c r="DK121" s="1024"/>
      <c r="DL121" s="1024">
        <v>380595</v>
      </c>
      <c r="DM121" s="1024"/>
      <c r="DN121" s="1024"/>
      <c r="DO121" s="1024"/>
      <c r="DP121" s="1024"/>
      <c r="DQ121" s="1024">
        <v>333937</v>
      </c>
      <c r="DR121" s="1024"/>
      <c r="DS121" s="1024"/>
      <c r="DT121" s="1024"/>
      <c r="DU121" s="1024"/>
      <c r="DV121" s="1025">
        <v>3.8</v>
      </c>
      <c r="DW121" s="1025"/>
      <c r="DX121" s="1025"/>
      <c r="DY121" s="1025"/>
      <c r="DZ121" s="1026"/>
    </row>
    <row r="122" spans="1:130" s="247" customFormat="1" ht="26.25" customHeight="1">
      <c r="A122" s="1163"/>
      <c r="B122" s="1050"/>
      <c r="C122" s="1020" t="s">
        <v>449</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411</v>
      </c>
      <c r="AB122" s="1063"/>
      <c r="AC122" s="1063"/>
      <c r="AD122" s="1063"/>
      <c r="AE122" s="1064"/>
      <c r="AF122" s="1065" t="s">
        <v>411</v>
      </c>
      <c r="AG122" s="1063"/>
      <c r="AH122" s="1063"/>
      <c r="AI122" s="1063"/>
      <c r="AJ122" s="1064"/>
      <c r="AK122" s="1065" t="s">
        <v>130</v>
      </c>
      <c r="AL122" s="1063"/>
      <c r="AM122" s="1063"/>
      <c r="AN122" s="1063"/>
      <c r="AO122" s="1064"/>
      <c r="AP122" s="1066" t="s">
        <v>130</v>
      </c>
      <c r="AQ122" s="1067"/>
      <c r="AR122" s="1067"/>
      <c r="AS122" s="1067"/>
      <c r="AT122" s="1068"/>
      <c r="AU122" s="1096"/>
      <c r="AV122" s="1097"/>
      <c r="AW122" s="1097"/>
      <c r="AX122" s="1097"/>
      <c r="AY122" s="1098"/>
      <c r="AZ122" s="1078" t="s">
        <v>468</v>
      </c>
      <c r="BA122" s="1069"/>
      <c r="BB122" s="1069"/>
      <c r="BC122" s="1069"/>
      <c r="BD122" s="1069"/>
      <c r="BE122" s="1069"/>
      <c r="BF122" s="1069"/>
      <c r="BG122" s="1069"/>
      <c r="BH122" s="1069"/>
      <c r="BI122" s="1069"/>
      <c r="BJ122" s="1069"/>
      <c r="BK122" s="1069"/>
      <c r="BL122" s="1069"/>
      <c r="BM122" s="1069"/>
      <c r="BN122" s="1069"/>
      <c r="BO122" s="1069"/>
      <c r="BP122" s="1070"/>
      <c r="BQ122" s="1101">
        <v>17783773</v>
      </c>
      <c r="BR122" s="1102"/>
      <c r="BS122" s="1102"/>
      <c r="BT122" s="1102"/>
      <c r="BU122" s="1102"/>
      <c r="BV122" s="1102">
        <v>17772682</v>
      </c>
      <c r="BW122" s="1102"/>
      <c r="BX122" s="1102"/>
      <c r="BY122" s="1102"/>
      <c r="BZ122" s="1102"/>
      <c r="CA122" s="1102">
        <v>17733621</v>
      </c>
      <c r="CB122" s="1102"/>
      <c r="CC122" s="1102"/>
      <c r="CD122" s="1102"/>
      <c r="CE122" s="1102"/>
      <c r="CF122" s="1122">
        <v>201.5</v>
      </c>
      <c r="CG122" s="1123"/>
      <c r="CH122" s="1123"/>
      <c r="CI122" s="1123"/>
      <c r="CJ122" s="1123"/>
      <c r="CK122" s="1114"/>
      <c r="CL122" s="1115"/>
      <c r="CM122" s="1115"/>
      <c r="CN122" s="1115"/>
      <c r="CO122" s="1116"/>
      <c r="CP122" s="1124" t="s">
        <v>469</v>
      </c>
      <c r="CQ122" s="1125"/>
      <c r="CR122" s="1125"/>
      <c r="CS122" s="1125"/>
      <c r="CT122" s="1125"/>
      <c r="CU122" s="1125"/>
      <c r="CV122" s="1125"/>
      <c r="CW122" s="1125"/>
      <c r="CX122" s="1125"/>
      <c r="CY122" s="1125"/>
      <c r="CZ122" s="1125"/>
      <c r="DA122" s="1125"/>
      <c r="DB122" s="1125"/>
      <c r="DC122" s="1125"/>
      <c r="DD122" s="1125"/>
      <c r="DE122" s="1125"/>
      <c r="DF122" s="1126"/>
      <c r="DG122" s="1023">
        <v>381881</v>
      </c>
      <c r="DH122" s="1024"/>
      <c r="DI122" s="1024"/>
      <c r="DJ122" s="1024"/>
      <c r="DK122" s="1024"/>
      <c r="DL122" s="1024">
        <v>307013</v>
      </c>
      <c r="DM122" s="1024"/>
      <c r="DN122" s="1024"/>
      <c r="DO122" s="1024"/>
      <c r="DP122" s="1024"/>
      <c r="DQ122" s="1024">
        <v>286982</v>
      </c>
      <c r="DR122" s="1024"/>
      <c r="DS122" s="1024"/>
      <c r="DT122" s="1024"/>
      <c r="DU122" s="1024"/>
      <c r="DV122" s="1025">
        <v>3.3</v>
      </c>
      <c r="DW122" s="1025"/>
      <c r="DX122" s="1025"/>
      <c r="DY122" s="1025"/>
      <c r="DZ122" s="1026"/>
    </row>
    <row r="123" spans="1:130" s="247" customFormat="1" ht="26.25" customHeight="1">
      <c r="A123" s="1163"/>
      <c r="B123" s="1050"/>
      <c r="C123" s="1020" t="s">
        <v>455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v>3581</v>
      </c>
      <c r="AB123" s="1063"/>
      <c r="AC123" s="1063"/>
      <c r="AD123" s="1063"/>
      <c r="AE123" s="1064"/>
      <c r="AF123" s="1065" t="s">
        <v>130</v>
      </c>
      <c r="AG123" s="1063"/>
      <c r="AH123" s="1063"/>
      <c r="AI123" s="1063"/>
      <c r="AJ123" s="1064"/>
      <c r="AK123" s="1065" t="s">
        <v>411</v>
      </c>
      <c r="AL123" s="1063"/>
      <c r="AM123" s="1063"/>
      <c r="AN123" s="1063"/>
      <c r="AO123" s="1064"/>
      <c r="AP123" s="1066" t="s">
        <v>411</v>
      </c>
      <c r="AQ123" s="1067"/>
      <c r="AR123" s="1067"/>
      <c r="AS123" s="1067"/>
      <c r="AT123" s="1068"/>
      <c r="AU123" s="1099"/>
      <c r="AV123" s="1100"/>
      <c r="AW123" s="1100"/>
      <c r="AX123" s="1100"/>
      <c r="AY123" s="1100"/>
      <c r="AZ123" s="278" t="s">
        <v>187</v>
      </c>
      <c r="BA123" s="278"/>
      <c r="BB123" s="278"/>
      <c r="BC123" s="278"/>
      <c r="BD123" s="278"/>
      <c r="BE123" s="278"/>
      <c r="BF123" s="278"/>
      <c r="BG123" s="278"/>
      <c r="BH123" s="278"/>
      <c r="BI123" s="278"/>
      <c r="BJ123" s="278"/>
      <c r="BK123" s="278"/>
      <c r="BL123" s="278"/>
      <c r="BM123" s="278"/>
      <c r="BN123" s="278"/>
      <c r="BO123" s="1079" t="s">
        <v>470</v>
      </c>
      <c r="BP123" s="1110"/>
      <c r="BQ123" s="1169">
        <v>22088155</v>
      </c>
      <c r="BR123" s="1170"/>
      <c r="BS123" s="1170"/>
      <c r="BT123" s="1170"/>
      <c r="BU123" s="1170"/>
      <c r="BV123" s="1170">
        <v>21984368</v>
      </c>
      <c r="BW123" s="1170"/>
      <c r="BX123" s="1170"/>
      <c r="BY123" s="1170"/>
      <c r="BZ123" s="1170"/>
      <c r="CA123" s="1170">
        <v>22043467</v>
      </c>
      <c r="CB123" s="1170"/>
      <c r="CC123" s="1170"/>
      <c r="CD123" s="1170"/>
      <c r="CE123" s="1170"/>
      <c r="CF123" s="1103"/>
      <c r="CG123" s="1104"/>
      <c r="CH123" s="1104"/>
      <c r="CI123" s="1104"/>
      <c r="CJ123" s="1105"/>
      <c r="CK123" s="1114"/>
      <c r="CL123" s="1115"/>
      <c r="CM123" s="1115"/>
      <c r="CN123" s="1115"/>
      <c r="CO123" s="1116"/>
      <c r="CP123" s="1124" t="s">
        <v>401</v>
      </c>
      <c r="CQ123" s="1125"/>
      <c r="CR123" s="1125"/>
      <c r="CS123" s="1125"/>
      <c r="CT123" s="1125"/>
      <c r="CU123" s="1125"/>
      <c r="CV123" s="1125"/>
      <c r="CW123" s="1125"/>
      <c r="CX123" s="1125"/>
      <c r="CY123" s="1125"/>
      <c r="CZ123" s="1125"/>
      <c r="DA123" s="1125"/>
      <c r="DB123" s="1125"/>
      <c r="DC123" s="1125"/>
      <c r="DD123" s="1125"/>
      <c r="DE123" s="1125"/>
      <c r="DF123" s="1126"/>
      <c r="DG123" s="1062" t="s">
        <v>130</v>
      </c>
      <c r="DH123" s="1063"/>
      <c r="DI123" s="1063"/>
      <c r="DJ123" s="1063"/>
      <c r="DK123" s="1064"/>
      <c r="DL123" s="1065" t="s">
        <v>411</v>
      </c>
      <c r="DM123" s="1063"/>
      <c r="DN123" s="1063"/>
      <c r="DO123" s="1063"/>
      <c r="DP123" s="1064"/>
      <c r="DQ123" s="1065" t="s">
        <v>411</v>
      </c>
      <c r="DR123" s="1063"/>
      <c r="DS123" s="1063"/>
      <c r="DT123" s="1063"/>
      <c r="DU123" s="1064"/>
      <c r="DV123" s="1066" t="s">
        <v>411</v>
      </c>
      <c r="DW123" s="1067"/>
      <c r="DX123" s="1067"/>
      <c r="DY123" s="1067"/>
      <c r="DZ123" s="1068"/>
    </row>
    <row r="124" spans="1:130" s="247" customFormat="1" ht="26.25" customHeight="1" thickBot="1">
      <c r="A124" s="1163"/>
      <c r="B124" s="1050"/>
      <c r="C124" s="1020" t="s">
        <v>458</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130</v>
      </c>
      <c r="AB124" s="1063"/>
      <c r="AC124" s="1063"/>
      <c r="AD124" s="1063"/>
      <c r="AE124" s="1064"/>
      <c r="AF124" s="1065" t="s">
        <v>130</v>
      </c>
      <c r="AG124" s="1063"/>
      <c r="AH124" s="1063"/>
      <c r="AI124" s="1063"/>
      <c r="AJ124" s="1064"/>
      <c r="AK124" s="1065" t="s">
        <v>130</v>
      </c>
      <c r="AL124" s="1063"/>
      <c r="AM124" s="1063"/>
      <c r="AN124" s="1063"/>
      <c r="AO124" s="1064"/>
      <c r="AP124" s="1066" t="s">
        <v>130</v>
      </c>
      <c r="AQ124" s="1067"/>
      <c r="AR124" s="1067"/>
      <c r="AS124" s="1067"/>
      <c r="AT124" s="1068"/>
      <c r="AU124" s="1165" t="s">
        <v>471</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v>34.299999999999997</v>
      </c>
      <c r="BR124" s="1132"/>
      <c r="BS124" s="1132"/>
      <c r="BT124" s="1132"/>
      <c r="BU124" s="1132"/>
      <c r="BV124" s="1132">
        <v>29.5</v>
      </c>
      <c r="BW124" s="1132"/>
      <c r="BX124" s="1132"/>
      <c r="BY124" s="1132"/>
      <c r="BZ124" s="1132"/>
      <c r="CA124" s="1132">
        <v>24.2</v>
      </c>
      <c r="CB124" s="1132"/>
      <c r="CC124" s="1132"/>
      <c r="CD124" s="1132"/>
      <c r="CE124" s="1132"/>
      <c r="CF124" s="1133"/>
      <c r="CG124" s="1134"/>
      <c r="CH124" s="1134"/>
      <c r="CI124" s="1134"/>
      <c r="CJ124" s="1135"/>
      <c r="CK124" s="1117"/>
      <c r="CL124" s="1117"/>
      <c r="CM124" s="1117"/>
      <c r="CN124" s="1117"/>
      <c r="CO124" s="1118"/>
      <c r="CP124" s="1124" t="s">
        <v>472</v>
      </c>
      <c r="CQ124" s="1125"/>
      <c r="CR124" s="1125"/>
      <c r="CS124" s="1125"/>
      <c r="CT124" s="1125"/>
      <c r="CU124" s="1125"/>
      <c r="CV124" s="1125"/>
      <c r="CW124" s="1125"/>
      <c r="CX124" s="1125"/>
      <c r="CY124" s="1125"/>
      <c r="CZ124" s="1125"/>
      <c r="DA124" s="1125"/>
      <c r="DB124" s="1125"/>
      <c r="DC124" s="1125"/>
      <c r="DD124" s="1125"/>
      <c r="DE124" s="1125"/>
      <c r="DF124" s="1126"/>
      <c r="DG124" s="1109" t="s">
        <v>130</v>
      </c>
      <c r="DH124" s="1088"/>
      <c r="DI124" s="1088"/>
      <c r="DJ124" s="1088"/>
      <c r="DK124" s="1089"/>
      <c r="DL124" s="1087" t="s">
        <v>130</v>
      </c>
      <c r="DM124" s="1088"/>
      <c r="DN124" s="1088"/>
      <c r="DO124" s="1088"/>
      <c r="DP124" s="1089"/>
      <c r="DQ124" s="1087" t="s">
        <v>411</v>
      </c>
      <c r="DR124" s="1088"/>
      <c r="DS124" s="1088"/>
      <c r="DT124" s="1088"/>
      <c r="DU124" s="1089"/>
      <c r="DV124" s="1090" t="s">
        <v>130</v>
      </c>
      <c r="DW124" s="1091"/>
      <c r="DX124" s="1091"/>
      <c r="DY124" s="1091"/>
      <c r="DZ124" s="1092"/>
    </row>
    <row r="125" spans="1:130" s="247" customFormat="1" ht="26.25" customHeight="1">
      <c r="A125" s="1163"/>
      <c r="B125" s="1050"/>
      <c r="C125" s="1020" t="s">
        <v>460</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130</v>
      </c>
      <c r="AB125" s="1063"/>
      <c r="AC125" s="1063"/>
      <c r="AD125" s="1063"/>
      <c r="AE125" s="1064"/>
      <c r="AF125" s="1065" t="s">
        <v>130</v>
      </c>
      <c r="AG125" s="1063"/>
      <c r="AH125" s="1063"/>
      <c r="AI125" s="1063"/>
      <c r="AJ125" s="1064"/>
      <c r="AK125" s="1065" t="s">
        <v>130</v>
      </c>
      <c r="AL125" s="1063"/>
      <c r="AM125" s="1063"/>
      <c r="AN125" s="1063"/>
      <c r="AO125" s="1064"/>
      <c r="AP125" s="1066" t="s">
        <v>411</v>
      </c>
      <c r="AQ125" s="1067"/>
      <c r="AR125" s="1067"/>
      <c r="AS125" s="1067"/>
      <c r="AT125" s="106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7" t="s">
        <v>473</v>
      </c>
      <c r="CL125" s="1112"/>
      <c r="CM125" s="1112"/>
      <c r="CN125" s="1112"/>
      <c r="CO125" s="1113"/>
      <c r="CP125" s="1044" t="s">
        <v>474</v>
      </c>
      <c r="CQ125" s="993"/>
      <c r="CR125" s="993"/>
      <c r="CS125" s="993"/>
      <c r="CT125" s="993"/>
      <c r="CU125" s="993"/>
      <c r="CV125" s="993"/>
      <c r="CW125" s="993"/>
      <c r="CX125" s="993"/>
      <c r="CY125" s="993"/>
      <c r="CZ125" s="993"/>
      <c r="DA125" s="993"/>
      <c r="DB125" s="993"/>
      <c r="DC125" s="993"/>
      <c r="DD125" s="993"/>
      <c r="DE125" s="993"/>
      <c r="DF125" s="994"/>
      <c r="DG125" s="1030" t="s">
        <v>411</v>
      </c>
      <c r="DH125" s="1031"/>
      <c r="DI125" s="1031"/>
      <c r="DJ125" s="1031"/>
      <c r="DK125" s="1031"/>
      <c r="DL125" s="1031" t="s">
        <v>411</v>
      </c>
      <c r="DM125" s="1031"/>
      <c r="DN125" s="1031"/>
      <c r="DO125" s="1031"/>
      <c r="DP125" s="1031"/>
      <c r="DQ125" s="1031" t="s">
        <v>130</v>
      </c>
      <c r="DR125" s="1031"/>
      <c r="DS125" s="1031"/>
      <c r="DT125" s="1031"/>
      <c r="DU125" s="1031"/>
      <c r="DV125" s="1032" t="s">
        <v>130</v>
      </c>
      <c r="DW125" s="1032"/>
      <c r="DX125" s="1032"/>
      <c r="DY125" s="1032"/>
      <c r="DZ125" s="1033"/>
    </row>
    <row r="126" spans="1:130" s="247" customFormat="1" ht="26.25" customHeight="1" thickBot="1">
      <c r="A126" s="1163"/>
      <c r="B126" s="1050"/>
      <c r="C126" s="1020" t="s">
        <v>462</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v>116270</v>
      </c>
      <c r="AB126" s="1063"/>
      <c r="AC126" s="1063"/>
      <c r="AD126" s="1063"/>
      <c r="AE126" s="1064"/>
      <c r="AF126" s="1065">
        <v>71990</v>
      </c>
      <c r="AG126" s="1063"/>
      <c r="AH126" s="1063"/>
      <c r="AI126" s="1063"/>
      <c r="AJ126" s="1064"/>
      <c r="AK126" s="1065" t="s">
        <v>130</v>
      </c>
      <c r="AL126" s="1063"/>
      <c r="AM126" s="1063"/>
      <c r="AN126" s="1063"/>
      <c r="AO126" s="1064"/>
      <c r="AP126" s="1066" t="s">
        <v>411</v>
      </c>
      <c r="AQ126" s="1067"/>
      <c r="AR126" s="1067"/>
      <c r="AS126" s="1067"/>
      <c r="AT126" s="106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8"/>
      <c r="CL126" s="1115"/>
      <c r="CM126" s="1115"/>
      <c r="CN126" s="1115"/>
      <c r="CO126" s="1116"/>
      <c r="CP126" s="1053" t="s">
        <v>475</v>
      </c>
      <c r="CQ126" s="1054"/>
      <c r="CR126" s="1054"/>
      <c r="CS126" s="1054"/>
      <c r="CT126" s="1054"/>
      <c r="CU126" s="1054"/>
      <c r="CV126" s="1054"/>
      <c r="CW126" s="1054"/>
      <c r="CX126" s="1054"/>
      <c r="CY126" s="1054"/>
      <c r="CZ126" s="1054"/>
      <c r="DA126" s="1054"/>
      <c r="DB126" s="1054"/>
      <c r="DC126" s="1054"/>
      <c r="DD126" s="1054"/>
      <c r="DE126" s="1054"/>
      <c r="DF126" s="1055"/>
      <c r="DG126" s="1023" t="s">
        <v>411</v>
      </c>
      <c r="DH126" s="1024"/>
      <c r="DI126" s="1024"/>
      <c r="DJ126" s="1024"/>
      <c r="DK126" s="1024"/>
      <c r="DL126" s="1024" t="s">
        <v>411</v>
      </c>
      <c r="DM126" s="1024"/>
      <c r="DN126" s="1024"/>
      <c r="DO126" s="1024"/>
      <c r="DP126" s="1024"/>
      <c r="DQ126" s="1024" t="s">
        <v>411</v>
      </c>
      <c r="DR126" s="1024"/>
      <c r="DS126" s="1024"/>
      <c r="DT126" s="1024"/>
      <c r="DU126" s="1024"/>
      <c r="DV126" s="1025" t="s">
        <v>411</v>
      </c>
      <c r="DW126" s="1025"/>
      <c r="DX126" s="1025"/>
      <c r="DY126" s="1025"/>
      <c r="DZ126" s="1026"/>
    </row>
    <row r="127" spans="1:130" s="247" customFormat="1" ht="26.25" customHeight="1">
      <c r="A127" s="1164"/>
      <c r="B127" s="1052"/>
      <c r="C127" s="1106" t="s">
        <v>476</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v>162</v>
      </c>
      <c r="AB127" s="1063"/>
      <c r="AC127" s="1063"/>
      <c r="AD127" s="1063"/>
      <c r="AE127" s="1064"/>
      <c r="AF127" s="1065">
        <v>146</v>
      </c>
      <c r="AG127" s="1063"/>
      <c r="AH127" s="1063"/>
      <c r="AI127" s="1063"/>
      <c r="AJ127" s="1064"/>
      <c r="AK127" s="1065">
        <v>129</v>
      </c>
      <c r="AL127" s="1063"/>
      <c r="AM127" s="1063"/>
      <c r="AN127" s="1063"/>
      <c r="AO127" s="1064"/>
      <c r="AP127" s="1066">
        <v>0</v>
      </c>
      <c r="AQ127" s="1067"/>
      <c r="AR127" s="1067"/>
      <c r="AS127" s="1067"/>
      <c r="AT127" s="1068"/>
      <c r="AU127" s="283"/>
      <c r="AV127" s="283"/>
      <c r="AW127" s="283"/>
      <c r="AX127" s="1136" t="s">
        <v>477</v>
      </c>
      <c r="AY127" s="1137"/>
      <c r="AZ127" s="1137"/>
      <c r="BA127" s="1137"/>
      <c r="BB127" s="1137"/>
      <c r="BC127" s="1137"/>
      <c r="BD127" s="1137"/>
      <c r="BE127" s="1138"/>
      <c r="BF127" s="1139" t="s">
        <v>478</v>
      </c>
      <c r="BG127" s="1137"/>
      <c r="BH127" s="1137"/>
      <c r="BI127" s="1137"/>
      <c r="BJ127" s="1137"/>
      <c r="BK127" s="1137"/>
      <c r="BL127" s="1138"/>
      <c r="BM127" s="1139" t="s">
        <v>479</v>
      </c>
      <c r="BN127" s="1137"/>
      <c r="BO127" s="1137"/>
      <c r="BP127" s="1137"/>
      <c r="BQ127" s="1137"/>
      <c r="BR127" s="1137"/>
      <c r="BS127" s="1138"/>
      <c r="BT127" s="1139" t="s">
        <v>480</v>
      </c>
      <c r="BU127" s="1137"/>
      <c r="BV127" s="1137"/>
      <c r="BW127" s="1137"/>
      <c r="BX127" s="1137"/>
      <c r="BY127" s="1137"/>
      <c r="BZ127" s="1161"/>
      <c r="CA127" s="283"/>
      <c r="CB127" s="283"/>
      <c r="CC127" s="283"/>
      <c r="CD127" s="284"/>
      <c r="CE127" s="284"/>
      <c r="CF127" s="284"/>
      <c r="CG127" s="281"/>
      <c r="CH127" s="281"/>
      <c r="CI127" s="281"/>
      <c r="CJ127" s="282"/>
      <c r="CK127" s="1128"/>
      <c r="CL127" s="1115"/>
      <c r="CM127" s="1115"/>
      <c r="CN127" s="1115"/>
      <c r="CO127" s="1116"/>
      <c r="CP127" s="1053" t="s">
        <v>481</v>
      </c>
      <c r="CQ127" s="1054"/>
      <c r="CR127" s="1054"/>
      <c r="CS127" s="1054"/>
      <c r="CT127" s="1054"/>
      <c r="CU127" s="1054"/>
      <c r="CV127" s="1054"/>
      <c r="CW127" s="1054"/>
      <c r="CX127" s="1054"/>
      <c r="CY127" s="1054"/>
      <c r="CZ127" s="1054"/>
      <c r="DA127" s="1054"/>
      <c r="DB127" s="1054"/>
      <c r="DC127" s="1054"/>
      <c r="DD127" s="1054"/>
      <c r="DE127" s="1054"/>
      <c r="DF127" s="1055"/>
      <c r="DG127" s="1023" t="s">
        <v>130</v>
      </c>
      <c r="DH127" s="1024"/>
      <c r="DI127" s="1024"/>
      <c r="DJ127" s="1024"/>
      <c r="DK127" s="1024"/>
      <c r="DL127" s="1024" t="s">
        <v>130</v>
      </c>
      <c r="DM127" s="1024"/>
      <c r="DN127" s="1024"/>
      <c r="DO127" s="1024"/>
      <c r="DP127" s="1024"/>
      <c r="DQ127" s="1024" t="s">
        <v>130</v>
      </c>
      <c r="DR127" s="1024"/>
      <c r="DS127" s="1024"/>
      <c r="DT127" s="1024"/>
      <c r="DU127" s="1024"/>
      <c r="DV127" s="1025" t="s">
        <v>411</v>
      </c>
      <c r="DW127" s="1025"/>
      <c r="DX127" s="1025"/>
      <c r="DY127" s="1025"/>
      <c r="DZ127" s="1026"/>
    </row>
    <row r="128" spans="1:130" s="247" customFormat="1" ht="26.25" customHeight="1" thickBot="1">
      <c r="A128" s="1147" t="s">
        <v>482</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483</v>
      </c>
      <c r="X128" s="1149"/>
      <c r="Y128" s="1149"/>
      <c r="Z128" s="1150"/>
      <c r="AA128" s="1151">
        <v>73427</v>
      </c>
      <c r="AB128" s="1152"/>
      <c r="AC128" s="1152"/>
      <c r="AD128" s="1152"/>
      <c r="AE128" s="1153"/>
      <c r="AF128" s="1154">
        <v>67253</v>
      </c>
      <c r="AG128" s="1152"/>
      <c r="AH128" s="1152"/>
      <c r="AI128" s="1152"/>
      <c r="AJ128" s="1153"/>
      <c r="AK128" s="1154">
        <v>61059</v>
      </c>
      <c r="AL128" s="1152"/>
      <c r="AM128" s="1152"/>
      <c r="AN128" s="1152"/>
      <c r="AO128" s="1153"/>
      <c r="AP128" s="1155"/>
      <c r="AQ128" s="1156"/>
      <c r="AR128" s="1156"/>
      <c r="AS128" s="1156"/>
      <c r="AT128" s="1157"/>
      <c r="AU128" s="283"/>
      <c r="AV128" s="283"/>
      <c r="AW128" s="283"/>
      <c r="AX128" s="992" t="s">
        <v>484</v>
      </c>
      <c r="AY128" s="993"/>
      <c r="AZ128" s="993"/>
      <c r="BA128" s="993"/>
      <c r="BB128" s="993"/>
      <c r="BC128" s="993"/>
      <c r="BD128" s="993"/>
      <c r="BE128" s="994"/>
      <c r="BF128" s="1158" t="s">
        <v>130</v>
      </c>
      <c r="BG128" s="1159"/>
      <c r="BH128" s="1159"/>
      <c r="BI128" s="1159"/>
      <c r="BJ128" s="1159"/>
      <c r="BK128" s="1159"/>
      <c r="BL128" s="1160"/>
      <c r="BM128" s="1158">
        <v>13.25</v>
      </c>
      <c r="BN128" s="1159"/>
      <c r="BO128" s="1159"/>
      <c r="BP128" s="1159"/>
      <c r="BQ128" s="1159"/>
      <c r="BR128" s="1159"/>
      <c r="BS128" s="1160"/>
      <c r="BT128" s="1158">
        <v>20</v>
      </c>
      <c r="BU128" s="1159"/>
      <c r="BV128" s="1159"/>
      <c r="BW128" s="1159"/>
      <c r="BX128" s="1159"/>
      <c r="BY128" s="1159"/>
      <c r="BZ128" s="1183"/>
      <c r="CA128" s="284"/>
      <c r="CB128" s="284"/>
      <c r="CC128" s="284"/>
      <c r="CD128" s="284"/>
      <c r="CE128" s="284"/>
      <c r="CF128" s="284"/>
      <c r="CG128" s="281"/>
      <c r="CH128" s="281"/>
      <c r="CI128" s="281"/>
      <c r="CJ128" s="282"/>
      <c r="CK128" s="1129"/>
      <c r="CL128" s="1130"/>
      <c r="CM128" s="1130"/>
      <c r="CN128" s="1130"/>
      <c r="CO128" s="1131"/>
      <c r="CP128" s="1140" t="s">
        <v>485</v>
      </c>
      <c r="CQ128" s="1141"/>
      <c r="CR128" s="1141"/>
      <c r="CS128" s="1141"/>
      <c r="CT128" s="1141"/>
      <c r="CU128" s="1141"/>
      <c r="CV128" s="1141"/>
      <c r="CW128" s="1141"/>
      <c r="CX128" s="1141"/>
      <c r="CY128" s="1141"/>
      <c r="CZ128" s="1141"/>
      <c r="DA128" s="1141"/>
      <c r="DB128" s="1141"/>
      <c r="DC128" s="1141"/>
      <c r="DD128" s="1141"/>
      <c r="DE128" s="1141"/>
      <c r="DF128" s="1142"/>
      <c r="DG128" s="1143">
        <v>11404</v>
      </c>
      <c r="DH128" s="1144"/>
      <c r="DI128" s="1144"/>
      <c r="DJ128" s="1144"/>
      <c r="DK128" s="1144"/>
      <c r="DL128" s="1144">
        <v>9151</v>
      </c>
      <c r="DM128" s="1144"/>
      <c r="DN128" s="1144"/>
      <c r="DO128" s="1144"/>
      <c r="DP128" s="1144"/>
      <c r="DQ128" s="1144">
        <v>6819</v>
      </c>
      <c r="DR128" s="1144"/>
      <c r="DS128" s="1144"/>
      <c r="DT128" s="1144"/>
      <c r="DU128" s="1144"/>
      <c r="DV128" s="1145">
        <v>0.1</v>
      </c>
      <c r="DW128" s="1145"/>
      <c r="DX128" s="1145"/>
      <c r="DY128" s="1145"/>
      <c r="DZ128" s="1146"/>
    </row>
    <row r="129" spans="1:131" s="247" customFormat="1" ht="26.25" customHeight="1">
      <c r="A129" s="1034" t="s">
        <v>108</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486</v>
      </c>
      <c r="X129" s="1178"/>
      <c r="Y129" s="1178"/>
      <c r="Z129" s="1179"/>
      <c r="AA129" s="1062">
        <v>10577353</v>
      </c>
      <c r="AB129" s="1063"/>
      <c r="AC129" s="1063"/>
      <c r="AD129" s="1063"/>
      <c r="AE129" s="1064"/>
      <c r="AF129" s="1065">
        <v>10502298</v>
      </c>
      <c r="AG129" s="1063"/>
      <c r="AH129" s="1063"/>
      <c r="AI129" s="1063"/>
      <c r="AJ129" s="1064"/>
      <c r="AK129" s="1065">
        <v>10549405</v>
      </c>
      <c r="AL129" s="1063"/>
      <c r="AM129" s="1063"/>
      <c r="AN129" s="1063"/>
      <c r="AO129" s="1064"/>
      <c r="AP129" s="1180"/>
      <c r="AQ129" s="1181"/>
      <c r="AR129" s="1181"/>
      <c r="AS129" s="1181"/>
      <c r="AT129" s="1182"/>
      <c r="AU129" s="285"/>
      <c r="AV129" s="285"/>
      <c r="AW129" s="285"/>
      <c r="AX129" s="1171" t="s">
        <v>487</v>
      </c>
      <c r="AY129" s="1054"/>
      <c r="AZ129" s="1054"/>
      <c r="BA129" s="1054"/>
      <c r="BB129" s="1054"/>
      <c r="BC129" s="1054"/>
      <c r="BD129" s="1054"/>
      <c r="BE129" s="1055"/>
      <c r="BF129" s="1172" t="s">
        <v>130</v>
      </c>
      <c r="BG129" s="1173"/>
      <c r="BH129" s="1173"/>
      <c r="BI129" s="1173"/>
      <c r="BJ129" s="1173"/>
      <c r="BK129" s="1173"/>
      <c r="BL129" s="1174"/>
      <c r="BM129" s="1172">
        <v>18.25</v>
      </c>
      <c r="BN129" s="1173"/>
      <c r="BO129" s="1173"/>
      <c r="BP129" s="1173"/>
      <c r="BQ129" s="1173"/>
      <c r="BR129" s="1173"/>
      <c r="BS129" s="1174"/>
      <c r="BT129" s="1172">
        <v>30</v>
      </c>
      <c r="BU129" s="1175"/>
      <c r="BV129" s="1175"/>
      <c r="BW129" s="1175"/>
      <c r="BX129" s="1175"/>
      <c r="BY129" s="1175"/>
      <c r="BZ129" s="117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34" t="s">
        <v>488</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489</v>
      </c>
      <c r="X130" s="1178"/>
      <c r="Y130" s="1178"/>
      <c r="Z130" s="1179"/>
      <c r="AA130" s="1062">
        <v>1723833</v>
      </c>
      <c r="AB130" s="1063"/>
      <c r="AC130" s="1063"/>
      <c r="AD130" s="1063"/>
      <c r="AE130" s="1064"/>
      <c r="AF130" s="1065">
        <v>1767033</v>
      </c>
      <c r="AG130" s="1063"/>
      <c r="AH130" s="1063"/>
      <c r="AI130" s="1063"/>
      <c r="AJ130" s="1064"/>
      <c r="AK130" s="1065">
        <v>1750038</v>
      </c>
      <c r="AL130" s="1063"/>
      <c r="AM130" s="1063"/>
      <c r="AN130" s="1063"/>
      <c r="AO130" s="1064"/>
      <c r="AP130" s="1180"/>
      <c r="AQ130" s="1181"/>
      <c r="AR130" s="1181"/>
      <c r="AS130" s="1181"/>
      <c r="AT130" s="1182"/>
      <c r="AU130" s="285"/>
      <c r="AV130" s="285"/>
      <c r="AW130" s="285"/>
      <c r="AX130" s="1171" t="s">
        <v>490</v>
      </c>
      <c r="AY130" s="1054"/>
      <c r="AZ130" s="1054"/>
      <c r="BA130" s="1054"/>
      <c r="BB130" s="1054"/>
      <c r="BC130" s="1054"/>
      <c r="BD130" s="1054"/>
      <c r="BE130" s="1055"/>
      <c r="BF130" s="1208">
        <v>7.4</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491</v>
      </c>
      <c r="X131" s="1216"/>
      <c r="Y131" s="1216"/>
      <c r="Z131" s="1217"/>
      <c r="AA131" s="1109">
        <v>8853520</v>
      </c>
      <c r="AB131" s="1088"/>
      <c r="AC131" s="1088"/>
      <c r="AD131" s="1088"/>
      <c r="AE131" s="1089"/>
      <c r="AF131" s="1087">
        <v>8735265</v>
      </c>
      <c r="AG131" s="1088"/>
      <c r="AH131" s="1088"/>
      <c r="AI131" s="1088"/>
      <c r="AJ131" s="1089"/>
      <c r="AK131" s="1087">
        <v>8799367</v>
      </c>
      <c r="AL131" s="1088"/>
      <c r="AM131" s="1088"/>
      <c r="AN131" s="1088"/>
      <c r="AO131" s="1089"/>
      <c r="AP131" s="1218"/>
      <c r="AQ131" s="1219"/>
      <c r="AR131" s="1219"/>
      <c r="AS131" s="1219"/>
      <c r="AT131" s="1220"/>
      <c r="AU131" s="285"/>
      <c r="AV131" s="285"/>
      <c r="AW131" s="285"/>
      <c r="AX131" s="1190" t="s">
        <v>492</v>
      </c>
      <c r="AY131" s="1141"/>
      <c r="AZ131" s="1141"/>
      <c r="BA131" s="1141"/>
      <c r="BB131" s="1141"/>
      <c r="BC131" s="1141"/>
      <c r="BD131" s="1141"/>
      <c r="BE131" s="1142"/>
      <c r="BF131" s="1191">
        <v>24.2</v>
      </c>
      <c r="BG131" s="1192"/>
      <c r="BH131" s="1192"/>
      <c r="BI131" s="1192"/>
      <c r="BJ131" s="1192"/>
      <c r="BK131" s="1192"/>
      <c r="BL131" s="1193"/>
      <c r="BM131" s="1191">
        <v>350</v>
      </c>
      <c r="BN131" s="1192"/>
      <c r="BO131" s="1192"/>
      <c r="BP131" s="1192"/>
      <c r="BQ131" s="1192"/>
      <c r="BR131" s="1192"/>
      <c r="BS131" s="1193"/>
      <c r="BT131" s="1194"/>
      <c r="BU131" s="1195"/>
      <c r="BV131" s="1195"/>
      <c r="BW131" s="1195"/>
      <c r="BX131" s="1195"/>
      <c r="BY131" s="1195"/>
      <c r="BZ131" s="119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7" t="s">
        <v>493</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494</v>
      </c>
      <c r="W132" s="1201"/>
      <c r="X132" s="1201"/>
      <c r="Y132" s="1201"/>
      <c r="Z132" s="1202"/>
      <c r="AA132" s="1203">
        <v>8.0487760799999997</v>
      </c>
      <c r="AB132" s="1204"/>
      <c r="AC132" s="1204"/>
      <c r="AD132" s="1204"/>
      <c r="AE132" s="1205"/>
      <c r="AF132" s="1206">
        <v>7.4320469960000004</v>
      </c>
      <c r="AG132" s="1204"/>
      <c r="AH132" s="1204"/>
      <c r="AI132" s="1204"/>
      <c r="AJ132" s="1205"/>
      <c r="AK132" s="1206">
        <v>6.9683080610000001</v>
      </c>
      <c r="AL132" s="1204"/>
      <c r="AM132" s="1204"/>
      <c r="AN132" s="1204"/>
      <c r="AO132" s="1205"/>
      <c r="AP132" s="1103"/>
      <c r="AQ132" s="1104"/>
      <c r="AR132" s="1104"/>
      <c r="AS132" s="1104"/>
      <c r="AT132" s="120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495</v>
      </c>
      <c r="W133" s="1184"/>
      <c r="X133" s="1184"/>
      <c r="Y133" s="1184"/>
      <c r="Z133" s="1185"/>
      <c r="AA133" s="1186">
        <v>7.9</v>
      </c>
      <c r="AB133" s="1187"/>
      <c r="AC133" s="1187"/>
      <c r="AD133" s="1187"/>
      <c r="AE133" s="1188"/>
      <c r="AF133" s="1186">
        <v>7.9</v>
      </c>
      <c r="AG133" s="1187"/>
      <c r="AH133" s="1187"/>
      <c r="AI133" s="1187"/>
      <c r="AJ133" s="1188"/>
      <c r="AK133" s="1186">
        <v>7.4</v>
      </c>
      <c r="AL133" s="1187"/>
      <c r="AM133" s="1187"/>
      <c r="AN133" s="1187"/>
      <c r="AO133" s="1188"/>
      <c r="AP133" s="1133"/>
      <c r="AQ133" s="1134"/>
      <c r="AR133" s="1134"/>
      <c r="AS133" s="1134"/>
      <c r="AT133" s="118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Z8q9wm5YbvJIkcAoYuQDl+7l9Cqx4+j7Koz1jm1Wzcg3gaFRcZmlPKQUtLmeJXJ6HHdhlfZjbEpBk5vZNdcz5g==" saltValue="ILNjIRcFN5HHFdA52mrc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iT6+nmS/bxaG0cLCp7IZBzTwK8Zz0DBipK4Crl53sQbk8PUUNL4k+4u1izTegH5iPhxbSz+hQ3Qfw+9l8Fk8Q==" saltValue="6o9p6rnPE/xED32MF/M3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JpRcbEQvzl6P8EGQmdx//toGejzIe6wPObku3Ip94eoN+JSdjtY7N1con8P4czfuVVRz0utz+3qOg9VhbhIsQ==" saltValue="//ZxeYmV7oAv5EZ3Y5kX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4"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5"/>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504</v>
      </c>
      <c r="AL9" s="1227"/>
      <c r="AM9" s="1227"/>
      <c r="AN9" s="1228"/>
      <c r="AO9" s="313">
        <v>2951621</v>
      </c>
      <c r="AP9" s="313">
        <v>85913</v>
      </c>
      <c r="AQ9" s="314">
        <v>90613</v>
      </c>
      <c r="AR9" s="315">
        <v>-5.2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505</v>
      </c>
      <c r="AL10" s="1227"/>
      <c r="AM10" s="1227"/>
      <c r="AN10" s="1228"/>
      <c r="AO10" s="316">
        <v>394186</v>
      </c>
      <c r="AP10" s="316">
        <v>11474</v>
      </c>
      <c r="AQ10" s="317">
        <v>7525</v>
      </c>
      <c r="AR10" s="318">
        <v>52.5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506</v>
      </c>
      <c r="AL11" s="1227"/>
      <c r="AM11" s="1227"/>
      <c r="AN11" s="1228"/>
      <c r="AO11" s="316">
        <v>74431</v>
      </c>
      <c r="AP11" s="316">
        <v>2166</v>
      </c>
      <c r="AQ11" s="317">
        <v>9582</v>
      </c>
      <c r="AR11" s="318">
        <v>-77.400000000000006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507</v>
      </c>
      <c r="AL12" s="1227"/>
      <c r="AM12" s="1227"/>
      <c r="AN12" s="1228"/>
      <c r="AO12" s="316" t="s">
        <v>508</v>
      </c>
      <c r="AP12" s="316" t="s">
        <v>508</v>
      </c>
      <c r="AQ12" s="317">
        <v>1356</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509</v>
      </c>
      <c r="AL13" s="1227"/>
      <c r="AM13" s="1227"/>
      <c r="AN13" s="1228"/>
      <c r="AO13" s="316" t="s">
        <v>508</v>
      </c>
      <c r="AP13" s="316" t="s">
        <v>508</v>
      </c>
      <c r="AQ13" s="317">
        <v>2</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510</v>
      </c>
      <c r="AL14" s="1227"/>
      <c r="AM14" s="1227"/>
      <c r="AN14" s="1228"/>
      <c r="AO14" s="316">
        <v>174942</v>
      </c>
      <c r="AP14" s="316">
        <v>5092</v>
      </c>
      <c r="AQ14" s="317">
        <v>4182</v>
      </c>
      <c r="AR14" s="318">
        <v>21.8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6" t="s">
        <v>511</v>
      </c>
      <c r="AL15" s="1227"/>
      <c r="AM15" s="1227"/>
      <c r="AN15" s="1228"/>
      <c r="AO15" s="316">
        <v>79500</v>
      </c>
      <c r="AP15" s="316">
        <v>2314</v>
      </c>
      <c r="AQ15" s="317">
        <v>2331</v>
      </c>
      <c r="AR15" s="318">
        <v>-0.7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512</v>
      </c>
      <c r="AL16" s="1230"/>
      <c r="AM16" s="1230"/>
      <c r="AN16" s="1231"/>
      <c r="AO16" s="316">
        <v>-272909</v>
      </c>
      <c r="AP16" s="316">
        <v>-7944</v>
      </c>
      <c r="AQ16" s="317">
        <v>-8270</v>
      </c>
      <c r="AR16" s="318">
        <v>-3.9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9" t="s">
        <v>187</v>
      </c>
      <c r="AL17" s="1230"/>
      <c r="AM17" s="1230"/>
      <c r="AN17" s="1231"/>
      <c r="AO17" s="316">
        <v>3401771</v>
      </c>
      <c r="AP17" s="316">
        <v>99015</v>
      </c>
      <c r="AQ17" s="317">
        <v>107322</v>
      </c>
      <c r="AR17" s="318">
        <v>-7.7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1" t="s">
        <v>517</v>
      </c>
      <c r="AL21" s="1222"/>
      <c r="AM21" s="1222"/>
      <c r="AN21" s="1223"/>
      <c r="AO21" s="328">
        <v>10.39</v>
      </c>
      <c r="AP21" s="329">
        <v>10.18</v>
      </c>
      <c r="AQ21" s="330">
        <v>0.21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1" t="s">
        <v>518</v>
      </c>
      <c r="AL22" s="1222"/>
      <c r="AM22" s="1222"/>
      <c r="AN22" s="1223"/>
      <c r="AO22" s="333">
        <v>100.5</v>
      </c>
      <c r="AP22" s="334">
        <v>97.7</v>
      </c>
      <c r="AQ22" s="335">
        <v>2.8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4"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5"/>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7" t="s">
        <v>522</v>
      </c>
      <c r="AL32" s="1238"/>
      <c r="AM32" s="1238"/>
      <c r="AN32" s="1239"/>
      <c r="AO32" s="343">
        <v>2286629</v>
      </c>
      <c r="AP32" s="343">
        <v>66557</v>
      </c>
      <c r="AQ32" s="344">
        <v>67619</v>
      </c>
      <c r="AR32" s="345">
        <v>-1.6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7" t="s">
        <v>523</v>
      </c>
      <c r="AL33" s="1238"/>
      <c r="AM33" s="1238"/>
      <c r="AN33" s="1239"/>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7" t="s">
        <v>524</v>
      </c>
      <c r="AL34" s="1238"/>
      <c r="AM34" s="1238"/>
      <c r="AN34" s="1239"/>
      <c r="AO34" s="343" t="s">
        <v>508</v>
      </c>
      <c r="AP34" s="343" t="s">
        <v>508</v>
      </c>
      <c r="AQ34" s="344">
        <v>3</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7" t="s">
        <v>525</v>
      </c>
      <c r="AL35" s="1238"/>
      <c r="AM35" s="1238"/>
      <c r="AN35" s="1239"/>
      <c r="AO35" s="343">
        <v>137506</v>
      </c>
      <c r="AP35" s="343">
        <v>4002</v>
      </c>
      <c r="AQ35" s="344">
        <v>17835</v>
      </c>
      <c r="AR35" s="345">
        <v>-77.599999999999994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7" t="s">
        <v>526</v>
      </c>
      <c r="AL36" s="1238"/>
      <c r="AM36" s="1238"/>
      <c r="AN36" s="1239"/>
      <c r="AO36" s="343" t="s">
        <v>508</v>
      </c>
      <c r="AP36" s="343" t="s">
        <v>508</v>
      </c>
      <c r="AQ36" s="344">
        <v>2401</v>
      </c>
      <c r="AR36" s="345" t="s">
        <v>508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7" t="s">
        <v>527</v>
      </c>
      <c r="AL37" s="1238"/>
      <c r="AM37" s="1238"/>
      <c r="AN37" s="1239"/>
      <c r="AO37" s="343">
        <v>129</v>
      </c>
      <c r="AP37" s="343">
        <v>4</v>
      </c>
      <c r="AQ37" s="344">
        <v>732</v>
      </c>
      <c r="AR37" s="345">
        <v>-99.5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0" t="s">
        <v>528</v>
      </c>
      <c r="AL38" s="1241"/>
      <c r="AM38" s="1241"/>
      <c r="AN38" s="1242"/>
      <c r="AO38" s="346" t="s">
        <v>508</v>
      </c>
      <c r="AP38" s="346" t="s">
        <v>508</v>
      </c>
      <c r="AQ38" s="347">
        <v>5</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0" t="s">
        <v>529</v>
      </c>
      <c r="AL39" s="1241"/>
      <c r="AM39" s="1241"/>
      <c r="AN39" s="1242"/>
      <c r="AO39" s="343">
        <v>-61059</v>
      </c>
      <c r="AP39" s="343">
        <v>-1777</v>
      </c>
      <c r="AQ39" s="344">
        <v>-3806</v>
      </c>
      <c r="AR39" s="345">
        <v>-53.3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7" t="s">
        <v>530</v>
      </c>
      <c r="AL40" s="1238"/>
      <c r="AM40" s="1238"/>
      <c r="AN40" s="1239"/>
      <c r="AO40" s="343">
        <v>-1750038</v>
      </c>
      <c r="AP40" s="343">
        <v>-50938</v>
      </c>
      <c r="AQ40" s="344">
        <v>-59049</v>
      </c>
      <c r="AR40" s="345">
        <v>-13.7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3" t="s">
        <v>298</v>
      </c>
      <c r="AL41" s="1244"/>
      <c r="AM41" s="1244"/>
      <c r="AN41" s="1245"/>
      <c r="AO41" s="343">
        <v>613167</v>
      </c>
      <c r="AP41" s="343">
        <v>17847</v>
      </c>
      <c r="AQ41" s="344">
        <v>25740</v>
      </c>
      <c r="AR41" s="345">
        <v>-30.7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2" t="s">
        <v>499</v>
      </c>
      <c r="AN49" s="1234" t="s">
        <v>534</v>
      </c>
      <c r="AO49" s="1235"/>
      <c r="AP49" s="1235"/>
      <c r="AQ49" s="1235"/>
      <c r="AR49" s="123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3"/>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4589424</v>
      </c>
      <c r="AN51" s="365">
        <v>129832</v>
      </c>
      <c r="AO51" s="366">
        <v>18.899999999999999</v>
      </c>
      <c r="AP51" s="367">
        <v>63727</v>
      </c>
      <c r="AQ51" s="368">
        <v>-40.200000000000003</v>
      </c>
      <c r="AR51" s="369">
        <v>59.1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3141666</v>
      </c>
      <c r="AN52" s="373">
        <v>88876</v>
      </c>
      <c r="AO52" s="374">
        <v>47.8</v>
      </c>
      <c r="AP52" s="375">
        <v>34577</v>
      </c>
      <c r="AQ52" s="376">
        <v>-24.1</v>
      </c>
      <c r="AR52" s="377">
        <v>71.900000000000006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3061500</v>
      </c>
      <c r="AN53" s="365">
        <v>87299</v>
      </c>
      <c r="AO53" s="366">
        <v>-32.799999999999997</v>
      </c>
      <c r="AP53" s="367">
        <v>83280</v>
      </c>
      <c r="AQ53" s="368">
        <v>30.7</v>
      </c>
      <c r="AR53" s="369">
        <v>-63.5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1974548</v>
      </c>
      <c r="AN54" s="373">
        <v>56305</v>
      </c>
      <c r="AO54" s="374">
        <v>-36.6</v>
      </c>
      <c r="AP54" s="375">
        <v>43123</v>
      </c>
      <c r="AQ54" s="376">
        <v>24.7</v>
      </c>
      <c r="AR54" s="377">
        <v>-61.3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2945886</v>
      </c>
      <c r="AN55" s="365">
        <v>84744</v>
      </c>
      <c r="AO55" s="366">
        <v>-2.9</v>
      </c>
      <c r="AP55" s="367">
        <v>88968</v>
      </c>
      <c r="AQ55" s="368">
        <v>6.8</v>
      </c>
      <c r="AR55" s="369">
        <v>-9.6999999999999993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1662835</v>
      </c>
      <c r="AN56" s="373">
        <v>47835</v>
      </c>
      <c r="AO56" s="374">
        <v>-15</v>
      </c>
      <c r="AP56" s="375">
        <v>45482</v>
      </c>
      <c r="AQ56" s="376">
        <v>5.5</v>
      </c>
      <c r="AR56" s="377">
        <v>-20.5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2970207</v>
      </c>
      <c r="AN57" s="365">
        <v>85713</v>
      </c>
      <c r="AO57" s="366">
        <v>1.1000000000000001</v>
      </c>
      <c r="AP57" s="367">
        <v>85173</v>
      </c>
      <c r="AQ57" s="368">
        <v>-4.3</v>
      </c>
      <c r="AR57" s="369">
        <v>5.4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2059041</v>
      </c>
      <c r="AN58" s="373">
        <v>59419</v>
      </c>
      <c r="AO58" s="374">
        <v>24.2</v>
      </c>
      <c r="AP58" s="375">
        <v>43913</v>
      </c>
      <c r="AQ58" s="376">
        <v>-3.4</v>
      </c>
      <c r="AR58" s="377">
        <v>27.6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2792904</v>
      </c>
      <c r="AN59" s="365">
        <v>81293</v>
      </c>
      <c r="AO59" s="366">
        <v>-5.2</v>
      </c>
      <c r="AP59" s="367">
        <v>94081</v>
      </c>
      <c r="AQ59" s="368">
        <v>10.5</v>
      </c>
      <c r="AR59" s="369">
        <v>-15.7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1869134</v>
      </c>
      <c r="AN60" s="373">
        <v>54405</v>
      </c>
      <c r="AO60" s="374">
        <v>-8.4</v>
      </c>
      <c r="AP60" s="375">
        <v>48949</v>
      </c>
      <c r="AQ60" s="376">
        <v>11.5</v>
      </c>
      <c r="AR60" s="377">
        <v>-19.899999999999999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3271984</v>
      </c>
      <c r="AN61" s="380">
        <v>93776</v>
      </c>
      <c r="AO61" s="381">
        <v>-4.2</v>
      </c>
      <c r="AP61" s="382">
        <v>83046</v>
      </c>
      <c r="AQ61" s="383">
        <v>0.7</v>
      </c>
      <c r="AR61" s="369">
        <v>-4.9000000000000004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2141445</v>
      </c>
      <c r="AN62" s="373">
        <v>61368</v>
      </c>
      <c r="AO62" s="374">
        <v>2.4</v>
      </c>
      <c r="AP62" s="375">
        <v>43209</v>
      </c>
      <c r="AQ62" s="376">
        <v>2.8</v>
      </c>
      <c r="AR62" s="377">
        <v>-0.4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9dHsgz2BmgUNtbcP2idjVtByZgXsA8GLGJE37oah7qC0UqFknfpebmsAgK3lhSTh7GztxffVtIclOd9VpXOcgA==" saltValue="FUDRU0yC/0KoQxZihxEH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BcT0VHQUZAw3nqJBfcwfXAwVdRsdR17HaWfbQCTPtwZTRLZgh2wuHQ7zphjm8xXrp109rbVvX65FKPU09PB1ZA==" saltValue="7MctVMCo9CVY5LYfHrst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cYBWqjhQ8pImPaF0o/tsk9h6cYkwOfhVypOp/l96XIA5FSjzrkqp4kBk5+DvgrLrqWVUwATIKolD/0gEQDV1Uw==" saltValue="2Qg6LW1vVTrMNMustWFu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46" t="s">
        <v>3</v>
      </c>
      <c r="D47" s="1246"/>
      <c r="E47" s="1247"/>
      <c r="F47" s="11">
        <v>35.54</v>
      </c>
      <c r="G47" s="12">
        <v>27.72</v>
      </c>
      <c r="H47" s="12">
        <v>23.69</v>
      </c>
      <c r="I47" s="12">
        <v>23.09</v>
      </c>
      <c r="J47" s="13">
        <v>24.26</v>
      </c>
    </row>
    <row r="48" spans="2:10" ht="57.75" customHeight="1">
      <c r="B48" s="14"/>
      <c r="C48" s="1248" t="s">
        <v>4</v>
      </c>
      <c r="D48" s="1248"/>
      <c r="E48" s="1249"/>
      <c r="F48" s="15">
        <v>6.07</v>
      </c>
      <c r="G48" s="16">
        <v>7.95</v>
      </c>
      <c r="H48" s="16">
        <v>6.82</v>
      </c>
      <c r="I48" s="16">
        <v>6.04</v>
      </c>
      <c r="J48" s="17">
        <v>4.1100000000000003</v>
      </c>
    </row>
    <row r="49" spans="2:10" ht="57.75" customHeight="1" thickBot="1">
      <c r="B49" s="18"/>
      <c r="C49" s="1250" t="s">
        <v>5</v>
      </c>
      <c r="D49" s="1250"/>
      <c r="E49" s="1251"/>
      <c r="F49" s="19">
        <v>0.23</v>
      </c>
      <c r="G49" s="20" t="s">
        <v>555</v>
      </c>
      <c r="H49" s="20" t="s">
        <v>556</v>
      </c>
      <c r="I49" s="20" t="s">
        <v>557</v>
      </c>
      <c r="J49" s="21" t="s">
        <v>558</v>
      </c>
    </row>
    <row r="50" spans="2:10" ht="13.5" customHeight="1"/>
  </sheetData>
  <sheetProtection algorithmName="SHA-512" hashValue="BUgSScc4C7Szz/dBc4vE5XCzlRp2yO4fmViGQspzHIl+fQNDcFrSfmvcJrxyrdkXs+tqWemHETUwQJuTAKvoKw==" saltValue="6Umiur/T6uLNSHMiWIDp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2021-10-26T02:13:04Z</dcterms:modified>
</cp:coreProperties>
</file>