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285" yWindow="1710" windowWidth="14400" windowHeight="8265" tabRatio="717"/>
  </bookViews>
  <sheets>
    <sheet name="第２１表（県計）" sheetId="36" r:id="rId1"/>
    <sheet name="第２１表（大分市）" sheetId="18" r:id="rId2"/>
    <sheet name="第２１表（別府市）" sheetId="19" r:id="rId3"/>
    <sheet name="第２１表（中津市）" sheetId="20" r:id="rId4"/>
    <sheet name="第２１表（日田市）" sheetId="21" r:id="rId5"/>
    <sheet name="第２１表（佐伯市）" sheetId="22" r:id="rId6"/>
    <sheet name="第２１表（臼杵市）" sheetId="23" r:id="rId7"/>
    <sheet name="第２１表（津久見市）" sheetId="24" r:id="rId8"/>
    <sheet name="第２１表（竹田市）" sheetId="25" r:id="rId9"/>
    <sheet name="第２１表（豊後高田市）" sheetId="26" r:id="rId10"/>
    <sheet name="第２１表（杵築市）" sheetId="27" r:id="rId11"/>
    <sheet name="第２１表（宇佐市）" sheetId="28" r:id="rId12"/>
    <sheet name="第２１表（豊後大野市）" sheetId="29" r:id="rId13"/>
    <sheet name="第２１表（由布市）" sheetId="30" r:id="rId14"/>
    <sheet name="第２１表（国東市）" sheetId="31" r:id="rId15"/>
    <sheet name="第２１表（姫島村）" sheetId="32" r:id="rId16"/>
    <sheet name="第２１表（日出町）" sheetId="33" r:id="rId17"/>
    <sheet name="第２１表（九重町）" sheetId="34" r:id="rId18"/>
    <sheet name="第２１表（玖珠町）" sheetId="35" r:id="rId19"/>
  </sheets>
  <definedNames>
    <definedName name="_xlnm.Print_Area" localSheetId="14">'第２１表（国東市）'!$A$1:$L$53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35" l="1"/>
  <c r="G43" i="35"/>
  <c r="F43" i="35"/>
  <c r="D43" i="35"/>
  <c r="C43" i="35"/>
  <c r="B43" i="35"/>
  <c r="L37" i="35"/>
  <c r="K37" i="35"/>
  <c r="J37" i="35"/>
  <c r="H37" i="35"/>
  <c r="G37" i="35"/>
  <c r="F37" i="35"/>
  <c r="D37" i="35"/>
  <c r="C37" i="35"/>
  <c r="B37" i="35"/>
  <c r="L31" i="35"/>
  <c r="K31" i="35"/>
  <c r="J31" i="35"/>
  <c r="H31" i="35"/>
  <c r="G31" i="35"/>
  <c r="F31" i="35"/>
  <c r="D31" i="35"/>
  <c r="C31" i="35"/>
  <c r="B31" i="35"/>
  <c r="L25" i="35"/>
  <c r="K25" i="35"/>
  <c r="J25" i="35"/>
  <c r="H25" i="35"/>
  <c r="G25" i="35"/>
  <c r="F25" i="35"/>
  <c r="D25" i="35"/>
  <c r="C25" i="35"/>
  <c r="B25" i="35"/>
  <c r="L19" i="35"/>
  <c r="K19" i="35"/>
  <c r="J19" i="35"/>
  <c r="H19" i="35"/>
  <c r="G19" i="35"/>
  <c r="F19" i="35"/>
  <c r="D19" i="35"/>
  <c r="C19" i="35"/>
  <c r="B19" i="35"/>
  <c r="L13" i="35"/>
  <c r="K13" i="35"/>
  <c r="J13" i="35"/>
  <c r="H13" i="35"/>
  <c r="G13" i="35"/>
  <c r="F13" i="35"/>
  <c r="D13" i="35"/>
  <c r="C13" i="35"/>
  <c r="B13" i="35"/>
  <c r="L7" i="35"/>
  <c r="K7" i="35"/>
  <c r="J7" i="35"/>
  <c r="H7" i="35"/>
  <c r="G7" i="35"/>
  <c r="F7" i="35"/>
  <c r="D7" i="35"/>
  <c r="D52" i="35" s="1"/>
  <c r="C7" i="35"/>
  <c r="C52" i="35" s="1"/>
  <c r="B7" i="35"/>
  <c r="H43" i="34"/>
  <c r="G43" i="34"/>
  <c r="F43" i="34"/>
  <c r="D43" i="34"/>
  <c r="C43" i="34"/>
  <c r="B43" i="34"/>
  <c r="L37" i="34"/>
  <c r="K37" i="34"/>
  <c r="J37" i="34"/>
  <c r="H37" i="34"/>
  <c r="G37" i="34"/>
  <c r="F37" i="34"/>
  <c r="D37" i="34"/>
  <c r="C37" i="34"/>
  <c r="B37" i="34"/>
  <c r="L31" i="34"/>
  <c r="K31" i="34"/>
  <c r="J31" i="34"/>
  <c r="H31" i="34"/>
  <c r="G31" i="34"/>
  <c r="F31" i="34"/>
  <c r="D31" i="34"/>
  <c r="C31" i="34"/>
  <c r="B31" i="34"/>
  <c r="L25" i="34"/>
  <c r="K25" i="34"/>
  <c r="J25" i="34"/>
  <c r="H25" i="34"/>
  <c r="G25" i="34"/>
  <c r="F25" i="34"/>
  <c r="D25" i="34"/>
  <c r="C25" i="34"/>
  <c r="B25" i="34"/>
  <c r="L19" i="34"/>
  <c r="K19" i="34"/>
  <c r="J19" i="34"/>
  <c r="H19" i="34"/>
  <c r="G19" i="34"/>
  <c r="F19" i="34"/>
  <c r="D19" i="34"/>
  <c r="B19" i="34"/>
  <c r="C19" i="34"/>
  <c r="L13" i="34"/>
  <c r="K13" i="34"/>
  <c r="J13" i="34"/>
  <c r="H13" i="34"/>
  <c r="G13" i="34"/>
  <c r="F13" i="34"/>
  <c r="D13" i="34"/>
  <c r="C13" i="34"/>
  <c r="B13" i="34"/>
  <c r="L7" i="34"/>
  <c r="K7" i="34"/>
  <c r="J7" i="34"/>
  <c r="H7" i="34"/>
  <c r="G7" i="34"/>
  <c r="F7" i="34"/>
  <c r="D7" i="34"/>
  <c r="D52" i="34" s="1"/>
  <c r="C7" i="34"/>
  <c r="C52" i="34" s="1"/>
  <c r="B7" i="34"/>
  <c r="H43" i="33"/>
  <c r="G43" i="33"/>
  <c r="F43" i="33"/>
  <c r="D43" i="33"/>
  <c r="C43" i="33"/>
  <c r="B43" i="33"/>
  <c r="L37" i="33"/>
  <c r="K37" i="33"/>
  <c r="J37" i="33"/>
  <c r="H37" i="33"/>
  <c r="G37" i="33"/>
  <c r="F37" i="33"/>
  <c r="D37" i="33"/>
  <c r="C37" i="33"/>
  <c r="B37" i="33"/>
  <c r="L31" i="33"/>
  <c r="K31" i="33"/>
  <c r="J31" i="33"/>
  <c r="H31" i="33"/>
  <c r="G31" i="33"/>
  <c r="F31" i="33"/>
  <c r="D31" i="33"/>
  <c r="C31" i="33"/>
  <c r="B31" i="33"/>
  <c r="L25" i="33"/>
  <c r="K25" i="33"/>
  <c r="J25" i="33"/>
  <c r="H25" i="33"/>
  <c r="G25" i="33"/>
  <c r="F25" i="33"/>
  <c r="D25" i="33"/>
  <c r="C25" i="33"/>
  <c r="B25" i="33"/>
  <c r="L19" i="33"/>
  <c r="K19" i="33"/>
  <c r="J19" i="33"/>
  <c r="H19" i="33"/>
  <c r="G19" i="33"/>
  <c r="F19" i="33"/>
  <c r="D19" i="33"/>
  <c r="C19" i="33"/>
  <c r="B19" i="33"/>
  <c r="L13" i="33"/>
  <c r="K13" i="33"/>
  <c r="J13" i="33"/>
  <c r="H13" i="33"/>
  <c r="G13" i="33"/>
  <c r="F13" i="33"/>
  <c r="D13" i="33"/>
  <c r="C13" i="33"/>
  <c r="B13" i="33"/>
  <c r="L7" i="33"/>
  <c r="K7" i="33"/>
  <c r="J7" i="33"/>
  <c r="H7" i="33"/>
  <c r="G7" i="33"/>
  <c r="F7" i="33"/>
  <c r="D7" i="33"/>
  <c r="D52" i="33" s="1"/>
  <c r="C7" i="33"/>
  <c r="C52" i="33" s="1"/>
  <c r="B7" i="33"/>
  <c r="H43" i="32"/>
  <c r="G43" i="32"/>
  <c r="F43" i="32"/>
  <c r="D43" i="32"/>
  <c r="C43" i="32"/>
  <c r="B43" i="32"/>
  <c r="L37" i="32"/>
  <c r="K37" i="32"/>
  <c r="J37" i="32"/>
  <c r="H37" i="32"/>
  <c r="G37" i="32"/>
  <c r="F37" i="32"/>
  <c r="B37" i="32"/>
  <c r="D37" i="32"/>
  <c r="C37" i="32"/>
  <c r="L31" i="32"/>
  <c r="K31" i="32"/>
  <c r="J31" i="32"/>
  <c r="H31" i="32"/>
  <c r="G31" i="32"/>
  <c r="F31" i="32"/>
  <c r="D31" i="32"/>
  <c r="C31" i="32"/>
  <c r="B31" i="32"/>
  <c r="L25" i="32"/>
  <c r="K25" i="32"/>
  <c r="J25" i="32"/>
  <c r="H25" i="32"/>
  <c r="G25" i="32"/>
  <c r="F25" i="32"/>
  <c r="D25" i="32"/>
  <c r="C25" i="32"/>
  <c r="B25" i="32"/>
  <c r="L19" i="32"/>
  <c r="K19" i="32"/>
  <c r="J19" i="32"/>
  <c r="H19" i="32"/>
  <c r="G19" i="32"/>
  <c r="F19" i="32"/>
  <c r="D19" i="32"/>
  <c r="C19" i="32"/>
  <c r="B19" i="32"/>
  <c r="L13" i="32"/>
  <c r="K13" i="32"/>
  <c r="J13" i="32"/>
  <c r="H13" i="32"/>
  <c r="G13" i="32"/>
  <c r="F13" i="32"/>
  <c r="D13" i="32"/>
  <c r="C13" i="32"/>
  <c r="B13" i="32"/>
  <c r="L7" i="32"/>
  <c r="K7" i="32"/>
  <c r="J7" i="32"/>
  <c r="H7" i="32"/>
  <c r="G7" i="32"/>
  <c r="F7" i="32"/>
  <c r="D7" i="32"/>
  <c r="D52" i="32" s="1"/>
  <c r="C7" i="32"/>
  <c r="C52" i="32" s="1"/>
  <c r="B7" i="32"/>
  <c r="H43" i="31"/>
  <c r="G43" i="31"/>
  <c r="F43" i="31"/>
  <c r="D43" i="31"/>
  <c r="C43" i="31"/>
  <c r="B43" i="31"/>
  <c r="L37" i="31"/>
  <c r="K37" i="31"/>
  <c r="J37" i="31"/>
  <c r="H37" i="31"/>
  <c r="G37" i="31"/>
  <c r="F37" i="31"/>
  <c r="D37" i="31"/>
  <c r="C37" i="31"/>
  <c r="B37" i="31"/>
  <c r="L31" i="31"/>
  <c r="K31" i="31"/>
  <c r="J31" i="31"/>
  <c r="H31" i="31"/>
  <c r="G31" i="31"/>
  <c r="F31" i="31"/>
  <c r="D31" i="31"/>
  <c r="C31" i="31"/>
  <c r="B31" i="31"/>
  <c r="L25" i="31"/>
  <c r="K25" i="31"/>
  <c r="J25" i="31"/>
  <c r="H25" i="31"/>
  <c r="G25" i="31"/>
  <c r="F25" i="31"/>
  <c r="D25" i="31"/>
  <c r="C25" i="31"/>
  <c r="B25" i="31"/>
  <c r="L19" i="31"/>
  <c r="K19" i="31"/>
  <c r="J19" i="31"/>
  <c r="H19" i="31"/>
  <c r="G19" i="31"/>
  <c r="F19" i="31"/>
  <c r="D19" i="31"/>
  <c r="C19" i="31"/>
  <c r="B19" i="31"/>
  <c r="L13" i="31"/>
  <c r="K13" i="31"/>
  <c r="J13" i="31"/>
  <c r="H13" i="31"/>
  <c r="G13" i="31"/>
  <c r="F13" i="31"/>
  <c r="D13" i="31"/>
  <c r="C13" i="31"/>
  <c r="B13" i="31"/>
  <c r="L7" i="31"/>
  <c r="K7" i="31"/>
  <c r="J7" i="31"/>
  <c r="H7" i="31"/>
  <c r="G7" i="31"/>
  <c r="F7" i="31"/>
  <c r="D7" i="31"/>
  <c r="D52" i="31" s="1"/>
  <c r="C7" i="31"/>
  <c r="C52" i="31" s="1"/>
  <c r="B7" i="31"/>
  <c r="H43" i="30"/>
  <c r="G43" i="30"/>
  <c r="F43" i="30"/>
  <c r="D43" i="30"/>
  <c r="C43" i="30"/>
  <c r="B43" i="30"/>
  <c r="L37" i="30"/>
  <c r="K37" i="30"/>
  <c r="J37" i="30"/>
  <c r="H37" i="30"/>
  <c r="G37" i="30"/>
  <c r="F37" i="30"/>
  <c r="D37" i="30"/>
  <c r="C37" i="30"/>
  <c r="B37" i="30"/>
  <c r="L31" i="30"/>
  <c r="K31" i="30"/>
  <c r="J31" i="30"/>
  <c r="H31" i="30"/>
  <c r="G31" i="30"/>
  <c r="F31" i="30"/>
  <c r="D31" i="30"/>
  <c r="C31" i="30"/>
  <c r="B31" i="30"/>
  <c r="L25" i="30"/>
  <c r="K25" i="30"/>
  <c r="J25" i="30"/>
  <c r="H25" i="30"/>
  <c r="G25" i="30"/>
  <c r="F25" i="30"/>
  <c r="D25" i="30"/>
  <c r="C25" i="30"/>
  <c r="B25" i="30"/>
  <c r="L19" i="30"/>
  <c r="K19" i="30"/>
  <c r="J19" i="30"/>
  <c r="H19" i="30"/>
  <c r="G19" i="30"/>
  <c r="F19" i="30"/>
  <c r="D19" i="30"/>
  <c r="C19" i="30"/>
  <c r="B19" i="30"/>
  <c r="L13" i="30"/>
  <c r="K13" i="30"/>
  <c r="J13" i="30"/>
  <c r="H13" i="30"/>
  <c r="G13" i="30"/>
  <c r="F13" i="30"/>
  <c r="D13" i="30"/>
  <c r="C13" i="30"/>
  <c r="B13" i="30"/>
  <c r="L7" i="30"/>
  <c r="K7" i="30"/>
  <c r="J7" i="30"/>
  <c r="H7" i="30"/>
  <c r="G7" i="30"/>
  <c r="F7" i="30"/>
  <c r="D7" i="30"/>
  <c r="D52" i="30" s="1"/>
  <c r="C7" i="30"/>
  <c r="C52" i="30" s="1"/>
  <c r="B7" i="30"/>
  <c r="G43" i="29"/>
  <c r="F43" i="29"/>
  <c r="D43" i="29"/>
  <c r="C43" i="29"/>
  <c r="B43" i="29"/>
  <c r="L37" i="29"/>
  <c r="K37" i="29"/>
  <c r="J37" i="29"/>
  <c r="H37" i="29"/>
  <c r="G37" i="29"/>
  <c r="F37" i="29"/>
  <c r="D37" i="29"/>
  <c r="C37" i="29"/>
  <c r="B37" i="29"/>
  <c r="L31" i="29"/>
  <c r="K31" i="29"/>
  <c r="J31" i="29"/>
  <c r="H31" i="29"/>
  <c r="G31" i="29"/>
  <c r="F31" i="29"/>
  <c r="D31" i="29"/>
  <c r="C31" i="29"/>
  <c r="B31" i="29"/>
  <c r="L25" i="29"/>
  <c r="K25" i="29"/>
  <c r="J25" i="29"/>
  <c r="H25" i="29"/>
  <c r="G25" i="29"/>
  <c r="F25" i="29"/>
  <c r="D25" i="29"/>
  <c r="C25" i="29"/>
  <c r="B25" i="29"/>
  <c r="L19" i="29"/>
  <c r="K19" i="29"/>
  <c r="J19" i="29"/>
  <c r="H19" i="29"/>
  <c r="G19" i="29"/>
  <c r="F19" i="29"/>
  <c r="D19" i="29"/>
  <c r="C19" i="29"/>
  <c r="B19" i="29"/>
  <c r="L13" i="29"/>
  <c r="K13" i="29"/>
  <c r="J13" i="29"/>
  <c r="H13" i="29"/>
  <c r="G13" i="29"/>
  <c r="F13" i="29"/>
  <c r="D13" i="29"/>
  <c r="C13" i="29"/>
  <c r="B13" i="29"/>
  <c r="L7" i="29"/>
  <c r="K7" i="29"/>
  <c r="J7" i="29"/>
  <c r="H7" i="29"/>
  <c r="G7" i="29"/>
  <c r="F7" i="29"/>
  <c r="D7" i="29"/>
  <c r="D52" i="29" s="1"/>
  <c r="C7" i="29"/>
  <c r="B7" i="29"/>
  <c r="H43" i="28"/>
  <c r="G43" i="28"/>
  <c r="F43" i="28"/>
  <c r="D43" i="28"/>
  <c r="C43" i="28"/>
  <c r="B43" i="28"/>
  <c r="L37" i="28"/>
  <c r="K37" i="28"/>
  <c r="J37" i="28"/>
  <c r="H37" i="28"/>
  <c r="G37" i="28"/>
  <c r="F37" i="28"/>
  <c r="D37" i="28"/>
  <c r="C37" i="28"/>
  <c r="B37" i="28"/>
  <c r="L31" i="28"/>
  <c r="K31" i="28"/>
  <c r="J31" i="28"/>
  <c r="H31" i="28"/>
  <c r="G31" i="28"/>
  <c r="F31" i="28"/>
  <c r="D31" i="28"/>
  <c r="C31" i="28"/>
  <c r="B31" i="28"/>
  <c r="L25" i="28"/>
  <c r="K25" i="28"/>
  <c r="J25" i="28"/>
  <c r="H25" i="28"/>
  <c r="G25" i="28"/>
  <c r="F25" i="28"/>
  <c r="D25" i="28"/>
  <c r="C25" i="28"/>
  <c r="B25" i="28"/>
  <c r="L19" i="28"/>
  <c r="K19" i="28"/>
  <c r="J19" i="28"/>
  <c r="H19" i="28"/>
  <c r="G19" i="28"/>
  <c r="F19" i="28"/>
  <c r="D19" i="28"/>
  <c r="C19" i="28"/>
  <c r="B19" i="28"/>
  <c r="L13" i="28"/>
  <c r="K13" i="28"/>
  <c r="J13" i="28"/>
  <c r="H13" i="28"/>
  <c r="G13" i="28"/>
  <c r="F13" i="28"/>
  <c r="D13" i="28"/>
  <c r="C13" i="28"/>
  <c r="B13" i="28"/>
  <c r="L7" i="28"/>
  <c r="K7" i="28"/>
  <c r="J7" i="28"/>
  <c r="H7" i="28"/>
  <c r="G7" i="28"/>
  <c r="F7" i="28"/>
  <c r="D7" i="28"/>
  <c r="D52" i="28" s="1"/>
  <c r="C7" i="28"/>
  <c r="C52" i="28" s="1"/>
  <c r="B7" i="28"/>
  <c r="H43" i="27"/>
  <c r="G43" i="27"/>
  <c r="F43" i="27"/>
  <c r="D43" i="27"/>
  <c r="C43" i="27"/>
  <c r="B43" i="27"/>
  <c r="L37" i="27"/>
  <c r="K37" i="27"/>
  <c r="J37" i="27"/>
  <c r="H37" i="27"/>
  <c r="G37" i="27"/>
  <c r="F37" i="27"/>
  <c r="D37" i="27"/>
  <c r="C37" i="27"/>
  <c r="B37" i="27"/>
  <c r="L31" i="27"/>
  <c r="K31" i="27"/>
  <c r="J31" i="27"/>
  <c r="H31" i="27"/>
  <c r="G31" i="27"/>
  <c r="F31" i="27"/>
  <c r="D31" i="27"/>
  <c r="C31" i="27"/>
  <c r="B31" i="27"/>
  <c r="L25" i="27"/>
  <c r="K25" i="27"/>
  <c r="J25" i="27"/>
  <c r="H25" i="27"/>
  <c r="G25" i="27"/>
  <c r="F25" i="27"/>
  <c r="D25" i="27"/>
  <c r="C25" i="27"/>
  <c r="B25" i="27"/>
  <c r="L19" i="27"/>
  <c r="K19" i="27"/>
  <c r="J19" i="27"/>
  <c r="H19" i="27"/>
  <c r="G19" i="27"/>
  <c r="F19" i="27"/>
  <c r="D19" i="27"/>
  <c r="C19" i="27"/>
  <c r="B19" i="27"/>
  <c r="L13" i="27"/>
  <c r="K13" i="27"/>
  <c r="J13" i="27"/>
  <c r="H13" i="27"/>
  <c r="G13" i="27"/>
  <c r="F13" i="27"/>
  <c r="D13" i="27"/>
  <c r="C13" i="27"/>
  <c r="B13" i="27"/>
  <c r="L7" i="27"/>
  <c r="K7" i="27"/>
  <c r="J7" i="27"/>
  <c r="H7" i="27"/>
  <c r="G7" i="27"/>
  <c r="F7" i="27"/>
  <c r="D7" i="27"/>
  <c r="D52" i="27" s="1"/>
  <c r="C7" i="27"/>
  <c r="C52" i="27" s="1"/>
  <c r="B52" i="27" s="1"/>
  <c r="B7" i="27"/>
  <c r="H43" i="26"/>
  <c r="G43" i="26"/>
  <c r="F43" i="26"/>
  <c r="D43" i="26"/>
  <c r="C43" i="26"/>
  <c r="B43" i="26"/>
  <c r="L37" i="26"/>
  <c r="K37" i="26"/>
  <c r="J37" i="26"/>
  <c r="H37" i="26"/>
  <c r="G37" i="26"/>
  <c r="F37" i="26"/>
  <c r="D37" i="26"/>
  <c r="C37" i="26"/>
  <c r="B37" i="26"/>
  <c r="L31" i="26"/>
  <c r="K31" i="26"/>
  <c r="J31" i="26"/>
  <c r="H31" i="26"/>
  <c r="G31" i="26"/>
  <c r="F31" i="26"/>
  <c r="D31" i="26"/>
  <c r="C31" i="26"/>
  <c r="B31" i="26"/>
  <c r="L25" i="26"/>
  <c r="K25" i="26"/>
  <c r="J25" i="26"/>
  <c r="H25" i="26"/>
  <c r="G25" i="26"/>
  <c r="F25" i="26"/>
  <c r="D25" i="26"/>
  <c r="C25" i="26"/>
  <c r="B25" i="26"/>
  <c r="L19" i="26"/>
  <c r="K19" i="26"/>
  <c r="J19" i="26"/>
  <c r="H19" i="26"/>
  <c r="G19" i="26"/>
  <c r="F19" i="26"/>
  <c r="D19" i="26"/>
  <c r="C19" i="26"/>
  <c r="B19" i="26"/>
  <c r="L13" i="26"/>
  <c r="K13" i="26"/>
  <c r="J13" i="26"/>
  <c r="H13" i="26"/>
  <c r="G13" i="26"/>
  <c r="F13" i="26"/>
  <c r="D13" i="26"/>
  <c r="C13" i="26"/>
  <c r="B13" i="26"/>
  <c r="L7" i="26"/>
  <c r="K7" i="26"/>
  <c r="J7" i="26"/>
  <c r="H7" i="26"/>
  <c r="G7" i="26"/>
  <c r="F7" i="26"/>
  <c r="D7" i="26"/>
  <c r="D52" i="26" s="1"/>
  <c r="C7" i="26"/>
  <c r="C52" i="26" s="1"/>
  <c r="B52" i="26" s="1"/>
  <c r="B7" i="26"/>
  <c r="H43" i="25"/>
  <c r="G43" i="25"/>
  <c r="F43" i="25"/>
  <c r="D43" i="25"/>
  <c r="C43" i="25"/>
  <c r="B43" i="25"/>
  <c r="L37" i="25"/>
  <c r="K37" i="25"/>
  <c r="J37" i="25"/>
  <c r="H37" i="25"/>
  <c r="G37" i="25"/>
  <c r="F37" i="25"/>
  <c r="D37" i="25"/>
  <c r="C37" i="25"/>
  <c r="B37" i="25"/>
  <c r="L31" i="25"/>
  <c r="K31" i="25"/>
  <c r="J31" i="25"/>
  <c r="H31" i="25"/>
  <c r="G31" i="25"/>
  <c r="F31" i="25"/>
  <c r="D31" i="25"/>
  <c r="C31" i="25"/>
  <c r="B31" i="25"/>
  <c r="L25" i="25"/>
  <c r="K25" i="25"/>
  <c r="J25" i="25"/>
  <c r="H25" i="25"/>
  <c r="G25" i="25"/>
  <c r="F25" i="25"/>
  <c r="D25" i="25"/>
  <c r="C25" i="25"/>
  <c r="B25" i="25"/>
  <c r="L19" i="25"/>
  <c r="K19" i="25"/>
  <c r="J19" i="25"/>
  <c r="H19" i="25"/>
  <c r="G19" i="25"/>
  <c r="F19" i="25"/>
  <c r="D19" i="25"/>
  <c r="C19" i="25"/>
  <c r="B19" i="25"/>
  <c r="L13" i="25"/>
  <c r="K13" i="25"/>
  <c r="J13" i="25"/>
  <c r="H13" i="25"/>
  <c r="G13" i="25"/>
  <c r="F13" i="25"/>
  <c r="D13" i="25"/>
  <c r="C13" i="25"/>
  <c r="B13" i="25"/>
  <c r="L7" i="25"/>
  <c r="K7" i="25"/>
  <c r="J7" i="25"/>
  <c r="H7" i="25"/>
  <c r="G7" i="25"/>
  <c r="F7" i="25"/>
  <c r="D7" i="25"/>
  <c r="D52" i="25" s="1"/>
  <c r="C7" i="25"/>
  <c r="C52" i="25" s="1"/>
  <c r="B52" i="25" s="1"/>
  <c r="B7" i="25"/>
  <c r="G43" i="24"/>
  <c r="F43" i="24"/>
  <c r="C43" i="24"/>
  <c r="B43" i="24"/>
  <c r="L37" i="24"/>
  <c r="K37" i="24"/>
  <c r="J37" i="24"/>
  <c r="H37" i="24"/>
  <c r="G37" i="24"/>
  <c r="F37" i="24"/>
  <c r="D37" i="24"/>
  <c r="C37" i="24"/>
  <c r="B37" i="24"/>
  <c r="L31" i="24"/>
  <c r="K31" i="24"/>
  <c r="J31" i="24"/>
  <c r="H31" i="24"/>
  <c r="G31" i="24"/>
  <c r="F31" i="24"/>
  <c r="D31" i="24"/>
  <c r="C31" i="24"/>
  <c r="B31" i="24"/>
  <c r="L25" i="24"/>
  <c r="K25" i="24"/>
  <c r="J25" i="24"/>
  <c r="H25" i="24"/>
  <c r="G25" i="24"/>
  <c r="F25" i="24"/>
  <c r="D25" i="24"/>
  <c r="C25" i="24"/>
  <c r="B25" i="24"/>
  <c r="L19" i="24"/>
  <c r="K19" i="24"/>
  <c r="J19" i="24"/>
  <c r="H19" i="24"/>
  <c r="G19" i="24"/>
  <c r="F19" i="24"/>
  <c r="D19" i="24"/>
  <c r="C19" i="24"/>
  <c r="B19" i="24"/>
  <c r="L13" i="24"/>
  <c r="K13" i="24"/>
  <c r="J13" i="24"/>
  <c r="H13" i="24"/>
  <c r="G13" i="24"/>
  <c r="F13" i="24"/>
  <c r="D13" i="24"/>
  <c r="C13" i="24"/>
  <c r="B13" i="24"/>
  <c r="L7" i="24"/>
  <c r="K7" i="24"/>
  <c r="J7" i="24"/>
  <c r="H7" i="24"/>
  <c r="G7" i="24"/>
  <c r="F7" i="24"/>
  <c r="D7" i="24"/>
  <c r="C7" i="24"/>
  <c r="C5" i="24" s="1"/>
  <c r="B7" i="24"/>
  <c r="G43" i="23"/>
  <c r="F43" i="23"/>
  <c r="D43" i="23"/>
  <c r="C43" i="23"/>
  <c r="B43" i="23"/>
  <c r="L37" i="23"/>
  <c r="K37" i="23"/>
  <c r="J37" i="23"/>
  <c r="H37" i="23"/>
  <c r="G37" i="23"/>
  <c r="F37" i="23"/>
  <c r="D37" i="23"/>
  <c r="C37" i="23"/>
  <c r="B37" i="23"/>
  <c r="L31" i="23"/>
  <c r="K31" i="23"/>
  <c r="J31" i="23"/>
  <c r="H31" i="23"/>
  <c r="G31" i="23"/>
  <c r="F31" i="23"/>
  <c r="D31" i="23"/>
  <c r="C31" i="23"/>
  <c r="B31" i="23"/>
  <c r="L25" i="23"/>
  <c r="K25" i="23"/>
  <c r="J25" i="23"/>
  <c r="H25" i="23"/>
  <c r="G25" i="23"/>
  <c r="F25" i="23"/>
  <c r="D25" i="23"/>
  <c r="C25" i="23"/>
  <c r="B25" i="23"/>
  <c r="L19" i="23"/>
  <c r="K19" i="23"/>
  <c r="J19" i="23"/>
  <c r="H19" i="23"/>
  <c r="G19" i="23"/>
  <c r="F19" i="23"/>
  <c r="D19" i="23"/>
  <c r="C19" i="23"/>
  <c r="B19" i="23"/>
  <c r="L13" i="23"/>
  <c r="K13" i="23"/>
  <c r="J13" i="23"/>
  <c r="H13" i="23"/>
  <c r="G13" i="23"/>
  <c r="F13" i="23"/>
  <c r="D13" i="23"/>
  <c r="C13" i="23"/>
  <c r="B13" i="23"/>
  <c r="L7" i="23"/>
  <c r="K7" i="23"/>
  <c r="J7" i="23"/>
  <c r="H7" i="23"/>
  <c r="G7" i="23"/>
  <c r="F7" i="23"/>
  <c r="D7" i="23"/>
  <c r="D52" i="23" s="1"/>
  <c r="C7" i="23"/>
  <c r="B7" i="23"/>
  <c r="H43" i="22"/>
  <c r="G43" i="22"/>
  <c r="F43" i="22"/>
  <c r="D43" i="22"/>
  <c r="C43" i="22"/>
  <c r="B43" i="22"/>
  <c r="L37" i="22"/>
  <c r="K37" i="22"/>
  <c r="J37" i="22"/>
  <c r="H37" i="22"/>
  <c r="G37" i="22"/>
  <c r="F37" i="22"/>
  <c r="D37" i="22"/>
  <c r="C37" i="22"/>
  <c r="B37" i="22"/>
  <c r="L31" i="22"/>
  <c r="K31" i="22"/>
  <c r="J31" i="22"/>
  <c r="H31" i="22"/>
  <c r="G31" i="22"/>
  <c r="F31" i="22"/>
  <c r="D31" i="22"/>
  <c r="C31" i="22"/>
  <c r="B31" i="22"/>
  <c r="L25" i="22"/>
  <c r="K25" i="22"/>
  <c r="J25" i="22"/>
  <c r="H25" i="22"/>
  <c r="G25" i="22"/>
  <c r="F25" i="22"/>
  <c r="D25" i="22"/>
  <c r="C25" i="22"/>
  <c r="B25" i="22"/>
  <c r="L19" i="22"/>
  <c r="K19" i="22"/>
  <c r="J19" i="22"/>
  <c r="H19" i="22"/>
  <c r="G19" i="22"/>
  <c r="F19" i="22"/>
  <c r="D19" i="22"/>
  <c r="C19" i="22"/>
  <c r="B19" i="22"/>
  <c r="L13" i="22"/>
  <c r="K13" i="22"/>
  <c r="J13" i="22"/>
  <c r="H13" i="22"/>
  <c r="G13" i="22"/>
  <c r="F13" i="22"/>
  <c r="D13" i="22"/>
  <c r="C13" i="22"/>
  <c r="B13" i="22"/>
  <c r="L7" i="22"/>
  <c r="K7" i="22"/>
  <c r="J7" i="22"/>
  <c r="H7" i="22"/>
  <c r="G7" i="22"/>
  <c r="F7" i="22"/>
  <c r="D7" i="22"/>
  <c r="D52" i="22" s="1"/>
  <c r="C7" i="22"/>
  <c r="C5" i="22" s="1"/>
  <c r="B7" i="22"/>
  <c r="H43" i="21"/>
  <c r="G43" i="21"/>
  <c r="F43" i="21"/>
  <c r="D43" i="21"/>
  <c r="C43" i="21"/>
  <c r="B43" i="21"/>
  <c r="L37" i="21"/>
  <c r="K37" i="21"/>
  <c r="J37" i="21"/>
  <c r="H37" i="21"/>
  <c r="G37" i="21"/>
  <c r="F37" i="21"/>
  <c r="D37" i="21"/>
  <c r="C37" i="21"/>
  <c r="B37" i="21"/>
  <c r="L31" i="21"/>
  <c r="K31" i="21"/>
  <c r="J31" i="21"/>
  <c r="H31" i="21"/>
  <c r="G31" i="21"/>
  <c r="F31" i="21"/>
  <c r="D31" i="21"/>
  <c r="C31" i="21"/>
  <c r="B31" i="21"/>
  <c r="L25" i="21"/>
  <c r="K25" i="21"/>
  <c r="J25" i="21"/>
  <c r="H25" i="21"/>
  <c r="G25" i="21"/>
  <c r="F25" i="21"/>
  <c r="D25" i="21"/>
  <c r="C25" i="21"/>
  <c r="B25" i="21"/>
  <c r="L19" i="21"/>
  <c r="K19" i="21"/>
  <c r="J19" i="21"/>
  <c r="H19" i="21"/>
  <c r="G19" i="21"/>
  <c r="F19" i="21"/>
  <c r="D19" i="21"/>
  <c r="C19" i="21"/>
  <c r="B19" i="21"/>
  <c r="L13" i="21"/>
  <c r="K13" i="21"/>
  <c r="J13" i="21"/>
  <c r="H13" i="21"/>
  <c r="G13" i="21"/>
  <c r="F13" i="21"/>
  <c r="D13" i="21"/>
  <c r="C13" i="21"/>
  <c r="B13" i="21"/>
  <c r="L7" i="21"/>
  <c r="K7" i="21"/>
  <c r="J7" i="21"/>
  <c r="H7" i="21"/>
  <c r="G7" i="21"/>
  <c r="F7" i="21"/>
  <c r="D7" i="21"/>
  <c r="D52" i="21" s="1"/>
  <c r="C7" i="21"/>
  <c r="C5" i="21" s="1"/>
  <c r="B7" i="21"/>
  <c r="H43" i="20"/>
  <c r="G43" i="20"/>
  <c r="F43" i="20"/>
  <c r="D43" i="20"/>
  <c r="C43" i="20"/>
  <c r="B43" i="20"/>
  <c r="L37" i="20"/>
  <c r="K37" i="20"/>
  <c r="J37" i="20"/>
  <c r="H37" i="20"/>
  <c r="G37" i="20"/>
  <c r="F37" i="20"/>
  <c r="D37" i="20"/>
  <c r="C37" i="20"/>
  <c r="B37" i="20"/>
  <c r="L31" i="20"/>
  <c r="K31" i="20"/>
  <c r="J31" i="20"/>
  <c r="H31" i="20"/>
  <c r="G31" i="20"/>
  <c r="F31" i="20"/>
  <c r="D31" i="20"/>
  <c r="C31" i="20"/>
  <c r="B31" i="20"/>
  <c r="L25" i="20"/>
  <c r="K25" i="20"/>
  <c r="J25" i="20"/>
  <c r="H25" i="20"/>
  <c r="G25" i="20"/>
  <c r="F25" i="20"/>
  <c r="D25" i="20"/>
  <c r="C25" i="20"/>
  <c r="B25" i="20"/>
  <c r="L19" i="20"/>
  <c r="K19" i="20"/>
  <c r="J19" i="20"/>
  <c r="H19" i="20"/>
  <c r="G19" i="20"/>
  <c r="F19" i="20"/>
  <c r="D19" i="20"/>
  <c r="C19" i="20"/>
  <c r="B19" i="20"/>
  <c r="L13" i="20"/>
  <c r="K13" i="20"/>
  <c r="J13" i="20"/>
  <c r="H13" i="20"/>
  <c r="G13" i="20"/>
  <c r="F13" i="20"/>
  <c r="D13" i="20"/>
  <c r="C13" i="20"/>
  <c r="B13" i="20"/>
  <c r="L7" i="20"/>
  <c r="K7" i="20"/>
  <c r="J7" i="20"/>
  <c r="H7" i="20"/>
  <c r="G7" i="20"/>
  <c r="F7" i="20"/>
  <c r="D7" i="20"/>
  <c r="D52" i="20" s="1"/>
  <c r="C7" i="20"/>
  <c r="C5" i="20" s="1"/>
  <c r="B7" i="20"/>
  <c r="H43" i="19"/>
  <c r="G43" i="19"/>
  <c r="F43" i="19"/>
  <c r="D43" i="19"/>
  <c r="C43" i="19"/>
  <c r="B43" i="19"/>
  <c r="L37" i="19"/>
  <c r="K37" i="19"/>
  <c r="J37" i="19"/>
  <c r="H37" i="19"/>
  <c r="G37" i="19"/>
  <c r="F37" i="19"/>
  <c r="D37" i="19"/>
  <c r="C37" i="19"/>
  <c r="B37" i="19"/>
  <c r="L31" i="19"/>
  <c r="K31" i="19"/>
  <c r="J31" i="19"/>
  <c r="H31" i="19"/>
  <c r="G31" i="19"/>
  <c r="F31" i="19"/>
  <c r="D31" i="19"/>
  <c r="C31" i="19"/>
  <c r="B31" i="19"/>
  <c r="L25" i="19"/>
  <c r="K25" i="19"/>
  <c r="J25" i="19"/>
  <c r="H25" i="19"/>
  <c r="G25" i="19"/>
  <c r="F25" i="19"/>
  <c r="D25" i="19"/>
  <c r="C25" i="19"/>
  <c r="B25" i="19"/>
  <c r="L19" i="19"/>
  <c r="K19" i="19"/>
  <c r="J19" i="19"/>
  <c r="H19" i="19"/>
  <c r="G19" i="19"/>
  <c r="F19" i="19"/>
  <c r="D19" i="19"/>
  <c r="C19" i="19"/>
  <c r="B19" i="19"/>
  <c r="L13" i="19"/>
  <c r="K13" i="19"/>
  <c r="J13" i="19"/>
  <c r="H13" i="19"/>
  <c r="G13" i="19"/>
  <c r="F13" i="19"/>
  <c r="D13" i="19"/>
  <c r="C13" i="19"/>
  <c r="B13" i="19"/>
  <c r="L7" i="19"/>
  <c r="K7" i="19"/>
  <c r="J7" i="19"/>
  <c r="H7" i="19"/>
  <c r="G7" i="19"/>
  <c r="F7" i="19"/>
  <c r="D7" i="19"/>
  <c r="D52" i="19" s="1"/>
  <c r="C7" i="19"/>
  <c r="C5" i="19" s="1"/>
  <c r="B7" i="19"/>
  <c r="L37" i="18"/>
  <c r="K37" i="18"/>
  <c r="J37" i="18"/>
  <c r="H37" i="18"/>
  <c r="G37" i="18"/>
  <c r="F37" i="18"/>
  <c r="D37" i="18"/>
  <c r="C37" i="18"/>
  <c r="B37" i="18"/>
  <c r="L31" i="18"/>
  <c r="K31" i="18"/>
  <c r="J31" i="18"/>
  <c r="H31" i="18"/>
  <c r="G31" i="18"/>
  <c r="F31" i="18"/>
  <c r="D31" i="18"/>
  <c r="C31" i="18"/>
  <c r="B31" i="18"/>
  <c r="L25" i="18"/>
  <c r="K25" i="18"/>
  <c r="J25" i="18"/>
  <c r="H25" i="18"/>
  <c r="G25" i="18"/>
  <c r="F25" i="18"/>
  <c r="D25" i="18"/>
  <c r="C25" i="18"/>
  <c r="B25" i="18"/>
  <c r="L19" i="18"/>
  <c r="K19" i="18"/>
  <c r="J19" i="18"/>
  <c r="H19" i="18"/>
  <c r="G19" i="18"/>
  <c r="F19" i="18"/>
  <c r="D19" i="18"/>
  <c r="C19" i="18"/>
  <c r="B19" i="18"/>
  <c r="L13" i="18"/>
  <c r="K13" i="18"/>
  <c r="J13" i="18"/>
  <c r="H13" i="18"/>
  <c r="G13" i="18"/>
  <c r="F13" i="18"/>
  <c r="D13" i="18"/>
  <c r="C13" i="18"/>
  <c r="B13" i="18"/>
  <c r="L7" i="18"/>
  <c r="K7" i="18"/>
  <c r="J7" i="18"/>
  <c r="H7" i="18"/>
  <c r="G7" i="18"/>
  <c r="F7" i="18"/>
  <c r="D7" i="18"/>
  <c r="C7" i="18"/>
  <c r="B7" i="18"/>
  <c r="H43" i="36"/>
  <c r="G43" i="36"/>
  <c r="F43" i="36"/>
  <c r="D43" i="36"/>
  <c r="C43" i="36"/>
  <c r="B43" i="36"/>
  <c r="L37" i="36"/>
  <c r="K37" i="36"/>
  <c r="J37" i="36"/>
  <c r="H37" i="36"/>
  <c r="G37" i="36"/>
  <c r="F37" i="36"/>
  <c r="D37" i="36"/>
  <c r="C37" i="36"/>
  <c r="B37" i="36"/>
  <c r="L31" i="36"/>
  <c r="K31" i="36"/>
  <c r="J31" i="36"/>
  <c r="H31" i="36"/>
  <c r="G31" i="36"/>
  <c r="F31" i="36"/>
  <c r="D31" i="36"/>
  <c r="C31" i="36"/>
  <c r="B31" i="36"/>
  <c r="L25" i="36"/>
  <c r="K25" i="36"/>
  <c r="J25" i="36"/>
  <c r="H25" i="36"/>
  <c r="G25" i="36"/>
  <c r="F25" i="36"/>
  <c r="D25" i="36"/>
  <c r="C25" i="36"/>
  <c r="B25" i="36"/>
  <c r="L19" i="36"/>
  <c r="K19" i="36"/>
  <c r="J19" i="36"/>
  <c r="H19" i="36"/>
  <c r="G19" i="36"/>
  <c r="F19" i="36"/>
  <c r="D19" i="36"/>
  <c r="C19" i="36"/>
  <c r="B19" i="36"/>
  <c r="L13" i="36"/>
  <c r="K13" i="36"/>
  <c r="J13" i="36"/>
  <c r="H13" i="36"/>
  <c r="G13" i="36"/>
  <c r="F13" i="36"/>
  <c r="D13" i="36"/>
  <c r="C13" i="36"/>
  <c r="B13" i="36"/>
  <c r="L7" i="36"/>
  <c r="K7" i="36"/>
  <c r="J7" i="36"/>
  <c r="H7" i="36"/>
  <c r="G7" i="36"/>
  <c r="F7" i="36"/>
  <c r="D7" i="36"/>
  <c r="D5" i="36" s="1"/>
  <c r="C7" i="36"/>
  <c r="C52" i="36" s="1"/>
  <c r="B7" i="36"/>
  <c r="G52" i="36" l="1"/>
  <c r="H52" i="36"/>
  <c r="K52" i="36"/>
  <c r="L52" i="36"/>
  <c r="C52" i="18"/>
  <c r="D5" i="19"/>
  <c r="B5" i="19" s="1"/>
  <c r="H52" i="19"/>
  <c r="L52" i="19"/>
  <c r="G52" i="19"/>
  <c r="F52" i="19" s="1"/>
  <c r="K52" i="19"/>
  <c r="D5" i="20"/>
  <c r="G52" i="20"/>
  <c r="H52" i="20"/>
  <c r="L52" i="20"/>
  <c r="K52" i="20"/>
  <c r="D5" i="21"/>
  <c r="G52" i="21"/>
  <c r="H52" i="21"/>
  <c r="L52" i="21"/>
  <c r="K52" i="21"/>
  <c r="D5" i="22"/>
  <c r="H52" i="22"/>
  <c r="L52" i="22"/>
  <c r="G52" i="22"/>
  <c r="F52" i="22" s="1"/>
  <c r="K52" i="22"/>
  <c r="C5" i="23"/>
  <c r="C52" i="23"/>
  <c r="B52" i="23" s="1"/>
  <c r="H52" i="23"/>
  <c r="G52" i="23"/>
  <c r="F52" i="23" s="1"/>
  <c r="K52" i="23"/>
  <c r="G52" i="24"/>
  <c r="K52" i="24"/>
  <c r="C5" i="25"/>
  <c r="D5" i="25"/>
  <c r="K52" i="25"/>
  <c r="L52" i="25"/>
  <c r="G52" i="25"/>
  <c r="H52" i="25"/>
  <c r="C5" i="26"/>
  <c r="D5" i="26"/>
  <c r="K52" i="26"/>
  <c r="L52" i="26"/>
  <c r="G52" i="26"/>
  <c r="H52" i="26"/>
  <c r="C5" i="27"/>
  <c r="D5" i="27"/>
  <c r="L52" i="27"/>
  <c r="G52" i="27"/>
  <c r="H52" i="27"/>
  <c r="K52" i="27"/>
  <c r="C5" i="28"/>
  <c r="D5" i="28"/>
  <c r="K52" i="28"/>
  <c r="L52" i="28"/>
  <c r="G52" i="28"/>
  <c r="H52" i="28"/>
  <c r="C5" i="29"/>
  <c r="C52" i="29"/>
  <c r="G52" i="29"/>
  <c r="H52" i="29"/>
  <c r="K52" i="29"/>
  <c r="B52" i="30"/>
  <c r="C5" i="30"/>
  <c r="D5" i="30"/>
  <c r="G52" i="30"/>
  <c r="L52" i="30"/>
  <c r="H52" i="30"/>
  <c r="K52" i="30"/>
  <c r="J52" i="30" s="1"/>
  <c r="B52" i="31"/>
  <c r="C5" i="31"/>
  <c r="D5" i="31"/>
  <c r="G52" i="31"/>
  <c r="L52" i="31"/>
  <c r="H52" i="31"/>
  <c r="K52" i="31"/>
  <c r="J52" i="31" s="1"/>
  <c r="B52" i="32"/>
  <c r="C5" i="32"/>
  <c r="D5" i="32"/>
  <c r="G52" i="32"/>
  <c r="L52" i="32"/>
  <c r="H52" i="32"/>
  <c r="K52" i="32"/>
  <c r="B52" i="33"/>
  <c r="C5" i="33"/>
  <c r="D5" i="33"/>
  <c r="G52" i="33"/>
  <c r="L52" i="33"/>
  <c r="H52" i="33"/>
  <c r="K52" i="33"/>
  <c r="B52" i="34"/>
  <c r="C5" i="34"/>
  <c r="D5" i="34"/>
  <c r="G52" i="34"/>
  <c r="L52" i="34"/>
  <c r="H52" i="34"/>
  <c r="K52" i="34"/>
  <c r="B52" i="35"/>
  <c r="C5" i="35"/>
  <c r="D5" i="35"/>
  <c r="G52" i="35"/>
  <c r="H52" i="35"/>
  <c r="L52" i="35"/>
  <c r="K52" i="35"/>
  <c r="J52" i="35" s="1"/>
  <c r="B5" i="20"/>
  <c r="B5" i="22"/>
  <c r="B52" i="28"/>
  <c r="F52" i="28"/>
  <c r="B5" i="31"/>
  <c r="J52" i="33"/>
  <c r="J52" i="21"/>
  <c r="J52" i="26"/>
  <c r="B5" i="26"/>
  <c r="J52" i="20"/>
  <c r="J53" i="20" s="1"/>
  <c r="J52" i="22"/>
  <c r="B5" i="28"/>
  <c r="B53" i="28" s="1"/>
  <c r="J52" i="32"/>
  <c r="F52" i="34"/>
  <c r="F52" i="36"/>
  <c r="B5" i="21"/>
  <c r="F52" i="31"/>
  <c r="B5" i="35"/>
  <c r="J53" i="35" s="1"/>
  <c r="J52" i="25"/>
  <c r="J52" i="34"/>
  <c r="F52" i="35"/>
  <c r="J52" i="19"/>
  <c r="J52" i="27"/>
  <c r="B52" i="29"/>
  <c r="F52" i="29"/>
  <c r="C5" i="36"/>
  <c r="C53" i="36" s="1"/>
  <c r="D52" i="18"/>
  <c r="B52" i="18" s="1"/>
  <c r="C52" i="24"/>
  <c r="D52" i="24"/>
  <c r="C52" i="19"/>
  <c r="B52" i="19" s="1"/>
  <c r="C52" i="20"/>
  <c r="B52" i="20" s="1"/>
  <c r="C52" i="21"/>
  <c r="B52" i="21" s="1"/>
  <c r="C52" i="22"/>
  <c r="B52" i="22" s="1"/>
  <c r="B53" i="22" s="1"/>
  <c r="G53" i="35"/>
  <c r="D53" i="32"/>
  <c r="G53" i="32"/>
  <c r="H53" i="32"/>
  <c r="L53" i="32"/>
  <c r="J53" i="19"/>
  <c r="H53" i="36"/>
  <c r="K53" i="21"/>
  <c r="J53" i="21"/>
  <c r="J53" i="22"/>
  <c r="L53" i="26"/>
  <c r="K53" i="26"/>
  <c r="K53" i="29"/>
  <c r="L53" i="33"/>
  <c r="F53" i="22"/>
  <c r="H53" i="27"/>
  <c r="H53" i="33"/>
  <c r="G53" i="34"/>
  <c r="C53" i="31"/>
  <c r="D53" i="26"/>
  <c r="B53" i="26"/>
  <c r="C53" i="27"/>
  <c r="D53" i="30"/>
  <c r="D53" i="34"/>
  <c r="D53" i="21"/>
  <c r="D53" i="20"/>
  <c r="L53" i="19"/>
  <c r="H53" i="19"/>
  <c r="D53" i="19"/>
  <c r="K53" i="35"/>
  <c r="D53" i="35"/>
  <c r="C53" i="35"/>
  <c r="B53" i="35"/>
  <c r="L53" i="34"/>
  <c r="K53" i="34"/>
  <c r="H53" i="34"/>
  <c r="K53" i="33"/>
  <c r="G53" i="33"/>
  <c r="C53" i="33"/>
  <c r="C53" i="32"/>
  <c r="L53" i="31"/>
  <c r="K53" i="31"/>
  <c r="J53" i="31"/>
  <c r="H53" i="31"/>
  <c r="G53" i="31"/>
  <c r="F53" i="31"/>
  <c r="D53" i="31"/>
  <c r="L53" i="30"/>
  <c r="K53" i="30"/>
  <c r="H53" i="30"/>
  <c r="G53" i="30"/>
  <c r="C53" i="29"/>
  <c r="L53" i="28"/>
  <c r="K53" i="28"/>
  <c r="H53" i="28"/>
  <c r="G53" i="28"/>
  <c r="D53" i="28"/>
  <c r="C53" i="28"/>
  <c r="K53" i="27"/>
  <c r="G53" i="27"/>
  <c r="D53" i="27"/>
  <c r="H53" i="26"/>
  <c r="L53" i="25"/>
  <c r="K53" i="25"/>
  <c r="H53" i="25"/>
  <c r="G53" i="25"/>
  <c r="D53" i="25"/>
  <c r="C53" i="25"/>
  <c r="K53" i="24"/>
  <c r="G53" i="24"/>
  <c r="C53" i="24"/>
  <c r="K53" i="23"/>
  <c r="L53" i="22"/>
  <c r="H53" i="22"/>
  <c r="G53" i="22"/>
  <c r="D53" i="22"/>
  <c r="C53" i="22"/>
  <c r="H53" i="21"/>
  <c r="L53" i="21"/>
  <c r="G53" i="21"/>
  <c r="L53" i="20"/>
  <c r="H53" i="20"/>
  <c r="C53" i="20"/>
  <c r="K53" i="20"/>
  <c r="G53" i="20"/>
  <c r="C53" i="23"/>
  <c r="D52" i="36"/>
  <c r="D53" i="36" s="1"/>
  <c r="J53" i="26" l="1"/>
  <c r="B5" i="34"/>
  <c r="F52" i="33"/>
  <c r="B5" i="33"/>
  <c r="J53" i="33" s="1"/>
  <c r="F52" i="32"/>
  <c r="B5" i="32"/>
  <c r="B53" i="32" s="1"/>
  <c r="F52" i="30"/>
  <c r="B5" i="30"/>
  <c r="J52" i="28"/>
  <c r="F52" i="27"/>
  <c r="B5" i="27"/>
  <c r="J53" i="27" s="1"/>
  <c r="F52" i="26"/>
  <c r="F53" i="26" s="1"/>
  <c r="F52" i="25"/>
  <c r="B5" i="25"/>
  <c r="F52" i="21"/>
  <c r="F53" i="21" s="1"/>
  <c r="F52" i="20"/>
  <c r="F53" i="20" s="1"/>
  <c r="J52" i="36"/>
  <c r="F53" i="28"/>
  <c r="J53" i="28"/>
  <c r="K53" i="36"/>
  <c r="B52" i="36"/>
  <c r="G53" i="36"/>
  <c r="B52" i="24"/>
  <c r="F53" i="35"/>
  <c r="F53" i="32"/>
  <c r="J53" i="32"/>
  <c r="K53" i="32"/>
  <c r="L53" i="27"/>
  <c r="L53" i="35"/>
  <c r="K53" i="22"/>
  <c r="G53" i="23"/>
  <c r="H53" i="35"/>
  <c r="G53" i="29"/>
  <c r="F53" i="27"/>
  <c r="G53" i="26"/>
  <c r="C53" i="30"/>
  <c r="B53" i="31"/>
  <c r="B53" i="33"/>
  <c r="B53" i="27"/>
  <c r="C53" i="26"/>
  <c r="D53" i="33"/>
  <c r="C53" i="34"/>
  <c r="B53" i="21"/>
  <c r="B53" i="20"/>
  <c r="C53" i="21"/>
  <c r="K53" i="19"/>
  <c r="F53" i="19"/>
  <c r="G53" i="19"/>
  <c r="B53" i="19"/>
  <c r="C53" i="19"/>
  <c r="B53" i="25" l="1"/>
  <c r="J53" i="25"/>
  <c r="F53" i="25"/>
  <c r="J53" i="30"/>
  <c r="B53" i="30"/>
  <c r="F53" i="30"/>
  <c r="F53" i="33"/>
  <c r="F53" i="34"/>
  <c r="B53" i="34"/>
  <c r="J53" i="34"/>
  <c r="B5" i="36"/>
  <c r="F53" i="36" s="1"/>
  <c r="H43" i="29" l="1"/>
  <c r="D5" i="29" l="1"/>
  <c r="L52" i="29"/>
  <c r="H43" i="24"/>
  <c r="L52" i="24" s="1"/>
  <c r="D43" i="24"/>
  <c r="H43" i="23"/>
  <c r="D5" i="23" l="1"/>
  <c r="L52" i="23"/>
  <c r="D5" i="24"/>
  <c r="H52" i="24"/>
  <c r="J52" i="24"/>
  <c r="L53" i="24"/>
  <c r="L53" i="29"/>
  <c r="J52" i="29"/>
  <c r="H53" i="29"/>
  <c r="B5" i="29"/>
  <c r="D53" i="29"/>
  <c r="F53" i="29" l="1"/>
  <c r="B53" i="29"/>
  <c r="J53" i="29"/>
  <c r="H53" i="24"/>
  <c r="F52" i="24"/>
  <c r="B5" i="24"/>
  <c r="D53" i="24"/>
  <c r="L53" i="23"/>
  <c r="J52" i="23"/>
  <c r="H53" i="23"/>
  <c r="D53" i="23"/>
  <c r="B5" i="23"/>
  <c r="H43" i="18"/>
  <c r="L52" i="18" s="1"/>
  <c r="G43" i="18"/>
  <c r="F43" i="18"/>
  <c r="D43" i="18"/>
  <c r="C43" i="18"/>
  <c r="G52" i="18" s="1"/>
  <c r="B43" i="18"/>
  <c r="B53" i="36"/>
  <c r="D5" i="18" l="1"/>
  <c r="D53" i="18" s="1"/>
  <c r="H52" i="18"/>
  <c r="C5" i="18"/>
  <c r="K52" i="18"/>
  <c r="K53" i="18" s="1"/>
  <c r="J52" i="18"/>
  <c r="L53" i="18"/>
  <c r="F53" i="23"/>
  <c r="B53" i="23"/>
  <c r="J53" i="23"/>
  <c r="B53" i="24"/>
  <c r="J53" i="24"/>
  <c r="F53" i="24"/>
  <c r="L53" i="36"/>
  <c r="J53" i="36"/>
  <c r="C53" i="18" l="1"/>
  <c r="B5" i="18"/>
  <c r="G53" i="18"/>
  <c r="H53" i="18"/>
  <c r="F52" i="18"/>
  <c r="F53" i="18" s="1"/>
  <c r="B53" i="18" l="1"/>
  <c r="J53" i="18"/>
</calcChain>
</file>

<file path=xl/sharedStrings.xml><?xml version="1.0" encoding="utf-8"?>
<sst xmlns="http://schemas.openxmlformats.org/spreadsheetml/2006/main" count="1064" uniqueCount="52">
  <si>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</si>
  <si>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</si>
  <si>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</si>
  <si>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</si>
  <si>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年齢</t>
    <rPh sb="0" eb="2">
      <t>ネンレイ</t>
    </rPh>
    <phoneticPr fontId="1"/>
  </si>
  <si>
    <t>0～4歳</t>
    <rPh sb="3" eb="4">
      <t>サイ</t>
    </rPh>
    <phoneticPr fontId="1"/>
  </si>
  <si>
    <t>35～39歳</t>
    <rPh sb="5" eb="6">
      <t>サイ</t>
    </rPh>
    <phoneticPr fontId="1"/>
  </si>
  <si>
    <t>70～74歳</t>
    <rPh sb="5" eb="6">
      <t>サイ</t>
    </rPh>
    <phoneticPr fontId="1"/>
  </si>
  <si>
    <t>5～9歳</t>
    <rPh sb="3" eb="4">
      <t>サイ</t>
    </rPh>
    <phoneticPr fontId="1"/>
  </si>
  <si>
    <t>40～44歳</t>
    <rPh sb="5" eb="6">
      <t>サイ</t>
    </rPh>
    <phoneticPr fontId="1"/>
  </si>
  <si>
    <t>75～79歳</t>
    <rPh sb="5" eb="6">
      <t>サイ</t>
    </rPh>
    <phoneticPr fontId="1"/>
  </si>
  <si>
    <t>10～14歳</t>
    <rPh sb="5" eb="6">
      <t>サイ</t>
    </rPh>
    <phoneticPr fontId="1"/>
  </si>
  <si>
    <t>45～49歳</t>
    <rPh sb="5" eb="6">
      <t>サイ</t>
    </rPh>
    <phoneticPr fontId="1"/>
  </si>
  <si>
    <t>80～84歳</t>
    <rPh sb="5" eb="6">
      <t>サイ</t>
    </rPh>
    <phoneticPr fontId="1"/>
  </si>
  <si>
    <t>15～19歳</t>
    <rPh sb="5" eb="6">
      <t>サイ</t>
    </rPh>
    <phoneticPr fontId="1"/>
  </si>
  <si>
    <t>50～54歳</t>
    <rPh sb="5" eb="6">
      <t>サイ</t>
    </rPh>
    <phoneticPr fontId="1"/>
  </si>
  <si>
    <t>85～89歳</t>
    <rPh sb="5" eb="6">
      <t>サイ</t>
    </rPh>
    <phoneticPr fontId="1"/>
  </si>
  <si>
    <t>20～24歳</t>
    <rPh sb="5" eb="6">
      <t>サイ</t>
    </rPh>
    <phoneticPr fontId="1"/>
  </si>
  <si>
    <t>55～59歳</t>
    <rPh sb="5" eb="6">
      <t>サイ</t>
    </rPh>
    <phoneticPr fontId="1"/>
  </si>
  <si>
    <t>90～94歳</t>
    <rPh sb="5" eb="6">
      <t>サイ</t>
    </rPh>
    <phoneticPr fontId="1"/>
  </si>
  <si>
    <t>25～29歳</t>
    <rPh sb="5" eb="6">
      <t>サイ</t>
    </rPh>
    <phoneticPr fontId="1"/>
  </si>
  <si>
    <t>60～64歳</t>
    <rPh sb="5" eb="6">
      <t>サイ</t>
    </rPh>
    <phoneticPr fontId="1"/>
  </si>
  <si>
    <t>95～99歳</t>
    <rPh sb="5" eb="6">
      <t>サイ</t>
    </rPh>
    <phoneticPr fontId="1"/>
  </si>
  <si>
    <t>30～34歳</t>
    <rPh sb="5" eb="6">
      <t>サイ</t>
    </rPh>
    <phoneticPr fontId="1"/>
  </si>
  <si>
    <t>65～69歳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</si>
  <si>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</si>
  <si>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《再掲》</t>
    <rPh sb="1" eb="3">
      <t>サイケイ</t>
    </rPh>
    <phoneticPr fontId="1"/>
  </si>
  <si>
    <t>0～14歳</t>
    <rPh sb="4" eb="5">
      <t>サイ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</si>
  <si>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</si>
  <si>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</si>
  <si>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（％）</t>
    <phoneticPr fontId="1"/>
  </si>
  <si>
    <t>第２１表　市町村別・男女別・年齢別人口</t>
    <phoneticPr fontId="1"/>
  </si>
  <si>
    <t>[県計]</t>
    <rPh sb="0" eb="1">
      <t>ケン</t>
    </rPh>
    <rPh sb="1" eb="2">
      <t>ケイ</t>
    </rPh>
    <phoneticPr fontId="1"/>
  </si>
  <si>
    <t>[大分市]</t>
    <rPh sb="0" eb="3">
      <t>オオイタシ</t>
    </rPh>
    <phoneticPr fontId="1"/>
  </si>
  <si>
    <t>[別府市]</t>
    <rPh sb="0" eb="2">
      <t>ベップ</t>
    </rPh>
    <rPh sb="2" eb="3">
      <t>シ</t>
    </rPh>
    <phoneticPr fontId="1"/>
  </si>
  <si>
    <t>[中津市]</t>
    <rPh sb="0" eb="2">
      <t>ナカツ</t>
    </rPh>
    <rPh sb="2" eb="3">
      <t>シ</t>
    </rPh>
    <phoneticPr fontId="1"/>
  </si>
  <si>
    <t>[日田市]</t>
    <rPh sb="0" eb="2">
      <t>ヒタ</t>
    </rPh>
    <rPh sb="2" eb="3">
      <t>シ</t>
    </rPh>
    <phoneticPr fontId="1"/>
  </si>
  <si>
    <t>[佐伯市]</t>
    <rPh sb="0" eb="2">
      <t>サイキ</t>
    </rPh>
    <rPh sb="2" eb="3">
      <t>シ</t>
    </rPh>
    <phoneticPr fontId="1"/>
  </si>
  <si>
    <t>[臼杵市]</t>
    <rPh sb="0" eb="2">
      <t>ウスキ</t>
    </rPh>
    <rPh sb="2" eb="3">
      <t>シ</t>
    </rPh>
    <phoneticPr fontId="1"/>
  </si>
  <si>
    <t>[津久見市]</t>
    <rPh sb="0" eb="3">
      <t>ツクミ</t>
    </rPh>
    <rPh sb="3" eb="4">
      <t>シ</t>
    </rPh>
    <phoneticPr fontId="1"/>
  </si>
  <si>
    <t>[竹田市]</t>
    <rPh sb="0" eb="2">
      <t>タケタ</t>
    </rPh>
    <rPh sb="2" eb="3">
      <t>シ</t>
    </rPh>
    <phoneticPr fontId="1"/>
  </si>
  <si>
    <t>[豊後高田市]</t>
    <rPh sb="0" eb="2">
      <t>ブンゴ</t>
    </rPh>
    <rPh sb="2" eb="4">
      <t>タカタ</t>
    </rPh>
    <rPh sb="4" eb="5">
      <t>シ</t>
    </rPh>
    <phoneticPr fontId="1"/>
  </si>
  <si>
    <t>[宇佐市]</t>
    <rPh sb="0" eb="2">
      <t>ウサ</t>
    </rPh>
    <rPh sb="2" eb="3">
      <t>シ</t>
    </rPh>
    <phoneticPr fontId="1"/>
  </si>
  <si>
    <t>[豊後大野市]</t>
    <rPh sb="0" eb="2">
      <t>ブンゴ</t>
    </rPh>
    <rPh sb="2" eb="4">
      <t>オオノ</t>
    </rPh>
    <rPh sb="4" eb="5">
      <t>シ</t>
    </rPh>
    <phoneticPr fontId="1"/>
  </si>
  <si>
    <t>[由布市]</t>
    <rPh sb="0" eb="2">
      <t>ユフ</t>
    </rPh>
    <rPh sb="2" eb="3">
      <t>シ</t>
    </rPh>
    <phoneticPr fontId="1"/>
  </si>
  <si>
    <t>[国東市]</t>
    <rPh sb="0" eb="2">
      <t>クニサキ</t>
    </rPh>
    <rPh sb="2" eb="3">
      <t>シ</t>
    </rPh>
    <phoneticPr fontId="1"/>
  </si>
  <si>
    <t>[姫島村]</t>
    <rPh sb="0" eb="3">
      <t>ヒメシマムラ</t>
    </rPh>
    <phoneticPr fontId="1"/>
  </si>
  <si>
    <t>[日出町]</t>
    <rPh sb="0" eb="3">
      <t>ヒジマチ</t>
    </rPh>
    <phoneticPr fontId="1"/>
  </si>
  <si>
    <t>[九重町]</t>
    <rPh sb="0" eb="3">
      <t>ココノエマチ</t>
    </rPh>
    <phoneticPr fontId="1"/>
  </si>
  <si>
    <t>[玖珠町]</t>
    <rPh sb="0" eb="3">
      <t>クスマチ</t>
    </rPh>
    <phoneticPr fontId="1"/>
  </si>
  <si>
    <t>[杵築市]</t>
    <rPh sb="1" eb="2">
      <t>キツキ</t>
    </rPh>
    <rPh sb="2" eb="3">
      <t>シ</t>
    </rPh>
    <phoneticPr fontId="1"/>
  </si>
  <si>
    <t>令和3年10月1日現在</t>
    <rPh sb="0" eb="2">
      <t>レイワ</t>
    </rPh>
    <rPh sb="3" eb="11">
      <t>ネン10ガツ1ニチゲンザイ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</si>
</sst>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@"/>
    <numFmt numFmtId="177" formatCode="#,##0;[Red]\-#,##0;&quot; &quot;;@"/>
  </numFmts>
  <fonts count="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2" fillId="0" borderId="22" xfId="0" applyFont="1" applyBorder="1">
      <alignment vertical="center"/>
    </xf>
    <xf numFmtId="0" fontId="2" fillId="0" borderId="0" xfId="0" quotePrefix="1" applyFont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5" fillId="3" borderId="4" xfId="0" applyFont="1" applyFill="1" applyBorder="1">
      <alignment vertical="center"/>
    </xf>
    <xf numFmtId="176" fontId="5" fillId="3" borderId="5" xfId="0" applyNumberFormat="1" applyFont="1" applyFill="1" applyBorder="1">
      <alignment vertical="center"/>
    </xf>
    <xf numFmtId="176" fontId="5" fillId="3" borderId="5" xfId="0" quotePrefix="1" applyNumberFormat="1" applyFont="1" applyFill="1" applyBorder="1">
      <alignment vertical="center"/>
    </xf>
    <xf numFmtId="176" fontId="5" fillId="3" borderId="6" xfId="0" quotePrefix="1" applyNumberFormat="1" applyFont="1" applyFill="1" applyBorder="1">
      <alignment vertical="center"/>
    </xf>
    <xf numFmtId="0" fontId="5" fillId="0" borderId="4" xfId="0" applyFont="1" applyBorder="1">
      <alignment vertical="center"/>
    </xf>
    <xf numFmtId="177" fontId="5" fillId="0" borderId="5" xfId="0" applyNumberFormat="1" applyFont="1" applyBorder="1">
      <alignment vertical="center"/>
    </xf>
    <xf numFmtId="177" fontId="5" fillId="0" borderId="5" xfId="0" quotePrefix="1" applyNumberFormat="1" applyFont="1" applyBorder="1">
      <alignment vertical="center"/>
    </xf>
    <xf numFmtId="177" fontId="5" fillId="0" borderId="6" xfId="0" quotePrefix="1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5" xfId="0" quotePrefix="1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4" borderId="1" xfId="0" applyFont="1" applyFill="1" applyBorder="1" applyAlignment="1">
      <alignment horizontal="distributed" vertical="center" justifyLastLine="1"/>
    </xf>
    <xf numFmtId="176" fontId="5" fillId="4" borderId="2" xfId="0" applyNumberFormat="1" applyFont="1" applyFill="1" applyBorder="1">
      <alignment vertical="center"/>
    </xf>
    <xf numFmtId="176" fontId="5" fillId="4" borderId="3" xfId="0" applyNumberFormat="1" applyFont="1" applyFill="1" applyBorder="1">
      <alignment vertical="center"/>
    </xf>
    <xf numFmtId="0" fontId="5" fillId="0" borderId="7" xfId="0" applyFont="1" applyBorder="1" applyAlignment="1">
      <alignment horizontal="distributed" vertical="center" justifyLastLine="1"/>
    </xf>
    <xf numFmtId="176" fontId="5" fillId="0" borderId="8" xfId="0" applyNumberFormat="1" applyFont="1" applyBorder="1">
      <alignment vertical="center"/>
    </xf>
    <xf numFmtId="176" fontId="5" fillId="0" borderId="8" xfId="0" quotePrefix="1" applyNumberFormat="1" applyFont="1" applyBorder="1">
      <alignment vertical="center"/>
    </xf>
    <xf numFmtId="176" fontId="5" fillId="0" borderId="9" xfId="0" quotePrefix="1" applyNumberFormat="1" applyFont="1" applyBorder="1">
      <alignment vertical="center"/>
    </xf>
    <xf numFmtId="0" fontId="5" fillId="0" borderId="10" xfId="0" applyFont="1" applyBorder="1" applyAlignment="1">
      <alignment horizontal="distributed" vertical="center" justifyLastLine="1"/>
    </xf>
    <xf numFmtId="176" fontId="5" fillId="0" borderId="11" xfId="0" applyNumberFormat="1" applyFont="1" applyBorder="1">
      <alignment vertical="center"/>
    </xf>
    <xf numFmtId="176" fontId="5" fillId="0" borderId="11" xfId="0" quotePrefix="1" applyNumberFormat="1" applyFont="1" applyBorder="1">
      <alignment vertical="center"/>
    </xf>
    <xf numFmtId="176" fontId="5" fillId="0" borderId="12" xfId="0" quotePrefix="1" applyNumberFormat="1" applyFont="1" applyBorder="1">
      <alignment vertical="center"/>
    </xf>
    <xf numFmtId="0" fontId="5" fillId="0" borderId="13" xfId="0" applyFont="1" applyBorder="1" applyAlignment="1">
      <alignment horizontal="distributed" vertical="center" justifyLastLine="1"/>
    </xf>
    <xf numFmtId="176" fontId="5" fillId="0" borderId="14" xfId="0" applyNumberFormat="1" applyFont="1" applyBorder="1">
      <alignment vertical="center"/>
    </xf>
    <xf numFmtId="176" fontId="5" fillId="0" borderId="14" xfId="0" quotePrefix="1" applyNumberFormat="1" applyFont="1" applyBorder="1">
      <alignment vertical="center"/>
    </xf>
    <xf numFmtId="176" fontId="5" fillId="0" borderId="15" xfId="0" quotePrefix="1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5" fillId="0" borderId="4" xfId="0" applyFont="1" applyBorder="1" applyAlignment="1">
      <alignment horizontal="distributed" vertical="center" justifyLastLine="1"/>
    </xf>
    <xf numFmtId="176" fontId="5" fillId="0" borderId="6" xfId="0" quotePrefix="1" applyNumberFormat="1" applyFont="1" applyBorder="1">
      <alignment vertical="center"/>
    </xf>
    <xf numFmtId="0" fontId="5" fillId="0" borderId="19" xfId="0" applyFont="1" applyBorder="1" applyAlignment="1">
      <alignment horizontal="distributed" vertical="center" justifyLastLine="1"/>
    </xf>
    <xf numFmtId="176" fontId="5" fillId="0" borderId="20" xfId="0" applyNumberFormat="1" applyFont="1" applyBorder="1">
      <alignment vertical="center"/>
    </xf>
    <xf numFmtId="176" fontId="5" fillId="0" borderId="20" xfId="0" quotePrefix="1" applyNumberFormat="1" applyFont="1" applyBorder="1">
      <alignment vertical="center"/>
    </xf>
    <xf numFmtId="176" fontId="5" fillId="0" borderId="21" xfId="0" quotePrefix="1" applyNumberFormat="1" applyFont="1" applyBorder="1">
      <alignment vertical="center"/>
    </xf>
    <xf numFmtId="0" fontId="5" fillId="0" borderId="0" xfId="0" applyFont="1" applyBorder="1" applyAlignment="1">
      <alignment horizontal="distributed" vertical="center" justifyLastLine="1"/>
    </xf>
    <xf numFmtId="177" fontId="5" fillId="0" borderId="0" xfId="0" applyNumberFormat="1" applyFont="1" applyBorder="1">
      <alignment vertical="center"/>
    </xf>
    <xf numFmtId="177" fontId="5" fillId="0" borderId="0" xfId="0" quotePrefix="1" applyNumberFormat="1" applyFont="1" applyBorder="1">
      <alignment vertical="center"/>
    </xf>
    <xf numFmtId="177" fontId="5" fillId="2" borderId="2" xfId="0" applyNumberFormat="1" applyFont="1" applyFill="1" applyBorder="1" applyAlignment="1">
      <alignment horizontal="distributed" vertical="center" justifyLastLine="1"/>
    </xf>
    <xf numFmtId="177" fontId="5" fillId="2" borderId="3" xfId="0" applyNumberFormat="1" applyFont="1" applyFill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176" fontId="5" fillId="0" borderId="17" xfId="0" applyNumberFormat="1" applyFont="1" applyBorder="1">
      <alignment vertical="center"/>
    </xf>
    <xf numFmtId="176" fontId="5" fillId="0" borderId="17" xfId="0" quotePrefix="1" applyNumberFormat="1" applyFont="1" applyBorder="1">
      <alignment vertical="center"/>
    </xf>
    <xf numFmtId="176" fontId="5" fillId="0" borderId="18" xfId="0" quotePrefix="1" applyNumberFormat="1" applyFont="1" applyBorder="1">
      <alignment vertical="center"/>
    </xf>
    <xf numFmtId="10" fontId="5" fillId="0" borderId="20" xfId="0" applyNumberFormat="1" applyFont="1" applyBorder="1">
      <alignment vertical="center"/>
    </xf>
    <xf numFmtId="10" fontId="5" fillId="0" borderId="21" xfId="0" applyNumberFormat="1" applyFont="1" applyBorder="1">
      <alignment vertical="center"/>
    </xf>
    <xf numFmtId="10" fontId="5" fillId="0" borderId="23" xfId="0" applyNumberFormat="1" applyFont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10" fontId="5" fillId="0" borderId="24" xfId="0" applyNumberFormat="1" applyFont="1" applyBorder="1">
      <alignment vertical="center"/>
    </xf>
    <xf numFmtId="0" fontId="6" fillId="0" borderId="14" xfId="0" quotePrefix="1" applyNumberFormat="1" applyFont="1" applyBorder="1">
      <alignment vertical="center"/>
    </xf>
    <xf numFmtId="0" fontId="5" fillId="0" borderId="25" xfId="0" applyFont="1" applyBorder="1" applyAlignment="1">
      <alignment horizontal="distributed" vertical="center" justifyLastLine="1"/>
    </xf>
    <xf numFmtId="176" fontId="5" fillId="0" borderId="26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0" fontId="2" fillId="0" borderId="0" xfId="0" applyNumberFormat="1" applyFont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">
    <pageSetUpPr fitToPage="1"/>
  </sheetPr>
  <dimension ref="A1:L54"/>
  <sheetViews>
    <sheetView tabSelected="1" zoomScaleNormal="100" workbookViewId="0">
      <selection activeCell="P16" sqref="P16"/>
    </sheetView>
  </sheetViews>
  <sheetFormatPr defaultRowHeight="12" x14ac:dyDescent="0.15"/>
  <cols>
    <col min="1" max="1" width="9.5703125" customWidth="1"/>
    <col min="2" max="2" width="8" customWidth="1"/>
    <col min="3" max="4" width="7.140625" customWidth="1"/>
    <col min="5" max="5" width="9.5703125" style="2" customWidth="1"/>
    <col min="6" max="6" width="9.7109375" customWidth="1"/>
    <col min="7" max="7" width="7.140625" customWidth="1"/>
    <col min="8" max="8" width="7.140625" style="2" customWidth="1"/>
    <col min="9" max="9" width="9.5703125" customWidth="1"/>
    <col min="10" max="10" width="9.7109375" customWidth="1"/>
    <col min="11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7" t="s">
        <v>32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11" t="s">
        <v>3</v>
      </c>
      <c r="B5" s="12">
        <f>SUM(C5:D5)</f>
        <v>1113749</v>
      </c>
      <c r="C5" s="13">
        <f>SUM(C7,G7,K7,K13,G13,C13,C19,G19,K19,K25,G25,C25,C31,G31,K31,K37,G37,C37,C43,G43,K43,K44)</f>
        <v>529067</v>
      </c>
      <c r="D5" s="14">
        <f>SUM(D7,H7,L7,L13,H13,D13,D19,H19,L19,L25,H25,D25,D31,H31,L31,L37,H37,D37,D43,H43,L43,L44)</f>
        <v>584682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38542</v>
      </c>
      <c r="C7" s="23">
        <f>SUM(C8:C12)</f>
        <v>19618</v>
      </c>
      <c r="D7" s="23">
        <f>SUM(D8:D12)</f>
        <v>18924</v>
      </c>
      <c r="E7" s="22" t="s">
        <v>6</v>
      </c>
      <c r="F7" s="23">
        <f>SUM(F8:F12)</f>
        <v>60061</v>
      </c>
      <c r="G7" s="23">
        <f>SUM(G8:G12)</f>
        <v>30322</v>
      </c>
      <c r="H7" s="23">
        <f>SUM(H8:H12)</f>
        <v>29739</v>
      </c>
      <c r="I7" s="22" t="s">
        <v>7</v>
      </c>
      <c r="J7" s="23">
        <f>SUM(J8:J12)</f>
        <v>98477</v>
      </c>
      <c r="K7" s="23">
        <f>SUM(K8:K12)</f>
        <v>46225</v>
      </c>
      <c r="L7" s="24">
        <f>SUM(L8:L12)</f>
        <v>52252</v>
      </c>
    </row>
    <row r="8" spans="1:12" s="1" customFormat="1" ht="18" customHeight="1" x14ac:dyDescent="0.15">
      <c r="A8" s="25">
        <v>0</v>
      </c>
      <c r="B8" s="26">
        <v>7055</v>
      </c>
      <c r="C8" s="27">
        <v>3616</v>
      </c>
      <c r="D8" s="28">
        <v>3439</v>
      </c>
      <c r="E8" s="25">
        <v>35</v>
      </c>
      <c r="F8" s="26">
        <v>11401</v>
      </c>
      <c r="G8" s="27">
        <v>5838</v>
      </c>
      <c r="H8" s="28">
        <v>5563</v>
      </c>
      <c r="I8" s="25">
        <v>70</v>
      </c>
      <c r="J8" s="26">
        <v>18787</v>
      </c>
      <c r="K8" s="27">
        <v>8950</v>
      </c>
      <c r="L8" s="28">
        <v>9837</v>
      </c>
    </row>
    <row r="9" spans="1:12" s="1" customFormat="1" ht="18" customHeight="1" x14ac:dyDescent="0.15">
      <c r="A9" s="29">
        <v>1</v>
      </c>
      <c r="B9" s="30">
        <v>7430</v>
      </c>
      <c r="C9" s="31">
        <v>3733</v>
      </c>
      <c r="D9" s="32">
        <v>3697</v>
      </c>
      <c r="E9" s="29">
        <v>36</v>
      </c>
      <c r="F9" s="30">
        <v>11697</v>
      </c>
      <c r="G9" s="31">
        <v>5873</v>
      </c>
      <c r="H9" s="32">
        <v>5824</v>
      </c>
      <c r="I9" s="29">
        <v>71</v>
      </c>
      <c r="J9" s="30">
        <v>19304</v>
      </c>
      <c r="K9" s="31">
        <v>9116</v>
      </c>
      <c r="L9" s="32">
        <v>10188</v>
      </c>
    </row>
    <row r="10" spans="1:12" s="1" customFormat="1" ht="18" customHeight="1" x14ac:dyDescent="0.15">
      <c r="A10" s="29">
        <v>2</v>
      </c>
      <c r="B10" s="30">
        <v>7604</v>
      </c>
      <c r="C10" s="31">
        <v>3931</v>
      </c>
      <c r="D10" s="32">
        <v>3673</v>
      </c>
      <c r="E10" s="29">
        <v>37</v>
      </c>
      <c r="F10" s="30">
        <v>12108</v>
      </c>
      <c r="G10" s="31">
        <v>6120</v>
      </c>
      <c r="H10" s="32">
        <v>5988</v>
      </c>
      <c r="I10" s="29">
        <v>72</v>
      </c>
      <c r="J10" s="30">
        <v>21267</v>
      </c>
      <c r="K10" s="31">
        <v>9999</v>
      </c>
      <c r="L10" s="32">
        <v>11268</v>
      </c>
    </row>
    <row r="11" spans="1:12" s="1" customFormat="1" ht="18" customHeight="1" x14ac:dyDescent="0.15">
      <c r="A11" s="29">
        <v>3</v>
      </c>
      <c r="B11" s="30">
        <v>8067</v>
      </c>
      <c r="C11" s="31">
        <v>4028</v>
      </c>
      <c r="D11" s="32">
        <v>4039</v>
      </c>
      <c r="E11" s="29">
        <v>38</v>
      </c>
      <c r="F11" s="30">
        <v>12458</v>
      </c>
      <c r="G11" s="31">
        <v>6314</v>
      </c>
      <c r="H11" s="32">
        <v>6144</v>
      </c>
      <c r="I11" s="29">
        <v>73</v>
      </c>
      <c r="J11" s="30">
        <v>20486</v>
      </c>
      <c r="K11" s="31">
        <v>9587</v>
      </c>
      <c r="L11" s="32">
        <v>10899</v>
      </c>
    </row>
    <row r="12" spans="1:12" s="1" customFormat="1" ht="18" customHeight="1" x14ac:dyDescent="0.15">
      <c r="A12" s="33">
        <v>4</v>
      </c>
      <c r="B12" s="34">
        <v>8386</v>
      </c>
      <c r="C12" s="35">
        <v>4310</v>
      </c>
      <c r="D12" s="36">
        <v>4076</v>
      </c>
      <c r="E12" s="33">
        <v>39</v>
      </c>
      <c r="F12" s="34">
        <v>12397</v>
      </c>
      <c r="G12" s="35">
        <v>6177</v>
      </c>
      <c r="H12" s="36">
        <v>6220</v>
      </c>
      <c r="I12" s="33">
        <v>74</v>
      </c>
      <c r="J12" s="34">
        <v>18633</v>
      </c>
      <c r="K12" s="35">
        <v>8573</v>
      </c>
      <c r="L12" s="36">
        <v>10060</v>
      </c>
    </row>
    <row r="13" spans="1:12" s="1" customFormat="1" ht="18" customHeight="1" x14ac:dyDescent="0.15">
      <c r="A13" s="22" t="s">
        <v>8</v>
      </c>
      <c r="B13" s="23">
        <f>SUM(B14:B18)</f>
        <v>45978</v>
      </c>
      <c r="C13" s="23">
        <f>SUM(C14:C18)</f>
        <v>23656</v>
      </c>
      <c r="D13" s="23">
        <f>SUM(D14:D18)</f>
        <v>22322</v>
      </c>
      <c r="E13" s="22" t="s">
        <v>9</v>
      </c>
      <c r="F13" s="23">
        <f>SUM(F14:F18)</f>
        <v>68209</v>
      </c>
      <c r="G13" s="23">
        <f>SUM(G14:G18)</f>
        <v>34393</v>
      </c>
      <c r="H13" s="23">
        <f>SUM(H14:H18)</f>
        <v>33816</v>
      </c>
      <c r="I13" s="22" t="s">
        <v>10</v>
      </c>
      <c r="J13" s="23">
        <f>SUM(J14:J18)</f>
        <v>64545</v>
      </c>
      <c r="K13" s="23">
        <f>SUM(K14:K18)</f>
        <v>28070</v>
      </c>
      <c r="L13" s="24">
        <f>SUM(L14:L18)</f>
        <v>36475</v>
      </c>
    </row>
    <row r="14" spans="1:12" s="1" customFormat="1" ht="18" customHeight="1" x14ac:dyDescent="0.15">
      <c r="A14" s="25">
        <v>5</v>
      </c>
      <c r="B14" s="26">
        <v>9599</v>
      </c>
      <c r="C14" s="27">
        <v>4957</v>
      </c>
      <c r="D14" s="28">
        <v>4642</v>
      </c>
      <c r="E14" s="25">
        <v>40</v>
      </c>
      <c r="F14" s="26">
        <v>12599</v>
      </c>
      <c r="G14" s="27">
        <v>6279</v>
      </c>
      <c r="H14" s="28">
        <v>6320</v>
      </c>
      <c r="I14" s="25">
        <v>75</v>
      </c>
      <c r="J14" s="26">
        <v>11368</v>
      </c>
      <c r="K14" s="27">
        <v>5059</v>
      </c>
      <c r="L14" s="28">
        <v>6309</v>
      </c>
    </row>
    <row r="15" spans="1:12" s="1" customFormat="1" ht="18" customHeight="1" x14ac:dyDescent="0.15">
      <c r="A15" s="29">
        <v>6</v>
      </c>
      <c r="B15" s="30">
        <v>8735</v>
      </c>
      <c r="C15" s="31">
        <v>4459</v>
      </c>
      <c r="D15" s="32">
        <v>4276</v>
      </c>
      <c r="E15" s="29">
        <v>41</v>
      </c>
      <c r="F15" s="30">
        <v>13274</v>
      </c>
      <c r="G15" s="31">
        <v>6699</v>
      </c>
      <c r="H15" s="32">
        <v>6575</v>
      </c>
      <c r="I15" s="29">
        <v>76</v>
      </c>
      <c r="J15" s="30">
        <v>12268</v>
      </c>
      <c r="K15" s="31">
        <v>5386</v>
      </c>
      <c r="L15" s="32">
        <v>6882</v>
      </c>
    </row>
    <row r="16" spans="1:12" s="1" customFormat="1" ht="18" customHeight="1" x14ac:dyDescent="0.15">
      <c r="A16" s="29">
        <v>7</v>
      </c>
      <c r="B16" s="30">
        <v>8960</v>
      </c>
      <c r="C16" s="31">
        <v>4570</v>
      </c>
      <c r="D16" s="32">
        <v>4390</v>
      </c>
      <c r="E16" s="29">
        <v>42</v>
      </c>
      <c r="F16" s="30">
        <v>13781</v>
      </c>
      <c r="G16" s="31">
        <v>6944</v>
      </c>
      <c r="H16" s="32">
        <v>6837</v>
      </c>
      <c r="I16" s="29">
        <v>77</v>
      </c>
      <c r="J16" s="30">
        <v>14296</v>
      </c>
      <c r="K16" s="31">
        <v>6229</v>
      </c>
      <c r="L16" s="32">
        <v>8067</v>
      </c>
    </row>
    <row r="17" spans="1:12" s="1" customFormat="1" ht="18" customHeight="1" x14ac:dyDescent="0.15">
      <c r="A17" s="29">
        <v>8</v>
      </c>
      <c r="B17" s="30">
        <v>9219</v>
      </c>
      <c r="C17" s="31">
        <v>4797</v>
      </c>
      <c r="D17" s="32">
        <v>4422</v>
      </c>
      <c r="E17" s="29">
        <v>43</v>
      </c>
      <c r="F17" s="30">
        <v>13943</v>
      </c>
      <c r="G17" s="31">
        <v>7057</v>
      </c>
      <c r="H17" s="32">
        <v>6886</v>
      </c>
      <c r="I17" s="29">
        <v>78</v>
      </c>
      <c r="J17" s="30">
        <v>13226</v>
      </c>
      <c r="K17" s="31">
        <v>5721</v>
      </c>
      <c r="L17" s="32">
        <v>7505</v>
      </c>
    </row>
    <row r="18" spans="1:12" s="1" customFormat="1" ht="18" customHeight="1" x14ac:dyDescent="0.15">
      <c r="A18" s="33">
        <v>9</v>
      </c>
      <c r="B18" s="34">
        <v>9465</v>
      </c>
      <c r="C18" s="35">
        <v>4873</v>
      </c>
      <c r="D18" s="36">
        <v>4592</v>
      </c>
      <c r="E18" s="33">
        <v>44</v>
      </c>
      <c r="F18" s="34">
        <v>14612</v>
      </c>
      <c r="G18" s="35">
        <v>7414</v>
      </c>
      <c r="H18" s="36">
        <v>7198</v>
      </c>
      <c r="I18" s="33">
        <v>79</v>
      </c>
      <c r="J18" s="34">
        <v>13387</v>
      </c>
      <c r="K18" s="35">
        <v>5675</v>
      </c>
      <c r="L18" s="36">
        <v>7712</v>
      </c>
    </row>
    <row r="19" spans="1:12" s="1" customFormat="1" ht="18" customHeight="1" x14ac:dyDescent="0.15">
      <c r="A19" s="22" t="s">
        <v>11</v>
      </c>
      <c r="B19" s="23">
        <f>SUM(B20:B24)</f>
        <v>49203</v>
      </c>
      <c r="C19" s="23">
        <f>SUM(C20:C24)</f>
        <v>25135</v>
      </c>
      <c r="D19" s="23">
        <f>SUM(D20:D24)</f>
        <v>24068</v>
      </c>
      <c r="E19" s="22" t="s">
        <v>12</v>
      </c>
      <c r="F19" s="23">
        <f>SUM(F20:F24)</f>
        <v>77733</v>
      </c>
      <c r="G19" s="23">
        <f>SUM(G20:G24)</f>
        <v>38737</v>
      </c>
      <c r="H19" s="23">
        <f>SUM(H20:H24)</f>
        <v>38996</v>
      </c>
      <c r="I19" s="22" t="s">
        <v>13</v>
      </c>
      <c r="J19" s="23">
        <f>SUM(J20:J24)</f>
        <v>56273</v>
      </c>
      <c r="K19" s="23">
        <f>SUM(K20:K24)</f>
        <v>22578</v>
      </c>
      <c r="L19" s="24">
        <f>SUM(L20:L24)</f>
        <v>33695</v>
      </c>
    </row>
    <row r="20" spans="1:12" s="1" customFormat="1" ht="18" customHeight="1" x14ac:dyDescent="0.15">
      <c r="A20" s="25">
        <v>10</v>
      </c>
      <c r="B20" s="26">
        <v>9700</v>
      </c>
      <c r="C20" s="27">
        <v>4907</v>
      </c>
      <c r="D20" s="28">
        <v>4793</v>
      </c>
      <c r="E20" s="25">
        <v>45</v>
      </c>
      <c r="F20" s="26">
        <v>15271</v>
      </c>
      <c r="G20" s="27">
        <v>7614</v>
      </c>
      <c r="H20" s="28">
        <v>7657</v>
      </c>
      <c r="I20" s="25">
        <v>80</v>
      </c>
      <c r="J20" s="26">
        <v>13238</v>
      </c>
      <c r="K20" s="27">
        <v>5546</v>
      </c>
      <c r="L20" s="28">
        <v>7692</v>
      </c>
    </row>
    <row r="21" spans="1:12" s="1" customFormat="1" ht="18" customHeight="1" x14ac:dyDescent="0.15">
      <c r="A21" s="29">
        <v>11</v>
      </c>
      <c r="B21" s="30">
        <v>9717</v>
      </c>
      <c r="C21" s="31">
        <v>4934</v>
      </c>
      <c r="D21" s="32">
        <v>4783</v>
      </c>
      <c r="E21" s="29">
        <v>46</v>
      </c>
      <c r="F21" s="30">
        <v>15321</v>
      </c>
      <c r="G21" s="31">
        <v>7628</v>
      </c>
      <c r="H21" s="32">
        <v>7693</v>
      </c>
      <c r="I21" s="29">
        <v>81</v>
      </c>
      <c r="J21" s="30">
        <v>11530</v>
      </c>
      <c r="K21" s="31">
        <v>4766</v>
      </c>
      <c r="L21" s="32">
        <v>6764</v>
      </c>
    </row>
    <row r="22" spans="1:12" s="1" customFormat="1" ht="18" customHeight="1" x14ac:dyDescent="0.15">
      <c r="A22" s="29">
        <v>12</v>
      </c>
      <c r="B22" s="30">
        <v>9886</v>
      </c>
      <c r="C22" s="31">
        <v>5021</v>
      </c>
      <c r="D22" s="32">
        <v>4865</v>
      </c>
      <c r="E22" s="29">
        <v>47</v>
      </c>
      <c r="F22" s="30">
        <v>15820</v>
      </c>
      <c r="G22" s="31">
        <v>7908</v>
      </c>
      <c r="H22" s="32">
        <v>7912</v>
      </c>
      <c r="I22" s="29">
        <v>82</v>
      </c>
      <c r="J22" s="30">
        <v>10060</v>
      </c>
      <c r="K22" s="31">
        <v>4063</v>
      </c>
      <c r="L22" s="32">
        <v>5997</v>
      </c>
    </row>
    <row r="23" spans="1:12" s="1" customFormat="1" ht="18" customHeight="1" x14ac:dyDescent="0.15">
      <c r="A23" s="29">
        <v>13</v>
      </c>
      <c r="B23" s="30">
        <v>10041</v>
      </c>
      <c r="C23" s="31">
        <v>5190</v>
      </c>
      <c r="D23" s="32">
        <v>4851</v>
      </c>
      <c r="E23" s="29">
        <v>48</v>
      </c>
      <c r="F23" s="30">
        <v>16025</v>
      </c>
      <c r="G23" s="31">
        <v>7976</v>
      </c>
      <c r="H23" s="32">
        <v>8049</v>
      </c>
      <c r="I23" s="29">
        <v>83</v>
      </c>
      <c r="J23" s="30">
        <v>10421</v>
      </c>
      <c r="K23" s="31">
        <v>4061</v>
      </c>
      <c r="L23" s="32">
        <v>6360</v>
      </c>
    </row>
    <row r="24" spans="1:12" s="1" customFormat="1" ht="18" customHeight="1" x14ac:dyDescent="0.15">
      <c r="A24" s="33">
        <v>14</v>
      </c>
      <c r="B24" s="34">
        <v>9859</v>
      </c>
      <c r="C24" s="35">
        <v>5083</v>
      </c>
      <c r="D24" s="36">
        <v>4776</v>
      </c>
      <c r="E24" s="33">
        <v>49</v>
      </c>
      <c r="F24" s="34">
        <v>15296</v>
      </c>
      <c r="G24" s="35">
        <v>7611</v>
      </c>
      <c r="H24" s="36">
        <v>7685</v>
      </c>
      <c r="I24" s="33">
        <v>84</v>
      </c>
      <c r="J24" s="34">
        <v>11024</v>
      </c>
      <c r="K24" s="35">
        <v>4142</v>
      </c>
      <c r="L24" s="36">
        <v>6882</v>
      </c>
    </row>
    <row r="25" spans="1:12" s="1" customFormat="1" ht="18" customHeight="1" x14ac:dyDescent="0.15">
      <c r="A25" s="22" t="s">
        <v>14</v>
      </c>
      <c r="B25" s="23">
        <f>SUM(B26:B30)</f>
        <v>48566</v>
      </c>
      <c r="C25" s="23">
        <f>SUM(C26:C30)</f>
        <v>25228</v>
      </c>
      <c r="D25" s="23">
        <f>SUM(D26:D30)</f>
        <v>23338</v>
      </c>
      <c r="E25" s="22" t="s">
        <v>15</v>
      </c>
      <c r="F25" s="23">
        <f>SUM(F26:F30)</f>
        <v>71268</v>
      </c>
      <c r="G25" s="23">
        <f>SUM(G26:G30)</f>
        <v>34635</v>
      </c>
      <c r="H25" s="23">
        <f>SUM(H26:H30)</f>
        <v>36633</v>
      </c>
      <c r="I25" s="22" t="s">
        <v>16</v>
      </c>
      <c r="J25" s="23">
        <f>SUM(J26:J30)</f>
        <v>42554</v>
      </c>
      <c r="K25" s="23">
        <f>SUM(K26:K30)</f>
        <v>14739</v>
      </c>
      <c r="L25" s="24">
        <f>SUM(L26:L30)</f>
        <v>27815</v>
      </c>
    </row>
    <row r="26" spans="1:12" s="1" customFormat="1" ht="18" customHeight="1" x14ac:dyDescent="0.15">
      <c r="A26" s="25">
        <v>15</v>
      </c>
      <c r="B26" s="26">
        <v>10024</v>
      </c>
      <c r="C26" s="27">
        <v>5105</v>
      </c>
      <c r="D26" s="28">
        <v>4919</v>
      </c>
      <c r="E26" s="25">
        <v>50</v>
      </c>
      <c r="F26" s="26">
        <v>14792</v>
      </c>
      <c r="G26" s="27">
        <v>7212</v>
      </c>
      <c r="H26" s="28">
        <v>7580</v>
      </c>
      <c r="I26" s="25">
        <v>85</v>
      </c>
      <c r="J26" s="26">
        <v>9682</v>
      </c>
      <c r="K26" s="27">
        <v>3522</v>
      </c>
      <c r="L26" s="28">
        <v>6160</v>
      </c>
    </row>
    <row r="27" spans="1:12" s="1" customFormat="1" ht="18" customHeight="1" x14ac:dyDescent="0.15">
      <c r="A27" s="29">
        <v>16</v>
      </c>
      <c r="B27" s="30">
        <v>9858</v>
      </c>
      <c r="C27" s="31">
        <v>5164</v>
      </c>
      <c r="D27" s="32">
        <v>4694</v>
      </c>
      <c r="E27" s="29">
        <v>51</v>
      </c>
      <c r="F27" s="30">
        <v>14119</v>
      </c>
      <c r="G27" s="31">
        <v>6938</v>
      </c>
      <c r="H27" s="32">
        <v>7181</v>
      </c>
      <c r="I27" s="29">
        <v>86</v>
      </c>
      <c r="J27" s="30">
        <v>9392</v>
      </c>
      <c r="K27" s="31">
        <v>3357</v>
      </c>
      <c r="L27" s="32">
        <v>6035</v>
      </c>
    </row>
    <row r="28" spans="1:12" s="1" customFormat="1" ht="18" customHeight="1" x14ac:dyDescent="0.15">
      <c r="A28" s="29">
        <v>17</v>
      </c>
      <c r="B28" s="30">
        <v>9977</v>
      </c>
      <c r="C28" s="31">
        <v>5229</v>
      </c>
      <c r="D28" s="32">
        <v>4748</v>
      </c>
      <c r="E28" s="29">
        <v>52</v>
      </c>
      <c r="F28" s="30">
        <v>14377</v>
      </c>
      <c r="G28" s="31">
        <v>6967</v>
      </c>
      <c r="H28" s="32">
        <v>7410</v>
      </c>
      <c r="I28" s="29">
        <v>87</v>
      </c>
      <c r="J28" s="30">
        <v>8460</v>
      </c>
      <c r="K28" s="31">
        <v>2840</v>
      </c>
      <c r="L28" s="32">
        <v>5620</v>
      </c>
    </row>
    <row r="29" spans="1:12" s="1" customFormat="1" ht="18" customHeight="1" x14ac:dyDescent="0.15">
      <c r="A29" s="29">
        <v>18</v>
      </c>
      <c r="B29" s="30">
        <v>9545</v>
      </c>
      <c r="C29" s="31">
        <v>4881</v>
      </c>
      <c r="D29" s="32">
        <v>4664</v>
      </c>
      <c r="E29" s="29">
        <v>53</v>
      </c>
      <c r="F29" s="30">
        <v>13789</v>
      </c>
      <c r="G29" s="31">
        <v>6703</v>
      </c>
      <c r="H29" s="32">
        <v>7086</v>
      </c>
      <c r="I29" s="29">
        <v>88</v>
      </c>
      <c r="J29" s="30">
        <v>8012</v>
      </c>
      <c r="K29" s="31">
        <v>2716</v>
      </c>
      <c r="L29" s="32">
        <v>5296</v>
      </c>
    </row>
    <row r="30" spans="1:12" s="1" customFormat="1" ht="18" customHeight="1" x14ac:dyDescent="0.15">
      <c r="A30" s="33">
        <v>19</v>
      </c>
      <c r="B30" s="34">
        <v>9162</v>
      </c>
      <c r="C30" s="35">
        <v>4849</v>
      </c>
      <c r="D30" s="36">
        <v>4313</v>
      </c>
      <c r="E30" s="33">
        <v>54</v>
      </c>
      <c r="F30" s="34">
        <v>14191</v>
      </c>
      <c r="G30" s="35">
        <v>6815</v>
      </c>
      <c r="H30" s="36">
        <v>7376</v>
      </c>
      <c r="I30" s="33">
        <v>89</v>
      </c>
      <c r="J30" s="34">
        <v>7008</v>
      </c>
      <c r="K30" s="35">
        <v>2304</v>
      </c>
      <c r="L30" s="36">
        <v>4704</v>
      </c>
    </row>
    <row r="31" spans="1:12" s="1" customFormat="1" ht="18" customHeight="1" x14ac:dyDescent="0.15">
      <c r="A31" s="22" t="s">
        <v>17</v>
      </c>
      <c r="B31" s="23">
        <f>SUM(B32:B36)</f>
        <v>47852</v>
      </c>
      <c r="C31" s="23">
        <f>SUM(C32:C36)</f>
        <v>24765</v>
      </c>
      <c r="D31" s="23">
        <f>SUM(D32:D36)</f>
        <v>23087</v>
      </c>
      <c r="E31" s="22" t="s">
        <v>18</v>
      </c>
      <c r="F31" s="23">
        <f>SUM(F32:F36)</f>
        <v>64103</v>
      </c>
      <c r="G31" s="23">
        <f>SUM(G32:G36)</f>
        <v>30624</v>
      </c>
      <c r="H31" s="23">
        <f>SUM(H32:H36)</f>
        <v>33479</v>
      </c>
      <c r="I31" s="22" t="s">
        <v>19</v>
      </c>
      <c r="J31" s="23">
        <f>SUM(J32:J36)</f>
        <v>23216</v>
      </c>
      <c r="K31" s="23">
        <f>SUM(K32:K36)</f>
        <v>6448</v>
      </c>
      <c r="L31" s="24">
        <f>SUM(L32:L36)</f>
        <v>16768</v>
      </c>
    </row>
    <row r="32" spans="1:12" s="1" customFormat="1" ht="18" customHeight="1" x14ac:dyDescent="0.15">
      <c r="A32" s="25">
        <v>20</v>
      </c>
      <c r="B32" s="26">
        <v>9579</v>
      </c>
      <c r="C32" s="27">
        <v>5021</v>
      </c>
      <c r="D32" s="28">
        <v>4558</v>
      </c>
      <c r="E32" s="25">
        <v>55</v>
      </c>
      <c r="F32" s="26">
        <v>10488</v>
      </c>
      <c r="G32" s="27">
        <v>5048</v>
      </c>
      <c r="H32" s="28">
        <v>5440</v>
      </c>
      <c r="I32" s="25">
        <v>90</v>
      </c>
      <c r="J32" s="26">
        <v>6399</v>
      </c>
      <c r="K32" s="27">
        <v>1940</v>
      </c>
      <c r="L32" s="28">
        <v>4459</v>
      </c>
    </row>
    <row r="33" spans="1:12" s="1" customFormat="1" ht="18" customHeight="1" x14ac:dyDescent="0.15">
      <c r="A33" s="29">
        <v>21</v>
      </c>
      <c r="B33" s="30">
        <v>9436</v>
      </c>
      <c r="C33" s="31">
        <v>4949</v>
      </c>
      <c r="D33" s="32">
        <v>4487</v>
      </c>
      <c r="E33" s="29">
        <v>56</v>
      </c>
      <c r="F33" s="30">
        <v>13812</v>
      </c>
      <c r="G33" s="31">
        <v>6625</v>
      </c>
      <c r="H33" s="32">
        <v>7187</v>
      </c>
      <c r="I33" s="29">
        <v>91</v>
      </c>
      <c r="J33" s="30">
        <v>5421</v>
      </c>
      <c r="K33" s="31">
        <v>1538</v>
      </c>
      <c r="L33" s="32">
        <v>3883</v>
      </c>
    </row>
    <row r="34" spans="1:12" s="1" customFormat="1" ht="18" customHeight="1" x14ac:dyDescent="0.15">
      <c r="A34" s="29">
        <v>22</v>
      </c>
      <c r="B34" s="30">
        <v>9092</v>
      </c>
      <c r="C34" s="31">
        <v>4618</v>
      </c>
      <c r="D34" s="32">
        <v>4474</v>
      </c>
      <c r="E34" s="29">
        <v>57</v>
      </c>
      <c r="F34" s="30">
        <v>13336</v>
      </c>
      <c r="G34" s="31">
        <v>6349</v>
      </c>
      <c r="H34" s="32">
        <v>6987</v>
      </c>
      <c r="I34" s="29">
        <v>92</v>
      </c>
      <c r="J34" s="30">
        <v>4671</v>
      </c>
      <c r="K34" s="31">
        <v>1306</v>
      </c>
      <c r="L34" s="32">
        <v>3365</v>
      </c>
    </row>
    <row r="35" spans="1:12" s="1" customFormat="1" ht="18" customHeight="1" x14ac:dyDescent="0.15">
      <c r="A35" s="29">
        <v>23</v>
      </c>
      <c r="B35" s="30">
        <v>10034</v>
      </c>
      <c r="C35" s="31">
        <v>5132</v>
      </c>
      <c r="D35" s="32">
        <v>4902</v>
      </c>
      <c r="E35" s="29">
        <v>58</v>
      </c>
      <c r="F35" s="30">
        <v>13381</v>
      </c>
      <c r="G35" s="31">
        <v>6399</v>
      </c>
      <c r="H35" s="32">
        <v>6982</v>
      </c>
      <c r="I35" s="29">
        <v>93</v>
      </c>
      <c r="J35" s="30">
        <v>3670</v>
      </c>
      <c r="K35" s="31">
        <v>946</v>
      </c>
      <c r="L35" s="32">
        <v>2724</v>
      </c>
    </row>
    <row r="36" spans="1:12" s="1" customFormat="1" ht="18" customHeight="1" x14ac:dyDescent="0.15">
      <c r="A36" s="33">
        <v>24</v>
      </c>
      <c r="B36" s="34">
        <v>9711</v>
      </c>
      <c r="C36" s="35">
        <v>5045</v>
      </c>
      <c r="D36" s="36">
        <v>4666</v>
      </c>
      <c r="E36" s="33">
        <v>59</v>
      </c>
      <c r="F36" s="34">
        <v>13086</v>
      </c>
      <c r="G36" s="35">
        <v>6203</v>
      </c>
      <c r="H36" s="36">
        <v>6883</v>
      </c>
      <c r="I36" s="33">
        <v>94</v>
      </c>
      <c r="J36" s="34">
        <v>3055</v>
      </c>
      <c r="K36" s="35">
        <v>718</v>
      </c>
      <c r="L36" s="36">
        <v>2337</v>
      </c>
    </row>
    <row r="37" spans="1:12" s="1" customFormat="1" ht="18" customHeight="1" x14ac:dyDescent="0.15">
      <c r="A37" s="22" t="s">
        <v>20</v>
      </c>
      <c r="B37" s="23">
        <f>SUM(B38:B42)</f>
        <v>44212</v>
      </c>
      <c r="C37" s="23">
        <f>SUM(C38:C42)</f>
        <v>23039</v>
      </c>
      <c r="D37" s="23">
        <f>SUM(D38:D42)</f>
        <v>21173</v>
      </c>
      <c r="E37" s="22" t="s">
        <v>21</v>
      </c>
      <c r="F37" s="23">
        <f>SUM(F38:F42)</f>
        <v>72037</v>
      </c>
      <c r="G37" s="23">
        <f>SUM(G38:G42)</f>
        <v>34504</v>
      </c>
      <c r="H37" s="23">
        <f>SUM(H38:H42)</f>
        <v>37533</v>
      </c>
      <c r="I37" s="22" t="s">
        <v>22</v>
      </c>
      <c r="J37" s="23">
        <f>SUM(J38:J42)</f>
        <v>7061</v>
      </c>
      <c r="K37" s="23">
        <f>SUM(K38:K42)</f>
        <v>1343</v>
      </c>
      <c r="L37" s="24">
        <f>SUM(L38:L42)</f>
        <v>5718</v>
      </c>
    </row>
    <row r="38" spans="1:12" s="1" customFormat="1" ht="18" customHeight="1" x14ac:dyDescent="0.15">
      <c r="A38" s="25">
        <v>25</v>
      </c>
      <c r="B38" s="26">
        <v>8851</v>
      </c>
      <c r="C38" s="27">
        <v>4624</v>
      </c>
      <c r="D38" s="28">
        <v>4227</v>
      </c>
      <c r="E38" s="25">
        <v>60</v>
      </c>
      <c r="F38" s="26">
        <v>13488</v>
      </c>
      <c r="G38" s="27">
        <v>6502</v>
      </c>
      <c r="H38" s="28">
        <v>6986</v>
      </c>
      <c r="I38" s="25">
        <v>95</v>
      </c>
      <c r="J38" s="26">
        <v>2365</v>
      </c>
      <c r="K38" s="27">
        <v>502</v>
      </c>
      <c r="L38" s="28">
        <v>1863</v>
      </c>
    </row>
    <row r="39" spans="1:12" s="1" customFormat="1" ht="18" customHeight="1" x14ac:dyDescent="0.15">
      <c r="A39" s="29">
        <v>26</v>
      </c>
      <c r="B39" s="30">
        <v>9012</v>
      </c>
      <c r="C39" s="31">
        <v>4731</v>
      </c>
      <c r="D39" s="32">
        <v>4281</v>
      </c>
      <c r="E39" s="29">
        <v>61</v>
      </c>
      <c r="F39" s="30">
        <v>14098</v>
      </c>
      <c r="G39" s="31">
        <v>6715</v>
      </c>
      <c r="H39" s="32">
        <v>7383</v>
      </c>
      <c r="I39" s="29">
        <v>96</v>
      </c>
      <c r="J39" s="30">
        <v>1729</v>
      </c>
      <c r="K39" s="31">
        <v>368</v>
      </c>
      <c r="L39" s="32">
        <v>1361</v>
      </c>
    </row>
    <row r="40" spans="1:12" s="1" customFormat="1" ht="18" customHeight="1" x14ac:dyDescent="0.15">
      <c r="A40" s="29">
        <v>27</v>
      </c>
      <c r="B40" s="30">
        <v>8906</v>
      </c>
      <c r="C40" s="31">
        <v>4649</v>
      </c>
      <c r="D40" s="32">
        <v>4257</v>
      </c>
      <c r="E40" s="29">
        <v>62</v>
      </c>
      <c r="F40" s="30">
        <v>15271</v>
      </c>
      <c r="G40" s="31">
        <v>7369</v>
      </c>
      <c r="H40" s="32">
        <v>7902</v>
      </c>
      <c r="I40" s="29">
        <v>97</v>
      </c>
      <c r="J40" s="30">
        <v>1333</v>
      </c>
      <c r="K40" s="31">
        <v>239</v>
      </c>
      <c r="L40" s="32">
        <v>1094</v>
      </c>
    </row>
    <row r="41" spans="1:12" s="1" customFormat="1" ht="18" customHeight="1" x14ac:dyDescent="0.15">
      <c r="A41" s="29">
        <v>28</v>
      </c>
      <c r="B41" s="30">
        <v>8565</v>
      </c>
      <c r="C41" s="31">
        <v>4479</v>
      </c>
      <c r="D41" s="32">
        <v>4086</v>
      </c>
      <c r="E41" s="29">
        <v>63</v>
      </c>
      <c r="F41" s="30">
        <v>14722</v>
      </c>
      <c r="G41" s="31">
        <v>6952</v>
      </c>
      <c r="H41" s="32">
        <v>7770</v>
      </c>
      <c r="I41" s="29">
        <v>98</v>
      </c>
      <c r="J41" s="30">
        <v>1039</v>
      </c>
      <c r="K41" s="31">
        <v>157</v>
      </c>
      <c r="L41" s="32">
        <v>882</v>
      </c>
    </row>
    <row r="42" spans="1:12" s="1" customFormat="1" ht="18" customHeight="1" x14ac:dyDescent="0.15">
      <c r="A42" s="33">
        <v>29</v>
      </c>
      <c r="B42" s="34">
        <v>8878</v>
      </c>
      <c r="C42" s="35">
        <v>4556</v>
      </c>
      <c r="D42" s="36">
        <v>4322</v>
      </c>
      <c r="E42" s="33">
        <v>64</v>
      </c>
      <c r="F42" s="34">
        <v>14458</v>
      </c>
      <c r="G42" s="35">
        <v>6966</v>
      </c>
      <c r="H42" s="36">
        <v>7492</v>
      </c>
      <c r="I42" s="33">
        <v>99</v>
      </c>
      <c r="J42" s="34">
        <v>595</v>
      </c>
      <c r="K42" s="35">
        <v>77</v>
      </c>
      <c r="L42" s="36">
        <v>518</v>
      </c>
    </row>
    <row r="43" spans="1:12" s="1" customFormat="1" ht="18" customHeight="1" x14ac:dyDescent="0.15">
      <c r="A43" s="22" t="s">
        <v>23</v>
      </c>
      <c r="B43" s="23">
        <f>SUM(B44:B48)</f>
        <v>50232</v>
      </c>
      <c r="C43" s="23">
        <f>SUM(C44:C48)</f>
        <v>25401</v>
      </c>
      <c r="D43" s="23">
        <f>SUM(D44:D48)</f>
        <v>24831</v>
      </c>
      <c r="E43" s="22" t="s">
        <v>24</v>
      </c>
      <c r="F43" s="23">
        <f>SUM(F44:F48)</f>
        <v>82607</v>
      </c>
      <c r="G43" s="23">
        <f>SUM(G44:G48)</f>
        <v>39479</v>
      </c>
      <c r="H43" s="23">
        <f>SUM(H44:H48)</f>
        <v>43128</v>
      </c>
      <c r="I43" s="25" t="s">
        <v>25</v>
      </c>
      <c r="J43" s="26">
        <v>1020</v>
      </c>
      <c r="K43" s="26">
        <v>128</v>
      </c>
      <c r="L43" s="37">
        <v>892</v>
      </c>
    </row>
    <row r="44" spans="1:12" s="1" customFormat="1" ht="18" customHeight="1" x14ac:dyDescent="0.15">
      <c r="A44" s="25">
        <v>30</v>
      </c>
      <c r="B44" s="26">
        <v>9407</v>
      </c>
      <c r="C44" s="27">
        <v>4730</v>
      </c>
      <c r="D44" s="28">
        <v>4677</v>
      </c>
      <c r="E44" s="25">
        <v>65</v>
      </c>
      <c r="F44" s="26">
        <v>15913</v>
      </c>
      <c r="G44" s="27">
        <v>7606</v>
      </c>
      <c r="H44" s="28">
        <v>8307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9529</v>
      </c>
      <c r="C45" s="31">
        <v>4903</v>
      </c>
      <c r="D45" s="32">
        <v>4626</v>
      </c>
      <c r="E45" s="29">
        <v>66</v>
      </c>
      <c r="F45" s="30">
        <v>16028</v>
      </c>
      <c r="G45" s="31">
        <v>7646</v>
      </c>
      <c r="H45" s="32">
        <v>8382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9912</v>
      </c>
      <c r="C46" s="31">
        <v>4885</v>
      </c>
      <c r="D46" s="32">
        <v>5027</v>
      </c>
      <c r="E46" s="29">
        <v>67</v>
      </c>
      <c r="F46" s="30">
        <v>15932</v>
      </c>
      <c r="G46" s="31">
        <v>7665</v>
      </c>
      <c r="H46" s="32">
        <v>8267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10345</v>
      </c>
      <c r="C47" s="31">
        <v>5260</v>
      </c>
      <c r="D47" s="32">
        <v>5085</v>
      </c>
      <c r="E47" s="29">
        <v>68</v>
      </c>
      <c r="F47" s="30">
        <v>17125</v>
      </c>
      <c r="G47" s="31">
        <v>8238</v>
      </c>
      <c r="H47" s="32">
        <v>8887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11039</v>
      </c>
      <c r="C48" s="35">
        <v>5623</v>
      </c>
      <c r="D48" s="36">
        <v>5416</v>
      </c>
      <c r="E48" s="33">
        <v>69</v>
      </c>
      <c r="F48" s="34">
        <v>17609</v>
      </c>
      <c r="G48" s="35">
        <v>8324</v>
      </c>
      <c r="H48" s="36">
        <v>9285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133723</v>
      </c>
      <c r="C52" s="51">
        <f>SUM(C7,C13,C19)</f>
        <v>68409</v>
      </c>
      <c r="D52" s="52">
        <f>SUM(D7,D13,D19)</f>
        <v>65314</v>
      </c>
      <c r="E52" s="49" t="s">
        <v>28</v>
      </c>
      <c r="F52" s="50">
        <f>SUM(G52:H52)</f>
        <v>604273</v>
      </c>
      <c r="G52" s="51">
        <f>SUM(C25,C31,C37,C43,G7,G13,G19,G25,G31,G37)</f>
        <v>301648</v>
      </c>
      <c r="H52" s="52">
        <f>SUM(D25,D31,D37,D43,H37,H31,H25,H19,H7,H13)</f>
        <v>302625</v>
      </c>
      <c r="I52" s="49" t="s">
        <v>29</v>
      </c>
      <c r="J52" s="50">
        <f>SUM(K52:L52)</f>
        <v>375753</v>
      </c>
      <c r="K52" s="51">
        <f>SUM(G43,K43,K37,K31,K25,K19,K13,K7)</f>
        <v>159010</v>
      </c>
      <c r="L52" s="52">
        <f>H43+L7+L13+L19+L25+L31+L37+L43</f>
        <v>216743</v>
      </c>
    </row>
    <row r="53" spans="1:12" s="1" customFormat="1" ht="18" customHeight="1" x14ac:dyDescent="0.15">
      <c r="A53" s="40" t="s">
        <v>30</v>
      </c>
      <c r="B53" s="53">
        <f>B52/$B$5</f>
        <v>0.12006565213526567</v>
      </c>
      <c r="C53" s="53">
        <f>C52/$C$5</f>
        <v>0.12930120381728591</v>
      </c>
      <c r="D53" s="53">
        <f>D52/$D$5</f>
        <v>0.11170858688996754</v>
      </c>
      <c r="E53" s="40" t="s">
        <v>30</v>
      </c>
      <c r="F53" s="53">
        <f>F52/$B$5</f>
        <v>0.54255761396867697</v>
      </c>
      <c r="G53" s="53">
        <f>G52/$C$5</f>
        <v>0.57015085045939362</v>
      </c>
      <c r="H53" s="54">
        <f>H52/$D$5</f>
        <v>0.51758904840580011</v>
      </c>
      <c r="I53" s="40" t="s">
        <v>30</v>
      </c>
      <c r="J53" s="53">
        <f>J52/$B$5</f>
        <v>0.33737673389605738</v>
      </c>
      <c r="K53" s="53">
        <f>K52/$C$5</f>
        <v>0.3005479457233205</v>
      </c>
      <c r="L53" s="54">
        <f>L52/$D$5</f>
        <v>0.3707023647042324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9">
    <pageSetUpPr fitToPage="1"/>
  </sheetPr>
  <dimension ref="A1:L54"/>
  <sheetViews>
    <sheetView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41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21935</v>
      </c>
      <c r="C5" s="13">
        <f>SUM(C7,G7,K7,K13,G13,C13,C19,G19,K19,K25,G25,C25,C31,G31,K31,K37,G37,C37,C43,G43,K43)</f>
        <v>10461</v>
      </c>
      <c r="D5" s="14">
        <f>SUM(D7,H7,L7,L13,H13,D13,D19,H19,L19,L25,H25,D25,D31,H31,L31,L37,H37,D37,D43,H43,L43)</f>
        <v>11474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771</v>
      </c>
      <c r="C7" s="23">
        <f>SUM(C8:C12)</f>
        <v>399</v>
      </c>
      <c r="D7" s="23">
        <f>SUM(D8:D12)</f>
        <v>372</v>
      </c>
      <c r="E7" s="22" t="s">
        <v>6</v>
      </c>
      <c r="F7" s="23">
        <f>SUM(F8:F12)</f>
        <v>1044</v>
      </c>
      <c r="G7" s="23">
        <f>SUM(G8:G12)</f>
        <v>540</v>
      </c>
      <c r="H7" s="23">
        <f>SUM(H8:H12)</f>
        <v>504</v>
      </c>
      <c r="I7" s="22" t="s">
        <v>7</v>
      </c>
      <c r="J7" s="23">
        <f>SUM(J8:J12)</f>
        <v>2137</v>
      </c>
      <c r="K7" s="23">
        <f>SUM(K8:K12)</f>
        <v>1064</v>
      </c>
      <c r="L7" s="24">
        <f>SUM(L8:L12)</f>
        <v>1073</v>
      </c>
    </row>
    <row r="8" spans="1:12" s="1" customFormat="1" ht="18" customHeight="1" x14ac:dyDescent="0.15">
      <c r="A8" s="25">
        <v>0</v>
      </c>
      <c r="B8" s="26">
        <v>159</v>
      </c>
      <c r="C8" s="27">
        <v>83</v>
      </c>
      <c r="D8" s="28">
        <v>76</v>
      </c>
      <c r="E8" s="25">
        <v>35</v>
      </c>
      <c r="F8" s="26">
        <v>201</v>
      </c>
      <c r="G8" s="27">
        <v>98</v>
      </c>
      <c r="H8" s="28">
        <v>103</v>
      </c>
      <c r="I8" s="25">
        <v>70</v>
      </c>
      <c r="J8" s="26">
        <v>453</v>
      </c>
      <c r="K8" s="27">
        <v>233</v>
      </c>
      <c r="L8" s="28">
        <v>220</v>
      </c>
    </row>
    <row r="9" spans="1:12" s="1" customFormat="1" ht="18" customHeight="1" x14ac:dyDescent="0.15">
      <c r="A9" s="29">
        <v>1</v>
      </c>
      <c r="B9" s="30">
        <v>163</v>
      </c>
      <c r="C9" s="31">
        <v>92</v>
      </c>
      <c r="D9" s="32">
        <v>71</v>
      </c>
      <c r="E9" s="29">
        <v>36</v>
      </c>
      <c r="F9" s="30">
        <v>210</v>
      </c>
      <c r="G9" s="31">
        <v>99</v>
      </c>
      <c r="H9" s="32">
        <v>111</v>
      </c>
      <c r="I9" s="29">
        <v>71</v>
      </c>
      <c r="J9" s="30">
        <v>425</v>
      </c>
      <c r="K9" s="31">
        <v>217</v>
      </c>
      <c r="L9" s="32">
        <v>208</v>
      </c>
    </row>
    <row r="10" spans="1:12" s="1" customFormat="1" ht="18" customHeight="1" x14ac:dyDescent="0.15">
      <c r="A10" s="29">
        <v>2</v>
      </c>
      <c r="B10" s="30">
        <v>150</v>
      </c>
      <c r="C10" s="31">
        <v>79</v>
      </c>
      <c r="D10" s="32">
        <v>71</v>
      </c>
      <c r="E10" s="29">
        <v>37</v>
      </c>
      <c r="F10" s="30">
        <v>226</v>
      </c>
      <c r="G10" s="31">
        <v>107</v>
      </c>
      <c r="H10" s="32">
        <v>119</v>
      </c>
      <c r="I10" s="29">
        <v>72</v>
      </c>
      <c r="J10" s="30">
        <v>444</v>
      </c>
      <c r="K10" s="31">
        <v>213</v>
      </c>
      <c r="L10" s="32">
        <v>231</v>
      </c>
    </row>
    <row r="11" spans="1:12" s="1" customFormat="1" ht="18" customHeight="1" x14ac:dyDescent="0.15">
      <c r="A11" s="29">
        <v>3</v>
      </c>
      <c r="B11" s="30">
        <v>153</v>
      </c>
      <c r="C11" s="31">
        <v>75</v>
      </c>
      <c r="D11" s="32">
        <v>78</v>
      </c>
      <c r="E11" s="29">
        <v>38</v>
      </c>
      <c r="F11" s="30">
        <v>217</v>
      </c>
      <c r="G11" s="31">
        <v>111</v>
      </c>
      <c r="H11" s="32">
        <v>106</v>
      </c>
      <c r="I11" s="29">
        <v>73</v>
      </c>
      <c r="J11" s="30">
        <v>452</v>
      </c>
      <c r="K11" s="31">
        <v>226</v>
      </c>
      <c r="L11" s="32">
        <v>226</v>
      </c>
    </row>
    <row r="12" spans="1:12" s="1" customFormat="1" ht="18" customHeight="1" x14ac:dyDescent="0.15">
      <c r="A12" s="33">
        <v>4</v>
      </c>
      <c r="B12" s="34">
        <v>146</v>
      </c>
      <c r="C12" s="35">
        <v>70</v>
      </c>
      <c r="D12" s="36">
        <v>76</v>
      </c>
      <c r="E12" s="33">
        <v>39</v>
      </c>
      <c r="F12" s="34">
        <v>190</v>
      </c>
      <c r="G12" s="35">
        <v>125</v>
      </c>
      <c r="H12" s="36">
        <v>65</v>
      </c>
      <c r="I12" s="33">
        <v>74</v>
      </c>
      <c r="J12" s="34">
        <v>363</v>
      </c>
      <c r="K12" s="35">
        <v>175</v>
      </c>
      <c r="L12" s="36">
        <v>188</v>
      </c>
    </row>
    <row r="13" spans="1:12" s="1" customFormat="1" ht="18" customHeight="1" x14ac:dyDescent="0.15">
      <c r="A13" s="22" t="s">
        <v>8</v>
      </c>
      <c r="B13" s="23">
        <f>SUM(B14:B18)</f>
        <v>836</v>
      </c>
      <c r="C13" s="23">
        <f>SUM(C14:C18)</f>
        <v>447</v>
      </c>
      <c r="D13" s="23">
        <f>SUM(D14:D18)</f>
        <v>389</v>
      </c>
      <c r="E13" s="22" t="s">
        <v>9</v>
      </c>
      <c r="F13" s="23">
        <f>SUM(F14:F18)</f>
        <v>1208</v>
      </c>
      <c r="G13" s="23">
        <f>SUM(G14:G18)</f>
        <v>629</v>
      </c>
      <c r="H13" s="23">
        <f>SUM(H14:H18)</f>
        <v>579</v>
      </c>
      <c r="I13" s="22" t="s">
        <v>10</v>
      </c>
      <c r="J13" s="23">
        <f>SUM(J14:J18)</f>
        <v>1314</v>
      </c>
      <c r="K13" s="23">
        <f>SUM(K14:K18)</f>
        <v>549</v>
      </c>
      <c r="L13" s="24">
        <f>SUM(L14:L18)</f>
        <v>765</v>
      </c>
    </row>
    <row r="14" spans="1:12" s="1" customFormat="1" ht="18" customHeight="1" x14ac:dyDescent="0.15">
      <c r="A14" s="25">
        <v>5</v>
      </c>
      <c r="B14" s="26">
        <v>190</v>
      </c>
      <c r="C14" s="27">
        <v>114</v>
      </c>
      <c r="D14" s="28">
        <v>76</v>
      </c>
      <c r="E14" s="25">
        <v>40</v>
      </c>
      <c r="F14" s="26">
        <v>236</v>
      </c>
      <c r="G14" s="27">
        <v>106</v>
      </c>
      <c r="H14" s="28">
        <v>130</v>
      </c>
      <c r="I14" s="25">
        <v>75</v>
      </c>
      <c r="J14" s="26">
        <v>218</v>
      </c>
      <c r="K14" s="27">
        <v>99</v>
      </c>
      <c r="L14" s="28">
        <v>119</v>
      </c>
    </row>
    <row r="15" spans="1:12" s="1" customFormat="1" ht="18" customHeight="1" x14ac:dyDescent="0.15">
      <c r="A15" s="29">
        <v>6</v>
      </c>
      <c r="B15" s="30">
        <v>148</v>
      </c>
      <c r="C15" s="31">
        <v>87</v>
      </c>
      <c r="D15" s="32">
        <v>61</v>
      </c>
      <c r="E15" s="29">
        <v>41</v>
      </c>
      <c r="F15" s="30">
        <v>238</v>
      </c>
      <c r="G15" s="31">
        <v>125</v>
      </c>
      <c r="H15" s="32">
        <v>113</v>
      </c>
      <c r="I15" s="29">
        <v>76</v>
      </c>
      <c r="J15" s="30">
        <v>260</v>
      </c>
      <c r="K15" s="31">
        <v>105</v>
      </c>
      <c r="L15" s="32">
        <v>155</v>
      </c>
    </row>
    <row r="16" spans="1:12" s="1" customFormat="1" ht="18" customHeight="1" x14ac:dyDescent="0.15">
      <c r="A16" s="29">
        <v>7</v>
      </c>
      <c r="B16" s="30">
        <v>166</v>
      </c>
      <c r="C16" s="31">
        <v>79</v>
      </c>
      <c r="D16" s="32">
        <v>87</v>
      </c>
      <c r="E16" s="29">
        <v>42</v>
      </c>
      <c r="F16" s="30">
        <v>250</v>
      </c>
      <c r="G16" s="31">
        <v>145</v>
      </c>
      <c r="H16" s="32">
        <v>105</v>
      </c>
      <c r="I16" s="29">
        <v>77</v>
      </c>
      <c r="J16" s="30">
        <v>304</v>
      </c>
      <c r="K16" s="31">
        <v>129</v>
      </c>
      <c r="L16" s="32">
        <v>175</v>
      </c>
    </row>
    <row r="17" spans="1:12" s="1" customFormat="1" ht="18" customHeight="1" x14ac:dyDescent="0.15">
      <c r="A17" s="29">
        <v>8</v>
      </c>
      <c r="B17" s="30">
        <v>177</v>
      </c>
      <c r="C17" s="31">
        <v>84</v>
      </c>
      <c r="D17" s="32">
        <v>93</v>
      </c>
      <c r="E17" s="29">
        <v>43</v>
      </c>
      <c r="F17" s="30">
        <v>237</v>
      </c>
      <c r="G17" s="31">
        <v>115</v>
      </c>
      <c r="H17" s="32">
        <v>122</v>
      </c>
      <c r="I17" s="29">
        <v>78</v>
      </c>
      <c r="J17" s="30">
        <v>265</v>
      </c>
      <c r="K17" s="31">
        <v>103</v>
      </c>
      <c r="L17" s="32">
        <v>162</v>
      </c>
    </row>
    <row r="18" spans="1:12" s="1" customFormat="1" ht="18" customHeight="1" x14ac:dyDescent="0.15">
      <c r="A18" s="33">
        <v>9</v>
      </c>
      <c r="B18" s="34">
        <v>155</v>
      </c>
      <c r="C18" s="35">
        <v>83</v>
      </c>
      <c r="D18" s="36">
        <v>72</v>
      </c>
      <c r="E18" s="33">
        <v>44</v>
      </c>
      <c r="F18" s="34">
        <v>247</v>
      </c>
      <c r="G18" s="35">
        <v>138</v>
      </c>
      <c r="H18" s="36">
        <v>109</v>
      </c>
      <c r="I18" s="33">
        <v>79</v>
      </c>
      <c r="J18" s="34">
        <v>267</v>
      </c>
      <c r="K18" s="35">
        <v>113</v>
      </c>
      <c r="L18" s="36">
        <v>154</v>
      </c>
    </row>
    <row r="19" spans="1:12" s="1" customFormat="1" ht="18" customHeight="1" x14ac:dyDescent="0.15">
      <c r="A19" s="22" t="s">
        <v>11</v>
      </c>
      <c r="B19" s="23">
        <f>SUM(B20:B24)</f>
        <v>850</v>
      </c>
      <c r="C19" s="23">
        <f>SUM(C20:C24)</f>
        <v>454</v>
      </c>
      <c r="D19" s="23">
        <f>SUM(D20:D24)</f>
        <v>396</v>
      </c>
      <c r="E19" s="22" t="s">
        <v>12</v>
      </c>
      <c r="F19" s="23">
        <f>SUM(F20:F24)</f>
        <v>1291</v>
      </c>
      <c r="G19" s="23">
        <f>SUM(G20:G24)</f>
        <v>685</v>
      </c>
      <c r="H19" s="23">
        <f>SUM(H20:H24)</f>
        <v>606</v>
      </c>
      <c r="I19" s="22" t="s">
        <v>13</v>
      </c>
      <c r="J19" s="23">
        <f>SUM(J20:J24)</f>
        <v>1399</v>
      </c>
      <c r="K19" s="23">
        <f>SUM(K20:K24)</f>
        <v>532</v>
      </c>
      <c r="L19" s="24">
        <f>SUM(L20:L24)</f>
        <v>867</v>
      </c>
    </row>
    <row r="20" spans="1:12" s="1" customFormat="1" ht="18" customHeight="1" x14ac:dyDescent="0.15">
      <c r="A20" s="25">
        <v>10</v>
      </c>
      <c r="B20" s="26">
        <v>179</v>
      </c>
      <c r="C20" s="27">
        <v>95</v>
      </c>
      <c r="D20" s="28">
        <v>84</v>
      </c>
      <c r="E20" s="25">
        <v>45</v>
      </c>
      <c r="F20" s="26">
        <v>273</v>
      </c>
      <c r="G20" s="27">
        <v>133</v>
      </c>
      <c r="H20" s="28">
        <v>140</v>
      </c>
      <c r="I20" s="25">
        <v>80</v>
      </c>
      <c r="J20" s="26">
        <v>340</v>
      </c>
      <c r="K20" s="27">
        <v>148</v>
      </c>
      <c r="L20" s="28">
        <v>192</v>
      </c>
    </row>
    <row r="21" spans="1:12" s="1" customFormat="1" ht="18" customHeight="1" x14ac:dyDescent="0.15">
      <c r="A21" s="29">
        <v>11</v>
      </c>
      <c r="B21" s="30">
        <v>167</v>
      </c>
      <c r="C21" s="31">
        <v>83</v>
      </c>
      <c r="D21" s="32">
        <v>84</v>
      </c>
      <c r="E21" s="29">
        <v>46</v>
      </c>
      <c r="F21" s="30">
        <v>274</v>
      </c>
      <c r="G21" s="31">
        <v>157</v>
      </c>
      <c r="H21" s="32">
        <v>117</v>
      </c>
      <c r="I21" s="29">
        <v>81</v>
      </c>
      <c r="J21" s="30">
        <v>248</v>
      </c>
      <c r="K21" s="31">
        <v>100</v>
      </c>
      <c r="L21" s="32">
        <v>148</v>
      </c>
    </row>
    <row r="22" spans="1:12" s="1" customFormat="1" ht="18" customHeight="1" x14ac:dyDescent="0.15">
      <c r="A22" s="29">
        <v>12</v>
      </c>
      <c r="B22" s="30">
        <v>162</v>
      </c>
      <c r="C22" s="31">
        <v>99</v>
      </c>
      <c r="D22" s="32">
        <v>63</v>
      </c>
      <c r="E22" s="29">
        <v>47</v>
      </c>
      <c r="F22" s="30">
        <v>242</v>
      </c>
      <c r="G22" s="31">
        <v>121</v>
      </c>
      <c r="H22" s="32">
        <v>121</v>
      </c>
      <c r="I22" s="29">
        <v>82</v>
      </c>
      <c r="J22" s="30">
        <v>253</v>
      </c>
      <c r="K22" s="31">
        <v>88</v>
      </c>
      <c r="L22" s="32">
        <v>165</v>
      </c>
    </row>
    <row r="23" spans="1:12" s="1" customFormat="1" ht="18" customHeight="1" x14ac:dyDescent="0.15">
      <c r="A23" s="29">
        <v>13</v>
      </c>
      <c r="B23" s="30">
        <v>178</v>
      </c>
      <c r="C23" s="31">
        <v>89</v>
      </c>
      <c r="D23" s="32">
        <v>89</v>
      </c>
      <c r="E23" s="29">
        <v>48</v>
      </c>
      <c r="F23" s="30">
        <v>259</v>
      </c>
      <c r="G23" s="31">
        <v>143</v>
      </c>
      <c r="H23" s="32">
        <v>116</v>
      </c>
      <c r="I23" s="29">
        <v>83</v>
      </c>
      <c r="J23" s="30">
        <v>303</v>
      </c>
      <c r="K23" s="31">
        <v>106</v>
      </c>
      <c r="L23" s="32">
        <v>197</v>
      </c>
    </row>
    <row r="24" spans="1:12" s="1" customFormat="1" ht="18" customHeight="1" x14ac:dyDescent="0.15">
      <c r="A24" s="33">
        <v>14</v>
      </c>
      <c r="B24" s="34">
        <v>164</v>
      </c>
      <c r="C24" s="35">
        <v>88</v>
      </c>
      <c r="D24" s="36">
        <v>76</v>
      </c>
      <c r="E24" s="33">
        <v>49</v>
      </c>
      <c r="F24" s="34">
        <v>243</v>
      </c>
      <c r="G24" s="35">
        <v>131</v>
      </c>
      <c r="H24" s="36">
        <v>112</v>
      </c>
      <c r="I24" s="33">
        <v>84</v>
      </c>
      <c r="J24" s="34">
        <v>255</v>
      </c>
      <c r="K24" s="35">
        <v>90</v>
      </c>
      <c r="L24" s="36">
        <v>165</v>
      </c>
    </row>
    <row r="25" spans="1:12" s="1" customFormat="1" ht="18" customHeight="1" x14ac:dyDescent="0.15">
      <c r="A25" s="22" t="s">
        <v>14</v>
      </c>
      <c r="B25" s="23">
        <f>SUM(B26:B30)</f>
        <v>748</v>
      </c>
      <c r="C25" s="23">
        <f>SUM(C26:C30)</f>
        <v>412</v>
      </c>
      <c r="D25" s="23">
        <f>SUM(D26:D30)</f>
        <v>336</v>
      </c>
      <c r="E25" s="22" t="s">
        <v>15</v>
      </c>
      <c r="F25" s="23">
        <f>SUM(F26:F30)</f>
        <v>1290</v>
      </c>
      <c r="G25" s="23">
        <f>SUM(G26:G30)</f>
        <v>655</v>
      </c>
      <c r="H25" s="23">
        <f>SUM(H26:H30)</f>
        <v>635</v>
      </c>
      <c r="I25" s="22" t="s">
        <v>16</v>
      </c>
      <c r="J25" s="23">
        <f>SUM(J26:J30)</f>
        <v>1125</v>
      </c>
      <c r="K25" s="23">
        <f>SUM(K26:K30)</f>
        <v>410</v>
      </c>
      <c r="L25" s="24">
        <f>SUM(L26:L30)</f>
        <v>715</v>
      </c>
    </row>
    <row r="26" spans="1:12" s="1" customFormat="1" ht="18" customHeight="1" x14ac:dyDescent="0.15">
      <c r="A26" s="25">
        <v>15</v>
      </c>
      <c r="B26" s="26">
        <v>190</v>
      </c>
      <c r="C26" s="27">
        <v>104</v>
      </c>
      <c r="D26" s="28">
        <v>86</v>
      </c>
      <c r="E26" s="25">
        <v>50</v>
      </c>
      <c r="F26" s="26">
        <v>269</v>
      </c>
      <c r="G26" s="27">
        <v>132</v>
      </c>
      <c r="H26" s="28">
        <v>137</v>
      </c>
      <c r="I26" s="25">
        <v>85</v>
      </c>
      <c r="J26" s="26">
        <v>251</v>
      </c>
      <c r="K26" s="27">
        <v>95</v>
      </c>
      <c r="L26" s="28">
        <v>156</v>
      </c>
    </row>
    <row r="27" spans="1:12" s="1" customFormat="1" ht="18" customHeight="1" x14ac:dyDescent="0.15">
      <c r="A27" s="29">
        <v>16</v>
      </c>
      <c r="B27" s="30">
        <v>149</v>
      </c>
      <c r="C27" s="31">
        <v>82</v>
      </c>
      <c r="D27" s="32">
        <v>67</v>
      </c>
      <c r="E27" s="29">
        <v>51</v>
      </c>
      <c r="F27" s="30">
        <v>276</v>
      </c>
      <c r="G27" s="31">
        <v>148</v>
      </c>
      <c r="H27" s="32">
        <v>128</v>
      </c>
      <c r="I27" s="29">
        <v>86</v>
      </c>
      <c r="J27" s="30">
        <v>262</v>
      </c>
      <c r="K27" s="31">
        <v>93</v>
      </c>
      <c r="L27" s="32">
        <v>169</v>
      </c>
    </row>
    <row r="28" spans="1:12" s="1" customFormat="1" ht="18" customHeight="1" x14ac:dyDescent="0.15">
      <c r="A28" s="29">
        <v>17</v>
      </c>
      <c r="B28" s="30">
        <v>176</v>
      </c>
      <c r="C28" s="31">
        <v>95</v>
      </c>
      <c r="D28" s="32">
        <v>81</v>
      </c>
      <c r="E28" s="29">
        <v>52</v>
      </c>
      <c r="F28" s="30">
        <v>246</v>
      </c>
      <c r="G28" s="31">
        <v>131</v>
      </c>
      <c r="H28" s="32">
        <v>115</v>
      </c>
      <c r="I28" s="29">
        <v>87</v>
      </c>
      <c r="J28" s="30">
        <v>188</v>
      </c>
      <c r="K28" s="31">
        <v>66</v>
      </c>
      <c r="L28" s="32">
        <v>122</v>
      </c>
    </row>
    <row r="29" spans="1:12" s="1" customFormat="1" ht="18" customHeight="1" x14ac:dyDescent="0.15">
      <c r="A29" s="29">
        <v>18</v>
      </c>
      <c r="B29" s="30">
        <v>147</v>
      </c>
      <c r="C29" s="31">
        <v>83</v>
      </c>
      <c r="D29" s="32">
        <v>64</v>
      </c>
      <c r="E29" s="29">
        <v>53</v>
      </c>
      <c r="F29" s="30">
        <v>249</v>
      </c>
      <c r="G29" s="31">
        <v>122</v>
      </c>
      <c r="H29" s="32">
        <v>127</v>
      </c>
      <c r="I29" s="29">
        <v>88</v>
      </c>
      <c r="J29" s="30">
        <v>221</v>
      </c>
      <c r="K29" s="31">
        <v>81</v>
      </c>
      <c r="L29" s="32">
        <v>140</v>
      </c>
    </row>
    <row r="30" spans="1:12" s="1" customFormat="1" ht="18" customHeight="1" x14ac:dyDescent="0.15">
      <c r="A30" s="33">
        <v>19</v>
      </c>
      <c r="B30" s="34">
        <v>86</v>
      </c>
      <c r="C30" s="35">
        <v>48</v>
      </c>
      <c r="D30" s="36">
        <v>38</v>
      </c>
      <c r="E30" s="33">
        <v>54</v>
      </c>
      <c r="F30" s="34">
        <v>250</v>
      </c>
      <c r="G30" s="35">
        <v>122</v>
      </c>
      <c r="H30" s="36">
        <v>128</v>
      </c>
      <c r="I30" s="33">
        <v>89</v>
      </c>
      <c r="J30" s="34">
        <v>203</v>
      </c>
      <c r="K30" s="35">
        <v>75</v>
      </c>
      <c r="L30" s="36">
        <v>128</v>
      </c>
    </row>
    <row r="31" spans="1:12" s="1" customFormat="1" ht="18" customHeight="1" x14ac:dyDescent="0.15">
      <c r="A31" s="22" t="s">
        <v>17</v>
      </c>
      <c r="B31" s="23">
        <f>SUM(B32:B36)</f>
        <v>883</v>
      </c>
      <c r="C31" s="23">
        <f>SUM(C32:C36)</f>
        <v>405</v>
      </c>
      <c r="D31" s="23">
        <f>SUM(D32:D36)</f>
        <v>478</v>
      </c>
      <c r="E31" s="22" t="s">
        <v>18</v>
      </c>
      <c r="F31" s="23">
        <f>SUM(F32:F36)</f>
        <v>1186</v>
      </c>
      <c r="G31" s="23">
        <f>SUM(G32:G36)</f>
        <v>609</v>
      </c>
      <c r="H31" s="23">
        <f>SUM(H32:H36)</f>
        <v>577</v>
      </c>
      <c r="I31" s="22" t="s">
        <v>19</v>
      </c>
      <c r="J31" s="23">
        <f>SUM(J32:J36)</f>
        <v>593</v>
      </c>
      <c r="K31" s="23">
        <f>SUM(K32:K36)</f>
        <v>164</v>
      </c>
      <c r="L31" s="24">
        <f>SUM(L32:L36)</f>
        <v>429</v>
      </c>
    </row>
    <row r="32" spans="1:12" s="1" customFormat="1" ht="18" customHeight="1" x14ac:dyDescent="0.15">
      <c r="A32" s="25">
        <v>20</v>
      </c>
      <c r="B32" s="26">
        <v>142</v>
      </c>
      <c r="C32" s="27">
        <v>59</v>
      </c>
      <c r="D32" s="28">
        <v>83</v>
      </c>
      <c r="E32" s="25">
        <v>55</v>
      </c>
      <c r="F32" s="26">
        <v>167</v>
      </c>
      <c r="G32" s="27">
        <v>84</v>
      </c>
      <c r="H32" s="28">
        <v>83</v>
      </c>
      <c r="I32" s="25">
        <v>90</v>
      </c>
      <c r="J32" s="26">
        <v>130</v>
      </c>
      <c r="K32" s="27">
        <v>40</v>
      </c>
      <c r="L32" s="28">
        <v>90</v>
      </c>
    </row>
    <row r="33" spans="1:12" s="1" customFormat="1" ht="18" customHeight="1" x14ac:dyDescent="0.15">
      <c r="A33" s="29">
        <v>21</v>
      </c>
      <c r="B33" s="30">
        <v>188</v>
      </c>
      <c r="C33" s="31">
        <v>95</v>
      </c>
      <c r="D33" s="32">
        <v>93</v>
      </c>
      <c r="E33" s="29">
        <v>56</v>
      </c>
      <c r="F33" s="30">
        <v>240</v>
      </c>
      <c r="G33" s="31">
        <v>128</v>
      </c>
      <c r="H33" s="32">
        <v>112</v>
      </c>
      <c r="I33" s="29">
        <v>91</v>
      </c>
      <c r="J33" s="30">
        <v>147</v>
      </c>
      <c r="K33" s="31">
        <v>48</v>
      </c>
      <c r="L33" s="32">
        <v>99</v>
      </c>
    </row>
    <row r="34" spans="1:12" s="1" customFormat="1" ht="18" customHeight="1" x14ac:dyDescent="0.15">
      <c r="A34" s="29">
        <v>22</v>
      </c>
      <c r="B34" s="30">
        <v>139</v>
      </c>
      <c r="C34" s="31">
        <v>51</v>
      </c>
      <c r="D34" s="32">
        <v>88</v>
      </c>
      <c r="E34" s="29">
        <v>57</v>
      </c>
      <c r="F34" s="30">
        <v>269</v>
      </c>
      <c r="G34" s="31">
        <v>131</v>
      </c>
      <c r="H34" s="32">
        <v>138</v>
      </c>
      <c r="I34" s="29">
        <v>92</v>
      </c>
      <c r="J34" s="30">
        <v>133</v>
      </c>
      <c r="K34" s="31">
        <v>33</v>
      </c>
      <c r="L34" s="32">
        <v>100</v>
      </c>
    </row>
    <row r="35" spans="1:12" s="1" customFormat="1" ht="18" customHeight="1" x14ac:dyDescent="0.15">
      <c r="A35" s="29">
        <v>23</v>
      </c>
      <c r="B35" s="30">
        <v>204</v>
      </c>
      <c r="C35" s="31">
        <v>104</v>
      </c>
      <c r="D35" s="32">
        <v>100</v>
      </c>
      <c r="E35" s="29">
        <v>58</v>
      </c>
      <c r="F35" s="30">
        <v>252</v>
      </c>
      <c r="G35" s="31">
        <v>140</v>
      </c>
      <c r="H35" s="32">
        <v>112</v>
      </c>
      <c r="I35" s="29">
        <v>93</v>
      </c>
      <c r="J35" s="30">
        <v>121</v>
      </c>
      <c r="K35" s="31">
        <v>21</v>
      </c>
      <c r="L35" s="32">
        <v>100</v>
      </c>
    </row>
    <row r="36" spans="1:12" s="1" customFormat="1" ht="18" customHeight="1" x14ac:dyDescent="0.15">
      <c r="A36" s="33">
        <v>24</v>
      </c>
      <c r="B36" s="34">
        <v>210</v>
      </c>
      <c r="C36" s="35">
        <v>96</v>
      </c>
      <c r="D36" s="36">
        <v>114</v>
      </c>
      <c r="E36" s="33">
        <v>59</v>
      </c>
      <c r="F36" s="34">
        <v>258</v>
      </c>
      <c r="G36" s="35">
        <v>126</v>
      </c>
      <c r="H36" s="36">
        <v>132</v>
      </c>
      <c r="I36" s="33">
        <v>94</v>
      </c>
      <c r="J36" s="34">
        <v>62</v>
      </c>
      <c r="K36" s="35">
        <v>22</v>
      </c>
      <c r="L36" s="36">
        <v>40</v>
      </c>
    </row>
    <row r="37" spans="1:12" s="1" customFormat="1" ht="18" customHeight="1" x14ac:dyDescent="0.15">
      <c r="A37" s="22" t="s">
        <v>20</v>
      </c>
      <c r="B37" s="23">
        <f>SUM(B38:B42)</f>
        <v>828</v>
      </c>
      <c r="C37" s="23">
        <f>SUM(C38:C42)</f>
        <v>412</v>
      </c>
      <c r="D37" s="23">
        <f>SUM(D38:D42)</f>
        <v>416</v>
      </c>
      <c r="E37" s="22" t="s">
        <v>21</v>
      </c>
      <c r="F37" s="23">
        <f>SUM(F38:F42)</f>
        <v>1526</v>
      </c>
      <c r="G37" s="23">
        <f>SUM(G38:G42)</f>
        <v>758</v>
      </c>
      <c r="H37" s="23">
        <f>SUM(H38:H42)</f>
        <v>768</v>
      </c>
      <c r="I37" s="22" t="s">
        <v>22</v>
      </c>
      <c r="J37" s="23">
        <f>SUM(J38:J42)</f>
        <v>192</v>
      </c>
      <c r="K37" s="23">
        <f>SUM(K38:K42)</f>
        <v>41</v>
      </c>
      <c r="L37" s="24">
        <f>SUM(L38:L42)</f>
        <v>151</v>
      </c>
    </row>
    <row r="38" spans="1:12" s="1" customFormat="1" ht="18" customHeight="1" x14ac:dyDescent="0.15">
      <c r="A38" s="25">
        <v>25</v>
      </c>
      <c r="B38" s="26">
        <v>158</v>
      </c>
      <c r="C38" s="27">
        <v>70</v>
      </c>
      <c r="D38" s="28">
        <v>88</v>
      </c>
      <c r="E38" s="25">
        <v>60</v>
      </c>
      <c r="F38" s="26">
        <v>265</v>
      </c>
      <c r="G38" s="27">
        <v>133</v>
      </c>
      <c r="H38" s="28">
        <v>132</v>
      </c>
      <c r="I38" s="25">
        <v>95</v>
      </c>
      <c r="J38" s="26">
        <v>61</v>
      </c>
      <c r="K38" s="27">
        <v>13</v>
      </c>
      <c r="L38" s="28">
        <v>48</v>
      </c>
    </row>
    <row r="39" spans="1:12" s="1" customFormat="1" ht="18" customHeight="1" x14ac:dyDescent="0.15">
      <c r="A39" s="29">
        <v>26</v>
      </c>
      <c r="B39" s="30">
        <v>120</v>
      </c>
      <c r="C39" s="31">
        <v>52</v>
      </c>
      <c r="D39" s="32">
        <v>68</v>
      </c>
      <c r="E39" s="29">
        <v>61</v>
      </c>
      <c r="F39" s="30">
        <v>288</v>
      </c>
      <c r="G39" s="31">
        <v>143</v>
      </c>
      <c r="H39" s="32">
        <v>145</v>
      </c>
      <c r="I39" s="29">
        <v>96</v>
      </c>
      <c r="J39" s="30">
        <v>58</v>
      </c>
      <c r="K39" s="31">
        <v>13</v>
      </c>
      <c r="L39" s="32">
        <v>45</v>
      </c>
    </row>
    <row r="40" spans="1:12" s="1" customFormat="1" ht="18" customHeight="1" x14ac:dyDescent="0.15">
      <c r="A40" s="29">
        <v>27</v>
      </c>
      <c r="B40" s="30">
        <v>179</v>
      </c>
      <c r="C40" s="31">
        <v>94</v>
      </c>
      <c r="D40" s="32">
        <v>85</v>
      </c>
      <c r="E40" s="29">
        <v>62</v>
      </c>
      <c r="F40" s="30">
        <v>339</v>
      </c>
      <c r="G40" s="31">
        <v>169</v>
      </c>
      <c r="H40" s="32">
        <v>170</v>
      </c>
      <c r="I40" s="29">
        <v>97</v>
      </c>
      <c r="J40" s="30">
        <v>43</v>
      </c>
      <c r="K40" s="31">
        <v>9</v>
      </c>
      <c r="L40" s="32">
        <v>34</v>
      </c>
    </row>
    <row r="41" spans="1:12" s="1" customFormat="1" ht="18" customHeight="1" x14ac:dyDescent="0.15">
      <c r="A41" s="29">
        <v>28</v>
      </c>
      <c r="B41" s="30">
        <v>203</v>
      </c>
      <c r="C41" s="31">
        <v>112</v>
      </c>
      <c r="D41" s="32">
        <v>91</v>
      </c>
      <c r="E41" s="29">
        <v>63</v>
      </c>
      <c r="F41" s="30">
        <v>321</v>
      </c>
      <c r="G41" s="31">
        <v>162</v>
      </c>
      <c r="H41" s="32">
        <v>159</v>
      </c>
      <c r="I41" s="29">
        <v>98</v>
      </c>
      <c r="J41" s="30">
        <v>15</v>
      </c>
      <c r="K41" s="31">
        <v>5</v>
      </c>
      <c r="L41" s="32">
        <v>10</v>
      </c>
    </row>
    <row r="42" spans="1:12" s="1" customFormat="1" ht="18" customHeight="1" x14ac:dyDescent="0.15">
      <c r="A42" s="33">
        <v>29</v>
      </c>
      <c r="B42" s="34">
        <v>168</v>
      </c>
      <c r="C42" s="35">
        <v>84</v>
      </c>
      <c r="D42" s="36">
        <v>84</v>
      </c>
      <c r="E42" s="33">
        <v>64</v>
      </c>
      <c r="F42" s="34">
        <v>313</v>
      </c>
      <c r="G42" s="35">
        <v>151</v>
      </c>
      <c r="H42" s="36">
        <v>162</v>
      </c>
      <c r="I42" s="33">
        <v>99</v>
      </c>
      <c r="J42" s="34">
        <v>15</v>
      </c>
      <c r="K42" s="35">
        <v>1</v>
      </c>
      <c r="L42" s="36">
        <v>14</v>
      </c>
    </row>
    <row r="43" spans="1:12" s="1" customFormat="1" ht="18" customHeight="1" x14ac:dyDescent="0.15">
      <c r="A43" s="22" t="s">
        <v>23</v>
      </c>
      <c r="B43" s="23">
        <f>SUM(B44:B48)</f>
        <v>927</v>
      </c>
      <c r="C43" s="23">
        <f>SUM(C44:C48)</f>
        <v>453</v>
      </c>
      <c r="D43" s="23">
        <f>SUM(D44:D48)</f>
        <v>474</v>
      </c>
      <c r="E43" s="22" t="s">
        <v>24</v>
      </c>
      <c r="F43" s="23">
        <f>SUM(F44:F48)</f>
        <v>1763</v>
      </c>
      <c r="G43" s="23">
        <f>SUM(G44:G48)</f>
        <v>843</v>
      </c>
      <c r="H43" s="23">
        <f>SUM(H44:H48)</f>
        <v>920</v>
      </c>
      <c r="I43" s="25" t="s">
        <v>25</v>
      </c>
      <c r="J43" s="26">
        <v>24</v>
      </c>
      <c r="K43" s="26">
        <v>0</v>
      </c>
      <c r="L43" s="37">
        <v>24</v>
      </c>
    </row>
    <row r="44" spans="1:12" s="1" customFormat="1" ht="18" customHeight="1" x14ac:dyDescent="0.15">
      <c r="A44" s="25">
        <v>30</v>
      </c>
      <c r="B44" s="26">
        <v>145</v>
      </c>
      <c r="C44" s="27">
        <v>66</v>
      </c>
      <c r="D44" s="28">
        <v>79</v>
      </c>
      <c r="E44" s="25">
        <v>65</v>
      </c>
      <c r="F44" s="26">
        <v>328</v>
      </c>
      <c r="G44" s="27">
        <v>166</v>
      </c>
      <c r="H44" s="28">
        <v>162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189</v>
      </c>
      <c r="C45" s="31">
        <v>100</v>
      </c>
      <c r="D45" s="32">
        <v>89</v>
      </c>
      <c r="E45" s="29">
        <v>66</v>
      </c>
      <c r="F45" s="30">
        <v>331</v>
      </c>
      <c r="G45" s="31">
        <v>153</v>
      </c>
      <c r="H45" s="32">
        <v>178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203</v>
      </c>
      <c r="C46" s="31">
        <v>90</v>
      </c>
      <c r="D46" s="32">
        <v>113</v>
      </c>
      <c r="E46" s="29">
        <v>67</v>
      </c>
      <c r="F46" s="30">
        <v>356</v>
      </c>
      <c r="G46" s="31">
        <v>173</v>
      </c>
      <c r="H46" s="32">
        <v>183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175</v>
      </c>
      <c r="C47" s="31">
        <v>91</v>
      </c>
      <c r="D47" s="32">
        <v>84</v>
      </c>
      <c r="E47" s="29">
        <v>68</v>
      </c>
      <c r="F47" s="30">
        <v>352</v>
      </c>
      <c r="G47" s="31">
        <v>169</v>
      </c>
      <c r="H47" s="32">
        <v>183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215</v>
      </c>
      <c r="C48" s="35">
        <v>106</v>
      </c>
      <c r="D48" s="36">
        <v>109</v>
      </c>
      <c r="E48" s="33">
        <v>69</v>
      </c>
      <c r="F48" s="34">
        <v>396</v>
      </c>
      <c r="G48" s="35">
        <v>182</v>
      </c>
      <c r="H48" s="36">
        <v>214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2457</v>
      </c>
      <c r="C52" s="51">
        <f>SUM(C7,C13,C19)</f>
        <v>1300</v>
      </c>
      <c r="D52" s="52">
        <f>SUM(D7,D13,D19)</f>
        <v>1157</v>
      </c>
      <c r="E52" s="49" t="s">
        <v>28</v>
      </c>
      <c r="F52" s="50">
        <f>SUM(G52:H52)</f>
        <v>10931</v>
      </c>
      <c r="G52" s="51">
        <f>SUM(G37,G31,G7,G13,G19,G25,C43,C37,C31,C25)</f>
        <v>5558</v>
      </c>
      <c r="H52" s="52">
        <f>SUM(H37,H31,H25,H19,H13,H7,D25,D31,D37,D43)</f>
        <v>5373</v>
      </c>
      <c r="I52" s="49" t="s">
        <v>29</v>
      </c>
      <c r="J52" s="50">
        <f>SUM(K52:L52)</f>
        <v>8547</v>
      </c>
      <c r="K52" s="51">
        <f>SUM(G43,K43,K37,K31,K25,K19,K13,K7)</f>
        <v>3603</v>
      </c>
      <c r="L52" s="52">
        <f>SUM(L43,L37,L31,L25,L19,L13,L7,H43)</f>
        <v>4944</v>
      </c>
    </row>
    <row r="53" spans="1:12" s="1" customFormat="1" ht="18" customHeight="1" x14ac:dyDescent="0.15">
      <c r="A53" s="40" t="s">
        <v>30</v>
      </c>
      <c r="B53" s="53">
        <f>B52/$B$5</f>
        <v>0.11201276498746296</v>
      </c>
      <c r="C53" s="53">
        <f>C52/$C$5</f>
        <v>0.12427110218908326</v>
      </c>
      <c r="D53" s="54">
        <f>D52/$D$5</f>
        <v>0.10083667421997559</v>
      </c>
      <c r="E53" s="40" t="s">
        <v>30</v>
      </c>
      <c r="F53" s="53">
        <f>F52/$B$5</f>
        <v>0.49833599270572143</v>
      </c>
      <c r="G53" s="53">
        <f>G52/$C$5</f>
        <v>0.53130675843609598</v>
      </c>
      <c r="H53" s="54">
        <f>H52/$D$5</f>
        <v>0.46827610249259194</v>
      </c>
      <c r="I53" s="40" t="s">
        <v>30</v>
      </c>
      <c r="J53" s="53">
        <f>J52/$B$5</f>
        <v>0.38965124230681558</v>
      </c>
      <c r="K53" s="53">
        <f>K52/$C$5</f>
        <v>0.34442213937482075</v>
      </c>
      <c r="L53" s="54">
        <f>L52/$D$5</f>
        <v>0.43088722328743245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0">
    <pageSetUpPr fitToPage="1"/>
  </sheetPr>
  <dimension ref="A1:L54"/>
  <sheetViews>
    <sheetView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50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27343</v>
      </c>
      <c r="C5" s="13">
        <f>SUM(C7,G7,K7,K13,G13,C13,C19,G19,K19,K25,G25,C25,C31,G31,K31,K37,G37,C37,C43,G43,K43)</f>
        <v>13167</v>
      </c>
      <c r="D5" s="14">
        <f>SUM(D7,H7,L7,L13,H13,D13,D19,H19,L19,L25,H25,D25,D31,H31,L31,L37,H37,D37,D43,H43,L43)</f>
        <v>14176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775</v>
      </c>
      <c r="C7" s="23">
        <f>SUM(C8:C12)</f>
        <v>397</v>
      </c>
      <c r="D7" s="23">
        <f>SUM(D8:D12)</f>
        <v>378</v>
      </c>
      <c r="E7" s="22" t="s">
        <v>6</v>
      </c>
      <c r="F7" s="23">
        <f>SUM(F8:F12)</f>
        <v>1395</v>
      </c>
      <c r="G7" s="23">
        <f>SUM(G8:G12)</f>
        <v>737</v>
      </c>
      <c r="H7" s="23">
        <f>SUM(H8:H12)</f>
        <v>658</v>
      </c>
      <c r="I7" s="22" t="s">
        <v>7</v>
      </c>
      <c r="J7" s="23">
        <f>SUM(J8:J12)</f>
        <v>2695</v>
      </c>
      <c r="K7" s="23">
        <f>SUM(K8:K12)</f>
        <v>1355</v>
      </c>
      <c r="L7" s="24">
        <f>SUM(L8:L12)</f>
        <v>1340</v>
      </c>
    </row>
    <row r="8" spans="1:12" s="1" customFormat="1" ht="18" customHeight="1" x14ac:dyDescent="0.15">
      <c r="A8" s="25">
        <v>0</v>
      </c>
      <c r="B8" s="26">
        <v>136</v>
      </c>
      <c r="C8" s="27">
        <v>64</v>
      </c>
      <c r="D8" s="28">
        <v>72</v>
      </c>
      <c r="E8" s="25">
        <v>35</v>
      </c>
      <c r="F8" s="26">
        <v>239</v>
      </c>
      <c r="G8" s="27">
        <v>134</v>
      </c>
      <c r="H8" s="28">
        <v>105</v>
      </c>
      <c r="I8" s="25">
        <v>70</v>
      </c>
      <c r="J8" s="26">
        <v>536</v>
      </c>
      <c r="K8" s="27">
        <v>269</v>
      </c>
      <c r="L8" s="28">
        <v>267</v>
      </c>
    </row>
    <row r="9" spans="1:12" s="1" customFormat="1" ht="18" customHeight="1" x14ac:dyDescent="0.15">
      <c r="A9" s="29">
        <v>1</v>
      </c>
      <c r="B9" s="30">
        <v>116</v>
      </c>
      <c r="C9" s="31">
        <v>54</v>
      </c>
      <c r="D9" s="32">
        <v>62</v>
      </c>
      <c r="E9" s="29">
        <v>36</v>
      </c>
      <c r="F9" s="30">
        <v>269</v>
      </c>
      <c r="G9" s="31">
        <v>135</v>
      </c>
      <c r="H9" s="32">
        <v>134</v>
      </c>
      <c r="I9" s="29">
        <v>71</v>
      </c>
      <c r="J9" s="30">
        <v>512</v>
      </c>
      <c r="K9" s="31">
        <v>262</v>
      </c>
      <c r="L9" s="32">
        <v>250</v>
      </c>
    </row>
    <row r="10" spans="1:12" s="1" customFormat="1" ht="18" customHeight="1" x14ac:dyDescent="0.15">
      <c r="A10" s="29">
        <v>2</v>
      </c>
      <c r="B10" s="30">
        <v>147</v>
      </c>
      <c r="C10" s="31">
        <v>86</v>
      </c>
      <c r="D10" s="32">
        <v>61</v>
      </c>
      <c r="E10" s="29">
        <v>37</v>
      </c>
      <c r="F10" s="30">
        <v>283</v>
      </c>
      <c r="G10" s="31">
        <v>147</v>
      </c>
      <c r="H10" s="32">
        <v>136</v>
      </c>
      <c r="I10" s="29">
        <v>72</v>
      </c>
      <c r="J10" s="30">
        <v>564</v>
      </c>
      <c r="K10" s="31">
        <v>288</v>
      </c>
      <c r="L10" s="32">
        <v>276</v>
      </c>
    </row>
    <row r="11" spans="1:12" s="1" customFormat="1" ht="18" customHeight="1" x14ac:dyDescent="0.15">
      <c r="A11" s="29">
        <v>3</v>
      </c>
      <c r="B11" s="30">
        <v>194</v>
      </c>
      <c r="C11" s="31">
        <v>96</v>
      </c>
      <c r="D11" s="32">
        <v>98</v>
      </c>
      <c r="E11" s="29">
        <v>38</v>
      </c>
      <c r="F11" s="30">
        <v>322</v>
      </c>
      <c r="G11" s="31">
        <v>169</v>
      </c>
      <c r="H11" s="32">
        <v>153</v>
      </c>
      <c r="I11" s="29">
        <v>73</v>
      </c>
      <c r="J11" s="30">
        <v>545</v>
      </c>
      <c r="K11" s="31">
        <v>262</v>
      </c>
      <c r="L11" s="32">
        <v>283</v>
      </c>
    </row>
    <row r="12" spans="1:12" s="1" customFormat="1" ht="18" customHeight="1" x14ac:dyDescent="0.15">
      <c r="A12" s="33">
        <v>4</v>
      </c>
      <c r="B12" s="34">
        <v>182</v>
      </c>
      <c r="C12" s="35">
        <v>97</v>
      </c>
      <c r="D12" s="36">
        <v>85</v>
      </c>
      <c r="E12" s="33">
        <v>39</v>
      </c>
      <c r="F12" s="34">
        <v>282</v>
      </c>
      <c r="G12" s="35">
        <v>152</v>
      </c>
      <c r="H12" s="36">
        <v>130</v>
      </c>
      <c r="I12" s="33">
        <v>74</v>
      </c>
      <c r="J12" s="34">
        <v>538</v>
      </c>
      <c r="K12" s="35">
        <v>274</v>
      </c>
      <c r="L12" s="36">
        <v>264</v>
      </c>
    </row>
    <row r="13" spans="1:12" s="1" customFormat="1" ht="18" customHeight="1" x14ac:dyDescent="0.15">
      <c r="A13" s="22" t="s">
        <v>8</v>
      </c>
      <c r="B13" s="23">
        <f>SUM(B14:B18)</f>
        <v>986</v>
      </c>
      <c r="C13" s="23">
        <f>SUM(C14:C18)</f>
        <v>502</v>
      </c>
      <c r="D13" s="23">
        <f>SUM(D14:D18)</f>
        <v>484</v>
      </c>
      <c r="E13" s="22" t="s">
        <v>9</v>
      </c>
      <c r="F13" s="23">
        <f>SUM(F14:F18)</f>
        <v>1596</v>
      </c>
      <c r="G13" s="23">
        <f>SUM(G14:G18)</f>
        <v>835</v>
      </c>
      <c r="H13" s="23">
        <f>SUM(H14:H18)</f>
        <v>761</v>
      </c>
      <c r="I13" s="22" t="s">
        <v>10</v>
      </c>
      <c r="J13" s="23">
        <f>SUM(J14:J18)</f>
        <v>1715</v>
      </c>
      <c r="K13" s="23">
        <f>SUM(K14:K18)</f>
        <v>755</v>
      </c>
      <c r="L13" s="24">
        <f>SUM(L14:L18)</f>
        <v>960</v>
      </c>
    </row>
    <row r="14" spans="1:12" s="1" customFormat="1" ht="18" customHeight="1" x14ac:dyDescent="0.15">
      <c r="A14" s="25">
        <v>5</v>
      </c>
      <c r="B14" s="26">
        <v>196</v>
      </c>
      <c r="C14" s="27">
        <v>101</v>
      </c>
      <c r="D14" s="28">
        <v>95</v>
      </c>
      <c r="E14" s="25">
        <v>40</v>
      </c>
      <c r="F14" s="26">
        <v>313</v>
      </c>
      <c r="G14" s="27">
        <v>168</v>
      </c>
      <c r="H14" s="28">
        <v>145</v>
      </c>
      <c r="I14" s="25">
        <v>75</v>
      </c>
      <c r="J14" s="26">
        <v>282</v>
      </c>
      <c r="K14" s="27">
        <v>138</v>
      </c>
      <c r="L14" s="28">
        <v>144</v>
      </c>
    </row>
    <row r="15" spans="1:12" s="1" customFormat="1" ht="18" customHeight="1" x14ac:dyDescent="0.15">
      <c r="A15" s="29">
        <v>6</v>
      </c>
      <c r="B15" s="30">
        <v>180</v>
      </c>
      <c r="C15" s="31">
        <v>89</v>
      </c>
      <c r="D15" s="32">
        <v>91</v>
      </c>
      <c r="E15" s="29">
        <v>41</v>
      </c>
      <c r="F15" s="30">
        <v>312</v>
      </c>
      <c r="G15" s="31">
        <v>152</v>
      </c>
      <c r="H15" s="32">
        <v>160</v>
      </c>
      <c r="I15" s="29">
        <v>76</v>
      </c>
      <c r="J15" s="30">
        <v>296</v>
      </c>
      <c r="K15" s="31">
        <v>132</v>
      </c>
      <c r="L15" s="32">
        <v>164</v>
      </c>
    </row>
    <row r="16" spans="1:12" s="1" customFormat="1" ht="18" customHeight="1" x14ac:dyDescent="0.15">
      <c r="A16" s="29">
        <v>7</v>
      </c>
      <c r="B16" s="30">
        <v>216</v>
      </c>
      <c r="C16" s="31">
        <v>109</v>
      </c>
      <c r="D16" s="32">
        <v>107</v>
      </c>
      <c r="E16" s="29">
        <v>42</v>
      </c>
      <c r="F16" s="30">
        <v>318</v>
      </c>
      <c r="G16" s="31">
        <v>170</v>
      </c>
      <c r="H16" s="32">
        <v>148</v>
      </c>
      <c r="I16" s="29">
        <v>77</v>
      </c>
      <c r="J16" s="30">
        <v>377</v>
      </c>
      <c r="K16" s="31">
        <v>149</v>
      </c>
      <c r="L16" s="32">
        <v>228</v>
      </c>
    </row>
    <row r="17" spans="1:12" s="1" customFormat="1" ht="18" customHeight="1" x14ac:dyDescent="0.15">
      <c r="A17" s="29">
        <v>8</v>
      </c>
      <c r="B17" s="30">
        <v>185</v>
      </c>
      <c r="C17" s="31">
        <v>96</v>
      </c>
      <c r="D17" s="32">
        <v>89</v>
      </c>
      <c r="E17" s="29">
        <v>43</v>
      </c>
      <c r="F17" s="30">
        <v>330</v>
      </c>
      <c r="G17" s="31">
        <v>185</v>
      </c>
      <c r="H17" s="32">
        <v>145</v>
      </c>
      <c r="I17" s="29">
        <v>78</v>
      </c>
      <c r="J17" s="30">
        <v>399</v>
      </c>
      <c r="K17" s="31">
        <v>174</v>
      </c>
      <c r="L17" s="32">
        <v>225</v>
      </c>
    </row>
    <row r="18" spans="1:12" s="1" customFormat="1" ht="18" customHeight="1" x14ac:dyDescent="0.15">
      <c r="A18" s="33">
        <v>9</v>
      </c>
      <c r="B18" s="34">
        <v>209</v>
      </c>
      <c r="C18" s="35">
        <v>107</v>
      </c>
      <c r="D18" s="36">
        <v>102</v>
      </c>
      <c r="E18" s="33">
        <v>44</v>
      </c>
      <c r="F18" s="34">
        <v>323</v>
      </c>
      <c r="G18" s="35">
        <v>160</v>
      </c>
      <c r="H18" s="36">
        <v>163</v>
      </c>
      <c r="I18" s="33">
        <v>79</v>
      </c>
      <c r="J18" s="34">
        <v>361</v>
      </c>
      <c r="K18" s="35">
        <v>162</v>
      </c>
      <c r="L18" s="36">
        <v>199</v>
      </c>
    </row>
    <row r="19" spans="1:12" s="1" customFormat="1" ht="18" customHeight="1" x14ac:dyDescent="0.15">
      <c r="A19" s="22" t="s">
        <v>11</v>
      </c>
      <c r="B19" s="23">
        <f>SUM(B20:B24)</f>
        <v>1160</v>
      </c>
      <c r="C19" s="23">
        <f>SUM(C20:C24)</f>
        <v>613</v>
      </c>
      <c r="D19" s="23">
        <f>SUM(D20:D24)</f>
        <v>547</v>
      </c>
      <c r="E19" s="22" t="s">
        <v>12</v>
      </c>
      <c r="F19" s="23">
        <f>SUM(F20:F24)</f>
        <v>1769</v>
      </c>
      <c r="G19" s="23">
        <f>SUM(G20:G24)</f>
        <v>903</v>
      </c>
      <c r="H19" s="23">
        <f>SUM(H20:H24)</f>
        <v>866</v>
      </c>
      <c r="I19" s="22" t="s">
        <v>13</v>
      </c>
      <c r="J19" s="23">
        <f>SUM(J20:J24)</f>
        <v>1586</v>
      </c>
      <c r="K19" s="23">
        <f>SUM(K20:K24)</f>
        <v>621</v>
      </c>
      <c r="L19" s="24">
        <f>SUM(L20:L24)</f>
        <v>965</v>
      </c>
    </row>
    <row r="20" spans="1:12" s="1" customFormat="1" ht="18" customHeight="1" x14ac:dyDescent="0.15">
      <c r="A20" s="25">
        <v>10</v>
      </c>
      <c r="B20" s="26">
        <v>198</v>
      </c>
      <c r="C20" s="27">
        <v>105</v>
      </c>
      <c r="D20" s="28">
        <v>93</v>
      </c>
      <c r="E20" s="25">
        <v>45</v>
      </c>
      <c r="F20" s="26">
        <v>319</v>
      </c>
      <c r="G20" s="27">
        <v>162</v>
      </c>
      <c r="H20" s="28">
        <v>157</v>
      </c>
      <c r="I20" s="25">
        <v>80</v>
      </c>
      <c r="J20" s="26">
        <v>355</v>
      </c>
      <c r="K20" s="27">
        <v>149</v>
      </c>
      <c r="L20" s="28">
        <v>206</v>
      </c>
    </row>
    <row r="21" spans="1:12" s="1" customFormat="1" ht="18" customHeight="1" x14ac:dyDescent="0.15">
      <c r="A21" s="29">
        <v>11</v>
      </c>
      <c r="B21" s="30">
        <v>221</v>
      </c>
      <c r="C21" s="31">
        <v>123</v>
      </c>
      <c r="D21" s="32">
        <v>98</v>
      </c>
      <c r="E21" s="29">
        <v>46</v>
      </c>
      <c r="F21" s="30">
        <v>352</v>
      </c>
      <c r="G21" s="31">
        <v>188</v>
      </c>
      <c r="H21" s="32">
        <v>164</v>
      </c>
      <c r="I21" s="29">
        <v>81</v>
      </c>
      <c r="J21" s="30">
        <v>298</v>
      </c>
      <c r="K21" s="31">
        <v>113</v>
      </c>
      <c r="L21" s="32">
        <v>185</v>
      </c>
    </row>
    <row r="22" spans="1:12" s="1" customFormat="1" ht="18" customHeight="1" x14ac:dyDescent="0.15">
      <c r="A22" s="29">
        <v>12</v>
      </c>
      <c r="B22" s="30">
        <v>242</v>
      </c>
      <c r="C22" s="31">
        <v>119</v>
      </c>
      <c r="D22" s="32">
        <v>123</v>
      </c>
      <c r="E22" s="29">
        <v>47</v>
      </c>
      <c r="F22" s="30">
        <v>350</v>
      </c>
      <c r="G22" s="31">
        <v>165</v>
      </c>
      <c r="H22" s="32">
        <v>185</v>
      </c>
      <c r="I22" s="29">
        <v>82</v>
      </c>
      <c r="J22" s="30">
        <v>282</v>
      </c>
      <c r="K22" s="31">
        <v>106</v>
      </c>
      <c r="L22" s="32">
        <v>176</v>
      </c>
    </row>
    <row r="23" spans="1:12" s="1" customFormat="1" ht="18" customHeight="1" x14ac:dyDescent="0.15">
      <c r="A23" s="29">
        <v>13</v>
      </c>
      <c r="B23" s="30">
        <v>244</v>
      </c>
      <c r="C23" s="31">
        <v>132</v>
      </c>
      <c r="D23" s="32">
        <v>112</v>
      </c>
      <c r="E23" s="29">
        <v>48</v>
      </c>
      <c r="F23" s="30">
        <v>350</v>
      </c>
      <c r="G23" s="31">
        <v>179</v>
      </c>
      <c r="H23" s="32">
        <v>171</v>
      </c>
      <c r="I23" s="29">
        <v>83</v>
      </c>
      <c r="J23" s="30">
        <v>306</v>
      </c>
      <c r="K23" s="31">
        <v>117</v>
      </c>
      <c r="L23" s="32">
        <v>189</v>
      </c>
    </row>
    <row r="24" spans="1:12" s="1" customFormat="1" ht="18" customHeight="1" x14ac:dyDescent="0.15">
      <c r="A24" s="33">
        <v>14</v>
      </c>
      <c r="B24" s="34">
        <v>255</v>
      </c>
      <c r="C24" s="35">
        <v>134</v>
      </c>
      <c r="D24" s="36">
        <v>121</v>
      </c>
      <c r="E24" s="33">
        <v>49</v>
      </c>
      <c r="F24" s="34">
        <v>398</v>
      </c>
      <c r="G24" s="35">
        <v>209</v>
      </c>
      <c r="H24" s="36">
        <v>189</v>
      </c>
      <c r="I24" s="33">
        <v>84</v>
      </c>
      <c r="J24" s="34">
        <v>345</v>
      </c>
      <c r="K24" s="35">
        <v>136</v>
      </c>
      <c r="L24" s="36">
        <v>209</v>
      </c>
    </row>
    <row r="25" spans="1:12" s="1" customFormat="1" ht="18" customHeight="1" x14ac:dyDescent="0.15">
      <c r="A25" s="22" t="s">
        <v>14</v>
      </c>
      <c r="B25" s="23">
        <f>SUM(B26:B30)</f>
        <v>998</v>
      </c>
      <c r="C25" s="23">
        <f>SUM(C26:C30)</f>
        <v>520</v>
      </c>
      <c r="D25" s="23">
        <f>SUM(D26:D30)</f>
        <v>478</v>
      </c>
      <c r="E25" s="22" t="s">
        <v>15</v>
      </c>
      <c r="F25" s="23">
        <f>SUM(F26:F30)</f>
        <v>1608</v>
      </c>
      <c r="G25" s="23">
        <f>SUM(G26:G30)</f>
        <v>807</v>
      </c>
      <c r="H25" s="23">
        <f>SUM(H26:H30)</f>
        <v>801</v>
      </c>
      <c r="I25" s="22" t="s">
        <v>16</v>
      </c>
      <c r="J25" s="23">
        <f>SUM(J26:J30)</f>
        <v>1287</v>
      </c>
      <c r="K25" s="23">
        <f>SUM(K26:K30)</f>
        <v>460</v>
      </c>
      <c r="L25" s="24">
        <f>SUM(L26:L30)</f>
        <v>827</v>
      </c>
    </row>
    <row r="26" spans="1:12" s="1" customFormat="1" ht="18" customHeight="1" x14ac:dyDescent="0.15">
      <c r="A26" s="25">
        <v>15</v>
      </c>
      <c r="B26" s="26">
        <v>203</v>
      </c>
      <c r="C26" s="27">
        <v>111</v>
      </c>
      <c r="D26" s="28">
        <v>92</v>
      </c>
      <c r="E26" s="25">
        <v>50</v>
      </c>
      <c r="F26" s="26">
        <v>321</v>
      </c>
      <c r="G26" s="27">
        <v>179</v>
      </c>
      <c r="H26" s="28">
        <v>142</v>
      </c>
      <c r="I26" s="25">
        <v>85</v>
      </c>
      <c r="J26" s="26">
        <v>270</v>
      </c>
      <c r="K26" s="27">
        <v>102</v>
      </c>
      <c r="L26" s="28">
        <v>168</v>
      </c>
    </row>
    <row r="27" spans="1:12" s="1" customFormat="1" ht="18" customHeight="1" x14ac:dyDescent="0.15">
      <c r="A27" s="29">
        <v>16</v>
      </c>
      <c r="B27" s="30">
        <v>236</v>
      </c>
      <c r="C27" s="31">
        <v>120</v>
      </c>
      <c r="D27" s="32">
        <v>116</v>
      </c>
      <c r="E27" s="29">
        <v>51</v>
      </c>
      <c r="F27" s="30">
        <v>299</v>
      </c>
      <c r="G27" s="31">
        <v>156</v>
      </c>
      <c r="H27" s="32">
        <v>143</v>
      </c>
      <c r="I27" s="29">
        <v>86</v>
      </c>
      <c r="J27" s="30">
        <v>307</v>
      </c>
      <c r="K27" s="31">
        <v>111</v>
      </c>
      <c r="L27" s="32">
        <v>196</v>
      </c>
    </row>
    <row r="28" spans="1:12" s="1" customFormat="1" ht="18" customHeight="1" x14ac:dyDescent="0.15">
      <c r="A28" s="29">
        <v>17</v>
      </c>
      <c r="B28" s="30">
        <v>214</v>
      </c>
      <c r="C28" s="31">
        <v>101</v>
      </c>
      <c r="D28" s="32">
        <v>113</v>
      </c>
      <c r="E28" s="29">
        <v>52</v>
      </c>
      <c r="F28" s="30">
        <v>328</v>
      </c>
      <c r="G28" s="31">
        <v>161</v>
      </c>
      <c r="H28" s="32">
        <v>167</v>
      </c>
      <c r="I28" s="29">
        <v>87</v>
      </c>
      <c r="J28" s="30">
        <v>238</v>
      </c>
      <c r="K28" s="31">
        <v>96</v>
      </c>
      <c r="L28" s="32">
        <v>142</v>
      </c>
    </row>
    <row r="29" spans="1:12" s="1" customFormat="1" ht="18" customHeight="1" x14ac:dyDescent="0.15">
      <c r="A29" s="29">
        <v>18</v>
      </c>
      <c r="B29" s="30">
        <v>180</v>
      </c>
      <c r="C29" s="31">
        <v>108</v>
      </c>
      <c r="D29" s="32">
        <v>72</v>
      </c>
      <c r="E29" s="29">
        <v>53</v>
      </c>
      <c r="F29" s="30">
        <v>315</v>
      </c>
      <c r="G29" s="31">
        <v>146</v>
      </c>
      <c r="H29" s="32">
        <v>169</v>
      </c>
      <c r="I29" s="29">
        <v>88</v>
      </c>
      <c r="J29" s="30">
        <v>253</v>
      </c>
      <c r="K29" s="31">
        <v>78</v>
      </c>
      <c r="L29" s="32">
        <v>175</v>
      </c>
    </row>
    <row r="30" spans="1:12" s="1" customFormat="1" ht="18" customHeight="1" x14ac:dyDescent="0.15">
      <c r="A30" s="33">
        <v>19</v>
      </c>
      <c r="B30" s="34">
        <v>165</v>
      </c>
      <c r="C30" s="35">
        <v>80</v>
      </c>
      <c r="D30" s="36">
        <v>85</v>
      </c>
      <c r="E30" s="33">
        <v>54</v>
      </c>
      <c r="F30" s="34">
        <v>345</v>
      </c>
      <c r="G30" s="35">
        <v>165</v>
      </c>
      <c r="H30" s="36">
        <v>180</v>
      </c>
      <c r="I30" s="33">
        <v>89</v>
      </c>
      <c r="J30" s="34">
        <v>219</v>
      </c>
      <c r="K30" s="35">
        <v>73</v>
      </c>
      <c r="L30" s="36">
        <v>146</v>
      </c>
    </row>
    <row r="31" spans="1:12" s="1" customFormat="1" ht="18" customHeight="1" x14ac:dyDescent="0.15">
      <c r="A31" s="22" t="s">
        <v>17</v>
      </c>
      <c r="B31" s="23">
        <f>SUM(B32:B36)</f>
        <v>991</v>
      </c>
      <c r="C31" s="23">
        <f>SUM(C32:C36)</f>
        <v>502</v>
      </c>
      <c r="D31" s="23">
        <f>SUM(D32:D36)</f>
        <v>489</v>
      </c>
      <c r="E31" s="22" t="s">
        <v>18</v>
      </c>
      <c r="F31" s="23">
        <f>SUM(F32:F36)</f>
        <v>1565</v>
      </c>
      <c r="G31" s="23">
        <f>SUM(G32:G36)</f>
        <v>768</v>
      </c>
      <c r="H31" s="23">
        <f>SUM(H32:H36)</f>
        <v>797</v>
      </c>
      <c r="I31" s="22" t="s">
        <v>19</v>
      </c>
      <c r="J31" s="23">
        <f>SUM(J32:J36)</f>
        <v>787</v>
      </c>
      <c r="K31" s="23">
        <f>SUM(K32:K36)</f>
        <v>205</v>
      </c>
      <c r="L31" s="24">
        <f>SUM(L32:L36)</f>
        <v>582</v>
      </c>
    </row>
    <row r="32" spans="1:12" s="1" customFormat="1" ht="18" customHeight="1" x14ac:dyDescent="0.15">
      <c r="A32" s="25">
        <v>20</v>
      </c>
      <c r="B32" s="26">
        <v>177</v>
      </c>
      <c r="C32" s="27">
        <v>85</v>
      </c>
      <c r="D32" s="28">
        <v>92</v>
      </c>
      <c r="E32" s="25">
        <v>55</v>
      </c>
      <c r="F32" s="26">
        <v>263</v>
      </c>
      <c r="G32" s="27">
        <v>124</v>
      </c>
      <c r="H32" s="28">
        <v>139</v>
      </c>
      <c r="I32" s="25">
        <v>90</v>
      </c>
      <c r="J32" s="26">
        <v>215</v>
      </c>
      <c r="K32" s="27">
        <v>56</v>
      </c>
      <c r="L32" s="28">
        <v>159</v>
      </c>
    </row>
    <row r="33" spans="1:12" s="1" customFormat="1" ht="18" customHeight="1" x14ac:dyDescent="0.15">
      <c r="A33" s="29">
        <v>21</v>
      </c>
      <c r="B33" s="30">
        <v>183</v>
      </c>
      <c r="C33" s="31">
        <v>93</v>
      </c>
      <c r="D33" s="32">
        <v>90</v>
      </c>
      <c r="E33" s="29">
        <v>56</v>
      </c>
      <c r="F33" s="30">
        <v>329</v>
      </c>
      <c r="G33" s="31">
        <v>146</v>
      </c>
      <c r="H33" s="32">
        <v>183</v>
      </c>
      <c r="I33" s="29">
        <v>91</v>
      </c>
      <c r="J33" s="30">
        <v>213</v>
      </c>
      <c r="K33" s="31">
        <v>69</v>
      </c>
      <c r="L33" s="32">
        <v>144</v>
      </c>
    </row>
    <row r="34" spans="1:12" s="1" customFormat="1" ht="18" customHeight="1" x14ac:dyDescent="0.15">
      <c r="A34" s="29">
        <v>22</v>
      </c>
      <c r="B34" s="30">
        <v>211</v>
      </c>
      <c r="C34" s="31">
        <v>103</v>
      </c>
      <c r="D34" s="32">
        <v>108</v>
      </c>
      <c r="E34" s="29">
        <v>57</v>
      </c>
      <c r="F34" s="30">
        <v>360</v>
      </c>
      <c r="G34" s="31">
        <v>196</v>
      </c>
      <c r="H34" s="32">
        <v>164</v>
      </c>
      <c r="I34" s="29">
        <v>92</v>
      </c>
      <c r="J34" s="30">
        <v>125</v>
      </c>
      <c r="K34" s="31">
        <v>33</v>
      </c>
      <c r="L34" s="32">
        <v>92</v>
      </c>
    </row>
    <row r="35" spans="1:12" s="1" customFormat="1" ht="18" customHeight="1" x14ac:dyDescent="0.15">
      <c r="A35" s="29">
        <v>23</v>
      </c>
      <c r="B35" s="30">
        <v>213</v>
      </c>
      <c r="C35" s="31">
        <v>113</v>
      </c>
      <c r="D35" s="32">
        <v>100</v>
      </c>
      <c r="E35" s="29">
        <v>58</v>
      </c>
      <c r="F35" s="30">
        <v>277</v>
      </c>
      <c r="G35" s="31">
        <v>131</v>
      </c>
      <c r="H35" s="32">
        <v>146</v>
      </c>
      <c r="I35" s="29">
        <v>93</v>
      </c>
      <c r="J35" s="30">
        <v>145</v>
      </c>
      <c r="K35" s="31">
        <v>30</v>
      </c>
      <c r="L35" s="32">
        <v>115</v>
      </c>
    </row>
    <row r="36" spans="1:12" s="1" customFormat="1" ht="18" customHeight="1" x14ac:dyDescent="0.15">
      <c r="A36" s="33">
        <v>24</v>
      </c>
      <c r="B36" s="34">
        <v>207</v>
      </c>
      <c r="C36" s="35">
        <v>108</v>
      </c>
      <c r="D36" s="36">
        <v>99</v>
      </c>
      <c r="E36" s="33">
        <v>59</v>
      </c>
      <c r="F36" s="34">
        <v>336</v>
      </c>
      <c r="G36" s="35">
        <v>171</v>
      </c>
      <c r="H36" s="36">
        <v>165</v>
      </c>
      <c r="I36" s="33">
        <v>94</v>
      </c>
      <c r="J36" s="34">
        <v>89</v>
      </c>
      <c r="K36" s="35">
        <v>17</v>
      </c>
      <c r="L36" s="36">
        <v>72</v>
      </c>
    </row>
    <row r="37" spans="1:12" s="1" customFormat="1" ht="18" customHeight="1" x14ac:dyDescent="0.15">
      <c r="A37" s="22" t="s">
        <v>20</v>
      </c>
      <c r="B37" s="23">
        <f>SUM(B38:B42)</f>
        <v>896</v>
      </c>
      <c r="C37" s="23">
        <f>SUM(C38:C42)</f>
        <v>522</v>
      </c>
      <c r="D37" s="23">
        <f>SUM(D38:D42)</f>
        <v>374</v>
      </c>
      <c r="E37" s="22" t="s">
        <v>21</v>
      </c>
      <c r="F37" s="23">
        <f>SUM(F38:F42)</f>
        <v>1868</v>
      </c>
      <c r="G37" s="23">
        <f>SUM(G38:G42)</f>
        <v>927</v>
      </c>
      <c r="H37" s="23">
        <f>SUM(H38:H42)</f>
        <v>941</v>
      </c>
      <c r="I37" s="22" t="s">
        <v>22</v>
      </c>
      <c r="J37" s="23">
        <f>SUM(J38:J42)</f>
        <v>312</v>
      </c>
      <c r="K37" s="23">
        <f>SUM(K38:K42)</f>
        <v>60</v>
      </c>
      <c r="L37" s="24">
        <f>SUM(L38:L42)</f>
        <v>252</v>
      </c>
    </row>
    <row r="38" spans="1:12" s="1" customFormat="1" ht="18" customHeight="1" x14ac:dyDescent="0.15">
      <c r="A38" s="25">
        <v>25</v>
      </c>
      <c r="B38" s="26">
        <v>192</v>
      </c>
      <c r="C38" s="27">
        <v>107</v>
      </c>
      <c r="D38" s="28">
        <v>85</v>
      </c>
      <c r="E38" s="25">
        <v>60</v>
      </c>
      <c r="F38" s="26">
        <v>302</v>
      </c>
      <c r="G38" s="27">
        <v>146</v>
      </c>
      <c r="H38" s="28">
        <v>156</v>
      </c>
      <c r="I38" s="25">
        <v>95</v>
      </c>
      <c r="J38" s="26">
        <v>107</v>
      </c>
      <c r="K38" s="27">
        <v>24</v>
      </c>
      <c r="L38" s="28">
        <v>83</v>
      </c>
    </row>
    <row r="39" spans="1:12" s="1" customFormat="1" ht="18" customHeight="1" x14ac:dyDescent="0.15">
      <c r="A39" s="29">
        <v>26</v>
      </c>
      <c r="B39" s="30">
        <v>181</v>
      </c>
      <c r="C39" s="31">
        <v>103</v>
      </c>
      <c r="D39" s="32">
        <v>78</v>
      </c>
      <c r="E39" s="29">
        <v>61</v>
      </c>
      <c r="F39" s="30">
        <v>398</v>
      </c>
      <c r="G39" s="31">
        <v>193</v>
      </c>
      <c r="H39" s="32">
        <v>205</v>
      </c>
      <c r="I39" s="29">
        <v>96</v>
      </c>
      <c r="J39" s="30">
        <v>82</v>
      </c>
      <c r="K39" s="31">
        <v>14</v>
      </c>
      <c r="L39" s="32">
        <v>68</v>
      </c>
    </row>
    <row r="40" spans="1:12" s="1" customFormat="1" ht="18" customHeight="1" x14ac:dyDescent="0.15">
      <c r="A40" s="29">
        <v>27</v>
      </c>
      <c r="B40" s="30">
        <v>149</v>
      </c>
      <c r="C40" s="31">
        <v>81</v>
      </c>
      <c r="D40" s="32">
        <v>68</v>
      </c>
      <c r="E40" s="29">
        <v>62</v>
      </c>
      <c r="F40" s="30">
        <v>386</v>
      </c>
      <c r="G40" s="31">
        <v>192</v>
      </c>
      <c r="H40" s="32">
        <v>194</v>
      </c>
      <c r="I40" s="29">
        <v>97</v>
      </c>
      <c r="J40" s="30">
        <v>63</v>
      </c>
      <c r="K40" s="31">
        <v>13</v>
      </c>
      <c r="L40" s="32">
        <v>50</v>
      </c>
    </row>
    <row r="41" spans="1:12" s="1" customFormat="1" ht="18" customHeight="1" x14ac:dyDescent="0.15">
      <c r="A41" s="29">
        <v>28</v>
      </c>
      <c r="B41" s="30">
        <v>176</v>
      </c>
      <c r="C41" s="31">
        <v>107</v>
      </c>
      <c r="D41" s="32">
        <v>69</v>
      </c>
      <c r="E41" s="29">
        <v>63</v>
      </c>
      <c r="F41" s="30">
        <v>362</v>
      </c>
      <c r="G41" s="31">
        <v>194</v>
      </c>
      <c r="H41" s="32">
        <v>168</v>
      </c>
      <c r="I41" s="29">
        <v>98</v>
      </c>
      <c r="J41" s="30">
        <v>34</v>
      </c>
      <c r="K41" s="31">
        <v>2</v>
      </c>
      <c r="L41" s="32">
        <v>32</v>
      </c>
    </row>
    <row r="42" spans="1:12" s="1" customFormat="1" ht="18" customHeight="1" x14ac:dyDescent="0.15">
      <c r="A42" s="33">
        <v>29</v>
      </c>
      <c r="B42" s="34">
        <v>198</v>
      </c>
      <c r="C42" s="35">
        <v>124</v>
      </c>
      <c r="D42" s="36">
        <v>74</v>
      </c>
      <c r="E42" s="33">
        <v>64</v>
      </c>
      <c r="F42" s="34">
        <v>420</v>
      </c>
      <c r="G42" s="35">
        <v>202</v>
      </c>
      <c r="H42" s="36">
        <v>218</v>
      </c>
      <c r="I42" s="33">
        <v>99</v>
      </c>
      <c r="J42" s="34">
        <v>26</v>
      </c>
      <c r="K42" s="35">
        <v>7</v>
      </c>
      <c r="L42" s="36">
        <v>19</v>
      </c>
    </row>
    <row r="43" spans="1:12" s="1" customFormat="1" ht="18" customHeight="1" x14ac:dyDescent="0.15">
      <c r="A43" s="22" t="s">
        <v>23</v>
      </c>
      <c r="B43" s="23">
        <f>SUM(B44:B48)</f>
        <v>1093</v>
      </c>
      <c r="C43" s="23">
        <f>SUM(C44:C48)</f>
        <v>586</v>
      </c>
      <c r="D43" s="23">
        <f>SUM(D44:D48)</f>
        <v>507</v>
      </c>
      <c r="E43" s="22" t="s">
        <v>24</v>
      </c>
      <c r="F43" s="23">
        <f>SUM(F44:F48)</f>
        <v>2229</v>
      </c>
      <c r="G43" s="23">
        <f>SUM(G44:G48)</f>
        <v>1085</v>
      </c>
      <c r="H43" s="23">
        <f>SUM(H44:H48)</f>
        <v>1144</v>
      </c>
      <c r="I43" s="25" t="s">
        <v>25</v>
      </c>
      <c r="J43" s="26">
        <v>32</v>
      </c>
      <c r="K43" s="26">
        <v>7</v>
      </c>
      <c r="L43" s="37">
        <v>25</v>
      </c>
    </row>
    <row r="44" spans="1:12" s="1" customFormat="1" ht="18" customHeight="1" x14ac:dyDescent="0.15">
      <c r="A44" s="25">
        <v>30</v>
      </c>
      <c r="B44" s="26">
        <v>162</v>
      </c>
      <c r="C44" s="27">
        <v>97</v>
      </c>
      <c r="D44" s="28">
        <v>65</v>
      </c>
      <c r="E44" s="25">
        <v>65</v>
      </c>
      <c r="F44" s="26">
        <v>419</v>
      </c>
      <c r="G44" s="27">
        <v>204</v>
      </c>
      <c r="H44" s="28">
        <v>215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241</v>
      </c>
      <c r="C45" s="31">
        <v>132</v>
      </c>
      <c r="D45" s="32">
        <v>109</v>
      </c>
      <c r="E45" s="29">
        <v>66</v>
      </c>
      <c r="F45" s="30">
        <v>439</v>
      </c>
      <c r="G45" s="31">
        <v>224</v>
      </c>
      <c r="H45" s="32">
        <v>215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211</v>
      </c>
      <c r="C46" s="31">
        <v>103</v>
      </c>
      <c r="D46" s="32">
        <v>108</v>
      </c>
      <c r="E46" s="29">
        <v>67</v>
      </c>
      <c r="F46" s="30">
        <v>412</v>
      </c>
      <c r="G46" s="31">
        <v>203</v>
      </c>
      <c r="H46" s="32">
        <v>209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254</v>
      </c>
      <c r="C47" s="31">
        <v>143</v>
      </c>
      <c r="D47" s="32">
        <v>111</v>
      </c>
      <c r="E47" s="29">
        <v>68</v>
      </c>
      <c r="F47" s="30">
        <v>484</v>
      </c>
      <c r="G47" s="31">
        <v>231</v>
      </c>
      <c r="H47" s="32">
        <v>253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225</v>
      </c>
      <c r="C48" s="35">
        <v>111</v>
      </c>
      <c r="D48" s="36">
        <v>114</v>
      </c>
      <c r="E48" s="33">
        <v>69</v>
      </c>
      <c r="F48" s="34">
        <v>475</v>
      </c>
      <c r="G48" s="35">
        <v>223</v>
      </c>
      <c r="H48" s="36">
        <v>252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2921</v>
      </c>
      <c r="C52" s="51">
        <f>SUM(C7,C13,C19)</f>
        <v>1512</v>
      </c>
      <c r="D52" s="52">
        <f>SUM(D7,D13,D19)</f>
        <v>1409</v>
      </c>
      <c r="E52" s="49" t="s">
        <v>28</v>
      </c>
      <c r="F52" s="50">
        <f>SUM(G52:H52)</f>
        <v>13779</v>
      </c>
      <c r="G52" s="51">
        <f>SUM(G37,G31,G7,G13,G19,G25,C43,C37,C31,C25)</f>
        <v>7107</v>
      </c>
      <c r="H52" s="52">
        <f>SUM(H37,H31,H25,H19,H13,H7,D25,D31,D37,D43)</f>
        <v>6672</v>
      </c>
      <c r="I52" s="49" t="s">
        <v>29</v>
      </c>
      <c r="J52" s="50">
        <f>SUM(K52:L52)</f>
        <v>10643</v>
      </c>
      <c r="K52" s="51">
        <f>SUM(G43,K43,K37,K31,K25,K19,K13,K7)</f>
        <v>4548</v>
      </c>
      <c r="L52" s="52">
        <f>SUM(L43,L37,L31,L25,L19,L13,L7,H43)</f>
        <v>6095</v>
      </c>
    </row>
    <row r="53" spans="1:12" s="1" customFormat="1" ht="18" customHeight="1" x14ac:dyDescent="0.15">
      <c r="A53" s="40" t="s">
        <v>30</v>
      </c>
      <c r="B53" s="53">
        <f>B52/$B$5</f>
        <v>0.10682807299857368</v>
      </c>
      <c r="C53" s="53">
        <f>C52/$C$5</f>
        <v>0.11483253588516747</v>
      </c>
      <c r="D53" s="54">
        <f>D52/$D$5</f>
        <v>9.939334085778781E-2</v>
      </c>
      <c r="E53" s="40" t="s">
        <v>30</v>
      </c>
      <c r="F53" s="53">
        <f>F52/$B$5</f>
        <v>0.50393153640785571</v>
      </c>
      <c r="G53" s="53">
        <f>G52/$C$5</f>
        <v>0.53975848712690822</v>
      </c>
      <c r="H53" s="54">
        <f>H52/$D$5</f>
        <v>0.47065462753950338</v>
      </c>
      <c r="I53" s="40" t="s">
        <v>30</v>
      </c>
      <c r="J53" s="53">
        <f>J52/$B$5</f>
        <v>0.38924039059357057</v>
      </c>
      <c r="K53" s="53">
        <f>K52/$C$5</f>
        <v>0.34540897698792433</v>
      </c>
      <c r="L53" s="54">
        <f>L52/$D$5</f>
        <v>0.42995203160270878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1">
    <pageSetUpPr fitToPage="1"/>
  </sheetPr>
  <dimension ref="A1:L54"/>
  <sheetViews>
    <sheetView topLeftCell="A13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42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51952</v>
      </c>
      <c r="C5" s="13">
        <f>SUM(C7,G7,K7,K13,G13,C13,C19,G19,K19,K25,G25,C25,C31,G31,K31,K37,G37,C37,C43,G43,K43)</f>
        <v>24517</v>
      </c>
      <c r="D5" s="14">
        <f>SUM(D7,H7,L7,L13,H13,D13,D19,H19,L19,L25,H25,D25,D31,H31,L31,L37,H37,D37,D43,H43,L43)</f>
        <v>27435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1625</v>
      </c>
      <c r="C7" s="23">
        <f>SUM(C8:C12)</f>
        <v>837</v>
      </c>
      <c r="D7" s="23">
        <f>SUM(D8:D12)</f>
        <v>788</v>
      </c>
      <c r="E7" s="22" t="s">
        <v>6</v>
      </c>
      <c r="F7" s="23">
        <f>SUM(F8:F12)</f>
        <v>2537</v>
      </c>
      <c r="G7" s="23">
        <f>SUM(G8:G12)</f>
        <v>1319</v>
      </c>
      <c r="H7" s="23">
        <f>SUM(H8:H12)</f>
        <v>1218</v>
      </c>
      <c r="I7" s="22" t="s">
        <v>7</v>
      </c>
      <c r="J7" s="23">
        <f>SUM(J8:J12)</f>
        <v>4909</v>
      </c>
      <c r="K7" s="23">
        <f>SUM(K8:K12)</f>
        <v>2370</v>
      </c>
      <c r="L7" s="24">
        <f>SUM(L8:L12)</f>
        <v>2539</v>
      </c>
    </row>
    <row r="8" spans="1:12" s="1" customFormat="1" ht="18" customHeight="1" x14ac:dyDescent="0.15">
      <c r="A8" s="25">
        <v>0</v>
      </c>
      <c r="B8" s="26">
        <v>273</v>
      </c>
      <c r="C8" s="27">
        <v>139</v>
      </c>
      <c r="D8" s="28">
        <v>134</v>
      </c>
      <c r="E8" s="25">
        <v>35</v>
      </c>
      <c r="F8" s="26">
        <v>424</v>
      </c>
      <c r="G8" s="27">
        <v>230</v>
      </c>
      <c r="H8" s="28">
        <v>194</v>
      </c>
      <c r="I8" s="25">
        <v>70</v>
      </c>
      <c r="J8" s="26">
        <v>977</v>
      </c>
      <c r="K8" s="27">
        <v>492</v>
      </c>
      <c r="L8" s="28">
        <v>485</v>
      </c>
    </row>
    <row r="9" spans="1:12" s="1" customFormat="1" ht="18" customHeight="1" x14ac:dyDescent="0.15">
      <c r="A9" s="29">
        <v>1</v>
      </c>
      <c r="B9" s="30">
        <v>277</v>
      </c>
      <c r="C9" s="31">
        <v>139</v>
      </c>
      <c r="D9" s="32">
        <v>138</v>
      </c>
      <c r="E9" s="29">
        <v>36</v>
      </c>
      <c r="F9" s="30">
        <v>462</v>
      </c>
      <c r="G9" s="31">
        <v>233</v>
      </c>
      <c r="H9" s="32">
        <v>229</v>
      </c>
      <c r="I9" s="29">
        <v>71</v>
      </c>
      <c r="J9" s="30">
        <v>962</v>
      </c>
      <c r="K9" s="31">
        <v>445</v>
      </c>
      <c r="L9" s="32">
        <v>517</v>
      </c>
    </row>
    <row r="10" spans="1:12" s="1" customFormat="1" ht="18" customHeight="1" x14ac:dyDescent="0.15">
      <c r="A10" s="29">
        <v>2</v>
      </c>
      <c r="B10" s="30">
        <v>343</v>
      </c>
      <c r="C10" s="31">
        <v>185</v>
      </c>
      <c r="D10" s="32">
        <v>158</v>
      </c>
      <c r="E10" s="29">
        <v>37</v>
      </c>
      <c r="F10" s="30">
        <v>546</v>
      </c>
      <c r="G10" s="31">
        <v>296</v>
      </c>
      <c r="H10" s="32">
        <v>250</v>
      </c>
      <c r="I10" s="29">
        <v>72</v>
      </c>
      <c r="J10" s="30">
        <v>1030</v>
      </c>
      <c r="K10" s="31">
        <v>488</v>
      </c>
      <c r="L10" s="32">
        <v>542</v>
      </c>
    </row>
    <row r="11" spans="1:12" s="1" customFormat="1" ht="18" customHeight="1" x14ac:dyDescent="0.15">
      <c r="A11" s="29">
        <v>3</v>
      </c>
      <c r="B11" s="30">
        <v>353</v>
      </c>
      <c r="C11" s="31">
        <v>186</v>
      </c>
      <c r="D11" s="32">
        <v>167</v>
      </c>
      <c r="E11" s="29">
        <v>38</v>
      </c>
      <c r="F11" s="30">
        <v>545</v>
      </c>
      <c r="G11" s="31">
        <v>276</v>
      </c>
      <c r="H11" s="32">
        <v>269</v>
      </c>
      <c r="I11" s="29">
        <v>73</v>
      </c>
      <c r="J11" s="30">
        <v>1008</v>
      </c>
      <c r="K11" s="31">
        <v>493</v>
      </c>
      <c r="L11" s="32">
        <v>515</v>
      </c>
    </row>
    <row r="12" spans="1:12" s="1" customFormat="1" ht="18" customHeight="1" x14ac:dyDescent="0.15">
      <c r="A12" s="33">
        <v>4</v>
      </c>
      <c r="B12" s="34">
        <v>379</v>
      </c>
      <c r="C12" s="35">
        <v>188</v>
      </c>
      <c r="D12" s="36">
        <v>191</v>
      </c>
      <c r="E12" s="33">
        <v>39</v>
      </c>
      <c r="F12" s="34">
        <v>560</v>
      </c>
      <c r="G12" s="35">
        <v>284</v>
      </c>
      <c r="H12" s="36">
        <v>276</v>
      </c>
      <c r="I12" s="33">
        <v>74</v>
      </c>
      <c r="J12" s="34">
        <v>932</v>
      </c>
      <c r="K12" s="35">
        <v>452</v>
      </c>
      <c r="L12" s="36">
        <v>480</v>
      </c>
    </row>
    <row r="13" spans="1:12" s="1" customFormat="1" ht="18" customHeight="1" x14ac:dyDescent="0.15">
      <c r="A13" s="22" t="s">
        <v>8</v>
      </c>
      <c r="B13" s="23">
        <f>SUM(B14:B18)</f>
        <v>2106</v>
      </c>
      <c r="C13" s="23">
        <f>SUM(C14:C18)</f>
        <v>1067</v>
      </c>
      <c r="D13" s="23">
        <f>SUM(D14:D18)</f>
        <v>1039</v>
      </c>
      <c r="E13" s="22" t="s">
        <v>9</v>
      </c>
      <c r="F13" s="23">
        <f>SUM(F14:F18)</f>
        <v>2905</v>
      </c>
      <c r="G13" s="23">
        <f>SUM(G14:G18)</f>
        <v>1439</v>
      </c>
      <c r="H13" s="23">
        <f>SUM(H14:H18)</f>
        <v>1466</v>
      </c>
      <c r="I13" s="22" t="s">
        <v>10</v>
      </c>
      <c r="J13" s="23">
        <f>SUM(J14:J18)</f>
        <v>3174</v>
      </c>
      <c r="K13" s="23">
        <f>SUM(K14:K18)</f>
        <v>1363</v>
      </c>
      <c r="L13" s="24">
        <f>SUM(L14:L18)</f>
        <v>1811</v>
      </c>
    </row>
    <row r="14" spans="1:12" s="1" customFormat="1" ht="18" customHeight="1" x14ac:dyDescent="0.15">
      <c r="A14" s="25">
        <v>5</v>
      </c>
      <c r="B14" s="26">
        <v>430</v>
      </c>
      <c r="C14" s="27">
        <v>228</v>
      </c>
      <c r="D14" s="28">
        <v>202</v>
      </c>
      <c r="E14" s="25">
        <v>40</v>
      </c>
      <c r="F14" s="26">
        <v>533</v>
      </c>
      <c r="G14" s="27">
        <v>260</v>
      </c>
      <c r="H14" s="28">
        <v>273</v>
      </c>
      <c r="I14" s="25">
        <v>75</v>
      </c>
      <c r="J14" s="26">
        <v>564</v>
      </c>
      <c r="K14" s="27">
        <v>252</v>
      </c>
      <c r="L14" s="28">
        <v>312</v>
      </c>
    </row>
    <row r="15" spans="1:12" s="1" customFormat="1" ht="18" customHeight="1" x14ac:dyDescent="0.15">
      <c r="A15" s="29">
        <v>6</v>
      </c>
      <c r="B15" s="30">
        <v>424</v>
      </c>
      <c r="C15" s="31">
        <v>218</v>
      </c>
      <c r="D15" s="32">
        <v>206</v>
      </c>
      <c r="E15" s="29">
        <v>41</v>
      </c>
      <c r="F15" s="30">
        <v>565</v>
      </c>
      <c r="G15" s="31">
        <v>293</v>
      </c>
      <c r="H15" s="32">
        <v>272</v>
      </c>
      <c r="I15" s="29">
        <v>76</v>
      </c>
      <c r="J15" s="30">
        <v>596</v>
      </c>
      <c r="K15" s="31">
        <v>233</v>
      </c>
      <c r="L15" s="32">
        <v>363</v>
      </c>
    </row>
    <row r="16" spans="1:12" s="1" customFormat="1" ht="18" customHeight="1" x14ac:dyDescent="0.15">
      <c r="A16" s="29">
        <v>7</v>
      </c>
      <c r="B16" s="30">
        <v>385</v>
      </c>
      <c r="C16" s="31">
        <v>189</v>
      </c>
      <c r="D16" s="32">
        <v>196</v>
      </c>
      <c r="E16" s="29">
        <v>42</v>
      </c>
      <c r="F16" s="30">
        <v>626</v>
      </c>
      <c r="G16" s="31">
        <v>303</v>
      </c>
      <c r="H16" s="32">
        <v>323</v>
      </c>
      <c r="I16" s="29">
        <v>77</v>
      </c>
      <c r="J16" s="30">
        <v>717</v>
      </c>
      <c r="K16" s="31">
        <v>316</v>
      </c>
      <c r="L16" s="32">
        <v>401</v>
      </c>
    </row>
    <row r="17" spans="1:12" s="1" customFormat="1" ht="18" customHeight="1" x14ac:dyDescent="0.15">
      <c r="A17" s="29">
        <v>8</v>
      </c>
      <c r="B17" s="30">
        <v>433</v>
      </c>
      <c r="C17" s="31">
        <v>208</v>
      </c>
      <c r="D17" s="32">
        <v>225</v>
      </c>
      <c r="E17" s="29">
        <v>43</v>
      </c>
      <c r="F17" s="30">
        <v>582</v>
      </c>
      <c r="G17" s="31">
        <v>290</v>
      </c>
      <c r="H17" s="32">
        <v>292</v>
      </c>
      <c r="I17" s="29">
        <v>78</v>
      </c>
      <c r="J17" s="30">
        <v>645</v>
      </c>
      <c r="K17" s="31">
        <v>301</v>
      </c>
      <c r="L17" s="32">
        <v>344</v>
      </c>
    </row>
    <row r="18" spans="1:12" s="1" customFormat="1" ht="18" customHeight="1" x14ac:dyDescent="0.15">
      <c r="A18" s="33">
        <v>9</v>
      </c>
      <c r="B18" s="34">
        <v>434</v>
      </c>
      <c r="C18" s="35">
        <v>224</v>
      </c>
      <c r="D18" s="36">
        <v>210</v>
      </c>
      <c r="E18" s="33">
        <v>44</v>
      </c>
      <c r="F18" s="34">
        <v>599</v>
      </c>
      <c r="G18" s="35">
        <v>293</v>
      </c>
      <c r="H18" s="36">
        <v>306</v>
      </c>
      <c r="I18" s="33">
        <v>79</v>
      </c>
      <c r="J18" s="34">
        <v>652</v>
      </c>
      <c r="K18" s="35">
        <v>261</v>
      </c>
      <c r="L18" s="36">
        <v>391</v>
      </c>
    </row>
    <row r="19" spans="1:12" s="1" customFormat="1" ht="18" customHeight="1" x14ac:dyDescent="0.15">
      <c r="A19" s="22" t="s">
        <v>11</v>
      </c>
      <c r="B19" s="23">
        <f>SUM(B20:B24)</f>
        <v>2259</v>
      </c>
      <c r="C19" s="23">
        <f>SUM(C20:C24)</f>
        <v>1131</v>
      </c>
      <c r="D19" s="23">
        <f>SUM(D20:D24)</f>
        <v>1128</v>
      </c>
      <c r="E19" s="22" t="s">
        <v>12</v>
      </c>
      <c r="F19" s="23">
        <f>SUM(F20:F24)</f>
        <v>3342</v>
      </c>
      <c r="G19" s="23">
        <f>SUM(G20:G24)</f>
        <v>1690</v>
      </c>
      <c r="H19" s="23">
        <f>SUM(H20:H24)</f>
        <v>1652</v>
      </c>
      <c r="I19" s="22" t="s">
        <v>13</v>
      </c>
      <c r="J19" s="23">
        <f>SUM(J20:J24)</f>
        <v>2986</v>
      </c>
      <c r="K19" s="23">
        <f>SUM(K20:K24)</f>
        <v>1199</v>
      </c>
      <c r="L19" s="24">
        <f>SUM(L20:L24)</f>
        <v>1787</v>
      </c>
    </row>
    <row r="20" spans="1:12" s="1" customFormat="1" ht="18" customHeight="1" x14ac:dyDescent="0.15">
      <c r="A20" s="25">
        <v>10</v>
      </c>
      <c r="B20" s="26">
        <v>455</v>
      </c>
      <c r="C20" s="27">
        <v>224</v>
      </c>
      <c r="D20" s="28">
        <v>231</v>
      </c>
      <c r="E20" s="25">
        <v>45</v>
      </c>
      <c r="F20" s="26">
        <v>673</v>
      </c>
      <c r="G20" s="27">
        <v>355</v>
      </c>
      <c r="H20" s="28">
        <v>318</v>
      </c>
      <c r="I20" s="25">
        <v>80</v>
      </c>
      <c r="J20" s="26">
        <v>708</v>
      </c>
      <c r="K20" s="27">
        <v>289</v>
      </c>
      <c r="L20" s="28">
        <v>419</v>
      </c>
    </row>
    <row r="21" spans="1:12" s="1" customFormat="1" ht="18" customHeight="1" x14ac:dyDescent="0.15">
      <c r="A21" s="29">
        <v>11</v>
      </c>
      <c r="B21" s="30">
        <v>427</v>
      </c>
      <c r="C21" s="31">
        <v>230</v>
      </c>
      <c r="D21" s="32">
        <v>197</v>
      </c>
      <c r="E21" s="29">
        <v>46</v>
      </c>
      <c r="F21" s="30">
        <v>651</v>
      </c>
      <c r="G21" s="31">
        <v>320</v>
      </c>
      <c r="H21" s="32">
        <v>331</v>
      </c>
      <c r="I21" s="29">
        <v>81</v>
      </c>
      <c r="J21" s="30">
        <v>603</v>
      </c>
      <c r="K21" s="31">
        <v>254</v>
      </c>
      <c r="L21" s="32">
        <v>349</v>
      </c>
    </row>
    <row r="22" spans="1:12" s="1" customFormat="1" ht="18" customHeight="1" x14ac:dyDescent="0.15">
      <c r="A22" s="29">
        <v>12</v>
      </c>
      <c r="B22" s="30">
        <v>494</v>
      </c>
      <c r="C22" s="31">
        <v>234</v>
      </c>
      <c r="D22" s="32">
        <v>260</v>
      </c>
      <c r="E22" s="29">
        <v>47</v>
      </c>
      <c r="F22" s="30">
        <v>680</v>
      </c>
      <c r="G22" s="31">
        <v>340</v>
      </c>
      <c r="H22" s="32">
        <v>340</v>
      </c>
      <c r="I22" s="29">
        <v>82</v>
      </c>
      <c r="J22" s="30">
        <v>553</v>
      </c>
      <c r="K22" s="31">
        <v>242</v>
      </c>
      <c r="L22" s="32">
        <v>311</v>
      </c>
    </row>
    <row r="23" spans="1:12" s="1" customFormat="1" ht="18" customHeight="1" x14ac:dyDescent="0.15">
      <c r="A23" s="29">
        <v>13</v>
      </c>
      <c r="B23" s="30">
        <v>445</v>
      </c>
      <c r="C23" s="31">
        <v>232</v>
      </c>
      <c r="D23" s="32">
        <v>213</v>
      </c>
      <c r="E23" s="29">
        <v>48</v>
      </c>
      <c r="F23" s="30">
        <v>717</v>
      </c>
      <c r="G23" s="31">
        <v>360</v>
      </c>
      <c r="H23" s="32">
        <v>357</v>
      </c>
      <c r="I23" s="29">
        <v>83</v>
      </c>
      <c r="J23" s="30">
        <v>536</v>
      </c>
      <c r="K23" s="31">
        <v>189</v>
      </c>
      <c r="L23" s="32">
        <v>347</v>
      </c>
    </row>
    <row r="24" spans="1:12" s="1" customFormat="1" ht="18" customHeight="1" x14ac:dyDescent="0.15">
      <c r="A24" s="33">
        <v>14</v>
      </c>
      <c r="B24" s="34">
        <v>438</v>
      </c>
      <c r="C24" s="35">
        <v>211</v>
      </c>
      <c r="D24" s="36">
        <v>227</v>
      </c>
      <c r="E24" s="33">
        <v>49</v>
      </c>
      <c r="F24" s="34">
        <v>621</v>
      </c>
      <c r="G24" s="35">
        <v>315</v>
      </c>
      <c r="H24" s="36">
        <v>306</v>
      </c>
      <c r="I24" s="33">
        <v>84</v>
      </c>
      <c r="J24" s="34">
        <v>586</v>
      </c>
      <c r="K24" s="35">
        <v>225</v>
      </c>
      <c r="L24" s="36">
        <v>361</v>
      </c>
    </row>
    <row r="25" spans="1:12" s="1" customFormat="1" ht="18" customHeight="1" x14ac:dyDescent="0.15">
      <c r="A25" s="22" t="s">
        <v>14</v>
      </c>
      <c r="B25" s="23">
        <f>SUM(B26:B30)</f>
        <v>2358</v>
      </c>
      <c r="C25" s="23">
        <f>SUM(C26:C30)</f>
        <v>1274</v>
      </c>
      <c r="D25" s="23">
        <f>SUM(D26:D30)</f>
        <v>1084</v>
      </c>
      <c r="E25" s="22" t="s">
        <v>15</v>
      </c>
      <c r="F25" s="23">
        <f>SUM(F26:F30)</f>
        <v>3271</v>
      </c>
      <c r="G25" s="23">
        <f>SUM(G26:G30)</f>
        <v>1626</v>
      </c>
      <c r="H25" s="23">
        <f>SUM(H26:H30)</f>
        <v>1645</v>
      </c>
      <c r="I25" s="22" t="s">
        <v>16</v>
      </c>
      <c r="J25" s="23">
        <f>SUM(J26:J30)</f>
        <v>2304</v>
      </c>
      <c r="K25" s="23">
        <f>SUM(K26:K30)</f>
        <v>722</v>
      </c>
      <c r="L25" s="24">
        <f>SUM(L26:L30)</f>
        <v>1582</v>
      </c>
    </row>
    <row r="26" spans="1:12" s="1" customFormat="1" ht="18" customHeight="1" x14ac:dyDescent="0.15">
      <c r="A26" s="25">
        <v>15</v>
      </c>
      <c r="B26" s="26">
        <v>493</v>
      </c>
      <c r="C26" s="27">
        <v>256</v>
      </c>
      <c r="D26" s="28">
        <v>237</v>
      </c>
      <c r="E26" s="25">
        <v>50</v>
      </c>
      <c r="F26" s="26">
        <v>660</v>
      </c>
      <c r="G26" s="27">
        <v>315</v>
      </c>
      <c r="H26" s="28">
        <v>345</v>
      </c>
      <c r="I26" s="25">
        <v>85</v>
      </c>
      <c r="J26" s="26">
        <v>513</v>
      </c>
      <c r="K26" s="27">
        <v>155</v>
      </c>
      <c r="L26" s="28">
        <v>358</v>
      </c>
    </row>
    <row r="27" spans="1:12" s="1" customFormat="1" ht="18" customHeight="1" x14ac:dyDescent="0.15">
      <c r="A27" s="29">
        <v>16</v>
      </c>
      <c r="B27" s="30">
        <v>551</v>
      </c>
      <c r="C27" s="31">
        <v>301</v>
      </c>
      <c r="D27" s="32">
        <v>250</v>
      </c>
      <c r="E27" s="29">
        <v>51</v>
      </c>
      <c r="F27" s="30">
        <v>647</v>
      </c>
      <c r="G27" s="31">
        <v>318</v>
      </c>
      <c r="H27" s="32">
        <v>329</v>
      </c>
      <c r="I27" s="29">
        <v>86</v>
      </c>
      <c r="J27" s="30">
        <v>545</v>
      </c>
      <c r="K27" s="31">
        <v>196</v>
      </c>
      <c r="L27" s="32">
        <v>349</v>
      </c>
    </row>
    <row r="28" spans="1:12" s="1" customFormat="1" ht="18" customHeight="1" x14ac:dyDescent="0.15">
      <c r="A28" s="29">
        <v>17</v>
      </c>
      <c r="B28" s="30">
        <v>529</v>
      </c>
      <c r="C28" s="31">
        <v>304</v>
      </c>
      <c r="D28" s="32">
        <v>225</v>
      </c>
      <c r="E28" s="29">
        <v>52</v>
      </c>
      <c r="F28" s="30">
        <v>613</v>
      </c>
      <c r="G28" s="31">
        <v>312</v>
      </c>
      <c r="H28" s="32">
        <v>301</v>
      </c>
      <c r="I28" s="29">
        <v>87</v>
      </c>
      <c r="J28" s="30">
        <v>482</v>
      </c>
      <c r="K28" s="31">
        <v>151</v>
      </c>
      <c r="L28" s="32">
        <v>331</v>
      </c>
    </row>
    <row r="29" spans="1:12" s="1" customFormat="1" ht="18" customHeight="1" x14ac:dyDescent="0.15">
      <c r="A29" s="29">
        <v>18</v>
      </c>
      <c r="B29" s="30">
        <v>475</v>
      </c>
      <c r="C29" s="31">
        <v>249</v>
      </c>
      <c r="D29" s="32">
        <v>226</v>
      </c>
      <c r="E29" s="29">
        <v>53</v>
      </c>
      <c r="F29" s="30">
        <v>674</v>
      </c>
      <c r="G29" s="31">
        <v>328</v>
      </c>
      <c r="H29" s="32">
        <v>346</v>
      </c>
      <c r="I29" s="29">
        <v>88</v>
      </c>
      <c r="J29" s="30">
        <v>406</v>
      </c>
      <c r="K29" s="31">
        <v>113</v>
      </c>
      <c r="L29" s="32">
        <v>293</v>
      </c>
    </row>
    <row r="30" spans="1:12" s="1" customFormat="1" ht="18" customHeight="1" x14ac:dyDescent="0.15">
      <c r="A30" s="33">
        <v>19</v>
      </c>
      <c r="B30" s="34">
        <v>310</v>
      </c>
      <c r="C30" s="35">
        <v>164</v>
      </c>
      <c r="D30" s="36">
        <v>146</v>
      </c>
      <c r="E30" s="33">
        <v>54</v>
      </c>
      <c r="F30" s="34">
        <v>677</v>
      </c>
      <c r="G30" s="35">
        <v>353</v>
      </c>
      <c r="H30" s="36">
        <v>324</v>
      </c>
      <c r="I30" s="33">
        <v>89</v>
      </c>
      <c r="J30" s="34">
        <v>358</v>
      </c>
      <c r="K30" s="35">
        <v>107</v>
      </c>
      <c r="L30" s="36">
        <v>251</v>
      </c>
    </row>
    <row r="31" spans="1:12" s="1" customFormat="1" ht="18" customHeight="1" x14ac:dyDescent="0.15">
      <c r="A31" s="22" t="s">
        <v>17</v>
      </c>
      <c r="B31" s="23">
        <f>SUM(B32:B36)</f>
        <v>1793</v>
      </c>
      <c r="C31" s="23">
        <f>SUM(C32:C36)</f>
        <v>921</v>
      </c>
      <c r="D31" s="23">
        <f>SUM(D32:D36)</f>
        <v>872</v>
      </c>
      <c r="E31" s="22" t="s">
        <v>18</v>
      </c>
      <c r="F31" s="23">
        <f>SUM(F32:F36)</f>
        <v>2978</v>
      </c>
      <c r="G31" s="23">
        <f>SUM(G32:G36)</f>
        <v>1451</v>
      </c>
      <c r="H31" s="23">
        <f>SUM(H32:H36)</f>
        <v>1527</v>
      </c>
      <c r="I31" s="22" t="s">
        <v>19</v>
      </c>
      <c r="J31" s="23">
        <f>SUM(J32:J36)</f>
        <v>1322</v>
      </c>
      <c r="K31" s="23">
        <f>SUM(K32:K36)</f>
        <v>340</v>
      </c>
      <c r="L31" s="24">
        <f>SUM(L32:L36)</f>
        <v>982</v>
      </c>
    </row>
    <row r="32" spans="1:12" s="1" customFormat="1" ht="18" customHeight="1" x14ac:dyDescent="0.15">
      <c r="A32" s="25">
        <v>20</v>
      </c>
      <c r="B32" s="26">
        <v>337</v>
      </c>
      <c r="C32" s="27">
        <v>197</v>
      </c>
      <c r="D32" s="28">
        <v>140</v>
      </c>
      <c r="E32" s="25">
        <v>55</v>
      </c>
      <c r="F32" s="26">
        <v>455</v>
      </c>
      <c r="G32" s="27">
        <v>240</v>
      </c>
      <c r="H32" s="28">
        <v>215</v>
      </c>
      <c r="I32" s="25">
        <v>90</v>
      </c>
      <c r="J32" s="26">
        <v>399</v>
      </c>
      <c r="K32" s="27">
        <v>115</v>
      </c>
      <c r="L32" s="28">
        <v>284</v>
      </c>
    </row>
    <row r="33" spans="1:12" s="1" customFormat="1" ht="18" customHeight="1" x14ac:dyDescent="0.15">
      <c r="A33" s="29">
        <v>21</v>
      </c>
      <c r="B33" s="30">
        <v>301</v>
      </c>
      <c r="C33" s="31">
        <v>144</v>
      </c>
      <c r="D33" s="32">
        <v>157</v>
      </c>
      <c r="E33" s="29">
        <v>56</v>
      </c>
      <c r="F33" s="30">
        <v>647</v>
      </c>
      <c r="G33" s="31">
        <v>312</v>
      </c>
      <c r="H33" s="32">
        <v>335</v>
      </c>
      <c r="I33" s="29">
        <v>91</v>
      </c>
      <c r="J33" s="30">
        <v>304</v>
      </c>
      <c r="K33" s="31">
        <v>61</v>
      </c>
      <c r="L33" s="32">
        <v>243</v>
      </c>
    </row>
    <row r="34" spans="1:12" s="1" customFormat="1" ht="18" customHeight="1" x14ac:dyDescent="0.15">
      <c r="A34" s="29">
        <v>22</v>
      </c>
      <c r="B34" s="30">
        <v>275</v>
      </c>
      <c r="C34" s="31">
        <v>122</v>
      </c>
      <c r="D34" s="32">
        <v>153</v>
      </c>
      <c r="E34" s="29">
        <v>57</v>
      </c>
      <c r="F34" s="30">
        <v>628</v>
      </c>
      <c r="G34" s="31">
        <v>304</v>
      </c>
      <c r="H34" s="32">
        <v>324</v>
      </c>
      <c r="I34" s="29">
        <v>92</v>
      </c>
      <c r="J34" s="30">
        <v>238</v>
      </c>
      <c r="K34" s="31">
        <v>64</v>
      </c>
      <c r="L34" s="32">
        <v>174</v>
      </c>
    </row>
    <row r="35" spans="1:12" s="1" customFormat="1" ht="18" customHeight="1" x14ac:dyDescent="0.15">
      <c r="A35" s="29">
        <v>23</v>
      </c>
      <c r="B35" s="30">
        <v>451</v>
      </c>
      <c r="C35" s="31">
        <v>227</v>
      </c>
      <c r="D35" s="32">
        <v>224</v>
      </c>
      <c r="E35" s="29">
        <v>58</v>
      </c>
      <c r="F35" s="30">
        <v>614</v>
      </c>
      <c r="G35" s="31">
        <v>300</v>
      </c>
      <c r="H35" s="32">
        <v>314</v>
      </c>
      <c r="I35" s="29">
        <v>93</v>
      </c>
      <c r="J35" s="30">
        <v>188</v>
      </c>
      <c r="K35" s="31">
        <v>57</v>
      </c>
      <c r="L35" s="32">
        <v>131</v>
      </c>
    </row>
    <row r="36" spans="1:12" s="1" customFormat="1" ht="18" customHeight="1" x14ac:dyDescent="0.15">
      <c r="A36" s="33">
        <v>24</v>
      </c>
      <c r="B36" s="34">
        <v>429</v>
      </c>
      <c r="C36" s="35">
        <v>231</v>
      </c>
      <c r="D36" s="36">
        <v>198</v>
      </c>
      <c r="E36" s="33">
        <v>59</v>
      </c>
      <c r="F36" s="34">
        <v>634</v>
      </c>
      <c r="G36" s="35">
        <v>295</v>
      </c>
      <c r="H36" s="36">
        <v>339</v>
      </c>
      <c r="I36" s="33">
        <v>94</v>
      </c>
      <c r="J36" s="34">
        <v>193</v>
      </c>
      <c r="K36" s="35">
        <v>43</v>
      </c>
      <c r="L36" s="36">
        <v>150</v>
      </c>
    </row>
    <row r="37" spans="1:12" s="1" customFormat="1" ht="18" customHeight="1" x14ac:dyDescent="0.15">
      <c r="A37" s="22" t="s">
        <v>20</v>
      </c>
      <c r="B37" s="23">
        <f>SUM(B38:B42)</f>
        <v>1718</v>
      </c>
      <c r="C37" s="23">
        <f>SUM(C38:C42)</f>
        <v>855</v>
      </c>
      <c r="D37" s="23">
        <f>SUM(D38:D42)</f>
        <v>863</v>
      </c>
      <c r="E37" s="22" t="s">
        <v>21</v>
      </c>
      <c r="F37" s="23">
        <f>SUM(F38:F42)</f>
        <v>3496</v>
      </c>
      <c r="G37" s="23">
        <f>SUM(G38:G42)</f>
        <v>1668</v>
      </c>
      <c r="H37" s="23">
        <f>SUM(H38:H42)</f>
        <v>1828</v>
      </c>
      <c r="I37" s="22" t="s">
        <v>22</v>
      </c>
      <c r="J37" s="23">
        <f>SUM(J38:J42)</f>
        <v>376</v>
      </c>
      <c r="K37" s="23">
        <f>SUM(K38:K42)</f>
        <v>77</v>
      </c>
      <c r="L37" s="24">
        <f>SUM(L38:L42)</f>
        <v>299</v>
      </c>
    </row>
    <row r="38" spans="1:12" s="1" customFormat="1" ht="18" customHeight="1" x14ac:dyDescent="0.15">
      <c r="A38" s="25">
        <v>25</v>
      </c>
      <c r="B38" s="26">
        <v>382</v>
      </c>
      <c r="C38" s="27">
        <v>170</v>
      </c>
      <c r="D38" s="28">
        <v>212</v>
      </c>
      <c r="E38" s="25">
        <v>60</v>
      </c>
      <c r="F38" s="26">
        <v>655</v>
      </c>
      <c r="G38" s="27">
        <v>316</v>
      </c>
      <c r="H38" s="28">
        <v>339</v>
      </c>
      <c r="I38" s="25">
        <v>95</v>
      </c>
      <c r="J38" s="26">
        <v>117</v>
      </c>
      <c r="K38" s="27">
        <v>28</v>
      </c>
      <c r="L38" s="28">
        <v>89</v>
      </c>
    </row>
    <row r="39" spans="1:12" s="1" customFormat="1" ht="18" customHeight="1" x14ac:dyDescent="0.15">
      <c r="A39" s="29">
        <v>26</v>
      </c>
      <c r="B39" s="30">
        <v>384</v>
      </c>
      <c r="C39" s="31">
        <v>202</v>
      </c>
      <c r="D39" s="32">
        <v>182</v>
      </c>
      <c r="E39" s="29">
        <v>61</v>
      </c>
      <c r="F39" s="30">
        <v>706</v>
      </c>
      <c r="G39" s="31">
        <v>344</v>
      </c>
      <c r="H39" s="32">
        <v>362</v>
      </c>
      <c r="I39" s="29">
        <v>96</v>
      </c>
      <c r="J39" s="30">
        <v>84</v>
      </c>
      <c r="K39" s="31">
        <v>9</v>
      </c>
      <c r="L39" s="32">
        <v>75</v>
      </c>
    </row>
    <row r="40" spans="1:12" s="1" customFormat="1" ht="18" customHeight="1" x14ac:dyDescent="0.15">
      <c r="A40" s="29">
        <v>27</v>
      </c>
      <c r="B40" s="30">
        <v>315</v>
      </c>
      <c r="C40" s="31">
        <v>168</v>
      </c>
      <c r="D40" s="32">
        <v>147</v>
      </c>
      <c r="E40" s="29">
        <v>62</v>
      </c>
      <c r="F40" s="30">
        <v>723</v>
      </c>
      <c r="G40" s="31">
        <v>359</v>
      </c>
      <c r="H40" s="32">
        <v>364</v>
      </c>
      <c r="I40" s="29">
        <v>97</v>
      </c>
      <c r="J40" s="30">
        <v>86</v>
      </c>
      <c r="K40" s="31">
        <v>27</v>
      </c>
      <c r="L40" s="32">
        <v>59</v>
      </c>
    </row>
    <row r="41" spans="1:12" s="1" customFormat="1" ht="18" customHeight="1" x14ac:dyDescent="0.15">
      <c r="A41" s="29">
        <v>28</v>
      </c>
      <c r="B41" s="30">
        <v>300</v>
      </c>
      <c r="C41" s="31">
        <v>160</v>
      </c>
      <c r="D41" s="32">
        <v>140</v>
      </c>
      <c r="E41" s="29">
        <v>63</v>
      </c>
      <c r="F41" s="30">
        <v>729</v>
      </c>
      <c r="G41" s="31">
        <v>335</v>
      </c>
      <c r="H41" s="32">
        <v>394</v>
      </c>
      <c r="I41" s="29">
        <v>98</v>
      </c>
      <c r="J41" s="30">
        <v>49</v>
      </c>
      <c r="K41" s="31">
        <v>7</v>
      </c>
      <c r="L41" s="32">
        <v>42</v>
      </c>
    </row>
    <row r="42" spans="1:12" s="1" customFormat="1" ht="18" customHeight="1" x14ac:dyDescent="0.15">
      <c r="A42" s="33">
        <v>29</v>
      </c>
      <c r="B42" s="34">
        <v>337</v>
      </c>
      <c r="C42" s="35">
        <v>155</v>
      </c>
      <c r="D42" s="36">
        <v>182</v>
      </c>
      <c r="E42" s="33">
        <v>64</v>
      </c>
      <c r="F42" s="34">
        <v>683</v>
      </c>
      <c r="G42" s="35">
        <v>314</v>
      </c>
      <c r="H42" s="36">
        <v>369</v>
      </c>
      <c r="I42" s="33">
        <v>99</v>
      </c>
      <c r="J42" s="34">
        <v>40</v>
      </c>
      <c r="K42" s="35">
        <v>6</v>
      </c>
      <c r="L42" s="36">
        <v>34</v>
      </c>
    </row>
    <row r="43" spans="1:12" s="1" customFormat="1" ht="18" customHeight="1" x14ac:dyDescent="0.15">
      <c r="A43" s="22" t="s">
        <v>23</v>
      </c>
      <c r="B43" s="23">
        <f>SUM(B44:B48)</f>
        <v>2127</v>
      </c>
      <c r="C43" s="23">
        <f>SUM(C44:C48)</f>
        <v>1063</v>
      </c>
      <c r="D43" s="23">
        <f>SUM(D44:D48)</f>
        <v>1064</v>
      </c>
      <c r="E43" s="22" t="s">
        <v>24</v>
      </c>
      <c r="F43" s="23">
        <f>SUM(F44:F48)</f>
        <v>4313</v>
      </c>
      <c r="G43" s="23">
        <f>SUM(G44:G48)</f>
        <v>2095</v>
      </c>
      <c r="H43" s="23">
        <f>SUM(H44:H48)</f>
        <v>2218</v>
      </c>
      <c r="I43" s="25" t="s">
        <v>25</v>
      </c>
      <c r="J43" s="26">
        <v>53</v>
      </c>
      <c r="K43" s="26">
        <v>10</v>
      </c>
      <c r="L43" s="37">
        <v>43</v>
      </c>
    </row>
    <row r="44" spans="1:12" s="1" customFormat="1" ht="18" customHeight="1" x14ac:dyDescent="0.15">
      <c r="A44" s="25">
        <v>30</v>
      </c>
      <c r="B44" s="26">
        <v>363</v>
      </c>
      <c r="C44" s="27">
        <v>190</v>
      </c>
      <c r="D44" s="28">
        <v>173</v>
      </c>
      <c r="E44" s="25">
        <v>65</v>
      </c>
      <c r="F44" s="26">
        <v>812</v>
      </c>
      <c r="G44" s="27">
        <v>386</v>
      </c>
      <c r="H44" s="28">
        <v>426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398</v>
      </c>
      <c r="C45" s="31">
        <v>193</v>
      </c>
      <c r="D45" s="32">
        <v>205</v>
      </c>
      <c r="E45" s="29">
        <v>66</v>
      </c>
      <c r="F45" s="30">
        <v>872</v>
      </c>
      <c r="G45" s="31">
        <v>417</v>
      </c>
      <c r="H45" s="32">
        <v>455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439</v>
      </c>
      <c r="C46" s="31">
        <v>209</v>
      </c>
      <c r="D46" s="32">
        <v>230</v>
      </c>
      <c r="E46" s="29">
        <v>67</v>
      </c>
      <c r="F46" s="30">
        <v>819</v>
      </c>
      <c r="G46" s="31">
        <v>404</v>
      </c>
      <c r="H46" s="32">
        <v>415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466</v>
      </c>
      <c r="C47" s="31">
        <v>241</v>
      </c>
      <c r="D47" s="32">
        <v>225</v>
      </c>
      <c r="E47" s="29">
        <v>68</v>
      </c>
      <c r="F47" s="30">
        <v>876</v>
      </c>
      <c r="G47" s="31">
        <v>450</v>
      </c>
      <c r="H47" s="32">
        <v>426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461</v>
      </c>
      <c r="C48" s="35">
        <v>230</v>
      </c>
      <c r="D48" s="36">
        <v>231</v>
      </c>
      <c r="E48" s="33">
        <v>69</v>
      </c>
      <c r="F48" s="34">
        <v>934</v>
      </c>
      <c r="G48" s="35">
        <v>438</v>
      </c>
      <c r="H48" s="36">
        <v>496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5990</v>
      </c>
      <c r="C52" s="51">
        <f>SUM(C7,C13,C19)</f>
        <v>3035</v>
      </c>
      <c r="D52" s="52">
        <f>SUM(D7,D13,D19)</f>
        <v>2955</v>
      </c>
      <c r="E52" s="49" t="s">
        <v>28</v>
      </c>
      <c r="F52" s="50">
        <f>SUM(G52:H52)</f>
        <v>26525</v>
      </c>
      <c r="G52" s="51">
        <f>SUM(G37,G31,G7,G13,G19,G25,C43,C37,C31,C25)</f>
        <v>13306</v>
      </c>
      <c r="H52" s="52">
        <f>SUM(H37,H31,H25,H19,H13,H7,D25,D31,D37,D43)</f>
        <v>13219</v>
      </c>
      <c r="I52" s="49" t="s">
        <v>29</v>
      </c>
      <c r="J52" s="50">
        <f>SUM(K52:L52)</f>
        <v>19437</v>
      </c>
      <c r="K52" s="51">
        <f>SUM(G43,K43,K37,K31,K25,K19,K13,K7)</f>
        <v>8176</v>
      </c>
      <c r="L52" s="52">
        <f>SUM(L43,L37,L31,L25,L19,L13,L7,H43)</f>
        <v>11261</v>
      </c>
    </row>
    <row r="53" spans="1:12" s="1" customFormat="1" ht="18" customHeight="1" x14ac:dyDescent="0.15">
      <c r="A53" s="40" t="s">
        <v>30</v>
      </c>
      <c r="B53" s="53">
        <f>B52/$B$5</f>
        <v>0.1152987372959655</v>
      </c>
      <c r="C53" s="53">
        <f>C52/$C$5</f>
        <v>0.12379165477015948</v>
      </c>
      <c r="D53" s="54">
        <f>D52/$D$5</f>
        <v>0.10770913067249863</v>
      </c>
      <c r="E53" s="40" t="s">
        <v>30</v>
      </c>
      <c r="F53" s="53">
        <f>F52/$B$5</f>
        <v>0.51056744687403754</v>
      </c>
      <c r="G53" s="53">
        <f>G52/$C$5</f>
        <v>0.54272545580617526</v>
      </c>
      <c r="H53" s="54">
        <f>H52/$D$5</f>
        <v>0.48182977947876798</v>
      </c>
      <c r="I53" s="40" t="s">
        <v>30</v>
      </c>
      <c r="J53" s="53">
        <f>J52/$B$5</f>
        <v>0.37413381582999694</v>
      </c>
      <c r="K53" s="53">
        <f>K52/$C$5</f>
        <v>0.33348288942366522</v>
      </c>
      <c r="L53" s="54">
        <f>L52/$D$5</f>
        <v>0.41046108984873336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2">
    <pageSetUpPr fitToPage="1"/>
  </sheetPr>
  <dimension ref="A1:L54"/>
  <sheetViews>
    <sheetView topLeftCell="A13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43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33101</v>
      </c>
      <c r="C5" s="13">
        <f>SUM(C7,G7,K7,K13,G13,C13,C19,G19,K19,K25,G25,C25,C31,G31,K31,K37,G37,C37,C43,G43,K43)</f>
        <v>15460</v>
      </c>
      <c r="D5" s="14">
        <f>SUM(D7,H7,L7,L13,H13,D13,D19,H19,L19,L25,H25,D25,D31,H31,L31,L37,H37,D37,D43,H43,L43)</f>
        <v>17641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813</v>
      </c>
      <c r="C7" s="23">
        <f>SUM(C8:C12)</f>
        <v>409</v>
      </c>
      <c r="D7" s="23">
        <f>SUM(D8:D12)</f>
        <v>404</v>
      </c>
      <c r="E7" s="22" t="s">
        <v>6</v>
      </c>
      <c r="F7" s="23">
        <f>SUM(F8:F12)</f>
        <v>1363</v>
      </c>
      <c r="G7" s="23">
        <f>SUM(G8:G12)</f>
        <v>698</v>
      </c>
      <c r="H7" s="23">
        <f>SUM(H8:H12)</f>
        <v>665</v>
      </c>
      <c r="I7" s="22" t="s">
        <v>7</v>
      </c>
      <c r="J7" s="23">
        <f>SUM(J8:J12)</f>
        <v>3578</v>
      </c>
      <c r="K7" s="23">
        <f>SUM(K8:K12)</f>
        <v>1772</v>
      </c>
      <c r="L7" s="24">
        <f>SUM(L8:L12)</f>
        <v>1806</v>
      </c>
    </row>
    <row r="8" spans="1:12" s="1" customFormat="1" ht="18" customHeight="1" x14ac:dyDescent="0.15">
      <c r="A8" s="25">
        <v>0</v>
      </c>
      <c r="B8" s="26">
        <v>141</v>
      </c>
      <c r="C8" s="27">
        <v>75</v>
      </c>
      <c r="D8" s="28">
        <v>66</v>
      </c>
      <c r="E8" s="25">
        <v>35</v>
      </c>
      <c r="F8" s="26">
        <v>223</v>
      </c>
      <c r="G8" s="27">
        <v>116</v>
      </c>
      <c r="H8" s="28">
        <v>107</v>
      </c>
      <c r="I8" s="25">
        <v>70</v>
      </c>
      <c r="J8" s="26">
        <v>665</v>
      </c>
      <c r="K8" s="27">
        <v>345</v>
      </c>
      <c r="L8" s="28">
        <v>320</v>
      </c>
    </row>
    <row r="9" spans="1:12" s="1" customFormat="1" ht="18" customHeight="1" x14ac:dyDescent="0.15">
      <c r="A9" s="29">
        <v>1</v>
      </c>
      <c r="B9" s="30">
        <v>176</v>
      </c>
      <c r="C9" s="31">
        <v>94</v>
      </c>
      <c r="D9" s="32">
        <v>82</v>
      </c>
      <c r="E9" s="29">
        <v>36</v>
      </c>
      <c r="F9" s="30">
        <v>249</v>
      </c>
      <c r="G9" s="31">
        <v>133</v>
      </c>
      <c r="H9" s="32">
        <v>116</v>
      </c>
      <c r="I9" s="29">
        <v>71</v>
      </c>
      <c r="J9" s="30">
        <v>701</v>
      </c>
      <c r="K9" s="31">
        <v>351</v>
      </c>
      <c r="L9" s="32">
        <v>350</v>
      </c>
    </row>
    <row r="10" spans="1:12" s="1" customFormat="1" ht="18" customHeight="1" x14ac:dyDescent="0.15">
      <c r="A10" s="29">
        <v>2</v>
      </c>
      <c r="B10" s="30">
        <v>149</v>
      </c>
      <c r="C10" s="31">
        <v>83</v>
      </c>
      <c r="D10" s="32">
        <v>66</v>
      </c>
      <c r="E10" s="29">
        <v>37</v>
      </c>
      <c r="F10" s="30">
        <v>295</v>
      </c>
      <c r="G10" s="31">
        <v>130</v>
      </c>
      <c r="H10" s="32">
        <v>165</v>
      </c>
      <c r="I10" s="29">
        <v>72</v>
      </c>
      <c r="J10" s="30">
        <v>755</v>
      </c>
      <c r="K10" s="31">
        <v>372</v>
      </c>
      <c r="L10" s="32">
        <v>383</v>
      </c>
    </row>
    <row r="11" spans="1:12" s="1" customFormat="1" ht="18" customHeight="1" x14ac:dyDescent="0.15">
      <c r="A11" s="29">
        <v>3</v>
      </c>
      <c r="B11" s="30">
        <v>180</v>
      </c>
      <c r="C11" s="31">
        <v>77</v>
      </c>
      <c r="D11" s="32">
        <v>103</v>
      </c>
      <c r="E11" s="29">
        <v>38</v>
      </c>
      <c r="F11" s="30">
        <v>294</v>
      </c>
      <c r="G11" s="31">
        <v>170</v>
      </c>
      <c r="H11" s="32">
        <v>124</v>
      </c>
      <c r="I11" s="29">
        <v>73</v>
      </c>
      <c r="J11" s="30">
        <v>730</v>
      </c>
      <c r="K11" s="31">
        <v>355</v>
      </c>
      <c r="L11" s="32">
        <v>375</v>
      </c>
    </row>
    <row r="12" spans="1:12" s="1" customFormat="1" ht="18" customHeight="1" x14ac:dyDescent="0.15">
      <c r="A12" s="33">
        <v>4</v>
      </c>
      <c r="B12" s="34">
        <v>167</v>
      </c>
      <c r="C12" s="35">
        <v>80</v>
      </c>
      <c r="D12" s="36">
        <v>87</v>
      </c>
      <c r="E12" s="33">
        <v>39</v>
      </c>
      <c r="F12" s="34">
        <v>302</v>
      </c>
      <c r="G12" s="35">
        <v>149</v>
      </c>
      <c r="H12" s="36">
        <v>153</v>
      </c>
      <c r="I12" s="33">
        <v>74</v>
      </c>
      <c r="J12" s="34">
        <v>727</v>
      </c>
      <c r="K12" s="35">
        <v>349</v>
      </c>
      <c r="L12" s="36">
        <v>378</v>
      </c>
    </row>
    <row r="13" spans="1:12" s="1" customFormat="1" ht="18" customHeight="1" x14ac:dyDescent="0.15">
      <c r="A13" s="22" t="s">
        <v>8</v>
      </c>
      <c r="B13" s="23">
        <f>SUM(B14:B18)</f>
        <v>1131</v>
      </c>
      <c r="C13" s="23">
        <f>SUM(C14:C18)</f>
        <v>591</v>
      </c>
      <c r="D13" s="23">
        <f>SUM(D14:D18)</f>
        <v>540</v>
      </c>
      <c r="E13" s="22" t="s">
        <v>9</v>
      </c>
      <c r="F13" s="23">
        <f>SUM(F14:F18)</f>
        <v>1639</v>
      </c>
      <c r="G13" s="23">
        <f>SUM(G14:G18)</f>
        <v>851</v>
      </c>
      <c r="H13" s="23">
        <f>SUM(H14:H18)</f>
        <v>788</v>
      </c>
      <c r="I13" s="22" t="s">
        <v>10</v>
      </c>
      <c r="J13" s="23">
        <f>SUM(J14:J18)</f>
        <v>2228</v>
      </c>
      <c r="K13" s="23">
        <f>SUM(K14:K18)</f>
        <v>963</v>
      </c>
      <c r="L13" s="24">
        <f>SUM(L14:L18)</f>
        <v>1265</v>
      </c>
    </row>
    <row r="14" spans="1:12" s="1" customFormat="1" ht="18" customHeight="1" x14ac:dyDescent="0.15">
      <c r="A14" s="25">
        <v>5</v>
      </c>
      <c r="B14" s="26">
        <v>256</v>
      </c>
      <c r="C14" s="27">
        <v>128</v>
      </c>
      <c r="D14" s="28">
        <v>128</v>
      </c>
      <c r="E14" s="25">
        <v>40</v>
      </c>
      <c r="F14" s="26">
        <v>339</v>
      </c>
      <c r="G14" s="27">
        <v>192</v>
      </c>
      <c r="H14" s="28">
        <v>147</v>
      </c>
      <c r="I14" s="25">
        <v>75</v>
      </c>
      <c r="J14" s="26">
        <v>367</v>
      </c>
      <c r="K14" s="27">
        <v>159</v>
      </c>
      <c r="L14" s="28">
        <v>208</v>
      </c>
    </row>
    <row r="15" spans="1:12" s="1" customFormat="1" ht="18" customHeight="1" x14ac:dyDescent="0.15">
      <c r="A15" s="29">
        <v>6</v>
      </c>
      <c r="B15" s="30">
        <v>166</v>
      </c>
      <c r="C15" s="31">
        <v>81</v>
      </c>
      <c r="D15" s="32">
        <v>85</v>
      </c>
      <c r="E15" s="29">
        <v>41</v>
      </c>
      <c r="F15" s="30">
        <v>307</v>
      </c>
      <c r="G15" s="31">
        <v>158</v>
      </c>
      <c r="H15" s="32">
        <v>149</v>
      </c>
      <c r="I15" s="29">
        <v>76</v>
      </c>
      <c r="J15" s="30">
        <v>445</v>
      </c>
      <c r="K15" s="31">
        <v>206</v>
      </c>
      <c r="L15" s="32">
        <v>239</v>
      </c>
    </row>
    <row r="16" spans="1:12" s="1" customFormat="1" ht="18" customHeight="1" x14ac:dyDescent="0.15">
      <c r="A16" s="29">
        <v>7</v>
      </c>
      <c r="B16" s="30">
        <v>260</v>
      </c>
      <c r="C16" s="31">
        <v>154</v>
      </c>
      <c r="D16" s="32">
        <v>106</v>
      </c>
      <c r="E16" s="29">
        <v>42</v>
      </c>
      <c r="F16" s="30">
        <v>331</v>
      </c>
      <c r="G16" s="31">
        <v>159</v>
      </c>
      <c r="H16" s="32">
        <v>172</v>
      </c>
      <c r="I16" s="29">
        <v>77</v>
      </c>
      <c r="J16" s="30">
        <v>453</v>
      </c>
      <c r="K16" s="31">
        <v>191</v>
      </c>
      <c r="L16" s="32">
        <v>262</v>
      </c>
    </row>
    <row r="17" spans="1:12" s="1" customFormat="1" ht="18" customHeight="1" x14ac:dyDescent="0.15">
      <c r="A17" s="29">
        <v>8</v>
      </c>
      <c r="B17" s="30">
        <v>199</v>
      </c>
      <c r="C17" s="31">
        <v>91</v>
      </c>
      <c r="D17" s="32">
        <v>108</v>
      </c>
      <c r="E17" s="29">
        <v>43</v>
      </c>
      <c r="F17" s="30">
        <v>311</v>
      </c>
      <c r="G17" s="31">
        <v>163</v>
      </c>
      <c r="H17" s="32">
        <v>148</v>
      </c>
      <c r="I17" s="29">
        <v>78</v>
      </c>
      <c r="J17" s="30">
        <v>441</v>
      </c>
      <c r="K17" s="31">
        <v>198</v>
      </c>
      <c r="L17" s="32">
        <v>243</v>
      </c>
    </row>
    <row r="18" spans="1:12" s="1" customFormat="1" ht="18" customHeight="1" x14ac:dyDescent="0.15">
      <c r="A18" s="33">
        <v>9</v>
      </c>
      <c r="B18" s="34">
        <v>250</v>
      </c>
      <c r="C18" s="35">
        <v>137</v>
      </c>
      <c r="D18" s="36">
        <v>113</v>
      </c>
      <c r="E18" s="33">
        <v>44</v>
      </c>
      <c r="F18" s="34">
        <v>351</v>
      </c>
      <c r="G18" s="35">
        <v>179</v>
      </c>
      <c r="H18" s="36">
        <v>172</v>
      </c>
      <c r="I18" s="33">
        <v>79</v>
      </c>
      <c r="J18" s="34">
        <v>522</v>
      </c>
      <c r="K18" s="35">
        <v>209</v>
      </c>
      <c r="L18" s="36">
        <v>313</v>
      </c>
    </row>
    <row r="19" spans="1:12" s="1" customFormat="1" ht="18" customHeight="1" x14ac:dyDescent="0.15">
      <c r="A19" s="22" t="s">
        <v>11</v>
      </c>
      <c r="B19" s="23">
        <f>SUM(B20:B24)</f>
        <v>1298</v>
      </c>
      <c r="C19" s="23">
        <f>SUM(C20:C24)</f>
        <v>664</v>
      </c>
      <c r="D19" s="23">
        <f>SUM(D20:D24)</f>
        <v>634</v>
      </c>
      <c r="E19" s="22" t="s">
        <v>12</v>
      </c>
      <c r="F19" s="23">
        <f>SUM(F20:F24)</f>
        <v>1854</v>
      </c>
      <c r="G19" s="23">
        <f>SUM(G20:G24)</f>
        <v>911</v>
      </c>
      <c r="H19" s="23">
        <f>SUM(H20:H24)</f>
        <v>943</v>
      </c>
      <c r="I19" s="22" t="s">
        <v>13</v>
      </c>
      <c r="J19" s="23">
        <f>SUM(J20:J24)</f>
        <v>2324</v>
      </c>
      <c r="K19" s="23">
        <f>SUM(K20:K24)</f>
        <v>931</v>
      </c>
      <c r="L19" s="24">
        <f>SUM(L20:L24)</f>
        <v>1393</v>
      </c>
    </row>
    <row r="20" spans="1:12" s="1" customFormat="1" ht="18" customHeight="1" x14ac:dyDescent="0.15">
      <c r="A20" s="25">
        <v>10</v>
      </c>
      <c r="B20" s="26">
        <v>249</v>
      </c>
      <c r="C20" s="27">
        <v>126</v>
      </c>
      <c r="D20" s="28">
        <v>123</v>
      </c>
      <c r="E20" s="25">
        <v>45</v>
      </c>
      <c r="F20" s="26">
        <v>386</v>
      </c>
      <c r="G20" s="27">
        <v>199</v>
      </c>
      <c r="H20" s="28">
        <v>187</v>
      </c>
      <c r="I20" s="25">
        <v>80</v>
      </c>
      <c r="J20" s="26">
        <v>471</v>
      </c>
      <c r="K20" s="27">
        <v>192</v>
      </c>
      <c r="L20" s="28">
        <v>279</v>
      </c>
    </row>
    <row r="21" spans="1:12" s="1" customFormat="1" ht="18" customHeight="1" x14ac:dyDescent="0.15">
      <c r="A21" s="29">
        <v>11</v>
      </c>
      <c r="B21" s="30">
        <v>253</v>
      </c>
      <c r="C21" s="31">
        <v>118</v>
      </c>
      <c r="D21" s="32">
        <v>135</v>
      </c>
      <c r="E21" s="29">
        <v>46</v>
      </c>
      <c r="F21" s="30">
        <v>367</v>
      </c>
      <c r="G21" s="31">
        <v>185</v>
      </c>
      <c r="H21" s="32">
        <v>182</v>
      </c>
      <c r="I21" s="29">
        <v>81</v>
      </c>
      <c r="J21" s="30">
        <v>487</v>
      </c>
      <c r="K21" s="31">
        <v>216</v>
      </c>
      <c r="L21" s="32">
        <v>271</v>
      </c>
    </row>
    <row r="22" spans="1:12" s="1" customFormat="1" ht="18" customHeight="1" x14ac:dyDescent="0.15">
      <c r="A22" s="29">
        <v>12</v>
      </c>
      <c r="B22" s="30">
        <v>262</v>
      </c>
      <c r="C22" s="31">
        <v>137</v>
      </c>
      <c r="D22" s="32">
        <v>125</v>
      </c>
      <c r="E22" s="29">
        <v>47</v>
      </c>
      <c r="F22" s="30">
        <v>329</v>
      </c>
      <c r="G22" s="31">
        <v>157</v>
      </c>
      <c r="H22" s="32">
        <v>172</v>
      </c>
      <c r="I22" s="29">
        <v>82</v>
      </c>
      <c r="J22" s="30">
        <v>402</v>
      </c>
      <c r="K22" s="31">
        <v>165</v>
      </c>
      <c r="L22" s="32">
        <v>237</v>
      </c>
    </row>
    <row r="23" spans="1:12" s="1" customFormat="1" ht="18" customHeight="1" x14ac:dyDescent="0.15">
      <c r="A23" s="29">
        <v>13</v>
      </c>
      <c r="B23" s="30">
        <v>256</v>
      </c>
      <c r="C23" s="31">
        <v>143</v>
      </c>
      <c r="D23" s="32">
        <v>113</v>
      </c>
      <c r="E23" s="29">
        <v>48</v>
      </c>
      <c r="F23" s="30">
        <v>405</v>
      </c>
      <c r="G23" s="31">
        <v>204</v>
      </c>
      <c r="H23" s="32">
        <v>201</v>
      </c>
      <c r="I23" s="29">
        <v>83</v>
      </c>
      <c r="J23" s="30">
        <v>431</v>
      </c>
      <c r="K23" s="31">
        <v>159</v>
      </c>
      <c r="L23" s="32">
        <v>272</v>
      </c>
    </row>
    <row r="24" spans="1:12" s="1" customFormat="1" ht="18" customHeight="1" x14ac:dyDescent="0.15">
      <c r="A24" s="33">
        <v>14</v>
      </c>
      <c r="B24" s="34">
        <v>278</v>
      </c>
      <c r="C24" s="35">
        <v>140</v>
      </c>
      <c r="D24" s="36">
        <v>138</v>
      </c>
      <c r="E24" s="33">
        <v>49</v>
      </c>
      <c r="F24" s="34">
        <v>367</v>
      </c>
      <c r="G24" s="35">
        <v>166</v>
      </c>
      <c r="H24" s="36">
        <v>201</v>
      </c>
      <c r="I24" s="33">
        <v>84</v>
      </c>
      <c r="J24" s="34">
        <v>533</v>
      </c>
      <c r="K24" s="35">
        <v>199</v>
      </c>
      <c r="L24" s="36">
        <v>334</v>
      </c>
    </row>
    <row r="25" spans="1:12" s="1" customFormat="1" ht="18" customHeight="1" x14ac:dyDescent="0.15">
      <c r="A25" s="22" t="s">
        <v>14</v>
      </c>
      <c r="B25" s="23">
        <f>SUM(B26:B30)</f>
        <v>1256</v>
      </c>
      <c r="C25" s="23">
        <f>SUM(C26:C30)</f>
        <v>645</v>
      </c>
      <c r="D25" s="23">
        <f>SUM(D26:D30)</f>
        <v>611</v>
      </c>
      <c r="E25" s="22" t="s">
        <v>15</v>
      </c>
      <c r="F25" s="23">
        <f>SUM(F26:F30)</f>
        <v>1734</v>
      </c>
      <c r="G25" s="23">
        <f>SUM(G26:G30)</f>
        <v>883</v>
      </c>
      <c r="H25" s="23">
        <f>SUM(H26:H30)</f>
        <v>851</v>
      </c>
      <c r="I25" s="22" t="s">
        <v>16</v>
      </c>
      <c r="J25" s="23">
        <f>SUM(J26:J30)</f>
        <v>2135</v>
      </c>
      <c r="K25" s="23">
        <f>SUM(K26:K30)</f>
        <v>776</v>
      </c>
      <c r="L25" s="24">
        <f>SUM(L26:L30)</f>
        <v>1359</v>
      </c>
    </row>
    <row r="26" spans="1:12" s="1" customFormat="1" ht="18" customHeight="1" x14ac:dyDescent="0.15">
      <c r="A26" s="25">
        <v>15</v>
      </c>
      <c r="B26" s="26">
        <v>280</v>
      </c>
      <c r="C26" s="27">
        <v>147</v>
      </c>
      <c r="D26" s="28">
        <v>133</v>
      </c>
      <c r="E26" s="25">
        <v>50</v>
      </c>
      <c r="F26" s="26">
        <v>390</v>
      </c>
      <c r="G26" s="27">
        <v>219</v>
      </c>
      <c r="H26" s="28">
        <v>171</v>
      </c>
      <c r="I26" s="25">
        <v>85</v>
      </c>
      <c r="J26" s="26">
        <v>465</v>
      </c>
      <c r="K26" s="27">
        <v>189</v>
      </c>
      <c r="L26" s="28">
        <v>276</v>
      </c>
    </row>
    <row r="27" spans="1:12" s="1" customFormat="1" ht="18" customHeight="1" x14ac:dyDescent="0.15">
      <c r="A27" s="29">
        <v>16</v>
      </c>
      <c r="B27" s="30">
        <v>264</v>
      </c>
      <c r="C27" s="31">
        <v>128</v>
      </c>
      <c r="D27" s="32">
        <v>136</v>
      </c>
      <c r="E27" s="29">
        <v>51</v>
      </c>
      <c r="F27" s="30">
        <v>345</v>
      </c>
      <c r="G27" s="31">
        <v>180</v>
      </c>
      <c r="H27" s="32">
        <v>165</v>
      </c>
      <c r="I27" s="29">
        <v>86</v>
      </c>
      <c r="J27" s="30">
        <v>463</v>
      </c>
      <c r="K27" s="31">
        <v>155</v>
      </c>
      <c r="L27" s="32">
        <v>308</v>
      </c>
    </row>
    <row r="28" spans="1:12" s="1" customFormat="1" ht="18" customHeight="1" x14ac:dyDescent="0.15">
      <c r="A28" s="29">
        <v>17</v>
      </c>
      <c r="B28" s="30">
        <v>252</v>
      </c>
      <c r="C28" s="31">
        <v>129</v>
      </c>
      <c r="D28" s="32">
        <v>123</v>
      </c>
      <c r="E28" s="29">
        <v>52</v>
      </c>
      <c r="F28" s="30">
        <v>333</v>
      </c>
      <c r="G28" s="31">
        <v>159</v>
      </c>
      <c r="H28" s="32">
        <v>174</v>
      </c>
      <c r="I28" s="29">
        <v>87</v>
      </c>
      <c r="J28" s="30">
        <v>382</v>
      </c>
      <c r="K28" s="31">
        <v>151</v>
      </c>
      <c r="L28" s="32">
        <v>231</v>
      </c>
    </row>
    <row r="29" spans="1:12" s="1" customFormat="1" ht="18" customHeight="1" x14ac:dyDescent="0.15">
      <c r="A29" s="29">
        <v>18</v>
      </c>
      <c r="B29" s="30">
        <v>246</v>
      </c>
      <c r="C29" s="31">
        <v>127</v>
      </c>
      <c r="D29" s="32">
        <v>119</v>
      </c>
      <c r="E29" s="29">
        <v>53</v>
      </c>
      <c r="F29" s="30">
        <v>338</v>
      </c>
      <c r="G29" s="31">
        <v>169</v>
      </c>
      <c r="H29" s="32">
        <v>169</v>
      </c>
      <c r="I29" s="29">
        <v>88</v>
      </c>
      <c r="J29" s="30">
        <v>420</v>
      </c>
      <c r="K29" s="31">
        <v>133</v>
      </c>
      <c r="L29" s="32">
        <v>287</v>
      </c>
    </row>
    <row r="30" spans="1:12" s="1" customFormat="1" ht="18" customHeight="1" x14ac:dyDescent="0.15">
      <c r="A30" s="33">
        <v>19</v>
      </c>
      <c r="B30" s="34">
        <v>214</v>
      </c>
      <c r="C30" s="35">
        <v>114</v>
      </c>
      <c r="D30" s="36">
        <v>100</v>
      </c>
      <c r="E30" s="33">
        <v>54</v>
      </c>
      <c r="F30" s="34">
        <v>328</v>
      </c>
      <c r="G30" s="35">
        <v>156</v>
      </c>
      <c r="H30" s="36">
        <v>172</v>
      </c>
      <c r="I30" s="33">
        <v>89</v>
      </c>
      <c r="J30" s="34">
        <v>405</v>
      </c>
      <c r="K30" s="35">
        <v>148</v>
      </c>
      <c r="L30" s="36">
        <v>257</v>
      </c>
    </row>
    <row r="31" spans="1:12" s="1" customFormat="1" ht="18" customHeight="1" x14ac:dyDescent="0.15">
      <c r="A31" s="22" t="s">
        <v>17</v>
      </c>
      <c r="B31" s="23">
        <f>SUM(B32:B36)</f>
        <v>1014</v>
      </c>
      <c r="C31" s="23">
        <f>SUM(C32:C36)</f>
        <v>504</v>
      </c>
      <c r="D31" s="23">
        <f>SUM(D32:D36)</f>
        <v>510</v>
      </c>
      <c r="E31" s="22" t="s">
        <v>18</v>
      </c>
      <c r="F31" s="23">
        <f>SUM(F32:F36)</f>
        <v>1794</v>
      </c>
      <c r="G31" s="23">
        <f>SUM(G32:G36)</f>
        <v>846</v>
      </c>
      <c r="H31" s="23">
        <f>SUM(H32:H36)</f>
        <v>948</v>
      </c>
      <c r="I31" s="22" t="s">
        <v>19</v>
      </c>
      <c r="J31" s="23">
        <f>SUM(J32:J36)</f>
        <v>1277</v>
      </c>
      <c r="K31" s="23">
        <f>SUM(K32:K36)</f>
        <v>373</v>
      </c>
      <c r="L31" s="24">
        <f>SUM(L32:L36)</f>
        <v>904</v>
      </c>
    </row>
    <row r="32" spans="1:12" s="1" customFormat="1" ht="18" customHeight="1" x14ac:dyDescent="0.15">
      <c r="A32" s="25">
        <v>20</v>
      </c>
      <c r="B32" s="26">
        <v>206</v>
      </c>
      <c r="C32" s="27">
        <v>111</v>
      </c>
      <c r="D32" s="28">
        <v>95</v>
      </c>
      <c r="E32" s="25">
        <v>55</v>
      </c>
      <c r="F32" s="26">
        <v>285</v>
      </c>
      <c r="G32" s="27">
        <v>131</v>
      </c>
      <c r="H32" s="28">
        <v>154</v>
      </c>
      <c r="I32" s="25">
        <v>90</v>
      </c>
      <c r="J32" s="26">
        <v>291</v>
      </c>
      <c r="K32" s="27">
        <v>92</v>
      </c>
      <c r="L32" s="28">
        <v>199</v>
      </c>
    </row>
    <row r="33" spans="1:12" s="1" customFormat="1" ht="18" customHeight="1" x14ac:dyDescent="0.15">
      <c r="A33" s="29">
        <v>21</v>
      </c>
      <c r="B33" s="30">
        <v>167</v>
      </c>
      <c r="C33" s="31">
        <v>80</v>
      </c>
      <c r="D33" s="32">
        <v>87</v>
      </c>
      <c r="E33" s="29">
        <v>56</v>
      </c>
      <c r="F33" s="30">
        <v>342</v>
      </c>
      <c r="G33" s="31">
        <v>162</v>
      </c>
      <c r="H33" s="32">
        <v>180</v>
      </c>
      <c r="I33" s="29">
        <v>91</v>
      </c>
      <c r="J33" s="30">
        <v>318</v>
      </c>
      <c r="K33" s="31">
        <v>85</v>
      </c>
      <c r="L33" s="32">
        <v>233</v>
      </c>
    </row>
    <row r="34" spans="1:12" s="1" customFormat="1" ht="18" customHeight="1" x14ac:dyDescent="0.15">
      <c r="A34" s="29">
        <v>22</v>
      </c>
      <c r="B34" s="30">
        <v>188</v>
      </c>
      <c r="C34" s="31">
        <v>101</v>
      </c>
      <c r="D34" s="32">
        <v>87</v>
      </c>
      <c r="E34" s="29">
        <v>57</v>
      </c>
      <c r="F34" s="30">
        <v>378</v>
      </c>
      <c r="G34" s="31">
        <v>173</v>
      </c>
      <c r="H34" s="32">
        <v>205</v>
      </c>
      <c r="I34" s="29">
        <v>92</v>
      </c>
      <c r="J34" s="30">
        <v>283</v>
      </c>
      <c r="K34" s="31">
        <v>96</v>
      </c>
      <c r="L34" s="32">
        <v>187</v>
      </c>
    </row>
    <row r="35" spans="1:12" s="1" customFormat="1" ht="18" customHeight="1" x14ac:dyDescent="0.15">
      <c r="A35" s="29">
        <v>23</v>
      </c>
      <c r="B35" s="30">
        <v>242</v>
      </c>
      <c r="C35" s="31">
        <v>103</v>
      </c>
      <c r="D35" s="32">
        <v>139</v>
      </c>
      <c r="E35" s="29">
        <v>58</v>
      </c>
      <c r="F35" s="30">
        <v>366</v>
      </c>
      <c r="G35" s="31">
        <v>167</v>
      </c>
      <c r="H35" s="32">
        <v>199</v>
      </c>
      <c r="I35" s="29">
        <v>93</v>
      </c>
      <c r="J35" s="30">
        <v>195</v>
      </c>
      <c r="K35" s="31">
        <v>44</v>
      </c>
      <c r="L35" s="32">
        <v>151</v>
      </c>
    </row>
    <row r="36" spans="1:12" s="1" customFormat="1" ht="18" customHeight="1" x14ac:dyDescent="0.15">
      <c r="A36" s="33">
        <v>24</v>
      </c>
      <c r="B36" s="34">
        <v>211</v>
      </c>
      <c r="C36" s="35">
        <v>109</v>
      </c>
      <c r="D36" s="36">
        <v>102</v>
      </c>
      <c r="E36" s="33">
        <v>59</v>
      </c>
      <c r="F36" s="34">
        <v>423</v>
      </c>
      <c r="G36" s="35">
        <v>213</v>
      </c>
      <c r="H36" s="36">
        <v>210</v>
      </c>
      <c r="I36" s="33">
        <v>94</v>
      </c>
      <c r="J36" s="34">
        <v>190</v>
      </c>
      <c r="K36" s="35">
        <v>56</v>
      </c>
      <c r="L36" s="36">
        <v>134</v>
      </c>
    </row>
    <row r="37" spans="1:12" s="1" customFormat="1" ht="18" customHeight="1" x14ac:dyDescent="0.15">
      <c r="A37" s="22" t="s">
        <v>20</v>
      </c>
      <c r="B37" s="23">
        <f>SUM(B38:B42)</f>
        <v>889</v>
      </c>
      <c r="C37" s="23">
        <f>SUM(C38:C42)</f>
        <v>474</v>
      </c>
      <c r="D37" s="23">
        <f>SUM(D38:D42)</f>
        <v>415</v>
      </c>
      <c r="E37" s="22" t="s">
        <v>21</v>
      </c>
      <c r="F37" s="23">
        <f>SUM(F38:F42)</f>
        <v>2360</v>
      </c>
      <c r="G37" s="23">
        <f>SUM(G38:G42)</f>
        <v>1158</v>
      </c>
      <c r="H37" s="23">
        <f>SUM(H38:H42)</f>
        <v>1202</v>
      </c>
      <c r="I37" s="22" t="s">
        <v>22</v>
      </c>
      <c r="J37" s="23">
        <f>SUM(J38:J42)</f>
        <v>374</v>
      </c>
      <c r="K37" s="23">
        <f>SUM(K38:K42)</f>
        <v>69</v>
      </c>
      <c r="L37" s="24">
        <f>SUM(L38:L42)</f>
        <v>305</v>
      </c>
    </row>
    <row r="38" spans="1:12" s="1" customFormat="1" ht="18" customHeight="1" x14ac:dyDescent="0.15">
      <c r="A38" s="25">
        <v>25</v>
      </c>
      <c r="B38" s="26">
        <v>185</v>
      </c>
      <c r="C38" s="27">
        <v>108</v>
      </c>
      <c r="D38" s="28">
        <v>77</v>
      </c>
      <c r="E38" s="25">
        <v>60</v>
      </c>
      <c r="F38" s="26">
        <v>407</v>
      </c>
      <c r="G38" s="27">
        <v>210</v>
      </c>
      <c r="H38" s="28">
        <v>197</v>
      </c>
      <c r="I38" s="25">
        <v>95</v>
      </c>
      <c r="J38" s="26">
        <v>131</v>
      </c>
      <c r="K38" s="27">
        <v>17</v>
      </c>
      <c r="L38" s="28">
        <v>114</v>
      </c>
    </row>
    <row r="39" spans="1:12" s="1" customFormat="1" ht="18" customHeight="1" x14ac:dyDescent="0.15">
      <c r="A39" s="29">
        <v>26</v>
      </c>
      <c r="B39" s="30">
        <v>180</v>
      </c>
      <c r="C39" s="31">
        <v>104</v>
      </c>
      <c r="D39" s="32">
        <v>76</v>
      </c>
      <c r="E39" s="29">
        <v>61</v>
      </c>
      <c r="F39" s="30">
        <v>436</v>
      </c>
      <c r="G39" s="31">
        <v>220</v>
      </c>
      <c r="H39" s="32">
        <v>216</v>
      </c>
      <c r="I39" s="29">
        <v>96</v>
      </c>
      <c r="J39" s="30">
        <v>91</v>
      </c>
      <c r="K39" s="31">
        <v>21</v>
      </c>
      <c r="L39" s="32">
        <v>70</v>
      </c>
    </row>
    <row r="40" spans="1:12" s="1" customFormat="1" ht="18" customHeight="1" x14ac:dyDescent="0.15">
      <c r="A40" s="29">
        <v>27</v>
      </c>
      <c r="B40" s="30">
        <v>206</v>
      </c>
      <c r="C40" s="31">
        <v>94</v>
      </c>
      <c r="D40" s="32">
        <v>112</v>
      </c>
      <c r="E40" s="29">
        <v>62</v>
      </c>
      <c r="F40" s="30">
        <v>528</v>
      </c>
      <c r="G40" s="31">
        <v>253</v>
      </c>
      <c r="H40" s="32">
        <v>275</v>
      </c>
      <c r="I40" s="29">
        <v>97</v>
      </c>
      <c r="J40" s="30">
        <v>71</v>
      </c>
      <c r="K40" s="31">
        <v>22</v>
      </c>
      <c r="L40" s="32">
        <v>49</v>
      </c>
    </row>
    <row r="41" spans="1:12" s="1" customFormat="1" ht="18" customHeight="1" x14ac:dyDescent="0.15">
      <c r="A41" s="29">
        <v>28</v>
      </c>
      <c r="B41" s="30">
        <v>152</v>
      </c>
      <c r="C41" s="31">
        <v>84</v>
      </c>
      <c r="D41" s="32">
        <v>68</v>
      </c>
      <c r="E41" s="29">
        <v>63</v>
      </c>
      <c r="F41" s="30">
        <v>486</v>
      </c>
      <c r="G41" s="31">
        <v>243</v>
      </c>
      <c r="H41" s="32">
        <v>243</v>
      </c>
      <c r="I41" s="29">
        <v>98</v>
      </c>
      <c r="J41" s="30">
        <v>50</v>
      </c>
      <c r="K41" s="31">
        <v>4</v>
      </c>
      <c r="L41" s="32">
        <v>46</v>
      </c>
    </row>
    <row r="42" spans="1:12" s="1" customFormat="1" ht="18" customHeight="1" x14ac:dyDescent="0.15">
      <c r="A42" s="33">
        <v>29</v>
      </c>
      <c r="B42" s="34">
        <v>166</v>
      </c>
      <c r="C42" s="35">
        <v>84</v>
      </c>
      <c r="D42" s="36">
        <v>82</v>
      </c>
      <c r="E42" s="33">
        <v>64</v>
      </c>
      <c r="F42" s="34">
        <v>503</v>
      </c>
      <c r="G42" s="35">
        <v>232</v>
      </c>
      <c r="H42" s="36">
        <v>271</v>
      </c>
      <c r="I42" s="33">
        <v>99</v>
      </c>
      <c r="J42" s="34">
        <v>31</v>
      </c>
      <c r="K42" s="35">
        <v>5</v>
      </c>
      <c r="L42" s="36">
        <v>26</v>
      </c>
    </row>
    <row r="43" spans="1:12" s="1" customFormat="1" ht="18" customHeight="1" x14ac:dyDescent="0.15">
      <c r="A43" s="22" t="s">
        <v>23</v>
      </c>
      <c r="B43" s="23">
        <f>SUM(B44:B48)</f>
        <v>1077</v>
      </c>
      <c r="C43" s="23">
        <f>SUM(C44:C48)</f>
        <v>522</v>
      </c>
      <c r="D43" s="23">
        <f>SUM(D44:D48)</f>
        <v>555</v>
      </c>
      <c r="E43" s="22" t="s">
        <v>24</v>
      </c>
      <c r="F43" s="23">
        <f>SUM(F44:F48)</f>
        <v>2909</v>
      </c>
      <c r="G43" s="23">
        <f>SUM(G44:G48)</f>
        <v>1418</v>
      </c>
      <c r="H43" s="23">
        <f t="shared" ref="H43" si="0">SUM(H44:H48)</f>
        <v>1491</v>
      </c>
      <c r="I43" s="25" t="s">
        <v>25</v>
      </c>
      <c r="J43" s="26">
        <v>54</v>
      </c>
      <c r="K43" s="26">
        <v>2</v>
      </c>
      <c r="L43" s="37">
        <v>52</v>
      </c>
    </row>
    <row r="44" spans="1:12" s="1" customFormat="1" ht="18" customHeight="1" x14ac:dyDescent="0.15">
      <c r="A44" s="25">
        <v>30</v>
      </c>
      <c r="B44" s="26">
        <v>182</v>
      </c>
      <c r="C44" s="27">
        <v>87</v>
      </c>
      <c r="D44" s="28">
        <v>95</v>
      </c>
      <c r="E44" s="25">
        <v>65</v>
      </c>
      <c r="F44" s="26">
        <v>542</v>
      </c>
      <c r="G44" s="27">
        <v>277</v>
      </c>
      <c r="H44" s="28">
        <v>265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176</v>
      </c>
      <c r="C45" s="31">
        <v>70</v>
      </c>
      <c r="D45" s="32">
        <v>106</v>
      </c>
      <c r="E45" s="29">
        <v>66</v>
      </c>
      <c r="F45" s="30">
        <v>545</v>
      </c>
      <c r="G45" s="31">
        <v>259</v>
      </c>
      <c r="H45" s="32">
        <v>286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237</v>
      </c>
      <c r="C46" s="31">
        <v>105</v>
      </c>
      <c r="D46" s="32">
        <v>132</v>
      </c>
      <c r="E46" s="29">
        <v>67</v>
      </c>
      <c r="F46" s="30">
        <v>519</v>
      </c>
      <c r="G46" s="31">
        <v>250</v>
      </c>
      <c r="H46" s="32">
        <v>269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229</v>
      </c>
      <c r="C47" s="31">
        <v>121</v>
      </c>
      <c r="D47" s="32">
        <v>108</v>
      </c>
      <c r="E47" s="29">
        <v>68</v>
      </c>
      <c r="F47" s="30">
        <v>626</v>
      </c>
      <c r="G47" s="31">
        <v>285</v>
      </c>
      <c r="H47" s="32">
        <v>341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253</v>
      </c>
      <c r="C48" s="35">
        <v>139</v>
      </c>
      <c r="D48" s="36">
        <v>114</v>
      </c>
      <c r="E48" s="33">
        <v>69</v>
      </c>
      <c r="F48" s="34">
        <v>677</v>
      </c>
      <c r="G48" s="35">
        <v>347</v>
      </c>
      <c r="H48" s="36">
        <v>330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3242</v>
      </c>
      <c r="C52" s="51">
        <f>SUM(C7,C13,C19)</f>
        <v>1664</v>
      </c>
      <c r="D52" s="52">
        <f>SUM(D7,D13,D19)</f>
        <v>1578</v>
      </c>
      <c r="E52" s="49" t="s">
        <v>28</v>
      </c>
      <c r="F52" s="50">
        <f>SUM(G52:H52)</f>
        <v>14980</v>
      </c>
      <c r="G52" s="51">
        <f>SUM(G37,G31,G7,G13,G19,G25,C43,C37,C31,C25)</f>
        <v>7492</v>
      </c>
      <c r="H52" s="52">
        <f>SUM(H37,H31,H25,H19,H13,H7,D25,D31,D37,D43)</f>
        <v>7488</v>
      </c>
      <c r="I52" s="49" t="s">
        <v>29</v>
      </c>
      <c r="J52" s="50">
        <f>SUM(K52:L52)</f>
        <v>14879</v>
      </c>
      <c r="K52" s="51">
        <f>SUM(G43,K43,K37,K31,K25,K19,K13,K7)</f>
        <v>6304</v>
      </c>
      <c r="L52" s="52">
        <f>SUM(L43,L37,L31,L25,L19,L13,L7,H43)</f>
        <v>8575</v>
      </c>
    </row>
    <row r="53" spans="1:12" s="1" customFormat="1" ht="18" customHeight="1" x14ac:dyDescent="0.15">
      <c r="A53" s="40" t="s">
        <v>30</v>
      </c>
      <c r="B53" s="53">
        <f>B52/$B$5</f>
        <v>9.7942660342587834E-2</v>
      </c>
      <c r="C53" s="53">
        <f>C52/$C$5</f>
        <v>0.10763260025873221</v>
      </c>
      <c r="D53" s="54">
        <f>D52/$D$5</f>
        <v>8.9450711410917746E-2</v>
      </c>
      <c r="E53" s="40" t="s">
        <v>30</v>
      </c>
      <c r="F53" s="53">
        <f>F52/$B$5</f>
        <v>0.45255430349536269</v>
      </c>
      <c r="G53" s="53">
        <f>G52/$C$5</f>
        <v>0.48460543337645534</v>
      </c>
      <c r="H53" s="54">
        <f>H52/$D$5</f>
        <v>0.42446573323507736</v>
      </c>
      <c r="I53" s="40" t="s">
        <v>30</v>
      </c>
      <c r="J53" s="53">
        <f>J52/$B$5</f>
        <v>0.44950303616204951</v>
      </c>
      <c r="K53" s="53">
        <f>K52/$C$5</f>
        <v>0.40776196636481243</v>
      </c>
      <c r="L53" s="54">
        <f>L52/$D$5</f>
        <v>0.48608355535400488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3">
    <pageSetUpPr fitToPage="1"/>
  </sheetPr>
  <dimension ref="A1:L54"/>
  <sheetViews>
    <sheetView topLeftCell="A16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44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32445</v>
      </c>
      <c r="C5" s="13">
        <f>SUM(C7,G7,K7,K13,G13,C13,C19,G19,K19,K25,G25,C25,C31,G31,K31,K37,G37,C37,C43,G43,K43)</f>
        <v>15443</v>
      </c>
      <c r="D5" s="14">
        <f>SUM(D7,H7,L7,L13,H13,D13,D19,H19,L19,L25,H25,D25,D31,H31,L31,L37,H37,D37,D43,H43,L43)</f>
        <v>17002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1252</v>
      </c>
      <c r="C7" s="23">
        <f>SUM(C8:C12)</f>
        <v>640</v>
      </c>
      <c r="D7" s="23">
        <f>SUM(D8:D12)</f>
        <v>612</v>
      </c>
      <c r="E7" s="22" t="s">
        <v>6</v>
      </c>
      <c r="F7" s="23">
        <f>SUM(F8:F12)</f>
        <v>1765</v>
      </c>
      <c r="G7" s="23">
        <f>SUM(G8:G12)</f>
        <v>856</v>
      </c>
      <c r="H7" s="23">
        <f>SUM(H8:H12)</f>
        <v>909</v>
      </c>
      <c r="I7" s="22" t="s">
        <v>7</v>
      </c>
      <c r="J7" s="23">
        <f>SUM(J8:J12)</f>
        <v>2866</v>
      </c>
      <c r="K7" s="23">
        <f>SUM(K8:K12)</f>
        <v>1357</v>
      </c>
      <c r="L7" s="24">
        <f>SUM(L8:L12)</f>
        <v>1509</v>
      </c>
    </row>
    <row r="8" spans="1:12" s="1" customFormat="1" ht="18" customHeight="1" x14ac:dyDescent="0.15">
      <c r="A8" s="25">
        <v>0</v>
      </c>
      <c r="B8" s="26">
        <v>226</v>
      </c>
      <c r="C8" s="27">
        <v>109</v>
      </c>
      <c r="D8" s="28">
        <v>117</v>
      </c>
      <c r="E8" s="25">
        <v>35</v>
      </c>
      <c r="F8" s="26">
        <v>345</v>
      </c>
      <c r="G8" s="27">
        <v>161</v>
      </c>
      <c r="H8" s="28">
        <v>184</v>
      </c>
      <c r="I8" s="25">
        <v>70</v>
      </c>
      <c r="J8" s="26">
        <v>541</v>
      </c>
      <c r="K8" s="27">
        <v>244</v>
      </c>
      <c r="L8" s="28">
        <v>297</v>
      </c>
    </row>
    <row r="9" spans="1:12" s="1" customFormat="1" ht="18" customHeight="1" x14ac:dyDescent="0.15">
      <c r="A9" s="29">
        <v>1</v>
      </c>
      <c r="B9" s="30">
        <v>240</v>
      </c>
      <c r="C9" s="31">
        <v>115</v>
      </c>
      <c r="D9" s="32">
        <v>125</v>
      </c>
      <c r="E9" s="29">
        <v>36</v>
      </c>
      <c r="F9" s="30">
        <v>314</v>
      </c>
      <c r="G9" s="31">
        <v>152</v>
      </c>
      <c r="H9" s="32">
        <v>162</v>
      </c>
      <c r="I9" s="29">
        <v>71</v>
      </c>
      <c r="J9" s="30">
        <v>561</v>
      </c>
      <c r="K9" s="31">
        <v>260</v>
      </c>
      <c r="L9" s="32">
        <v>301</v>
      </c>
    </row>
    <row r="10" spans="1:12" s="1" customFormat="1" ht="18" customHeight="1" x14ac:dyDescent="0.15">
      <c r="A10" s="29">
        <v>2</v>
      </c>
      <c r="B10" s="30">
        <v>238</v>
      </c>
      <c r="C10" s="31">
        <v>134</v>
      </c>
      <c r="D10" s="32">
        <v>104</v>
      </c>
      <c r="E10" s="29">
        <v>37</v>
      </c>
      <c r="F10" s="30">
        <v>378</v>
      </c>
      <c r="G10" s="31">
        <v>210</v>
      </c>
      <c r="H10" s="32">
        <v>168</v>
      </c>
      <c r="I10" s="29">
        <v>72</v>
      </c>
      <c r="J10" s="30">
        <v>613</v>
      </c>
      <c r="K10" s="31">
        <v>302</v>
      </c>
      <c r="L10" s="32">
        <v>311</v>
      </c>
    </row>
    <row r="11" spans="1:12" s="1" customFormat="1" ht="18" customHeight="1" x14ac:dyDescent="0.15">
      <c r="A11" s="29">
        <v>3</v>
      </c>
      <c r="B11" s="30">
        <v>274</v>
      </c>
      <c r="C11" s="31">
        <v>155</v>
      </c>
      <c r="D11" s="32">
        <v>119</v>
      </c>
      <c r="E11" s="29">
        <v>38</v>
      </c>
      <c r="F11" s="30">
        <v>334</v>
      </c>
      <c r="G11" s="31">
        <v>164</v>
      </c>
      <c r="H11" s="32">
        <v>170</v>
      </c>
      <c r="I11" s="29">
        <v>73</v>
      </c>
      <c r="J11" s="30">
        <v>610</v>
      </c>
      <c r="K11" s="31">
        <v>298</v>
      </c>
      <c r="L11" s="32">
        <v>312</v>
      </c>
    </row>
    <row r="12" spans="1:12" s="1" customFormat="1" ht="18" customHeight="1" x14ac:dyDescent="0.15">
      <c r="A12" s="33">
        <v>4</v>
      </c>
      <c r="B12" s="34">
        <v>274</v>
      </c>
      <c r="C12" s="35">
        <v>127</v>
      </c>
      <c r="D12" s="36">
        <v>147</v>
      </c>
      <c r="E12" s="33">
        <v>39</v>
      </c>
      <c r="F12" s="34">
        <v>394</v>
      </c>
      <c r="G12" s="35">
        <v>169</v>
      </c>
      <c r="H12" s="36">
        <v>225</v>
      </c>
      <c r="I12" s="33">
        <v>74</v>
      </c>
      <c r="J12" s="34">
        <v>541</v>
      </c>
      <c r="K12" s="35">
        <v>253</v>
      </c>
      <c r="L12" s="36">
        <v>288</v>
      </c>
    </row>
    <row r="13" spans="1:12" s="1" customFormat="1" ht="18" customHeight="1" x14ac:dyDescent="0.15">
      <c r="A13" s="22" t="s">
        <v>8</v>
      </c>
      <c r="B13" s="23">
        <f>SUM(B14:B18)</f>
        <v>1473</v>
      </c>
      <c r="C13" s="23">
        <f>SUM(C14:C18)</f>
        <v>774</v>
      </c>
      <c r="D13" s="23">
        <f>SUM(D14:D18)</f>
        <v>699</v>
      </c>
      <c r="E13" s="22" t="s">
        <v>9</v>
      </c>
      <c r="F13" s="23">
        <f>SUM(F14:F18)</f>
        <v>1971</v>
      </c>
      <c r="G13" s="23">
        <f>SUM(G14:G18)</f>
        <v>992</v>
      </c>
      <c r="H13" s="23">
        <f>SUM(H14:H18)</f>
        <v>979</v>
      </c>
      <c r="I13" s="22" t="s">
        <v>10</v>
      </c>
      <c r="J13" s="23">
        <f>SUM(J14:J18)</f>
        <v>1865</v>
      </c>
      <c r="K13" s="23">
        <f>SUM(K14:K18)</f>
        <v>847</v>
      </c>
      <c r="L13" s="24">
        <f>SUM(L14:L18)</f>
        <v>1018</v>
      </c>
    </row>
    <row r="14" spans="1:12" s="1" customFormat="1" ht="18" customHeight="1" x14ac:dyDescent="0.15">
      <c r="A14" s="25">
        <v>5</v>
      </c>
      <c r="B14" s="26">
        <v>302</v>
      </c>
      <c r="C14" s="27">
        <v>153</v>
      </c>
      <c r="D14" s="28">
        <v>149</v>
      </c>
      <c r="E14" s="25">
        <v>40</v>
      </c>
      <c r="F14" s="26">
        <v>369</v>
      </c>
      <c r="G14" s="27">
        <v>189</v>
      </c>
      <c r="H14" s="28">
        <v>180</v>
      </c>
      <c r="I14" s="25">
        <v>75</v>
      </c>
      <c r="J14" s="26">
        <v>341</v>
      </c>
      <c r="K14" s="27">
        <v>163</v>
      </c>
      <c r="L14" s="28">
        <v>178</v>
      </c>
    </row>
    <row r="15" spans="1:12" s="1" customFormat="1" ht="18" customHeight="1" x14ac:dyDescent="0.15">
      <c r="A15" s="29">
        <v>6</v>
      </c>
      <c r="B15" s="30">
        <v>299</v>
      </c>
      <c r="C15" s="31">
        <v>146</v>
      </c>
      <c r="D15" s="32">
        <v>153</v>
      </c>
      <c r="E15" s="29">
        <v>41</v>
      </c>
      <c r="F15" s="30">
        <v>380</v>
      </c>
      <c r="G15" s="31">
        <v>190</v>
      </c>
      <c r="H15" s="32">
        <v>190</v>
      </c>
      <c r="I15" s="29">
        <v>76</v>
      </c>
      <c r="J15" s="30">
        <v>360</v>
      </c>
      <c r="K15" s="31">
        <v>166</v>
      </c>
      <c r="L15" s="32">
        <v>194</v>
      </c>
    </row>
    <row r="16" spans="1:12" s="1" customFormat="1" ht="18" customHeight="1" x14ac:dyDescent="0.15">
      <c r="A16" s="29">
        <v>7</v>
      </c>
      <c r="B16" s="30">
        <v>284</v>
      </c>
      <c r="C16" s="31">
        <v>159</v>
      </c>
      <c r="D16" s="32">
        <v>125</v>
      </c>
      <c r="E16" s="29">
        <v>42</v>
      </c>
      <c r="F16" s="30">
        <v>431</v>
      </c>
      <c r="G16" s="31">
        <v>219</v>
      </c>
      <c r="H16" s="32">
        <v>212</v>
      </c>
      <c r="I16" s="29">
        <v>77</v>
      </c>
      <c r="J16" s="30">
        <v>414</v>
      </c>
      <c r="K16" s="31">
        <v>179</v>
      </c>
      <c r="L16" s="32">
        <v>235</v>
      </c>
    </row>
    <row r="17" spans="1:12" s="1" customFormat="1" ht="18" customHeight="1" x14ac:dyDescent="0.15">
      <c r="A17" s="29">
        <v>8</v>
      </c>
      <c r="B17" s="30">
        <v>300</v>
      </c>
      <c r="C17" s="31">
        <v>165</v>
      </c>
      <c r="D17" s="32">
        <v>135</v>
      </c>
      <c r="E17" s="29">
        <v>43</v>
      </c>
      <c r="F17" s="30">
        <v>401</v>
      </c>
      <c r="G17" s="31">
        <v>206</v>
      </c>
      <c r="H17" s="32">
        <v>195</v>
      </c>
      <c r="I17" s="29">
        <v>78</v>
      </c>
      <c r="J17" s="30">
        <v>404</v>
      </c>
      <c r="K17" s="31">
        <v>190</v>
      </c>
      <c r="L17" s="32">
        <v>214</v>
      </c>
    </row>
    <row r="18" spans="1:12" s="1" customFormat="1" ht="18" customHeight="1" x14ac:dyDescent="0.15">
      <c r="A18" s="33">
        <v>9</v>
      </c>
      <c r="B18" s="34">
        <v>288</v>
      </c>
      <c r="C18" s="35">
        <v>151</v>
      </c>
      <c r="D18" s="36">
        <v>137</v>
      </c>
      <c r="E18" s="33">
        <v>44</v>
      </c>
      <c r="F18" s="34">
        <v>390</v>
      </c>
      <c r="G18" s="35">
        <v>188</v>
      </c>
      <c r="H18" s="36">
        <v>202</v>
      </c>
      <c r="I18" s="33">
        <v>79</v>
      </c>
      <c r="J18" s="34">
        <v>346</v>
      </c>
      <c r="K18" s="35">
        <v>149</v>
      </c>
      <c r="L18" s="36">
        <v>197</v>
      </c>
    </row>
    <row r="19" spans="1:12" s="1" customFormat="1" ht="18" customHeight="1" x14ac:dyDescent="0.15">
      <c r="A19" s="22" t="s">
        <v>11</v>
      </c>
      <c r="B19" s="23">
        <f>SUM(B20:B24)</f>
        <v>1461</v>
      </c>
      <c r="C19" s="23">
        <f>SUM(C20:C24)</f>
        <v>741</v>
      </c>
      <c r="D19" s="23">
        <f>SUM(D20:D24)</f>
        <v>720</v>
      </c>
      <c r="E19" s="22" t="s">
        <v>12</v>
      </c>
      <c r="F19" s="23">
        <f>SUM(F20:F24)</f>
        <v>2078</v>
      </c>
      <c r="G19" s="23">
        <f>SUM(G20:G24)</f>
        <v>1044</v>
      </c>
      <c r="H19" s="23">
        <f>SUM(H20:H24)</f>
        <v>1034</v>
      </c>
      <c r="I19" s="22" t="s">
        <v>13</v>
      </c>
      <c r="J19" s="23">
        <f>SUM(J20:J24)</f>
        <v>1634</v>
      </c>
      <c r="K19" s="23">
        <f>SUM(K20:K24)</f>
        <v>619</v>
      </c>
      <c r="L19" s="24">
        <f>SUM(L20:L24)</f>
        <v>1015</v>
      </c>
    </row>
    <row r="20" spans="1:12" s="1" customFormat="1" ht="18" customHeight="1" x14ac:dyDescent="0.15">
      <c r="A20" s="25">
        <v>10</v>
      </c>
      <c r="B20" s="26">
        <v>304</v>
      </c>
      <c r="C20" s="27">
        <v>157</v>
      </c>
      <c r="D20" s="28">
        <v>147</v>
      </c>
      <c r="E20" s="25">
        <v>45</v>
      </c>
      <c r="F20" s="26">
        <v>442</v>
      </c>
      <c r="G20" s="27">
        <v>222</v>
      </c>
      <c r="H20" s="28">
        <v>220</v>
      </c>
      <c r="I20" s="25">
        <v>80</v>
      </c>
      <c r="J20" s="26">
        <v>337</v>
      </c>
      <c r="K20" s="27">
        <v>139</v>
      </c>
      <c r="L20" s="28">
        <v>198</v>
      </c>
    </row>
    <row r="21" spans="1:12" s="1" customFormat="1" ht="18" customHeight="1" x14ac:dyDescent="0.15">
      <c r="A21" s="29">
        <v>11</v>
      </c>
      <c r="B21" s="30">
        <v>285</v>
      </c>
      <c r="C21" s="31">
        <v>134</v>
      </c>
      <c r="D21" s="32">
        <v>151</v>
      </c>
      <c r="E21" s="29">
        <v>46</v>
      </c>
      <c r="F21" s="30">
        <v>405</v>
      </c>
      <c r="G21" s="31">
        <v>202</v>
      </c>
      <c r="H21" s="32">
        <v>203</v>
      </c>
      <c r="I21" s="29">
        <v>81</v>
      </c>
      <c r="J21" s="30">
        <v>348</v>
      </c>
      <c r="K21" s="31">
        <v>128</v>
      </c>
      <c r="L21" s="32">
        <v>220</v>
      </c>
    </row>
    <row r="22" spans="1:12" s="1" customFormat="1" ht="18" customHeight="1" x14ac:dyDescent="0.15">
      <c r="A22" s="29">
        <v>12</v>
      </c>
      <c r="B22" s="30">
        <v>289</v>
      </c>
      <c r="C22" s="31">
        <v>147</v>
      </c>
      <c r="D22" s="32">
        <v>142</v>
      </c>
      <c r="E22" s="29">
        <v>47</v>
      </c>
      <c r="F22" s="30">
        <v>399</v>
      </c>
      <c r="G22" s="31">
        <v>199</v>
      </c>
      <c r="H22" s="32">
        <v>200</v>
      </c>
      <c r="I22" s="29">
        <v>82</v>
      </c>
      <c r="J22" s="30">
        <v>288</v>
      </c>
      <c r="K22" s="31">
        <v>115</v>
      </c>
      <c r="L22" s="32">
        <v>173</v>
      </c>
    </row>
    <row r="23" spans="1:12" s="1" customFormat="1" ht="18" customHeight="1" x14ac:dyDescent="0.15">
      <c r="A23" s="29">
        <v>13</v>
      </c>
      <c r="B23" s="30">
        <v>300</v>
      </c>
      <c r="C23" s="31">
        <v>155</v>
      </c>
      <c r="D23" s="32">
        <v>145</v>
      </c>
      <c r="E23" s="29">
        <v>48</v>
      </c>
      <c r="F23" s="30">
        <v>392</v>
      </c>
      <c r="G23" s="31">
        <v>200</v>
      </c>
      <c r="H23" s="32">
        <v>192</v>
      </c>
      <c r="I23" s="29">
        <v>83</v>
      </c>
      <c r="J23" s="30">
        <v>349</v>
      </c>
      <c r="K23" s="31">
        <v>128</v>
      </c>
      <c r="L23" s="32">
        <v>221</v>
      </c>
    </row>
    <row r="24" spans="1:12" s="1" customFormat="1" ht="18" customHeight="1" x14ac:dyDescent="0.15">
      <c r="A24" s="33">
        <v>14</v>
      </c>
      <c r="B24" s="34">
        <v>283</v>
      </c>
      <c r="C24" s="35">
        <v>148</v>
      </c>
      <c r="D24" s="36">
        <v>135</v>
      </c>
      <c r="E24" s="33">
        <v>49</v>
      </c>
      <c r="F24" s="34">
        <v>440</v>
      </c>
      <c r="G24" s="35">
        <v>221</v>
      </c>
      <c r="H24" s="36">
        <v>219</v>
      </c>
      <c r="I24" s="33">
        <v>84</v>
      </c>
      <c r="J24" s="34">
        <v>312</v>
      </c>
      <c r="K24" s="35">
        <v>109</v>
      </c>
      <c r="L24" s="36">
        <v>203</v>
      </c>
    </row>
    <row r="25" spans="1:12" s="1" customFormat="1" ht="18" customHeight="1" x14ac:dyDescent="0.15">
      <c r="A25" s="22" t="s">
        <v>14</v>
      </c>
      <c r="B25" s="23">
        <f>SUM(B26:B30)</f>
        <v>1298</v>
      </c>
      <c r="C25" s="23">
        <f>SUM(C26:C30)</f>
        <v>656</v>
      </c>
      <c r="D25" s="23">
        <f>SUM(D26:D30)</f>
        <v>642</v>
      </c>
      <c r="E25" s="22" t="s">
        <v>15</v>
      </c>
      <c r="F25" s="23">
        <f>SUM(F26:F30)</f>
        <v>1834</v>
      </c>
      <c r="G25" s="23">
        <f>SUM(G26:G30)</f>
        <v>876</v>
      </c>
      <c r="H25" s="23">
        <f>SUM(H26:H30)</f>
        <v>958</v>
      </c>
      <c r="I25" s="22" t="s">
        <v>16</v>
      </c>
      <c r="J25" s="23">
        <f>SUM(J26:J30)</f>
        <v>1352</v>
      </c>
      <c r="K25" s="23">
        <f>SUM(K26:K30)</f>
        <v>475</v>
      </c>
      <c r="L25" s="24">
        <f>SUM(L26:L30)</f>
        <v>877</v>
      </c>
    </row>
    <row r="26" spans="1:12" s="1" customFormat="1" ht="18" customHeight="1" x14ac:dyDescent="0.15">
      <c r="A26" s="25">
        <v>15</v>
      </c>
      <c r="B26" s="26">
        <v>263</v>
      </c>
      <c r="C26" s="27">
        <v>154</v>
      </c>
      <c r="D26" s="28">
        <v>109</v>
      </c>
      <c r="E26" s="25">
        <v>50</v>
      </c>
      <c r="F26" s="26">
        <v>350</v>
      </c>
      <c r="G26" s="27">
        <v>172</v>
      </c>
      <c r="H26" s="28">
        <v>178</v>
      </c>
      <c r="I26" s="25">
        <v>85</v>
      </c>
      <c r="J26" s="26">
        <v>337</v>
      </c>
      <c r="K26" s="27">
        <v>129</v>
      </c>
      <c r="L26" s="28">
        <v>208</v>
      </c>
    </row>
    <row r="27" spans="1:12" s="1" customFormat="1" ht="18" customHeight="1" x14ac:dyDescent="0.15">
      <c r="A27" s="29">
        <v>16</v>
      </c>
      <c r="B27" s="30">
        <v>246</v>
      </c>
      <c r="C27" s="31">
        <v>131</v>
      </c>
      <c r="D27" s="32">
        <v>115</v>
      </c>
      <c r="E27" s="29">
        <v>51</v>
      </c>
      <c r="F27" s="30">
        <v>337</v>
      </c>
      <c r="G27" s="31">
        <v>150</v>
      </c>
      <c r="H27" s="32">
        <v>187</v>
      </c>
      <c r="I27" s="29">
        <v>86</v>
      </c>
      <c r="J27" s="30">
        <v>278</v>
      </c>
      <c r="K27" s="31">
        <v>95</v>
      </c>
      <c r="L27" s="32">
        <v>183</v>
      </c>
    </row>
    <row r="28" spans="1:12" s="1" customFormat="1" ht="18" customHeight="1" x14ac:dyDescent="0.15">
      <c r="A28" s="29">
        <v>17</v>
      </c>
      <c r="B28" s="30">
        <v>273</v>
      </c>
      <c r="C28" s="31">
        <v>135</v>
      </c>
      <c r="D28" s="32">
        <v>138</v>
      </c>
      <c r="E28" s="29">
        <v>52</v>
      </c>
      <c r="F28" s="30">
        <v>403</v>
      </c>
      <c r="G28" s="31">
        <v>208</v>
      </c>
      <c r="H28" s="32">
        <v>195</v>
      </c>
      <c r="I28" s="29">
        <v>87</v>
      </c>
      <c r="J28" s="30">
        <v>263</v>
      </c>
      <c r="K28" s="31">
        <v>89</v>
      </c>
      <c r="L28" s="32">
        <v>174</v>
      </c>
    </row>
    <row r="29" spans="1:12" s="1" customFormat="1" ht="18" customHeight="1" x14ac:dyDescent="0.15">
      <c r="A29" s="29">
        <v>18</v>
      </c>
      <c r="B29" s="30">
        <v>242</v>
      </c>
      <c r="C29" s="31">
        <v>108</v>
      </c>
      <c r="D29" s="32">
        <v>134</v>
      </c>
      <c r="E29" s="29">
        <v>53</v>
      </c>
      <c r="F29" s="30">
        <v>361</v>
      </c>
      <c r="G29" s="31">
        <v>168</v>
      </c>
      <c r="H29" s="32">
        <v>193</v>
      </c>
      <c r="I29" s="29">
        <v>88</v>
      </c>
      <c r="J29" s="30">
        <v>257</v>
      </c>
      <c r="K29" s="31">
        <v>92</v>
      </c>
      <c r="L29" s="32">
        <v>165</v>
      </c>
    </row>
    <row r="30" spans="1:12" s="1" customFormat="1" ht="18" customHeight="1" x14ac:dyDescent="0.15">
      <c r="A30" s="33">
        <v>19</v>
      </c>
      <c r="B30" s="34">
        <v>274</v>
      </c>
      <c r="C30" s="35">
        <v>128</v>
      </c>
      <c r="D30" s="36">
        <v>146</v>
      </c>
      <c r="E30" s="33">
        <v>54</v>
      </c>
      <c r="F30" s="34">
        <v>383</v>
      </c>
      <c r="G30" s="35">
        <v>178</v>
      </c>
      <c r="H30" s="36">
        <v>205</v>
      </c>
      <c r="I30" s="33">
        <v>89</v>
      </c>
      <c r="J30" s="34">
        <v>217</v>
      </c>
      <c r="K30" s="35">
        <v>70</v>
      </c>
      <c r="L30" s="36">
        <v>147</v>
      </c>
    </row>
    <row r="31" spans="1:12" s="1" customFormat="1" ht="18" customHeight="1" x14ac:dyDescent="0.15">
      <c r="A31" s="22" t="s">
        <v>17</v>
      </c>
      <c r="B31" s="23">
        <f>SUM(B32:B36)</f>
        <v>1545</v>
      </c>
      <c r="C31" s="23">
        <f>SUM(C32:C36)</f>
        <v>805</v>
      </c>
      <c r="D31" s="23">
        <f>SUM(D32:D36)</f>
        <v>740</v>
      </c>
      <c r="E31" s="22" t="s">
        <v>18</v>
      </c>
      <c r="F31" s="23">
        <f>SUM(F32:F36)</f>
        <v>1704</v>
      </c>
      <c r="G31" s="23">
        <f>SUM(G32:G36)</f>
        <v>832</v>
      </c>
      <c r="H31" s="23">
        <f>SUM(H32:H36)</f>
        <v>872</v>
      </c>
      <c r="I31" s="22" t="s">
        <v>19</v>
      </c>
      <c r="J31" s="23">
        <f>SUM(J32:J36)</f>
        <v>757</v>
      </c>
      <c r="K31" s="23">
        <f>SUM(K32:K36)</f>
        <v>246</v>
      </c>
      <c r="L31" s="24">
        <f>SUM(L32:L36)</f>
        <v>511</v>
      </c>
    </row>
    <row r="32" spans="1:12" s="1" customFormat="1" ht="18" customHeight="1" x14ac:dyDescent="0.15">
      <c r="A32" s="25">
        <v>20</v>
      </c>
      <c r="B32" s="26">
        <v>329</v>
      </c>
      <c r="C32" s="27">
        <v>188</v>
      </c>
      <c r="D32" s="28">
        <v>141</v>
      </c>
      <c r="E32" s="25">
        <v>55</v>
      </c>
      <c r="F32" s="26">
        <v>273</v>
      </c>
      <c r="G32" s="27">
        <v>123</v>
      </c>
      <c r="H32" s="28">
        <v>150</v>
      </c>
      <c r="I32" s="25">
        <v>90</v>
      </c>
      <c r="J32" s="26">
        <v>219</v>
      </c>
      <c r="K32" s="27">
        <v>86</v>
      </c>
      <c r="L32" s="28">
        <v>133</v>
      </c>
    </row>
    <row r="33" spans="1:12" s="1" customFormat="1" ht="18" customHeight="1" x14ac:dyDescent="0.15">
      <c r="A33" s="29">
        <v>21</v>
      </c>
      <c r="B33" s="30">
        <v>323</v>
      </c>
      <c r="C33" s="31">
        <v>168</v>
      </c>
      <c r="D33" s="32">
        <v>155</v>
      </c>
      <c r="E33" s="29">
        <v>56</v>
      </c>
      <c r="F33" s="30">
        <v>368</v>
      </c>
      <c r="G33" s="31">
        <v>189</v>
      </c>
      <c r="H33" s="32">
        <v>179</v>
      </c>
      <c r="I33" s="29">
        <v>91</v>
      </c>
      <c r="J33" s="30">
        <v>157</v>
      </c>
      <c r="K33" s="31">
        <v>56</v>
      </c>
      <c r="L33" s="32">
        <v>101</v>
      </c>
    </row>
    <row r="34" spans="1:12" s="1" customFormat="1" ht="18" customHeight="1" x14ac:dyDescent="0.15">
      <c r="A34" s="29">
        <v>22</v>
      </c>
      <c r="B34" s="30">
        <v>281</v>
      </c>
      <c r="C34" s="31">
        <v>113</v>
      </c>
      <c r="D34" s="32">
        <v>168</v>
      </c>
      <c r="E34" s="29">
        <v>57</v>
      </c>
      <c r="F34" s="30">
        <v>328</v>
      </c>
      <c r="G34" s="31">
        <v>139</v>
      </c>
      <c r="H34" s="32">
        <v>189</v>
      </c>
      <c r="I34" s="29">
        <v>92</v>
      </c>
      <c r="J34" s="30">
        <v>147</v>
      </c>
      <c r="K34" s="31">
        <v>42</v>
      </c>
      <c r="L34" s="32">
        <v>105</v>
      </c>
    </row>
    <row r="35" spans="1:12" s="1" customFormat="1" ht="18" customHeight="1" x14ac:dyDescent="0.15">
      <c r="A35" s="29">
        <v>23</v>
      </c>
      <c r="B35" s="30">
        <v>308</v>
      </c>
      <c r="C35" s="31">
        <v>180</v>
      </c>
      <c r="D35" s="32">
        <v>128</v>
      </c>
      <c r="E35" s="29">
        <v>58</v>
      </c>
      <c r="F35" s="30">
        <v>391</v>
      </c>
      <c r="G35" s="31">
        <v>210</v>
      </c>
      <c r="H35" s="32">
        <v>181</v>
      </c>
      <c r="I35" s="29">
        <v>93</v>
      </c>
      <c r="J35" s="30">
        <v>110</v>
      </c>
      <c r="K35" s="31">
        <v>31</v>
      </c>
      <c r="L35" s="32">
        <v>79</v>
      </c>
    </row>
    <row r="36" spans="1:12" s="1" customFormat="1" ht="18" customHeight="1" x14ac:dyDescent="0.15">
      <c r="A36" s="33">
        <v>24</v>
      </c>
      <c r="B36" s="34">
        <v>304</v>
      </c>
      <c r="C36" s="35">
        <v>156</v>
      </c>
      <c r="D36" s="36">
        <v>148</v>
      </c>
      <c r="E36" s="33">
        <v>59</v>
      </c>
      <c r="F36" s="34">
        <v>344</v>
      </c>
      <c r="G36" s="35">
        <v>171</v>
      </c>
      <c r="H36" s="36">
        <v>173</v>
      </c>
      <c r="I36" s="33">
        <v>94</v>
      </c>
      <c r="J36" s="34">
        <v>124</v>
      </c>
      <c r="K36" s="35">
        <v>31</v>
      </c>
      <c r="L36" s="36">
        <v>93</v>
      </c>
    </row>
    <row r="37" spans="1:12" s="1" customFormat="1" ht="18" customHeight="1" x14ac:dyDescent="0.15">
      <c r="A37" s="22" t="s">
        <v>20</v>
      </c>
      <c r="B37" s="23">
        <f>SUM(B38:B42)</f>
        <v>1357</v>
      </c>
      <c r="C37" s="23">
        <f>SUM(C38:C42)</f>
        <v>679</v>
      </c>
      <c r="D37" s="23">
        <f>SUM(D38:D42)</f>
        <v>678</v>
      </c>
      <c r="E37" s="22" t="s">
        <v>21</v>
      </c>
      <c r="F37" s="23">
        <f>SUM(F38:F42)</f>
        <v>2012</v>
      </c>
      <c r="G37" s="23">
        <f>SUM(G38:G42)</f>
        <v>999</v>
      </c>
      <c r="H37" s="23">
        <f>SUM(H38:H42)</f>
        <v>1013</v>
      </c>
      <c r="I37" s="22" t="s">
        <v>22</v>
      </c>
      <c r="J37" s="23">
        <f>SUM(J38:J42)</f>
        <v>210</v>
      </c>
      <c r="K37" s="23">
        <f>SUM(K38:K42)</f>
        <v>42</v>
      </c>
      <c r="L37" s="24">
        <f>SUM(L38:L42)</f>
        <v>168</v>
      </c>
    </row>
    <row r="38" spans="1:12" s="1" customFormat="1" ht="18" customHeight="1" x14ac:dyDescent="0.15">
      <c r="A38" s="25">
        <v>25</v>
      </c>
      <c r="B38" s="26">
        <v>282</v>
      </c>
      <c r="C38" s="27">
        <v>139</v>
      </c>
      <c r="D38" s="28">
        <v>143</v>
      </c>
      <c r="E38" s="25">
        <v>60</v>
      </c>
      <c r="F38" s="26">
        <v>360</v>
      </c>
      <c r="G38" s="27">
        <v>184</v>
      </c>
      <c r="H38" s="28">
        <v>176</v>
      </c>
      <c r="I38" s="25">
        <v>95</v>
      </c>
      <c r="J38" s="26">
        <v>68</v>
      </c>
      <c r="K38" s="27">
        <v>14</v>
      </c>
      <c r="L38" s="28">
        <v>54</v>
      </c>
    </row>
    <row r="39" spans="1:12" s="1" customFormat="1" ht="18" customHeight="1" x14ac:dyDescent="0.15">
      <c r="A39" s="29">
        <v>26</v>
      </c>
      <c r="B39" s="30">
        <v>265</v>
      </c>
      <c r="C39" s="31">
        <v>135</v>
      </c>
      <c r="D39" s="32">
        <v>130</v>
      </c>
      <c r="E39" s="29">
        <v>61</v>
      </c>
      <c r="F39" s="30">
        <v>397</v>
      </c>
      <c r="G39" s="31">
        <v>179</v>
      </c>
      <c r="H39" s="32">
        <v>218</v>
      </c>
      <c r="I39" s="29">
        <v>96</v>
      </c>
      <c r="J39" s="30">
        <v>57</v>
      </c>
      <c r="K39" s="31">
        <v>10</v>
      </c>
      <c r="L39" s="32">
        <v>47</v>
      </c>
    </row>
    <row r="40" spans="1:12" s="1" customFormat="1" ht="18" customHeight="1" x14ac:dyDescent="0.15">
      <c r="A40" s="29">
        <v>27</v>
      </c>
      <c r="B40" s="30">
        <v>244</v>
      </c>
      <c r="C40" s="31">
        <v>136</v>
      </c>
      <c r="D40" s="32">
        <v>108</v>
      </c>
      <c r="E40" s="29">
        <v>62</v>
      </c>
      <c r="F40" s="30">
        <v>417</v>
      </c>
      <c r="G40" s="31">
        <v>211</v>
      </c>
      <c r="H40" s="32">
        <v>206</v>
      </c>
      <c r="I40" s="29">
        <v>97</v>
      </c>
      <c r="J40" s="30">
        <v>36</v>
      </c>
      <c r="K40" s="31">
        <v>10</v>
      </c>
      <c r="L40" s="32">
        <v>26</v>
      </c>
    </row>
    <row r="41" spans="1:12" s="1" customFormat="1" ht="18" customHeight="1" x14ac:dyDescent="0.15">
      <c r="A41" s="29">
        <v>28</v>
      </c>
      <c r="B41" s="30">
        <v>290</v>
      </c>
      <c r="C41" s="31">
        <v>137</v>
      </c>
      <c r="D41" s="32">
        <v>153</v>
      </c>
      <c r="E41" s="29">
        <v>63</v>
      </c>
      <c r="F41" s="30">
        <v>431</v>
      </c>
      <c r="G41" s="31">
        <v>219</v>
      </c>
      <c r="H41" s="32">
        <v>212</v>
      </c>
      <c r="I41" s="29">
        <v>98</v>
      </c>
      <c r="J41" s="30">
        <v>43</v>
      </c>
      <c r="K41" s="31">
        <v>7</v>
      </c>
      <c r="L41" s="32">
        <v>36</v>
      </c>
    </row>
    <row r="42" spans="1:12" s="1" customFormat="1" ht="18" customHeight="1" x14ac:dyDescent="0.15">
      <c r="A42" s="33">
        <v>29</v>
      </c>
      <c r="B42" s="34">
        <v>276</v>
      </c>
      <c r="C42" s="35">
        <v>132</v>
      </c>
      <c r="D42" s="36">
        <v>144</v>
      </c>
      <c r="E42" s="33">
        <v>64</v>
      </c>
      <c r="F42" s="34">
        <v>407</v>
      </c>
      <c r="G42" s="35">
        <v>206</v>
      </c>
      <c r="H42" s="36">
        <v>201</v>
      </c>
      <c r="I42" s="33">
        <v>99</v>
      </c>
      <c r="J42" s="34">
        <v>6</v>
      </c>
      <c r="K42" s="35">
        <v>1</v>
      </c>
      <c r="L42" s="36">
        <v>5</v>
      </c>
    </row>
    <row r="43" spans="1:12" s="1" customFormat="1" ht="18" customHeight="1" x14ac:dyDescent="0.15">
      <c r="A43" s="22" t="s">
        <v>23</v>
      </c>
      <c r="B43" s="23">
        <f>SUM(B44:B48)</f>
        <v>1529</v>
      </c>
      <c r="C43" s="23">
        <f>SUM(C44:C48)</f>
        <v>789</v>
      </c>
      <c r="D43" s="23">
        <f>SUM(D44:D48)</f>
        <v>740</v>
      </c>
      <c r="E43" s="22" t="s">
        <v>24</v>
      </c>
      <c r="F43" s="23">
        <f>SUM(F44:F48)</f>
        <v>2440</v>
      </c>
      <c r="G43" s="23">
        <f>SUM(G44:G48)</f>
        <v>1165</v>
      </c>
      <c r="H43" s="23">
        <f>SUM(H44:H48)</f>
        <v>1275</v>
      </c>
      <c r="I43" s="25" t="s">
        <v>25</v>
      </c>
      <c r="J43" s="26">
        <v>42</v>
      </c>
      <c r="K43" s="26">
        <v>9</v>
      </c>
      <c r="L43" s="37">
        <v>33</v>
      </c>
    </row>
    <row r="44" spans="1:12" s="1" customFormat="1" ht="18" customHeight="1" x14ac:dyDescent="0.15">
      <c r="A44" s="25">
        <v>30</v>
      </c>
      <c r="B44" s="26">
        <v>318</v>
      </c>
      <c r="C44" s="27">
        <v>161</v>
      </c>
      <c r="D44" s="28">
        <v>157</v>
      </c>
      <c r="E44" s="25">
        <v>65</v>
      </c>
      <c r="F44" s="26">
        <v>431</v>
      </c>
      <c r="G44" s="27">
        <v>203</v>
      </c>
      <c r="H44" s="28">
        <v>228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283</v>
      </c>
      <c r="C45" s="31">
        <v>147</v>
      </c>
      <c r="D45" s="32">
        <v>136</v>
      </c>
      <c r="E45" s="29">
        <v>66</v>
      </c>
      <c r="F45" s="30">
        <v>461</v>
      </c>
      <c r="G45" s="31">
        <v>210</v>
      </c>
      <c r="H45" s="32">
        <v>251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315</v>
      </c>
      <c r="C46" s="31">
        <v>141</v>
      </c>
      <c r="D46" s="32">
        <v>174</v>
      </c>
      <c r="E46" s="29">
        <v>67</v>
      </c>
      <c r="F46" s="30">
        <v>487</v>
      </c>
      <c r="G46" s="31">
        <v>231</v>
      </c>
      <c r="H46" s="32">
        <v>256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293</v>
      </c>
      <c r="C47" s="31">
        <v>164</v>
      </c>
      <c r="D47" s="32">
        <v>129</v>
      </c>
      <c r="E47" s="29">
        <v>68</v>
      </c>
      <c r="F47" s="30">
        <v>520</v>
      </c>
      <c r="G47" s="31">
        <v>278</v>
      </c>
      <c r="H47" s="32">
        <v>242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320</v>
      </c>
      <c r="C48" s="35">
        <v>176</v>
      </c>
      <c r="D48" s="36">
        <v>144</v>
      </c>
      <c r="E48" s="33">
        <v>69</v>
      </c>
      <c r="F48" s="34">
        <v>541</v>
      </c>
      <c r="G48" s="35">
        <v>243</v>
      </c>
      <c r="H48" s="36">
        <v>298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4186</v>
      </c>
      <c r="C52" s="51">
        <f>SUM(C7,C13,C19)</f>
        <v>2155</v>
      </c>
      <c r="D52" s="52">
        <f>SUM(D7,D13,D19)</f>
        <v>2031</v>
      </c>
      <c r="E52" s="49" t="s">
        <v>28</v>
      </c>
      <c r="F52" s="50">
        <f>SUM(G52:H52)</f>
        <v>17093</v>
      </c>
      <c r="G52" s="51">
        <f>SUM(G37,G31,G7,G13,G19,G25,C43,C37,C31,C25)</f>
        <v>8528</v>
      </c>
      <c r="H52" s="52">
        <f>SUM(H37,H31,H25,H19,H13,H7,D25,D31,D37,D43)</f>
        <v>8565</v>
      </c>
      <c r="I52" s="49" t="s">
        <v>29</v>
      </c>
      <c r="J52" s="50">
        <f>SUM(K52:L52)</f>
        <v>11166</v>
      </c>
      <c r="K52" s="51">
        <f>SUM(G43,K43,K37,K31,K25,K19,K13,K7)</f>
        <v>4760</v>
      </c>
      <c r="L52" s="52">
        <f>SUM(L43,L37,L31,L25,L19,L13,L7,H43)</f>
        <v>6406</v>
      </c>
    </row>
    <row r="53" spans="1:12" s="1" customFormat="1" ht="18" customHeight="1" x14ac:dyDescent="0.15">
      <c r="A53" s="40" t="s">
        <v>30</v>
      </c>
      <c r="B53" s="53">
        <f>B52/$B$5</f>
        <v>0.1290183387270766</v>
      </c>
      <c r="C53" s="53">
        <f>C52/$C$5</f>
        <v>0.13954542511170109</v>
      </c>
      <c r="D53" s="54">
        <f>D52/$D$5</f>
        <v>0.11945653452534996</v>
      </c>
      <c r="E53" s="40" t="s">
        <v>30</v>
      </c>
      <c r="F53" s="53">
        <f>F52/$B$5</f>
        <v>0.52683002003390356</v>
      </c>
      <c r="G53" s="53">
        <f>G52/$C$5</f>
        <v>0.5522243087483002</v>
      </c>
      <c r="H53" s="54">
        <f>H52/$D$5</f>
        <v>0.50376426302787902</v>
      </c>
      <c r="I53" s="40" t="s">
        <v>30</v>
      </c>
      <c r="J53" s="53">
        <f>J52/$B$5</f>
        <v>0.34415164123901987</v>
      </c>
      <c r="K53" s="53">
        <f>K52/$C$5</f>
        <v>0.30823026613999871</v>
      </c>
      <c r="L53" s="54">
        <f>L52/$D$5</f>
        <v>0.37677920244677099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14"/>
  <dimension ref="A1:P54"/>
  <sheetViews>
    <sheetView topLeftCell="A35" zoomScale="80" zoomScaleNormal="8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45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25674</v>
      </c>
      <c r="C5" s="13">
        <f>SUM(C7,G7,K7,K13,G13,C13,C19,G19,K19,K25,G25,C25,C31,G31,K31,K37,G37,C37,C43,G43,K43)</f>
        <v>12233</v>
      </c>
      <c r="D5" s="14">
        <f>SUM(D7,H7,L7,L13,H13,D13,D19,H19,L19,L25,H25,D25,D31,H31,L31,L37,H37,D37,D43,H43,L43)</f>
        <v>13441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575</v>
      </c>
      <c r="C7" s="23">
        <f>SUM(C8:C12)</f>
        <v>290</v>
      </c>
      <c r="D7" s="23">
        <f>SUM(D8:D12)</f>
        <v>285</v>
      </c>
      <c r="E7" s="22" t="s">
        <v>6</v>
      </c>
      <c r="F7" s="23">
        <f>SUM(F8:F12)</f>
        <v>1035</v>
      </c>
      <c r="G7" s="23">
        <f>SUM(G8:G12)</f>
        <v>544</v>
      </c>
      <c r="H7" s="23">
        <f>SUM(H8:H12)</f>
        <v>491</v>
      </c>
      <c r="I7" s="22" t="s">
        <v>7</v>
      </c>
      <c r="J7" s="23">
        <f>SUM(J8:J12)</f>
        <v>2708</v>
      </c>
      <c r="K7" s="23">
        <f>SUM(K8:K12)</f>
        <v>1310</v>
      </c>
      <c r="L7" s="24">
        <f>SUM(L8:L12)</f>
        <v>1398</v>
      </c>
    </row>
    <row r="8" spans="1:12" s="1" customFormat="1" ht="18" customHeight="1" x14ac:dyDescent="0.15">
      <c r="A8" s="25">
        <v>0</v>
      </c>
      <c r="B8" s="26">
        <v>104</v>
      </c>
      <c r="C8" s="27">
        <v>51</v>
      </c>
      <c r="D8" s="28">
        <v>53</v>
      </c>
      <c r="E8" s="25">
        <v>35</v>
      </c>
      <c r="F8" s="26">
        <v>230</v>
      </c>
      <c r="G8" s="27">
        <v>119</v>
      </c>
      <c r="H8" s="28">
        <v>111</v>
      </c>
      <c r="I8" s="25">
        <v>70</v>
      </c>
      <c r="J8" s="26">
        <v>516</v>
      </c>
      <c r="K8" s="27">
        <v>245</v>
      </c>
      <c r="L8" s="28">
        <v>271</v>
      </c>
    </row>
    <row r="9" spans="1:12" s="1" customFormat="1" ht="18" customHeight="1" x14ac:dyDescent="0.15">
      <c r="A9" s="29">
        <v>1</v>
      </c>
      <c r="B9" s="30">
        <v>112</v>
      </c>
      <c r="C9" s="31">
        <v>51</v>
      </c>
      <c r="D9" s="32">
        <v>61</v>
      </c>
      <c r="E9" s="29">
        <v>36</v>
      </c>
      <c r="F9" s="30">
        <v>164</v>
      </c>
      <c r="G9" s="31">
        <v>96</v>
      </c>
      <c r="H9" s="32">
        <v>68</v>
      </c>
      <c r="I9" s="29">
        <v>71</v>
      </c>
      <c r="J9" s="30">
        <v>526</v>
      </c>
      <c r="K9" s="31">
        <v>246</v>
      </c>
      <c r="L9" s="32">
        <v>280</v>
      </c>
    </row>
    <row r="10" spans="1:12" s="1" customFormat="1" ht="18" customHeight="1" x14ac:dyDescent="0.15">
      <c r="A10" s="29">
        <v>2</v>
      </c>
      <c r="B10" s="30">
        <v>104</v>
      </c>
      <c r="C10" s="31">
        <v>55</v>
      </c>
      <c r="D10" s="32">
        <v>49</v>
      </c>
      <c r="E10" s="29">
        <v>37</v>
      </c>
      <c r="F10" s="30">
        <v>192</v>
      </c>
      <c r="G10" s="31">
        <v>111</v>
      </c>
      <c r="H10" s="32">
        <v>81</v>
      </c>
      <c r="I10" s="29">
        <v>72</v>
      </c>
      <c r="J10" s="30">
        <v>562</v>
      </c>
      <c r="K10" s="31">
        <v>289</v>
      </c>
      <c r="L10" s="32">
        <v>273</v>
      </c>
    </row>
    <row r="11" spans="1:12" s="1" customFormat="1" ht="18" customHeight="1" x14ac:dyDescent="0.15">
      <c r="A11" s="29">
        <v>3</v>
      </c>
      <c r="B11" s="30">
        <v>124</v>
      </c>
      <c r="C11" s="31">
        <v>66</v>
      </c>
      <c r="D11" s="32">
        <v>58</v>
      </c>
      <c r="E11" s="29">
        <v>38</v>
      </c>
      <c r="F11" s="30">
        <v>218</v>
      </c>
      <c r="G11" s="31">
        <v>104</v>
      </c>
      <c r="H11" s="32">
        <v>114</v>
      </c>
      <c r="I11" s="29">
        <v>73</v>
      </c>
      <c r="J11" s="30">
        <v>576</v>
      </c>
      <c r="K11" s="31">
        <v>286</v>
      </c>
      <c r="L11" s="32">
        <v>290</v>
      </c>
    </row>
    <row r="12" spans="1:12" s="1" customFormat="1" ht="18" customHeight="1" x14ac:dyDescent="0.15">
      <c r="A12" s="33">
        <v>4</v>
      </c>
      <c r="B12" s="34">
        <v>131</v>
      </c>
      <c r="C12" s="35">
        <v>67</v>
      </c>
      <c r="D12" s="36">
        <v>64</v>
      </c>
      <c r="E12" s="33">
        <v>39</v>
      </c>
      <c r="F12" s="34">
        <v>231</v>
      </c>
      <c r="G12" s="35">
        <v>114</v>
      </c>
      <c r="H12" s="36">
        <v>117</v>
      </c>
      <c r="I12" s="33">
        <v>74</v>
      </c>
      <c r="J12" s="34">
        <v>528</v>
      </c>
      <c r="K12" s="35">
        <v>244</v>
      </c>
      <c r="L12" s="36">
        <v>284</v>
      </c>
    </row>
    <row r="13" spans="1:12" s="1" customFormat="1" ht="18" customHeight="1" x14ac:dyDescent="0.15">
      <c r="A13" s="22" t="s">
        <v>8</v>
      </c>
      <c r="B13" s="23">
        <f>SUM(B14:B18)</f>
        <v>821</v>
      </c>
      <c r="C13" s="23">
        <f>SUM(C14:C18)</f>
        <v>436</v>
      </c>
      <c r="D13" s="23">
        <f>SUM(D14:D18)</f>
        <v>385</v>
      </c>
      <c r="E13" s="22" t="s">
        <v>9</v>
      </c>
      <c r="F13" s="23">
        <f>SUM(F14:F18)</f>
        <v>1240</v>
      </c>
      <c r="G13" s="23">
        <f>SUM(G14:G18)</f>
        <v>637</v>
      </c>
      <c r="H13" s="23">
        <f>SUM(H14:H18)</f>
        <v>603</v>
      </c>
      <c r="I13" s="22" t="s">
        <v>10</v>
      </c>
      <c r="J13" s="23">
        <f>SUM(J14:J18)</f>
        <v>1824</v>
      </c>
      <c r="K13" s="23">
        <f>SUM(K14:K18)</f>
        <v>819</v>
      </c>
      <c r="L13" s="24">
        <f>SUM(L14:L18)</f>
        <v>1005</v>
      </c>
    </row>
    <row r="14" spans="1:12" s="1" customFormat="1" ht="18" customHeight="1" x14ac:dyDescent="0.15">
      <c r="A14" s="25">
        <v>5</v>
      </c>
      <c r="B14" s="26">
        <v>162</v>
      </c>
      <c r="C14" s="27">
        <v>84</v>
      </c>
      <c r="D14" s="28">
        <v>78</v>
      </c>
      <c r="E14" s="25">
        <v>40</v>
      </c>
      <c r="F14" s="26">
        <v>242</v>
      </c>
      <c r="G14" s="27">
        <v>111</v>
      </c>
      <c r="H14" s="28">
        <v>131</v>
      </c>
      <c r="I14" s="25">
        <v>75</v>
      </c>
      <c r="J14" s="26">
        <v>316</v>
      </c>
      <c r="K14" s="27">
        <v>143</v>
      </c>
      <c r="L14" s="28">
        <v>173</v>
      </c>
    </row>
    <row r="15" spans="1:12" s="1" customFormat="1" ht="18" customHeight="1" x14ac:dyDescent="0.15">
      <c r="A15" s="29">
        <v>6</v>
      </c>
      <c r="B15" s="30">
        <v>162</v>
      </c>
      <c r="C15" s="31">
        <v>80</v>
      </c>
      <c r="D15" s="32">
        <v>82</v>
      </c>
      <c r="E15" s="29">
        <v>41</v>
      </c>
      <c r="F15" s="30">
        <v>220</v>
      </c>
      <c r="G15" s="31">
        <v>130</v>
      </c>
      <c r="H15" s="32">
        <v>90</v>
      </c>
      <c r="I15" s="29">
        <v>76</v>
      </c>
      <c r="J15" s="30">
        <v>326</v>
      </c>
      <c r="K15" s="31">
        <v>147</v>
      </c>
      <c r="L15" s="32">
        <v>179</v>
      </c>
    </row>
    <row r="16" spans="1:12" s="1" customFormat="1" ht="18" customHeight="1" x14ac:dyDescent="0.15">
      <c r="A16" s="29">
        <v>7</v>
      </c>
      <c r="B16" s="30">
        <v>144</v>
      </c>
      <c r="C16" s="31">
        <v>68</v>
      </c>
      <c r="D16" s="32">
        <v>76</v>
      </c>
      <c r="E16" s="29">
        <v>42</v>
      </c>
      <c r="F16" s="30">
        <v>257</v>
      </c>
      <c r="G16" s="31">
        <v>135</v>
      </c>
      <c r="H16" s="32">
        <v>122</v>
      </c>
      <c r="I16" s="29">
        <v>77</v>
      </c>
      <c r="J16" s="30">
        <v>395</v>
      </c>
      <c r="K16" s="31">
        <v>175</v>
      </c>
      <c r="L16" s="32">
        <v>220</v>
      </c>
    </row>
    <row r="17" spans="1:12" s="1" customFormat="1" ht="18" customHeight="1" x14ac:dyDescent="0.15">
      <c r="A17" s="29">
        <v>8</v>
      </c>
      <c r="B17" s="30">
        <v>164</v>
      </c>
      <c r="C17" s="31">
        <v>93</v>
      </c>
      <c r="D17" s="32">
        <v>71</v>
      </c>
      <c r="E17" s="29">
        <v>43</v>
      </c>
      <c r="F17" s="30">
        <v>255</v>
      </c>
      <c r="G17" s="31">
        <v>130</v>
      </c>
      <c r="H17" s="32">
        <v>125</v>
      </c>
      <c r="I17" s="29">
        <v>78</v>
      </c>
      <c r="J17" s="30">
        <v>384</v>
      </c>
      <c r="K17" s="31">
        <v>167</v>
      </c>
      <c r="L17" s="32">
        <v>217</v>
      </c>
    </row>
    <row r="18" spans="1:12" s="1" customFormat="1" ht="18" customHeight="1" x14ac:dyDescent="0.15">
      <c r="A18" s="33">
        <v>9</v>
      </c>
      <c r="B18" s="34">
        <v>189</v>
      </c>
      <c r="C18" s="35">
        <v>111</v>
      </c>
      <c r="D18" s="36">
        <v>78</v>
      </c>
      <c r="E18" s="33">
        <v>44</v>
      </c>
      <c r="F18" s="34">
        <v>266</v>
      </c>
      <c r="G18" s="35">
        <v>131</v>
      </c>
      <c r="H18" s="36">
        <v>135</v>
      </c>
      <c r="I18" s="33">
        <v>79</v>
      </c>
      <c r="J18" s="34">
        <v>403</v>
      </c>
      <c r="K18" s="35">
        <v>187</v>
      </c>
      <c r="L18" s="36">
        <v>216</v>
      </c>
    </row>
    <row r="19" spans="1:12" s="1" customFormat="1" ht="18" customHeight="1" x14ac:dyDescent="0.15">
      <c r="A19" s="22" t="s">
        <v>11</v>
      </c>
      <c r="B19" s="23">
        <f>SUM(B20:B24)</f>
        <v>907</v>
      </c>
      <c r="C19" s="23">
        <f>SUM(C20:C24)</f>
        <v>446</v>
      </c>
      <c r="D19" s="23">
        <f>SUM(D20:D24)</f>
        <v>461</v>
      </c>
      <c r="E19" s="22" t="s">
        <v>12</v>
      </c>
      <c r="F19" s="23">
        <f>SUM(F20:F24)</f>
        <v>1574</v>
      </c>
      <c r="G19" s="23">
        <f>SUM(G20:G24)</f>
        <v>810</v>
      </c>
      <c r="H19" s="23">
        <f>SUM(H20:H24)</f>
        <v>764</v>
      </c>
      <c r="I19" s="22" t="s">
        <v>13</v>
      </c>
      <c r="J19" s="23">
        <f>SUM(J20:J24)</f>
        <v>1805</v>
      </c>
      <c r="K19" s="23">
        <f>SUM(K20:K24)</f>
        <v>728</v>
      </c>
      <c r="L19" s="24">
        <f>SUM(L20:L24)</f>
        <v>1077</v>
      </c>
    </row>
    <row r="20" spans="1:12" s="1" customFormat="1" ht="18" customHeight="1" x14ac:dyDescent="0.15">
      <c r="A20" s="25">
        <v>10</v>
      </c>
      <c r="B20" s="26">
        <v>179</v>
      </c>
      <c r="C20" s="27">
        <v>95</v>
      </c>
      <c r="D20" s="28">
        <v>84</v>
      </c>
      <c r="E20" s="25">
        <v>45</v>
      </c>
      <c r="F20" s="26">
        <v>317</v>
      </c>
      <c r="G20" s="27">
        <v>172</v>
      </c>
      <c r="H20" s="28">
        <v>145</v>
      </c>
      <c r="I20" s="25">
        <v>80</v>
      </c>
      <c r="J20" s="26">
        <v>385</v>
      </c>
      <c r="K20" s="27">
        <v>154</v>
      </c>
      <c r="L20" s="28">
        <v>231</v>
      </c>
    </row>
    <row r="21" spans="1:12" s="1" customFormat="1" ht="18" customHeight="1" x14ac:dyDescent="0.15">
      <c r="A21" s="29">
        <v>11</v>
      </c>
      <c r="B21" s="30">
        <v>152</v>
      </c>
      <c r="C21" s="31">
        <v>67</v>
      </c>
      <c r="D21" s="32">
        <v>85</v>
      </c>
      <c r="E21" s="29">
        <v>46</v>
      </c>
      <c r="F21" s="30">
        <v>321</v>
      </c>
      <c r="G21" s="31">
        <v>153</v>
      </c>
      <c r="H21" s="32">
        <v>168</v>
      </c>
      <c r="I21" s="29">
        <v>81</v>
      </c>
      <c r="J21" s="30">
        <v>384</v>
      </c>
      <c r="K21" s="31">
        <v>174</v>
      </c>
      <c r="L21" s="32">
        <v>210</v>
      </c>
    </row>
    <row r="22" spans="1:12" s="1" customFormat="1" ht="18" customHeight="1" x14ac:dyDescent="0.15">
      <c r="A22" s="29">
        <v>12</v>
      </c>
      <c r="B22" s="30">
        <v>185</v>
      </c>
      <c r="C22" s="31">
        <v>93</v>
      </c>
      <c r="D22" s="32">
        <v>92</v>
      </c>
      <c r="E22" s="29">
        <v>47</v>
      </c>
      <c r="F22" s="30">
        <v>302</v>
      </c>
      <c r="G22" s="31">
        <v>152</v>
      </c>
      <c r="H22" s="32">
        <v>150</v>
      </c>
      <c r="I22" s="29">
        <v>82</v>
      </c>
      <c r="J22" s="30">
        <v>268</v>
      </c>
      <c r="K22" s="31">
        <v>94</v>
      </c>
      <c r="L22" s="32">
        <v>174</v>
      </c>
    </row>
    <row r="23" spans="1:12" s="1" customFormat="1" ht="18" customHeight="1" x14ac:dyDescent="0.15">
      <c r="A23" s="29">
        <v>13</v>
      </c>
      <c r="B23" s="30">
        <v>197</v>
      </c>
      <c r="C23" s="31">
        <v>82</v>
      </c>
      <c r="D23" s="32">
        <v>115</v>
      </c>
      <c r="E23" s="29">
        <v>48</v>
      </c>
      <c r="F23" s="30">
        <v>315</v>
      </c>
      <c r="G23" s="31">
        <v>171</v>
      </c>
      <c r="H23" s="32">
        <v>144</v>
      </c>
      <c r="I23" s="29">
        <v>83</v>
      </c>
      <c r="J23" s="30">
        <v>374</v>
      </c>
      <c r="K23" s="31">
        <v>147</v>
      </c>
      <c r="L23" s="32">
        <v>227</v>
      </c>
    </row>
    <row r="24" spans="1:12" s="1" customFormat="1" ht="18" customHeight="1" x14ac:dyDescent="0.15">
      <c r="A24" s="33">
        <v>14</v>
      </c>
      <c r="B24" s="34">
        <v>194</v>
      </c>
      <c r="C24" s="35">
        <v>109</v>
      </c>
      <c r="D24" s="36">
        <v>85</v>
      </c>
      <c r="E24" s="33">
        <v>49</v>
      </c>
      <c r="F24" s="34">
        <v>319</v>
      </c>
      <c r="G24" s="35">
        <v>162</v>
      </c>
      <c r="H24" s="36">
        <v>157</v>
      </c>
      <c r="I24" s="33">
        <v>84</v>
      </c>
      <c r="J24" s="34">
        <v>394</v>
      </c>
      <c r="K24" s="35">
        <v>159</v>
      </c>
      <c r="L24" s="36">
        <v>235</v>
      </c>
    </row>
    <row r="25" spans="1:12" s="1" customFormat="1" ht="18" customHeight="1" x14ac:dyDescent="0.15">
      <c r="A25" s="22" t="s">
        <v>14</v>
      </c>
      <c r="B25" s="23">
        <f>SUM(B26:B30)</f>
        <v>807</v>
      </c>
      <c r="C25" s="23">
        <f>SUM(C26:C30)</f>
        <v>425</v>
      </c>
      <c r="D25" s="23">
        <f>SUM(D26:D30)</f>
        <v>382</v>
      </c>
      <c r="E25" s="22" t="s">
        <v>15</v>
      </c>
      <c r="F25" s="23">
        <f>SUM(F26:F30)</f>
        <v>1510</v>
      </c>
      <c r="G25" s="23">
        <f>SUM(G26:G30)</f>
        <v>729</v>
      </c>
      <c r="H25" s="23">
        <f>SUM(H26:H30)</f>
        <v>781</v>
      </c>
      <c r="I25" s="22" t="s">
        <v>16</v>
      </c>
      <c r="J25" s="23">
        <f>SUM(J26:J30)</f>
        <v>1519</v>
      </c>
      <c r="K25" s="23">
        <f>SUM(K26:K30)</f>
        <v>514</v>
      </c>
      <c r="L25" s="24">
        <f>SUM(L26:L30)</f>
        <v>1005</v>
      </c>
    </row>
    <row r="26" spans="1:12" s="1" customFormat="1" ht="18" customHeight="1" x14ac:dyDescent="0.15">
      <c r="A26" s="25">
        <v>15</v>
      </c>
      <c r="B26" s="26">
        <v>171</v>
      </c>
      <c r="C26" s="27">
        <v>98</v>
      </c>
      <c r="D26" s="28">
        <v>73</v>
      </c>
      <c r="E26" s="25">
        <v>50</v>
      </c>
      <c r="F26" s="26">
        <v>275</v>
      </c>
      <c r="G26" s="27">
        <v>137</v>
      </c>
      <c r="H26" s="28">
        <v>138</v>
      </c>
      <c r="I26" s="25">
        <v>85</v>
      </c>
      <c r="J26" s="26">
        <v>324</v>
      </c>
      <c r="K26" s="27">
        <v>122</v>
      </c>
      <c r="L26" s="28">
        <v>202</v>
      </c>
    </row>
    <row r="27" spans="1:12" s="1" customFormat="1" ht="18" customHeight="1" x14ac:dyDescent="0.15">
      <c r="A27" s="29">
        <v>16</v>
      </c>
      <c r="B27" s="30">
        <v>217</v>
      </c>
      <c r="C27" s="31">
        <v>111</v>
      </c>
      <c r="D27" s="32">
        <v>106</v>
      </c>
      <c r="E27" s="29">
        <v>51</v>
      </c>
      <c r="F27" s="30">
        <v>269</v>
      </c>
      <c r="G27" s="31">
        <v>142</v>
      </c>
      <c r="H27" s="32">
        <v>127</v>
      </c>
      <c r="I27" s="29">
        <v>86</v>
      </c>
      <c r="J27" s="30">
        <v>301</v>
      </c>
      <c r="K27" s="31">
        <v>101</v>
      </c>
      <c r="L27" s="32">
        <v>200</v>
      </c>
    </row>
    <row r="28" spans="1:12" s="1" customFormat="1" ht="18" customHeight="1" x14ac:dyDescent="0.15">
      <c r="A28" s="29">
        <v>17</v>
      </c>
      <c r="B28" s="30">
        <v>193</v>
      </c>
      <c r="C28" s="31">
        <v>105</v>
      </c>
      <c r="D28" s="32">
        <v>88</v>
      </c>
      <c r="E28" s="29">
        <v>52</v>
      </c>
      <c r="F28" s="30">
        <v>333</v>
      </c>
      <c r="G28" s="31">
        <v>150</v>
      </c>
      <c r="H28" s="32">
        <v>183</v>
      </c>
      <c r="I28" s="29">
        <v>87</v>
      </c>
      <c r="J28" s="30">
        <v>332</v>
      </c>
      <c r="K28" s="31">
        <v>114</v>
      </c>
      <c r="L28" s="32">
        <v>218</v>
      </c>
    </row>
    <row r="29" spans="1:12" s="1" customFormat="1" ht="18" customHeight="1" x14ac:dyDescent="0.15">
      <c r="A29" s="29">
        <v>18</v>
      </c>
      <c r="B29" s="30">
        <v>136</v>
      </c>
      <c r="C29" s="31">
        <v>69</v>
      </c>
      <c r="D29" s="32">
        <v>67</v>
      </c>
      <c r="E29" s="29">
        <v>53</v>
      </c>
      <c r="F29" s="30">
        <v>316</v>
      </c>
      <c r="G29" s="31">
        <v>160</v>
      </c>
      <c r="H29" s="32">
        <v>156</v>
      </c>
      <c r="I29" s="29">
        <v>88</v>
      </c>
      <c r="J29" s="30">
        <v>278</v>
      </c>
      <c r="K29" s="31">
        <v>96</v>
      </c>
      <c r="L29" s="32">
        <v>182</v>
      </c>
    </row>
    <row r="30" spans="1:12" s="1" customFormat="1" ht="18" customHeight="1" x14ac:dyDescent="0.15">
      <c r="A30" s="33">
        <v>19</v>
      </c>
      <c r="B30" s="34">
        <v>90</v>
      </c>
      <c r="C30" s="35">
        <v>42</v>
      </c>
      <c r="D30" s="36">
        <v>48</v>
      </c>
      <c r="E30" s="33">
        <v>54</v>
      </c>
      <c r="F30" s="34">
        <v>317</v>
      </c>
      <c r="G30" s="35">
        <v>140</v>
      </c>
      <c r="H30" s="36">
        <v>177</v>
      </c>
      <c r="I30" s="33">
        <v>89</v>
      </c>
      <c r="J30" s="34">
        <v>284</v>
      </c>
      <c r="K30" s="35">
        <v>81</v>
      </c>
      <c r="L30" s="36">
        <v>203</v>
      </c>
    </row>
    <row r="31" spans="1:12" s="1" customFormat="1" ht="18" customHeight="1" x14ac:dyDescent="0.15">
      <c r="A31" s="22" t="s">
        <v>17</v>
      </c>
      <c r="B31" s="23">
        <f>SUM(B32:B36)</f>
        <v>888</v>
      </c>
      <c r="C31" s="23">
        <f>SUM(C32:C36)</f>
        <v>472</v>
      </c>
      <c r="D31" s="23">
        <f>SUM(D32:D36)</f>
        <v>416</v>
      </c>
      <c r="E31" s="22" t="s">
        <v>18</v>
      </c>
      <c r="F31" s="23">
        <f>SUM(F32:F36)</f>
        <v>1518</v>
      </c>
      <c r="G31" s="23">
        <f>SUM(G32:G36)</f>
        <v>751</v>
      </c>
      <c r="H31" s="23">
        <f>SUM(H32:H36)</f>
        <v>767</v>
      </c>
      <c r="I31" s="22" t="s">
        <v>19</v>
      </c>
      <c r="J31" s="23">
        <f>SUM(J32:J36)</f>
        <v>887</v>
      </c>
      <c r="K31" s="23">
        <f>SUM(K32:K36)</f>
        <v>286</v>
      </c>
      <c r="L31" s="24">
        <f>SUM(L32:L36)</f>
        <v>601</v>
      </c>
    </row>
    <row r="32" spans="1:12" s="1" customFormat="1" ht="18" customHeight="1" x14ac:dyDescent="0.15">
      <c r="A32" s="25">
        <v>20</v>
      </c>
      <c r="B32" s="26">
        <v>99</v>
      </c>
      <c r="C32" s="27">
        <v>59</v>
      </c>
      <c r="D32" s="28">
        <v>40</v>
      </c>
      <c r="E32" s="25">
        <v>55</v>
      </c>
      <c r="F32" s="26">
        <v>233</v>
      </c>
      <c r="G32" s="27">
        <v>109</v>
      </c>
      <c r="H32" s="28">
        <v>124</v>
      </c>
      <c r="I32" s="25">
        <v>90</v>
      </c>
      <c r="J32" s="26">
        <v>246</v>
      </c>
      <c r="K32" s="27">
        <v>93</v>
      </c>
      <c r="L32" s="28">
        <v>153</v>
      </c>
    </row>
    <row r="33" spans="1:16" s="1" customFormat="1" ht="18" customHeight="1" x14ac:dyDescent="0.15">
      <c r="A33" s="29">
        <v>21</v>
      </c>
      <c r="B33" s="30">
        <v>151</v>
      </c>
      <c r="C33" s="31">
        <v>99</v>
      </c>
      <c r="D33" s="32">
        <v>52</v>
      </c>
      <c r="E33" s="29">
        <v>56</v>
      </c>
      <c r="F33" s="30">
        <v>332</v>
      </c>
      <c r="G33" s="31">
        <v>169</v>
      </c>
      <c r="H33" s="32">
        <v>163</v>
      </c>
      <c r="I33" s="29">
        <v>91</v>
      </c>
      <c r="J33" s="30">
        <v>210</v>
      </c>
      <c r="K33" s="31">
        <v>54</v>
      </c>
      <c r="L33" s="32">
        <v>156</v>
      </c>
    </row>
    <row r="34" spans="1:16" s="1" customFormat="1" ht="18" customHeight="1" x14ac:dyDescent="0.15">
      <c r="A34" s="29">
        <v>22</v>
      </c>
      <c r="B34" s="30">
        <v>169</v>
      </c>
      <c r="C34" s="31">
        <v>72</v>
      </c>
      <c r="D34" s="32">
        <v>97</v>
      </c>
      <c r="E34" s="29">
        <v>57</v>
      </c>
      <c r="F34" s="30">
        <v>305</v>
      </c>
      <c r="G34" s="31">
        <v>143</v>
      </c>
      <c r="H34" s="32">
        <v>162</v>
      </c>
      <c r="I34" s="29">
        <v>92</v>
      </c>
      <c r="J34" s="30">
        <v>170</v>
      </c>
      <c r="K34" s="31">
        <v>57</v>
      </c>
      <c r="L34" s="32">
        <v>113</v>
      </c>
    </row>
    <row r="35" spans="1:16" s="1" customFormat="1" ht="18" customHeight="1" x14ac:dyDescent="0.15">
      <c r="A35" s="29">
        <v>23</v>
      </c>
      <c r="B35" s="30">
        <v>252</v>
      </c>
      <c r="C35" s="31">
        <v>131</v>
      </c>
      <c r="D35" s="32">
        <v>121</v>
      </c>
      <c r="E35" s="29">
        <v>58</v>
      </c>
      <c r="F35" s="30">
        <v>334</v>
      </c>
      <c r="G35" s="31">
        <v>161</v>
      </c>
      <c r="H35" s="32">
        <v>173</v>
      </c>
      <c r="I35" s="29">
        <v>93</v>
      </c>
      <c r="J35" s="30">
        <v>135</v>
      </c>
      <c r="K35" s="31">
        <v>50</v>
      </c>
      <c r="L35" s="32">
        <v>85</v>
      </c>
    </row>
    <row r="36" spans="1:16" s="1" customFormat="1" ht="18" customHeight="1" x14ac:dyDescent="0.15">
      <c r="A36" s="33">
        <v>24</v>
      </c>
      <c r="B36" s="34">
        <v>217</v>
      </c>
      <c r="C36" s="35">
        <v>111</v>
      </c>
      <c r="D36" s="36">
        <v>106</v>
      </c>
      <c r="E36" s="33">
        <v>59</v>
      </c>
      <c r="F36" s="34">
        <v>314</v>
      </c>
      <c r="G36" s="35">
        <v>169</v>
      </c>
      <c r="H36" s="36">
        <v>145</v>
      </c>
      <c r="I36" s="33">
        <v>94</v>
      </c>
      <c r="J36" s="34">
        <v>126</v>
      </c>
      <c r="K36" s="35">
        <v>32</v>
      </c>
      <c r="L36" s="36">
        <v>94</v>
      </c>
    </row>
    <row r="37" spans="1:16" s="1" customFormat="1" ht="18" customHeight="1" x14ac:dyDescent="0.15">
      <c r="A37" s="22" t="s">
        <v>20</v>
      </c>
      <c r="B37" s="23">
        <f>SUM(B38:B42)</f>
        <v>723</v>
      </c>
      <c r="C37" s="23">
        <f>SUM(C38:C42)</f>
        <v>405</v>
      </c>
      <c r="D37" s="23">
        <f>SUM(D38:D42)</f>
        <v>318</v>
      </c>
      <c r="E37" s="22" t="s">
        <v>21</v>
      </c>
      <c r="F37" s="23">
        <f>SUM(F38:F42)</f>
        <v>1980</v>
      </c>
      <c r="G37" s="23">
        <f>SUM(G38:G42)</f>
        <v>971</v>
      </c>
      <c r="H37" s="23">
        <f>SUM(H38:H42)</f>
        <v>1009</v>
      </c>
      <c r="I37" s="22" t="s">
        <v>22</v>
      </c>
      <c r="J37" s="23">
        <f>SUM(J38:J42)</f>
        <v>237</v>
      </c>
      <c r="K37" s="23">
        <f>SUM(K38:K42)</f>
        <v>42</v>
      </c>
      <c r="L37" s="24">
        <f>SUM(L38:L42)</f>
        <v>195</v>
      </c>
    </row>
    <row r="38" spans="1:16" s="1" customFormat="1" ht="18" customHeight="1" x14ac:dyDescent="0.15">
      <c r="A38" s="25">
        <v>25</v>
      </c>
      <c r="B38" s="26">
        <v>162</v>
      </c>
      <c r="C38" s="27">
        <v>97</v>
      </c>
      <c r="D38" s="28">
        <v>65</v>
      </c>
      <c r="E38" s="25">
        <v>60</v>
      </c>
      <c r="F38" s="26">
        <v>365</v>
      </c>
      <c r="G38" s="27">
        <v>182</v>
      </c>
      <c r="H38" s="28">
        <v>183</v>
      </c>
      <c r="I38" s="25">
        <v>95</v>
      </c>
      <c r="J38" s="26">
        <v>66</v>
      </c>
      <c r="K38" s="27">
        <v>13</v>
      </c>
      <c r="L38" s="28">
        <v>53</v>
      </c>
    </row>
    <row r="39" spans="1:16" s="1" customFormat="1" ht="18" customHeight="1" x14ac:dyDescent="0.15">
      <c r="A39" s="29">
        <v>26</v>
      </c>
      <c r="B39" s="30">
        <v>138</v>
      </c>
      <c r="C39" s="31">
        <v>96</v>
      </c>
      <c r="D39" s="32">
        <v>42</v>
      </c>
      <c r="E39" s="29">
        <v>61</v>
      </c>
      <c r="F39" s="30">
        <v>344</v>
      </c>
      <c r="G39" s="31">
        <v>150</v>
      </c>
      <c r="H39" s="32">
        <v>194</v>
      </c>
      <c r="I39" s="29">
        <v>96</v>
      </c>
      <c r="J39" s="30">
        <v>73</v>
      </c>
      <c r="K39" s="31">
        <v>15</v>
      </c>
      <c r="L39" s="32">
        <v>58</v>
      </c>
      <c r="P39" s="6"/>
    </row>
    <row r="40" spans="1:16" s="1" customFormat="1" ht="18" customHeight="1" x14ac:dyDescent="0.15">
      <c r="A40" s="29">
        <v>27</v>
      </c>
      <c r="B40" s="30">
        <v>162</v>
      </c>
      <c r="C40" s="31">
        <v>73</v>
      </c>
      <c r="D40" s="32">
        <v>89</v>
      </c>
      <c r="E40" s="29">
        <v>62</v>
      </c>
      <c r="F40" s="30">
        <v>449</v>
      </c>
      <c r="G40" s="31">
        <v>226</v>
      </c>
      <c r="H40" s="32">
        <v>223</v>
      </c>
      <c r="I40" s="29">
        <v>97</v>
      </c>
      <c r="J40" s="30">
        <v>30</v>
      </c>
      <c r="K40" s="31">
        <v>3</v>
      </c>
      <c r="L40" s="32">
        <v>27</v>
      </c>
    </row>
    <row r="41" spans="1:16" s="1" customFormat="1" ht="18" customHeight="1" x14ac:dyDescent="0.15">
      <c r="A41" s="29">
        <v>28</v>
      </c>
      <c r="B41" s="30">
        <v>136</v>
      </c>
      <c r="C41" s="31">
        <v>75</v>
      </c>
      <c r="D41" s="32">
        <v>61</v>
      </c>
      <c r="E41" s="29">
        <v>63</v>
      </c>
      <c r="F41" s="30">
        <v>406</v>
      </c>
      <c r="G41" s="31">
        <v>202</v>
      </c>
      <c r="H41" s="32">
        <v>204</v>
      </c>
      <c r="I41" s="29">
        <v>98</v>
      </c>
      <c r="J41" s="30">
        <v>35</v>
      </c>
      <c r="K41" s="31">
        <v>4</v>
      </c>
      <c r="L41" s="32">
        <v>31</v>
      </c>
    </row>
    <row r="42" spans="1:16" s="1" customFormat="1" ht="18" customHeight="1" x14ac:dyDescent="0.15">
      <c r="A42" s="33">
        <v>29</v>
      </c>
      <c r="B42" s="34">
        <v>125</v>
      </c>
      <c r="C42" s="35">
        <v>64</v>
      </c>
      <c r="D42" s="36">
        <v>61</v>
      </c>
      <c r="E42" s="33">
        <v>64</v>
      </c>
      <c r="F42" s="34">
        <v>416</v>
      </c>
      <c r="G42" s="35">
        <v>211</v>
      </c>
      <c r="H42" s="36">
        <v>205</v>
      </c>
      <c r="I42" s="33">
        <v>99</v>
      </c>
      <c r="J42" s="34">
        <v>33</v>
      </c>
      <c r="K42" s="35">
        <v>7</v>
      </c>
      <c r="L42" s="36">
        <v>26</v>
      </c>
    </row>
    <row r="43" spans="1:16" s="1" customFormat="1" ht="18" customHeight="1" x14ac:dyDescent="0.15">
      <c r="A43" s="22" t="s">
        <v>23</v>
      </c>
      <c r="B43" s="23">
        <f>SUM(B44:B48)</f>
        <v>904</v>
      </c>
      <c r="C43" s="23">
        <f>SUM(C44:C48)</f>
        <v>487</v>
      </c>
      <c r="D43" s="23">
        <f>SUM(D44:D48)</f>
        <v>417</v>
      </c>
      <c r="E43" s="22" t="s">
        <v>24</v>
      </c>
      <c r="F43" s="23">
        <f>SUM(F44:F48)</f>
        <v>2187</v>
      </c>
      <c r="G43" s="23">
        <f>SUM(G44:G48)</f>
        <v>1129</v>
      </c>
      <c r="H43" s="23">
        <f>SUM(H44:H48)</f>
        <v>1058</v>
      </c>
      <c r="I43" s="25" t="s">
        <v>25</v>
      </c>
      <c r="J43" s="26">
        <v>25</v>
      </c>
      <c r="K43" s="26">
        <v>2</v>
      </c>
      <c r="L43" s="37">
        <v>23</v>
      </c>
    </row>
    <row r="44" spans="1:16" s="1" customFormat="1" ht="18" customHeight="1" x14ac:dyDescent="0.15">
      <c r="A44" s="25">
        <v>30</v>
      </c>
      <c r="B44" s="26">
        <v>181</v>
      </c>
      <c r="C44" s="27">
        <v>98</v>
      </c>
      <c r="D44" s="28">
        <v>83</v>
      </c>
      <c r="E44" s="25">
        <v>65</v>
      </c>
      <c r="F44" s="26">
        <v>397</v>
      </c>
      <c r="G44" s="27">
        <v>217</v>
      </c>
      <c r="H44" s="28">
        <v>180</v>
      </c>
      <c r="I44" s="59"/>
      <c r="J44" s="60"/>
      <c r="K44" s="60"/>
      <c r="L44" s="61"/>
    </row>
    <row r="45" spans="1:16" s="1" customFormat="1" ht="18" customHeight="1" x14ac:dyDescent="0.15">
      <c r="A45" s="29">
        <v>31</v>
      </c>
      <c r="B45" s="30">
        <v>162</v>
      </c>
      <c r="C45" s="31">
        <v>84</v>
      </c>
      <c r="D45" s="32">
        <v>78</v>
      </c>
      <c r="E45" s="29">
        <v>66</v>
      </c>
      <c r="F45" s="30">
        <v>415</v>
      </c>
      <c r="G45" s="31">
        <v>226</v>
      </c>
      <c r="H45" s="32">
        <v>189</v>
      </c>
      <c r="I45" s="38"/>
      <c r="J45" s="19"/>
      <c r="K45" s="19"/>
      <c r="L45" s="21"/>
    </row>
    <row r="46" spans="1:16" s="1" customFormat="1" ht="18" customHeight="1" x14ac:dyDescent="0.15">
      <c r="A46" s="29">
        <v>32</v>
      </c>
      <c r="B46" s="30">
        <v>200</v>
      </c>
      <c r="C46" s="31">
        <v>97</v>
      </c>
      <c r="D46" s="32">
        <v>103</v>
      </c>
      <c r="E46" s="29">
        <v>67</v>
      </c>
      <c r="F46" s="30">
        <v>459</v>
      </c>
      <c r="G46" s="31">
        <v>233</v>
      </c>
      <c r="H46" s="32">
        <v>226</v>
      </c>
      <c r="I46" s="38"/>
      <c r="J46" s="19"/>
      <c r="K46" s="20"/>
      <c r="L46" s="39"/>
    </row>
    <row r="47" spans="1:16" s="1" customFormat="1" ht="18" customHeight="1" x14ac:dyDescent="0.15">
      <c r="A47" s="29">
        <v>33</v>
      </c>
      <c r="B47" s="30">
        <v>168</v>
      </c>
      <c r="C47" s="31">
        <v>95</v>
      </c>
      <c r="D47" s="32">
        <v>73</v>
      </c>
      <c r="E47" s="29">
        <v>68</v>
      </c>
      <c r="F47" s="30">
        <v>433</v>
      </c>
      <c r="G47" s="31">
        <v>221</v>
      </c>
      <c r="H47" s="32">
        <v>212</v>
      </c>
      <c r="I47" s="38"/>
      <c r="J47" s="19"/>
      <c r="K47" s="20"/>
      <c r="L47" s="39"/>
    </row>
    <row r="48" spans="1:16" s="1" customFormat="1" ht="18" customHeight="1" x14ac:dyDescent="0.15">
      <c r="A48" s="33">
        <v>34</v>
      </c>
      <c r="B48" s="34">
        <v>193</v>
      </c>
      <c r="C48" s="35">
        <v>113</v>
      </c>
      <c r="D48" s="36">
        <v>80</v>
      </c>
      <c r="E48" s="33">
        <v>69</v>
      </c>
      <c r="F48" s="34">
        <v>483</v>
      </c>
      <c r="G48" s="35">
        <v>232</v>
      </c>
      <c r="H48" s="36">
        <v>251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2303</v>
      </c>
      <c r="C52" s="51">
        <f>SUM(C7,C13,C19)</f>
        <v>1172</v>
      </c>
      <c r="D52" s="52">
        <f>SUM(D7,D13,D19)</f>
        <v>1131</v>
      </c>
      <c r="E52" s="49" t="s">
        <v>28</v>
      </c>
      <c r="F52" s="50">
        <f>SUM(G52:H52)</f>
        <v>12179</v>
      </c>
      <c r="G52" s="51">
        <f>SUM(G37,G31,G7,G13,G19,G25,C43,C37,C31,C25)</f>
        <v>6231</v>
      </c>
      <c r="H52" s="52">
        <f>SUM(H37,H31,H25,H19,H13,H7,D25,D31,D37,D43)</f>
        <v>5948</v>
      </c>
      <c r="I52" s="49" t="s">
        <v>29</v>
      </c>
      <c r="J52" s="50">
        <f>SUM(K52:L52)</f>
        <v>11192</v>
      </c>
      <c r="K52" s="51">
        <f>SUM(G43,K43,K37,K31,K25,K19,K13,K7)</f>
        <v>4830</v>
      </c>
      <c r="L52" s="52">
        <f>SUM(L43,L37,L31,L25,L19,L13,L7,H43)</f>
        <v>6362</v>
      </c>
    </row>
    <row r="53" spans="1:12" s="1" customFormat="1" ht="18" customHeight="1" x14ac:dyDescent="0.15">
      <c r="A53" s="40" t="s">
        <v>30</v>
      </c>
      <c r="B53" s="53">
        <f>B52/$B$5</f>
        <v>8.9701643686219523E-2</v>
      </c>
      <c r="C53" s="53">
        <f>C52/$C$5</f>
        <v>9.5806425243194632E-2</v>
      </c>
      <c r="D53" s="54">
        <f>D52/$D$5</f>
        <v>8.4145524886541173E-2</v>
      </c>
      <c r="E53" s="40" t="s">
        <v>30</v>
      </c>
      <c r="F53" s="53">
        <f>F52/$B$5</f>
        <v>0.47437095894679443</v>
      </c>
      <c r="G53" s="53">
        <f>G52/$C$5</f>
        <v>0.509359928063435</v>
      </c>
      <c r="H53" s="54">
        <f>H52/$D$5</f>
        <v>0.44252659772338365</v>
      </c>
      <c r="I53" s="40" t="s">
        <v>30</v>
      </c>
      <c r="J53" s="53">
        <f>J52/$B$5</f>
        <v>0.43592739736698605</v>
      </c>
      <c r="K53" s="53">
        <f>K52/$C$5</f>
        <v>0.3948336466933704</v>
      </c>
      <c r="L53" s="54">
        <f>L52/$D$5</f>
        <v>0.47332787739007515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322">
    <pageSetUpPr fitToPage="1"/>
  </sheetPr>
  <dimension ref="A1:L54"/>
  <sheetViews>
    <sheetView zoomScaleNormal="100" workbookViewId="0">
      <selection activeCell="Q11" sqref="Q11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46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1674</v>
      </c>
      <c r="C5" s="13">
        <f>SUM(C7,G7,K7,K13,G13,C13,C19,G19,K19,K25,G25,C25,C31,G31,K31,K37,G37,C37,C43,G43,K43)</f>
        <v>779</v>
      </c>
      <c r="D5" s="14">
        <f>SUM(D7,H7,L7,L13,H13,D13,D19,H19,L19,L25,H25,D25,D31,H31,L31,L37,H37,D37,D43,H43,L43)</f>
        <v>895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28</v>
      </c>
      <c r="C7" s="23">
        <f>SUM(C8:C12)</f>
        <v>11</v>
      </c>
      <c r="D7" s="23">
        <f>SUM(D8:D12)</f>
        <v>17</v>
      </c>
      <c r="E7" s="22" t="s">
        <v>6</v>
      </c>
      <c r="F7" s="23">
        <f>SUM(F8:F12)</f>
        <v>53</v>
      </c>
      <c r="G7" s="23">
        <f>SUM(G8:G12)</f>
        <v>26</v>
      </c>
      <c r="H7" s="23">
        <f>SUM(H8:H12)</f>
        <v>27</v>
      </c>
      <c r="I7" s="22" t="s">
        <v>7</v>
      </c>
      <c r="J7" s="23">
        <f>SUM(J8:J12)</f>
        <v>233</v>
      </c>
      <c r="K7" s="23">
        <f>SUM(K8:K12)</f>
        <v>105</v>
      </c>
      <c r="L7" s="24">
        <f>SUM(L8:L12)</f>
        <v>128</v>
      </c>
    </row>
    <row r="8" spans="1:12" s="1" customFormat="1" ht="18" customHeight="1" x14ac:dyDescent="0.15">
      <c r="A8" s="25">
        <v>0</v>
      </c>
      <c r="B8" s="26">
        <v>8</v>
      </c>
      <c r="C8" s="27">
        <v>2</v>
      </c>
      <c r="D8" s="28">
        <v>6</v>
      </c>
      <c r="E8" s="25">
        <v>35</v>
      </c>
      <c r="F8" s="26">
        <v>7</v>
      </c>
      <c r="G8" s="27">
        <v>2</v>
      </c>
      <c r="H8" s="28">
        <v>5</v>
      </c>
      <c r="I8" s="25">
        <v>70</v>
      </c>
      <c r="J8" s="26">
        <v>52</v>
      </c>
      <c r="K8" s="27">
        <v>19</v>
      </c>
      <c r="L8" s="28">
        <v>33</v>
      </c>
    </row>
    <row r="9" spans="1:12" s="1" customFormat="1" ht="18" customHeight="1" x14ac:dyDescent="0.15">
      <c r="A9" s="29">
        <v>1</v>
      </c>
      <c r="B9" s="30">
        <v>8</v>
      </c>
      <c r="C9" s="31">
        <v>3</v>
      </c>
      <c r="D9" s="32">
        <v>5</v>
      </c>
      <c r="E9" s="29">
        <v>36</v>
      </c>
      <c r="F9" s="30">
        <v>6</v>
      </c>
      <c r="G9" s="31">
        <v>3</v>
      </c>
      <c r="H9" s="32">
        <v>3</v>
      </c>
      <c r="I9" s="29">
        <v>71</v>
      </c>
      <c r="J9" s="30">
        <v>41</v>
      </c>
      <c r="K9" s="31">
        <v>17</v>
      </c>
      <c r="L9" s="32">
        <v>24</v>
      </c>
    </row>
    <row r="10" spans="1:12" s="1" customFormat="1" ht="18" customHeight="1" x14ac:dyDescent="0.15">
      <c r="A10" s="29">
        <v>2</v>
      </c>
      <c r="B10" s="30">
        <v>4</v>
      </c>
      <c r="C10" s="31">
        <v>1</v>
      </c>
      <c r="D10" s="32">
        <v>3</v>
      </c>
      <c r="E10" s="29">
        <v>37</v>
      </c>
      <c r="F10" s="30">
        <v>14</v>
      </c>
      <c r="G10" s="31">
        <v>8</v>
      </c>
      <c r="H10" s="32">
        <v>6</v>
      </c>
      <c r="I10" s="29">
        <v>72</v>
      </c>
      <c r="J10" s="30">
        <v>52</v>
      </c>
      <c r="K10" s="31">
        <v>27</v>
      </c>
      <c r="L10" s="32">
        <v>25</v>
      </c>
    </row>
    <row r="11" spans="1:12" s="1" customFormat="1" ht="18" customHeight="1" x14ac:dyDescent="0.15">
      <c r="A11" s="29">
        <v>3</v>
      </c>
      <c r="B11" s="30">
        <v>8</v>
      </c>
      <c r="C11" s="31">
        <v>5</v>
      </c>
      <c r="D11" s="32">
        <v>3</v>
      </c>
      <c r="E11" s="29">
        <v>38</v>
      </c>
      <c r="F11" s="30">
        <v>8</v>
      </c>
      <c r="G11" s="31">
        <v>2</v>
      </c>
      <c r="H11" s="32">
        <v>6</v>
      </c>
      <c r="I11" s="29">
        <v>73</v>
      </c>
      <c r="J11" s="30">
        <v>42</v>
      </c>
      <c r="K11" s="31">
        <v>18</v>
      </c>
      <c r="L11" s="32">
        <v>24</v>
      </c>
    </row>
    <row r="12" spans="1:12" s="1" customFormat="1" ht="18" customHeight="1" x14ac:dyDescent="0.15">
      <c r="A12" s="33">
        <v>4</v>
      </c>
      <c r="B12" s="34">
        <v>0</v>
      </c>
      <c r="C12" s="35">
        <v>0</v>
      </c>
      <c r="D12" s="36">
        <v>0</v>
      </c>
      <c r="E12" s="33">
        <v>39</v>
      </c>
      <c r="F12" s="34">
        <v>18</v>
      </c>
      <c r="G12" s="35">
        <v>11</v>
      </c>
      <c r="H12" s="36">
        <v>7</v>
      </c>
      <c r="I12" s="33">
        <v>74</v>
      </c>
      <c r="J12" s="34">
        <v>46</v>
      </c>
      <c r="K12" s="35">
        <v>24</v>
      </c>
      <c r="L12" s="36">
        <v>22</v>
      </c>
    </row>
    <row r="13" spans="1:12" s="1" customFormat="1" ht="18" customHeight="1" x14ac:dyDescent="0.15">
      <c r="A13" s="22" t="s">
        <v>8</v>
      </c>
      <c r="B13" s="23">
        <f>SUM(B14:B18)</f>
        <v>54</v>
      </c>
      <c r="C13" s="23">
        <f>SUM(C14:C18)</f>
        <v>34</v>
      </c>
      <c r="D13" s="23">
        <f>SUM(D14:D18)</f>
        <v>20</v>
      </c>
      <c r="E13" s="22" t="s">
        <v>9</v>
      </c>
      <c r="F13" s="23">
        <f>SUM(F14:F18)</f>
        <v>70</v>
      </c>
      <c r="G13" s="23">
        <f>SUM(G14:G18)</f>
        <v>41</v>
      </c>
      <c r="H13" s="23">
        <f>SUM(H14:H18)</f>
        <v>29</v>
      </c>
      <c r="I13" s="22" t="s">
        <v>10</v>
      </c>
      <c r="J13" s="23">
        <f>SUM(J14:J18)</f>
        <v>168</v>
      </c>
      <c r="K13" s="23">
        <f>SUM(K14:K18)</f>
        <v>78</v>
      </c>
      <c r="L13" s="24">
        <f>SUM(L14:L18)</f>
        <v>90</v>
      </c>
    </row>
    <row r="14" spans="1:12" s="1" customFormat="1" ht="18" customHeight="1" x14ac:dyDescent="0.15">
      <c r="A14" s="25">
        <v>5</v>
      </c>
      <c r="B14" s="26">
        <v>17</v>
      </c>
      <c r="C14" s="27">
        <v>9</v>
      </c>
      <c r="D14" s="28">
        <v>8</v>
      </c>
      <c r="E14" s="25">
        <v>40</v>
      </c>
      <c r="F14" s="26">
        <v>12</v>
      </c>
      <c r="G14" s="27">
        <v>9</v>
      </c>
      <c r="H14" s="28">
        <v>3</v>
      </c>
      <c r="I14" s="25">
        <v>75</v>
      </c>
      <c r="J14" s="26">
        <v>29</v>
      </c>
      <c r="K14" s="27">
        <v>15</v>
      </c>
      <c r="L14" s="28">
        <v>14</v>
      </c>
    </row>
    <row r="15" spans="1:12" s="1" customFormat="1" ht="18" customHeight="1" x14ac:dyDescent="0.15">
      <c r="A15" s="29">
        <v>6</v>
      </c>
      <c r="B15" s="30">
        <v>9</v>
      </c>
      <c r="C15" s="31">
        <v>9</v>
      </c>
      <c r="D15" s="32">
        <v>0</v>
      </c>
      <c r="E15" s="29">
        <v>41</v>
      </c>
      <c r="F15" s="30">
        <v>12</v>
      </c>
      <c r="G15" s="31">
        <v>4</v>
      </c>
      <c r="H15" s="32">
        <v>8</v>
      </c>
      <c r="I15" s="29">
        <v>76</v>
      </c>
      <c r="J15" s="30">
        <v>28</v>
      </c>
      <c r="K15" s="31">
        <v>16</v>
      </c>
      <c r="L15" s="32">
        <v>12</v>
      </c>
    </row>
    <row r="16" spans="1:12" s="1" customFormat="1" ht="18" customHeight="1" x14ac:dyDescent="0.15">
      <c r="A16" s="29">
        <v>7</v>
      </c>
      <c r="B16" s="30">
        <v>10</v>
      </c>
      <c r="C16" s="31">
        <v>7</v>
      </c>
      <c r="D16" s="32">
        <v>3</v>
      </c>
      <c r="E16" s="29">
        <v>42</v>
      </c>
      <c r="F16" s="30">
        <v>23</v>
      </c>
      <c r="G16" s="31">
        <v>13</v>
      </c>
      <c r="H16" s="32">
        <v>10</v>
      </c>
      <c r="I16" s="29">
        <v>77</v>
      </c>
      <c r="J16" s="30">
        <v>43</v>
      </c>
      <c r="K16" s="31">
        <v>20</v>
      </c>
      <c r="L16" s="32">
        <v>23</v>
      </c>
    </row>
    <row r="17" spans="1:12" s="1" customFormat="1" ht="18" customHeight="1" x14ac:dyDescent="0.15">
      <c r="A17" s="29">
        <v>8</v>
      </c>
      <c r="B17" s="30">
        <v>6</v>
      </c>
      <c r="C17" s="31">
        <v>4</v>
      </c>
      <c r="D17" s="32">
        <v>2</v>
      </c>
      <c r="E17" s="29">
        <v>43</v>
      </c>
      <c r="F17" s="30">
        <v>13</v>
      </c>
      <c r="G17" s="31">
        <v>9</v>
      </c>
      <c r="H17" s="32">
        <v>4</v>
      </c>
      <c r="I17" s="29">
        <v>78</v>
      </c>
      <c r="J17" s="30">
        <v>24</v>
      </c>
      <c r="K17" s="31">
        <v>10</v>
      </c>
      <c r="L17" s="32">
        <v>14</v>
      </c>
    </row>
    <row r="18" spans="1:12" s="1" customFormat="1" ht="18" customHeight="1" x14ac:dyDescent="0.15">
      <c r="A18" s="33">
        <v>9</v>
      </c>
      <c r="B18" s="34">
        <v>12</v>
      </c>
      <c r="C18" s="35">
        <v>5</v>
      </c>
      <c r="D18" s="36">
        <v>7</v>
      </c>
      <c r="E18" s="33">
        <v>44</v>
      </c>
      <c r="F18" s="34">
        <v>10</v>
      </c>
      <c r="G18" s="35">
        <v>6</v>
      </c>
      <c r="H18" s="36">
        <v>4</v>
      </c>
      <c r="I18" s="33">
        <v>79</v>
      </c>
      <c r="J18" s="34">
        <v>44</v>
      </c>
      <c r="K18" s="35">
        <v>17</v>
      </c>
      <c r="L18" s="36">
        <v>27</v>
      </c>
    </row>
    <row r="19" spans="1:12" s="1" customFormat="1" ht="18" customHeight="1" x14ac:dyDescent="0.15">
      <c r="A19" s="22" t="s">
        <v>11</v>
      </c>
      <c r="B19" s="23">
        <f>SUM(B20:B24)</f>
        <v>48</v>
      </c>
      <c r="C19" s="23">
        <f>SUM(C20:C24)</f>
        <v>25</v>
      </c>
      <c r="D19" s="23">
        <f>SUM(D20:D24)</f>
        <v>23</v>
      </c>
      <c r="E19" s="22" t="s">
        <v>12</v>
      </c>
      <c r="F19" s="23">
        <f>SUM(F20:F24)</f>
        <v>67</v>
      </c>
      <c r="G19" s="23">
        <f>SUM(G20:G24)</f>
        <v>29</v>
      </c>
      <c r="H19" s="23">
        <f>SUM(H20:H24)</f>
        <v>38</v>
      </c>
      <c r="I19" s="22" t="s">
        <v>13</v>
      </c>
      <c r="J19" s="23">
        <f>SUM(J20:J24)</f>
        <v>116</v>
      </c>
      <c r="K19" s="23">
        <f>SUM(K20:K24)</f>
        <v>46</v>
      </c>
      <c r="L19" s="24">
        <f>SUM(L20:L24)</f>
        <v>70</v>
      </c>
    </row>
    <row r="20" spans="1:12" s="1" customFormat="1" ht="18" customHeight="1" x14ac:dyDescent="0.15">
      <c r="A20" s="25">
        <v>10</v>
      </c>
      <c r="B20" s="26">
        <v>6</v>
      </c>
      <c r="C20" s="27">
        <v>2</v>
      </c>
      <c r="D20" s="28">
        <v>4</v>
      </c>
      <c r="E20" s="25">
        <v>45</v>
      </c>
      <c r="F20" s="26">
        <v>17</v>
      </c>
      <c r="G20" s="27">
        <v>10</v>
      </c>
      <c r="H20" s="28">
        <v>7</v>
      </c>
      <c r="I20" s="25">
        <v>80</v>
      </c>
      <c r="J20" s="26">
        <v>25</v>
      </c>
      <c r="K20" s="27">
        <v>11</v>
      </c>
      <c r="L20" s="28">
        <v>14</v>
      </c>
    </row>
    <row r="21" spans="1:12" s="1" customFormat="1" ht="18" customHeight="1" x14ac:dyDescent="0.15">
      <c r="A21" s="29">
        <v>11</v>
      </c>
      <c r="B21" s="30">
        <v>14</v>
      </c>
      <c r="C21" s="31">
        <v>7</v>
      </c>
      <c r="D21" s="32">
        <v>7</v>
      </c>
      <c r="E21" s="29">
        <v>46</v>
      </c>
      <c r="F21" s="30">
        <v>10</v>
      </c>
      <c r="G21" s="31">
        <v>4</v>
      </c>
      <c r="H21" s="32">
        <v>6</v>
      </c>
      <c r="I21" s="29">
        <v>81</v>
      </c>
      <c r="J21" s="30">
        <v>22</v>
      </c>
      <c r="K21" s="31">
        <v>8</v>
      </c>
      <c r="L21" s="32">
        <v>14</v>
      </c>
    </row>
    <row r="22" spans="1:12" s="1" customFormat="1" ht="18" customHeight="1" x14ac:dyDescent="0.15">
      <c r="A22" s="29">
        <v>12</v>
      </c>
      <c r="B22" s="30">
        <v>11</v>
      </c>
      <c r="C22" s="31">
        <v>6</v>
      </c>
      <c r="D22" s="32">
        <v>5</v>
      </c>
      <c r="E22" s="29">
        <v>47</v>
      </c>
      <c r="F22" s="30">
        <v>14</v>
      </c>
      <c r="G22" s="31">
        <v>7</v>
      </c>
      <c r="H22" s="32">
        <v>7</v>
      </c>
      <c r="I22" s="29">
        <v>82</v>
      </c>
      <c r="J22" s="30">
        <v>26</v>
      </c>
      <c r="K22" s="31">
        <v>10</v>
      </c>
      <c r="L22" s="32">
        <v>16</v>
      </c>
    </row>
    <row r="23" spans="1:12" s="1" customFormat="1" ht="18" customHeight="1" x14ac:dyDescent="0.15">
      <c r="A23" s="29">
        <v>13</v>
      </c>
      <c r="B23" s="30">
        <v>8</v>
      </c>
      <c r="C23" s="31">
        <v>4</v>
      </c>
      <c r="D23" s="32">
        <v>4</v>
      </c>
      <c r="E23" s="29">
        <v>48</v>
      </c>
      <c r="F23" s="30">
        <v>16</v>
      </c>
      <c r="G23" s="31">
        <v>3</v>
      </c>
      <c r="H23" s="32">
        <v>13</v>
      </c>
      <c r="I23" s="29">
        <v>83</v>
      </c>
      <c r="J23" s="30">
        <v>16</v>
      </c>
      <c r="K23" s="31">
        <v>6</v>
      </c>
      <c r="L23" s="32">
        <v>10</v>
      </c>
    </row>
    <row r="24" spans="1:12" s="1" customFormat="1" ht="18" customHeight="1" x14ac:dyDescent="0.15">
      <c r="A24" s="33">
        <v>14</v>
      </c>
      <c r="B24" s="34">
        <v>9</v>
      </c>
      <c r="C24" s="35">
        <v>6</v>
      </c>
      <c r="D24" s="36">
        <v>3</v>
      </c>
      <c r="E24" s="33">
        <v>49</v>
      </c>
      <c r="F24" s="34">
        <v>10</v>
      </c>
      <c r="G24" s="35">
        <v>5</v>
      </c>
      <c r="H24" s="36">
        <v>5</v>
      </c>
      <c r="I24" s="33">
        <v>84</v>
      </c>
      <c r="J24" s="34">
        <v>27</v>
      </c>
      <c r="K24" s="35">
        <v>11</v>
      </c>
      <c r="L24" s="36">
        <v>16</v>
      </c>
    </row>
    <row r="25" spans="1:12" s="1" customFormat="1" ht="18" customHeight="1" x14ac:dyDescent="0.15">
      <c r="A25" s="22" t="s">
        <v>14</v>
      </c>
      <c r="B25" s="23">
        <f>SUM(B26:B30)</f>
        <v>12</v>
      </c>
      <c r="C25" s="23">
        <f>SUM(C26:C30)</f>
        <v>14</v>
      </c>
      <c r="D25" s="23">
        <f>SUM(D26:D30)</f>
        <v>-2</v>
      </c>
      <c r="E25" s="22" t="s">
        <v>15</v>
      </c>
      <c r="F25" s="23">
        <f>SUM(F26:F30)</f>
        <v>77</v>
      </c>
      <c r="G25" s="23">
        <f>SUM(G26:G30)</f>
        <v>33</v>
      </c>
      <c r="H25" s="23">
        <f>SUM(H26:H30)</f>
        <v>44</v>
      </c>
      <c r="I25" s="22" t="s">
        <v>16</v>
      </c>
      <c r="J25" s="23">
        <f>SUM(J26:J30)</f>
        <v>107</v>
      </c>
      <c r="K25" s="23">
        <f>SUM(K26:K30)</f>
        <v>39</v>
      </c>
      <c r="L25" s="24">
        <f>SUM(L26:L30)</f>
        <v>68</v>
      </c>
    </row>
    <row r="26" spans="1:12" s="1" customFormat="1" ht="18" customHeight="1" x14ac:dyDescent="0.15">
      <c r="A26" s="25">
        <v>15</v>
      </c>
      <c r="B26" s="26">
        <v>7</v>
      </c>
      <c r="C26" s="27">
        <v>4</v>
      </c>
      <c r="D26" s="28">
        <v>3</v>
      </c>
      <c r="E26" s="25">
        <v>50</v>
      </c>
      <c r="F26" s="26">
        <v>17</v>
      </c>
      <c r="G26" s="27">
        <v>9</v>
      </c>
      <c r="H26" s="28">
        <v>8</v>
      </c>
      <c r="I26" s="25">
        <v>85</v>
      </c>
      <c r="J26" s="26">
        <v>29</v>
      </c>
      <c r="K26" s="27">
        <v>10</v>
      </c>
      <c r="L26" s="28">
        <v>19</v>
      </c>
    </row>
    <row r="27" spans="1:12" s="1" customFormat="1" ht="18" customHeight="1" x14ac:dyDescent="0.15">
      <c r="A27" s="29">
        <v>16</v>
      </c>
      <c r="B27" s="30">
        <v>2</v>
      </c>
      <c r="C27" s="31">
        <v>2</v>
      </c>
      <c r="D27" s="32">
        <v>0</v>
      </c>
      <c r="E27" s="29">
        <v>51</v>
      </c>
      <c r="F27" s="30">
        <v>23</v>
      </c>
      <c r="G27" s="31">
        <v>10</v>
      </c>
      <c r="H27" s="32">
        <v>13</v>
      </c>
      <c r="I27" s="29">
        <v>86</v>
      </c>
      <c r="J27" s="30">
        <v>25</v>
      </c>
      <c r="K27" s="31">
        <v>15</v>
      </c>
      <c r="L27" s="32">
        <v>10</v>
      </c>
    </row>
    <row r="28" spans="1:12" s="1" customFormat="1" ht="18" customHeight="1" x14ac:dyDescent="0.15">
      <c r="A28" s="29">
        <v>17</v>
      </c>
      <c r="B28" s="30">
        <v>3</v>
      </c>
      <c r="C28" s="31">
        <v>4</v>
      </c>
      <c r="D28" s="32">
        <v>-1</v>
      </c>
      <c r="E28" s="29">
        <v>52</v>
      </c>
      <c r="F28" s="30">
        <v>13</v>
      </c>
      <c r="G28" s="31">
        <v>3</v>
      </c>
      <c r="H28" s="32">
        <v>10</v>
      </c>
      <c r="I28" s="29">
        <v>87</v>
      </c>
      <c r="J28" s="30">
        <v>17</v>
      </c>
      <c r="K28" s="31">
        <v>2</v>
      </c>
      <c r="L28" s="32">
        <v>15</v>
      </c>
    </row>
    <row r="29" spans="1:12" s="1" customFormat="1" ht="18" customHeight="1" x14ac:dyDescent="0.15">
      <c r="A29" s="29">
        <v>18</v>
      </c>
      <c r="B29" s="30">
        <v>-1</v>
      </c>
      <c r="C29" s="31">
        <v>1</v>
      </c>
      <c r="D29" s="32">
        <v>-2</v>
      </c>
      <c r="E29" s="29">
        <v>53</v>
      </c>
      <c r="F29" s="30">
        <v>12</v>
      </c>
      <c r="G29" s="31">
        <v>7</v>
      </c>
      <c r="H29" s="32">
        <v>5</v>
      </c>
      <c r="I29" s="29">
        <v>88</v>
      </c>
      <c r="J29" s="30">
        <v>24</v>
      </c>
      <c r="K29" s="31">
        <v>7</v>
      </c>
      <c r="L29" s="32">
        <v>17</v>
      </c>
    </row>
    <row r="30" spans="1:12" s="1" customFormat="1" ht="18" customHeight="1" x14ac:dyDescent="0.15">
      <c r="A30" s="33">
        <v>19</v>
      </c>
      <c r="B30" s="34">
        <v>1</v>
      </c>
      <c r="C30" s="35">
        <v>3</v>
      </c>
      <c r="D30" s="36">
        <v>-2</v>
      </c>
      <c r="E30" s="33">
        <v>54</v>
      </c>
      <c r="F30" s="34">
        <v>12</v>
      </c>
      <c r="G30" s="35">
        <v>4</v>
      </c>
      <c r="H30" s="36">
        <v>8</v>
      </c>
      <c r="I30" s="33">
        <v>89</v>
      </c>
      <c r="J30" s="34">
        <v>12</v>
      </c>
      <c r="K30" s="35">
        <v>5</v>
      </c>
      <c r="L30" s="36">
        <v>7</v>
      </c>
    </row>
    <row r="31" spans="1:12" s="1" customFormat="1" ht="18" customHeight="1" x14ac:dyDescent="0.15">
      <c r="A31" s="22" t="s">
        <v>17</v>
      </c>
      <c r="B31" s="23">
        <f>SUM(B32:B36)</f>
        <v>22</v>
      </c>
      <c r="C31" s="23">
        <f>SUM(C32:C36)</f>
        <v>7</v>
      </c>
      <c r="D31" s="23">
        <f>SUM(D32:D36)</f>
        <v>15</v>
      </c>
      <c r="E31" s="22" t="s">
        <v>18</v>
      </c>
      <c r="F31" s="23">
        <f>SUM(F32:F36)</f>
        <v>105</v>
      </c>
      <c r="G31" s="23">
        <f>SUM(G32:G36)</f>
        <v>45</v>
      </c>
      <c r="H31" s="23">
        <f>SUM(H32:H36)</f>
        <v>60</v>
      </c>
      <c r="I31" s="22" t="s">
        <v>19</v>
      </c>
      <c r="J31" s="23">
        <f>SUM(J32:J36)</f>
        <v>64</v>
      </c>
      <c r="K31" s="23">
        <f>SUM(K32:K36)</f>
        <v>17</v>
      </c>
      <c r="L31" s="24">
        <f>SUM(L32:L36)</f>
        <v>47</v>
      </c>
    </row>
    <row r="32" spans="1:12" s="1" customFormat="1" ht="18" customHeight="1" x14ac:dyDescent="0.15">
      <c r="A32" s="25">
        <v>20</v>
      </c>
      <c r="B32" s="26">
        <v>3</v>
      </c>
      <c r="C32" s="27">
        <v>-3</v>
      </c>
      <c r="D32" s="28">
        <v>6</v>
      </c>
      <c r="E32" s="25">
        <v>55</v>
      </c>
      <c r="F32" s="26">
        <v>15</v>
      </c>
      <c r="G32" s="27">
        <v>7</v>
      </c>
      <c r="H32" s="28">
        <v>8</v>
      </c>
      <c r="I32" s="25">
        <v>90</v>
      </c>
      <c r="J32" s="26">
        <v>23</v>
      </c>
      <c r="K32" s="27">
        <v>6</v>
      </c>
      <c r="L32" s="28">
        <v>17</v>
      </c>
    </row>
    <row r="33" spans="1:12" s="1" customFormat="1" ht="18" customHeight="1" x14ac:dyDescent="0.15">
      <c r="A33" s="29">
        <v>21</v>
      </c>
      <c r="B33" s="30">
        <v>4</v>
      </c>
      <c r="C33" s="31">
        <v>3</v>
      </c>
      <c r="D33" s="32">
        <v>1</v>
      </c>
      <c r="E33" s="29">
        <v>56</v>
      </c>
      <c r="F33" s="30">
        <v>23</v>
      </c>
      <c r="G33" s="31">
        <v>8</v>
      </c>
      <c r="H33" s="32">
        <v>15</v>
      </c>
      <c r="I33" s="29">
        <v>91</v>
      </c>
      <c r="J33" s="30">
        <v>15</v>
      </c>
      <c r="K33" s="31">
        <v>3</v>
      </c>
      <c r="L33" s="32">
        <v>12</v>
      </c>
    </row>
    <row r="34" spans="1:12" s="1" customFormat="1" ht="18" customHeight="1" x14ac:dyDescent="0.15">
      <c r="A34" s="29">
        <v>22</v>
      </c>
      <c r="B34" s="30">
        <v>2</v>
      </c>
      <c r="C34" s="31">
        <v>0</v>
      </c>
      <c r="D34" s="32">
        <v>2</v>
      </c>
      <c r="E34" s="29">
        <v>57</v>
      </c>
      <c r="F34" s="30">
        <v>24</v>
      </c>
      <c r="G34" s="31">
        <v>12</v>
      </c>
      <c r="H34" s="32">
        <v>12</v>
      </c>
      <c r="I34" s="29">
        <v>92</v>
      </c>
      <c r="J34" s="30">
        <v>7</v>
      </c>
      <c r="K34" s="31">
        <v>1</v>
      </c>
      <c r="L34" s="32">
        <v>6</v>
      </c>
    </row>
    <row r="35" spans="1:12" s="1" customFormat="1" ht="18" customHeight="1" x14ac:dyDescent="0.15">
      <c r="A35" s="29">
        <v>23</v>
      </c>
      <c r="B35" s="30">
        <v>3</v>
      </c>
      <c r="C35" s="31">
        <v>2</v>
      </c>
      <c r="D35" s="32">
        <v>1</v>
      </c>
      <c r="E35" s="29">
        <v>58</v>
      </c>
      <c r="F35" s="30">
        <v>22</v>
      </c>
      <c r="G35" s="31">
        <v>9</v>
      </c>
      <c r="H35" s="32">
        <v>13</v>
      </c>
      <c r="I35" s="29">
        <v>93</v>
      </c>
      <c r="J35" s="30">
        <v>8</v>
      </c>
      <c r="K35" s="31">
        <v>3</v>
      </c>
      <c r="L35" s="32">
        <v>5</v>
      </c>
    </row>
    <row r="36" spans="1:12" s="1" customFormat="1" ht="18" customHeight="1" x14ac:dyDescent="0.15">
      <c r="A36" s="33">
        <v>24</v>
      </c>
      <c r="B36" s="34">
        <v>10</v>
      </c>
      <c r="C36" s="35">
        <v>5</v>
      </c>
      <c r="D36" s="36">
        <v>5</v>
      </c>
      <c r="E36" s="33">
        <v>59</v>
      </c>
      <c r="F36" s="34">
        <v>21</v>
      </c>
      <c r="G36" s="35">
        <v>9</v>
      </c>
      <c r="H36" s="36">
        <v>12</v>
      </c>
      <c r="I36" s="33">
        <v>94</v>
      </c>
      <c r="J36" s="34">
        <v>11</v>
      </c>
      <c r="K36" s="35">
        <v>4</v>
      </c>
      <c r="L36" s="36">
        <v>7</v>
      </c>
    </row>
    <row r="37" spans="1:12" s="1" customFormat="1" ht="18" customHeight="1" x14ac:dyDescent="0.15">
      <c r="A37" s="22" t="s">
        <v>20</v>
      </c>
      <c r="B37" s="23">
        <f>SUM(B38:B42)</f>
        <v>14</v>
      </c>
      <c r="C37" s="23">
        <f>SUM(C38:C42)</f>
        <v>9</v>
      </c>
      <c r="D37" s="23">
        <f>SUM(D38:D42)</f>
        <v>5</v>
      </c>
      <c r="E37" s="22" t="s">
        <v>21</v>
      </c>
      <c r="F37" s="23">
        <f>SUM(F38:F42)</f>
        <v>151</v>
      </c>
      <c r="G37" s="23">
        <f>SUM(G38:G42)</f>
        <v>84</v>
      </c>
      <c r="H37" s="23">
        <f>SUM(H38:H42)</f>
        <v>67</v>
      </c>
      <c r="I37" s="22" t="s">
        <v>22</v>
      </c>
      <c r="J37" s="23">
        <f>SUM(J38:J42)</f>
        <v>23</v>
      </c>
      <c r="K37" s="23">
        <f>SUM(K38:K42)</f>
        <v>4</v>
      </c>
      <c r="L37" s="24">
        <f>SUM(L38:L42)</f>
        <v>19</v>
      </c>
    </row>
    <row r="38" spans="1:12" s="1" customFormat="1" ht="18" customHeight="1" x14ac:dyDescent="0.15">
      <c r="A38" s="25">
        <v>25</v>
      </c>
      <c r="B38" s="26">
        <v>4</v>
      </c>
      <c r="C38" s="27">
        <v>-2</v>
      </c>
      <c r="D38" s="28">
        <v>6</v>
      </c>
      <c r="E38" s="25">
        <v>60</v>
      </c>
      <c r="F38" s="26">
        <v>18</v>
      </c>
      <c r="G38" s="27">
        <v>11</v>
      </c>
      <c r="H38" s="28">
        <v>7</v>
      </c>
      <c r="I38" s="25">
        <v>95</v>
      </c>
      <c r="J38" s="26">
        <v>8</v>
      </c>
      <c r="K38" s="27">
        <v>3</v>
      </c>
      <c r="L38" s="28">
        <v>5</v>
      </c>
    </row>
    <row r="39" spans="1:12" s="1" customFormat="1" ht="18" customHeight="1" x14ac:dyDescent="0.15">
      <c r="A39" s="29">
        <v>26</v>
      </c>
      <c r="B39" s="30">
        <v>0</v>
      </c>
      <c r="C39" s="31">
        <v>3</v>
      </c>
      <c r="D39" s="32">
        <v>-3</v>
      </c>
      <c r="E39" s="29">
        <v>61</v>
      </c>
      <c r="F39" s="30">
        <v>36</v>
      </c>
      <c r="G39" s="31">
        <v>24</v>
      </c>
      <c r="H39" s="32">
        <v>12</v>
      </c>
      <c r="I39" s="29">
        <v>96</v>
      </c>
      <c r="J39" s="30">
        <v>5</v>
      </c>
      <c r="K39" s="31">
        <v>1</v>
      </c>
      <c r="L39" s="32">
        <v>4</v>
      </c>
    </row>
    <row r="40" spans="1:12" s="1" customFormat="1" ht="18" customHeight="1" x14ac:dyDescent="0.15">
      <c r="A40" s="29">
        <v>27</v>
      </c>
      <c r="B40" s="30">
        <v>3</v>
      </c>
      <c r="C40" s="31">
        <v>6</v>
      </c>
      <c r="D40" s="32">
        <v>-3</v>
      </c>
      <c r="E40" s="29">
        <v>62</v>
      </c>
      <c r="F40" s="30">
        <v>26</v>
      </c>
      <c r="G40" s="31">
        <v>10</v>
      </c>
      <c r="H40" s="32">
        <v>16</v>
      </c>
      <c r="I40" s="29">
        <v>97</v>
      </c>
      <c r="J40" s="30">
        <v>7</v>
      </c>
      <c r="K40" s="31">
        <v>1</v>
      </c>
      <c r="L40" s="32">
        <v>6</v>
      </c>
    </row>
    <row r="41" spans="1:12" s="1" customFormat="1" ht="18" customHeight="1" x14ac:dyDescent="0.15">
      <c r="A41" s="29">
        <v>28</v>
      </c>
      <c r="B41" s="30">
        <v>0</v>
      </c>
      <c r="C41" s="31">
        <v>-4</v>
      </c>
      <c r="D41" s="32">
        <v>4</v>
      </c>
      <c r="E41" s="29">
        <v>63</v>
      </c>
      <c r="F41" s="30">
        <v>41</v>
      </c>
      <c r="G41" s="31">
        <v>24</v>
      </c>
      <c r="H41" s="32">
        <v>17</v>
      </c>
      <c r="I41" s="29">
        <v>98</v>
      </c>
      <c r="J41" s="30">
        <v>4</v>
      </c>
      <c r="K41" s="31">
        <v>-1</v>
      </c>
      <c r="L41" s="32">
        <v>5</v>
      </c>
    </row>
    <row r="42" spans="1:12" s="1" customFormat="1" ht="18" customHeight="1" x14ac:dyDescent="0.15">
      <c r="A42" s="33">
        <v>29</v>
      </c>
      <c r="B42" s="34">
        <v>7</v>
      </c>
      <c r="C42" s="35">
        <v>6</v>
      </c>
      <c r="D42" s="36">
        <v>1</v>
      </c>
      <c r="E42" s="33">
        <v>64</v>
      </c>
      <c r="F42" s="34">
        <v>30</v>
      </c>
      <c r="G42" s="35">
        <v>15</v>
      </c>
      <c r="H42" s="36">
        <v>15</v>
      </c>
      <c r="I42" s="33">
        <v>99</v>
      </c>
      <c r="J42" s="34">
        <v>-1</v>
      </c>
      <c r="K42" s="35">
        <v>0</v>
      </c>
      <c r="L42" s="36">
        <v>-1</v>
      </c>
    </row>
    <row r="43" spans="1:12" s="1" customFormat="1" ht="18" customHeight="1" x14ac:dyDescent="0.15">
      <c r="A43" s="22" t="s">
        <v>23</v>
      </c>
      <c r="B43" s="23">
        <f>SUM(B44:B48)</f>
        <v>33</v>
      </c>
      <c r="C43" s="23">
        <f>SUM(C44:C48)</f>
        <v>20</v>
      </c>
      <c r="D43" s="23">
        <f>SUM(D44:D48)</f>
        <v>13</v>
      </c>
      <c r="E43" s="22" t="s">
        <v>24</v>
      </c>
      <c r="F43" s="23">
        <f>SUM(F44:F48)</f>
        <v>227</v>
      </c>
      <c r="G43" s="23">
        <f>SUM(G44:G48)</f>
        <v>111</v>
      </c>
      <c r="H43" s="23">
        <f>SUM(H44:H48)</f>
        <v>116</v>
      </c>
      <c r="I43" s="25" t="s">
        <v>25</v>
      </c>
      <c r="J43" s="26">
        <v>2</v>
      </c>
      <c r="K43" s="26">
        <v>1</v>
      </c>
      <c r="L43" s="37">
        <v>1</v>
      </c>
    </row>
    <row r="44" spans="1:12" s="1" customFormat="1" ht="18" customHeight="1" x14ac:dyDescent="0.15">
      <c r="A44" s="25">
        <v>30</v>
      </c>
      <c r="B44" s="26">
        <v>5</v>
      </c>
      <c r="C44" s="27">
        <v>5</v>
      </c>
      <c r="D44" s="28">
        <v>0</v>
      </c>
      <c r="E44" s="25">
        <v>65</v>
      </c>
      <c r="F44" s="26">
        <v>46</v>
      </c>
      <c r="G44" s="27">
        <v>24</v>
      </c>
      <c r="H44" s="28">
        <v>22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9</v>
      </c>
      <c r="C45" s="31">
        <v>4</v>
      </c>
      <c r="D45" s="32">
        <v>5</v>
      </c>
      <c r="E45" s="29">
        <v>66</v>
      </c>
      <c r="F45" s="30">
        <v>46</v>
      </c>
      <c r="G45" s="31">
        <v>23</v>
      </c>
      <c r="H45" s="32">
        <v>23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0</v>
      </c>
      <c r="C46" s="31">
        <v>0</v>
      </c>
      <c r="D46" s="32">
        <v>0</v>
      </c>
      <c r="E46" s="29">
        <v>67</v>
      </c>
      <c r="F46" s="30">
        <v>43</v>
      </c>
      <c r="G46" s="31">
        <v>16</v>
      </c>
      <c r="H46" s="32">
        <v>27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9</v>
      </c>
      <c r="C47" s="31">
        <v>5</v>
      </c>
      <c r="D47" s="32">
        <v>4</v>
      </c>
      <c r="E47" s="29">
        <v>68</v>
      </c>
      <c r="F47" s="30">
        <v>48</v>
      </c>
      <c r="G47" s="31">
        <v>23</v>
      </c>
      <c r="H47" s="32">
        <v>25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10</v>
      </c>
      <c r="C48" s="35">
        <v>6</v>
      </c>
      <c r="D48" s="36">
        <v>4</v>
      </c>
      <c r="E48" s="33">
        <v>69</v>
      </c>
      <c r="F48" s="34">
        <v>44</v>
      </c>
      <c r="G48" s="35">
        <v>25</v>
      </c>
      <c r="H48" s="36">
        <v>19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130</v>
      </c>
      <c r="C52" s="51">
        <f>SUM(C7,C13,C19)</f>
        <v>70</v>
      </c>
      <c r="D52" s="52">
        <f>SUM(D7,D13,D19)</f>
        <v>60</v>
      </c>
      <c r="E52" s="49" t="s">
        <v>28</v>
      </c>
      <c r="F52" s="50">
        <f>SUM(G52:H52)</f>
        <v>604</v>
      </c>
      <c r="G52" s="51">
        <f>SUM(G37,G31,G7,G13,G19,G25,C43,C37,C31,C25)</f>
        <v>308</v>
      </c>
      <c r="H52" s="52">
        <f>SUM(H37,H31,H25,H19,H13,H7,D25,D31,D37,D43)</f>
        <v>296</v>
      </c>
      <c r="I52" s="49" t="s">
        <v>29</v>
      </c>
      <c r="J52" s="50">
        <f>SUM(K52:L52)</f>
        <v>940</v>
      </c>
      <c r="K52" s="51">
        <f>SUM(G43,K43,K37,K31,K25,K19,K13,K7)</f>
        <v>401</v>
      </c>
      <c r="L52" s="52">
        <f>SUM(L43,L37,L31,L25,L19,L13,L7,H43)</f>
        <v>539</v>
      </c>
    </row>
    <row r="53" spans="1:12" s="1" customFormat="1" ht="18" customHeight="1" x14ac:dyDescent="0.15">
      <c r="A53" s="40" t="s">
        <v>30</v>
      </c>
      <c r="B53" s="53">
        <f>B52/$B$5</f>
        <v>7.765830346475508E-2</v>
      </c>
      <c r="C53" s="53">
        <f>C52/$C$5</f>
        <v>8.9858793324775352E-2</v>
      </c>
      <c r="D53" s="54">
        <f>D52/$D$5</f>
        <v>6.7039106145251395E-2</v>
      </c>
      <c r="E53" s="40" t="s">
        <v>30</v>
      </c>
      <c r="F53" s="53">
        <f>F52/$B$5</f>
        <v>0.36081242532855434</v>
      </c>
      <c r="G53" s="53">
        <f>G52/$C$5</f>
        <v>0.39537869062901154</v>
      </c>
      <c r="H53" s="54">
        <f>H52/$D$5</f>
        <v>0.33072625698324021</v>
      </c>
      <c r="I53" s="40" t="s">
        <v>30</v>
      </c>
      <c r="J53" s="53">
        <f>J52/$B$5</f>
        <v>0.56152927120669061</v>
      </c>
      <c r="K53" s="53">
        <f>K52/$C$5</f>
        <v>0.51476251604621315</v>
      </c>
      <c r="L53" s="54">
        <f>L52/$D$5</f>
        <v>0.60223463687150836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341">
    <pageSetUpPr fitToPage="1"/>
  </sheetPr>
  <dimension ref="A1:L54"/>
  <sheetViews>
    <sheetView topLeftCell="A10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47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27656</v>
      </c>
      <c r="C5" s="13">
        <f>SUM(C7,G7,K7,K13,G13,C13,C19,G19,K19,K25,G25,C25,C31,G31,K31,K37,G37,C37,C43,G43,K43)</f>
        <v>13202</v>
      </c>
      <c r="D5" s="14">
        <f>SUM(D7,H7,L7,L13,H13,D13,D19,H19,L19,L25,H25,D25,D31,H31,L31,L37,H37,D37,D43,H43,L43)</f>
        <v>14454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1165</v>
      </c>
      <c r="C7" s="23">
        <f>SUM(C8:C12)</f>
        <v>607</v>
      </c>
      <c r="D7" s="23">
        <f>SUM(D8:D12)</f>
        <v>558</v>
      </c>
      <c r="E7" s="22" t="s">
        <v>6</v>
      </c>
      <c r="F7" s="23">
        <f>SUM(F8:F12)</f>
        <v>1637</v>
      </c>
      <c r="G7" s="23">
        <f>SUM(G8:G12)</f>
        <v>820</v>
      </c>
      <c r="H7" s="23">
        <f>SUM(H8:H12)</f>
        <v>817</v>
      </c>
      <c r="I7" s="22" t="s">
        <v>7</v>
      </c>
      <c r="J7" s="23">
        <f>SUM(J8:J12)</f>
        <v>2275</v>
      </c>
      <c r="K7" s="23">
        <f>SUM(K8:K12)</f>
        <v>1077</v>
      </c>
      <c r="L7" s="24">
        <f>SUM(L8:L12)</f>
        <v>1198</v>
      </c>
    </row>
    <row r="8" spans="1:12" s="1" customFormat="1" ht="18" customHeight="1" x14ac:dyDescent="0.15">
      <c r="A8" s="25">
        <v>0</v>
      </c>
      <c r="B8" s="26">
        <v>242</v>
      </c>
      <c r="C8" s="27">
        <v>109</v>
      </c>
      <c r="D8" s="28">
        <v>133</v>
      </c>
      <c r="E8" s="25">
        <v>35</v>
      </c>
      <c r="F8" s="26">
        <v>290</v>
      </c>
      <c r="G8" s="27">
        <v>159</v>
      </c>
      <c r="H8" s="28">
        <v>131</v>
      </c>
      <c r="I8" s="25">
        <v>70</v>
      </c>
      <c r="J8" s="26">
        <v>417</v>
      </c>
      <c r="K8" s="27">
        <v>191</v>
      </c>
      <c r="L8" s="28">
        <v>226</v>
      </c>
    </row>
    <row r="9" spans="1:12" s="1" customFormat="1" ht="18" customHeight="1" x14ac:dyDescent="0.15">
      <c r="A9" s="29">
        <v>1</v>
      </c>
      <c r="B9" s="30">
        <v>194</v>
      </c>
      <c r="C9" s="31">
        <v>104</v>
      </c>
      <c r="D9" s="32">
        <v>90</v>
      </c>
      <c r="E9" s="29">
        <v>36</v>
      </c>
      <c r="F9" s="30">
        <v>318</v>
      </c>
      <c r="G9" s="31">
        <v>163</v>
      </c>
      <c r="H9" s="32">
        <v>155</v>
      </c>
      <c r="I9" s="29">
        <v>71</v>
      </c>
      <c r="J9" s="30">
        <v>447</v>
      </c>
      <c r="K9" s="31">
        <v>217</v>
      </c>
      <c r="L9" s="32">
        <v>230</v>
      </c>
    </row>
    <row r="10" spans="1:12" s="1" customFormat="1" ht="18" customHeight="1" x14ac:dyDescent="0.15">
      <c r="A10" s="29">
        <v>2</v>
      </c>
      <c r="B10" s="30">
        <v>236</v>
      </c>
      <c r="C10" s="31">
        <v>133</v>
      </c>
      <c r="D10" s="32">
        <v>103</v>
      </c>
      <c r="E10" s="29">
        <v>37</v>
      </c>
      <c r="F10" s="30">
        <v>317</v>
      </c>
      <c r="G10" s="31">
        <v>144</v>
      </c>
      <c r="H10" s="32">
        <v>173</v>
      </c>
      <c r="I10" s="29">
        <v>72</v>
      </c>
      <c r="J10" s="30">
        <v>497</v>
      </c>
      <c r="K10" s="31">
        <v>234</v>
      </c>
      <c r="L10" s="32">
        <v>263</v>
      </c>
    </row>
    <row r="11" spans="1:12" s="1" customFormat="1" ht="18" customHeight="1" x14ac:dyDescent="0.15">
      <c r="A11" s="29">
        <v>3</v>
      </c>
      <c r="B11" s="30">
        <v>251</v>
      </c>
      <c r="C11" s="31">
        <v>124</v>
      </c>
      <c r="D11" s="32">
        <v>127</v>
      </c>
      <c r="E11" s="29">
        <v>38</v>
      </c>
      <c r="F11" s="30">
        <v>375</v>
      </c>
      <c r="G11" s="31">
        <v>191</v>
      </c>
      <c r="H11" s="32">
        <v>184</v>
      </c>
      <c r="I11" s="29">
        <v>73</v>
      </c>
      <c r="J11" s="30">
        <v>469</v>
      </c>
      <c r="K11" s="31">
        <v>214</v>
      </c>
      <c r="L11" s="32">
        <v>255</v>
      </c>
    </row>
    <row r="12" spans="1:12" s="1" customFormat="1" ht="18" customHeight="1" x14ac:dyDescent="0.15">
      <c r="A12" s="33">
        <v>4</v>
      </c>
      <c r="B12" s="34">
        <v>242</v>
      </c>
      <c r="C12" s="35">
        <v>137</v>
      </c>
      <c r="D12" s="36">
        <v>105</v>
      </c>
      <c r="E12" s="33">
        <v>39</v>
      </c>
      <c r="F12" s="34">
        <v>337</v>
      </c>
      <c r="G12" s="35">
        <v>163</v>
      </c>
      <c r="H12" s="36">
        <v>174</v>
      </c>
      <c r="I12" s="33">
        <v>74</v>
      </c>
      <c r="J12" s="34">
        <v>445</v>
      </c>
      <c r="K12" s="35">
        <v>221</v>
      </c>
      <c r="L12" s="36">
        <v>224</v>
      </c>
    </row>
    <row r="13" spans="1:12" s="1" customFormat="1" ht="18" customHeight="1" x14ac:dyDescent="0.15">
      <c r="A13" s="22" t="s">
        <v>8</v>
      </c>
      <c r="B13" s="23">
        <f>SUM(B14:B18)</f>
        <v>1259</v>
      </c>
      <c r="C13" s="23">
        <f>SUM(C14:C18)</f>
        <v>631</v>
      </c>
      <c r="D13" s="23">
        <f>SUM(D14:D18)</f>
        <v>628</v>
      </c>
      <c r="E13" s="22" t="s">
        <v>9</v>
      </c>
      <c r="F13" s="23">
        <f>SUM(F14:F18)</f>
        <v>1770</v>
      </c>
      <c r="G13" s="23">
        <f>SUM(G14:G18)</f>
        <v>900</v>
      </c>
      <c r="H13" s="23">
        <f>SUM(H14:H18)</f>
        <v>870</v>
      </c>
      <c r="I13" s="22" t="s">
        <v>10</v>
      </c>
      <c r="J13" s="23">
        <f>SUM(J14:J18)</f>
        <v>1508</v>
      </c>
      <c r="K13" s="23">
        <f>SUM(K14:K18)</f>
        <v>679</v>
      </c>
      <c r="L13" s="24">
        <f>SUM(L14:L18)</f>
        <v>829</v>
      </c>
    </row>
    <row r="14" spans="1:12" s="1" customFormat="1" ht="18" customHeight="1" x14ac:dyDescent="0.15">
      <c r="A14" s="25">
        <v>5</v>
      </c>
      <c r="B14" s="26">
        <v>259</v>
      </c>
      <c r="C14" s="27">
        <v>134</v>
      </c>
      <c r="D14" s="28">
        <v>125</v>
      </c>
      <c r="E14" s="25">
        <v>40</v>
      </c>
      <c r="F14" s="26">
        <v>307</v>
      </c>
      <c r="G14" s="27">
        <v>148</v>
      </c>
      <c r="H14" s="28">
        <v>159</v>
      </c>
      <c r="I14" s="25">
        <v>75</v>
      </c>
      <c r="J14" s="26">
        <v>252</v>
      </c>
      <c r="K14" s="27">
        <v>99</v>
      </c>
      <c r="L14" s="28">
        <v>153</v>
      </c>
    </row>
    <row r="15" spans="1:12" s="1" customFormat="1" ht="18" customHeight="1" x14ac:dyDescent="0.15">
      <c r="A15" s="29">
        <v>6</v>
      </c>
      <c r="B15" s="30">
        <v>228</v>
      </c>
      <c r="C15" s="31">
        <v>107</v>
      </c>
      <c r="D15" s="32">
        <v>121</v>
      </c>
      <c r="E15" s="29">
        <v>41</v>
      </c>
      <c r="F15" s="30">
        <v>375</v>
      </c>
      <c r="G15" s="31">
        <v>194</v>
      </c>
      <c r="H15" s="32">
        <v>181</v>
      </c>
      <c r="I15" s="29">
        <v>76</v>
      </c>
      <c r="J15" s="30">
        <v>299</v>
      </c>
      <c r="K15" s="31">
        <v>138</v>
      </c>
      <c r="L15" s="32">
        <v>161</v>
      </c>
    </row>
    <row r="16" spans="1:12" s="1" customFormat="1" ht="18" customHeight="1" x14ac:dyDescent="0.15">
      <c r="A16" s="29">
        <v>7</v>
      </c>
      <c r="B16" s="30">
        <v>265</v>
      </c>
      <c r="C16" s="31">
        <v>137</v>
      </c>
      <c r="D16" s="32">
        <v>128</v>
      </c>
      <c r="E16" s="29">
        <v>42</v>
      </c>
      <c r="F16" s="30">
        <v>335</v>
      </c>
      <c r="G16" s="31">
        <v>172</v>
      </c>
      <c r="H16" s="32">
        <v>163</v>
      </c>
      <c r="I16" s="29">
        <v>77</v>
      </c>
      <c r="J16" s="30">
        <v>380</v>
      </c>
      <c r="K16" s="31">
        <v>178</v>
      </c>
      <c r="L16" s="32">
        <v>202</v>
      </c>
    </row>
    <row r="17" spans="1:12" s="1" customFormat="1" ht="18" customHeight="1" x14ac:dyDescent="0.15">
      <c r="A17" s="29">
        <v>8</v>
      </c>
      <c r="B17" s="30">
        <v>250</v>
      </c>
      <c r="C17" s="31">
        <v>131</v>
      </c>
      <c r="D17" s="32">
        <v>119</v>
      </c>
      <c r="E17" s="29">
        <v>43</v>
      </c>
      <c r="F17" s="30">
        <v>343</v>
      </c>
      <c r="G17" s="31">
        <v>187</v>
      </c>
      <c r="H17" s="32">
        <v>156</v>
      </c>
      <c r="I17" s="29">
        <v>78</v>
      </c>
      <c r="J17" s="30">
        <v>294</v>
      </c>
      <c r="K17" s="31">
        <v>137</v>
      </c>
      <c r="L17" s="32">
        <v>157</v>
      </c>
    </row>
    <row r="18" spans="1:12" s="1" customFormat="1" ht="18" customHeight="1" x14ac:dyDescent="0.15">
      <c r="A18" s="33">
        <v>9</v>
      </c>
      <c r="B18" s="34">
        <v>257</v>
      </c>
      <c r="C18" s="35">
        <v>122</v>
      </c>
      <c r="D18" s="36">
        <v>135</v>
      </c>
      <c r="E18" s="33">
        <v>44</v>
      </c>
      <c r="F18" s="34">
        <v>410</v>
      </c>
      <c r="G18" s="35">
        <v>199</v>
      </c>
      <c r="H18" s="36">
        <v>211</v>
      </c>
      <c r="I18" s="33">
        <v>79</v>
      </c>
      <c r="J18" s="34">
        <v>283</v>
      </c>
      <c r="K18" s="35">
        <v>127</v>
      </c>
      <c r="L18" s="36">
        <v>156</v>
      </c>
    </row>
    <row r="19" spans="1:12" s="1" customFormat="1" ht="18" customHeight="1" x14ac:dyDescent="0.15">
      <c r="A19" s="22" t="s">
        <v>11</v>
      </c>
      <c r="B19" s="23">
        <f>SUM(B20:B24)</f>
        <v>1336</v>
      </c>
      <c r="C19" s="23">
        <f>SUM(C20:C24)</f>
        <v>687</v>
      </c>
      <c r="D19" s="23">
        <f>SUM(D20:D24)</f>
        <v>649</v>
      </c>
      <c r="E19" s="22" t="s">
        <v>12</v>
      </c>
      <c r="F19" s="23">
        <f>SUM(F20:F24)</f>
        <v>2013</v>
      </c>
      <c r="G19" s="23">
        <f>SUM(G20:G24)</f>
        <v>990</v>
      </c>
      <c r="H19" s="23">
        <f>SUM(H20:H24)</f>
        <v>1023</v>
      </c>
      <c r="I19" s="22" t="s">
        <v>13</v>
      </c>
      <c r="J19" s="23">
        <f>SUM(J20:J24)</f>
        <v>1291</v>
      </c>
      <c r="K19" s="23">
        <f>SUM(K20:K24)</f>
        <v>535</v>
      </c>
      <c r="L19" s="24">
        <f>SUM(L20:L24)</f>
        <v>756</v>
      </c>
    </row>
    <row r="20" spans="1:12" s="1" customFormat="1" ht="18" customHeight="1" x14ac:dyDescent="0.15">
      <c r="A20" s="25">
        <v>10</v>
      </c>
      <c r="B20" s="26">
        <v>288</v>
      </c>
      <c r="C20" s="27">
        <v>143</v>
      </c>
      <c r="D20" s="28">
        <v>145</v>
      </c>
      <c r="E20" s="25">
        <v>45</v>
      </c>
      <c r="F20" s="26">
        <v>444</v>
      </c>
      <c r="G20" s="27">
        <v>221</v>
      </c>
      <c r="H20" s="28">
        <v>223</v>
      </c>
      <c r="I20" s="25">
        <v>80</v>
      </c>
      <c r="J20" s="26">
        <v>333</v>
      </c>
      <c r="K20" s="27">
        <v>143</v>
      </c>
      <c r="L20" s="28">
        <v>190</v>
      </c>
    </row>
    <row r="21" spans="1:12" s="1" customFormat="1" ht="18" customHeight="1" x14ac:dyDescent="0.15">
      <c r="A21" s="29">
        <v>11</v>
      </c>
      <c r="B21" s="30">
        <v>231</v>
      </c>
      <c r="C21" s="31">
        <v>121</v>
      </c>
      <c r="D21" s="32">
        <v>110</v>
      </c>
      <c r="E21" s="29">
        <v>46</v>
      </c>
      <c r="F21" s="30">
        <v>423</v>
      </c>
      <c r="G21" s="31">
        <v>199</v>
      </c>
      <c r="H21" s="32">
        <v>224</v>
      </c>
      <c r="I21" s="29">
        <v>81</v>
      </c>
      <c r="J21" s="30">
        <v>255</v>
      </c>
      <c r="K21" s="31">
        <v>116</v>
      </c>
      <c r="L21" s="32">
        <v>139</v>
      </c>
    </row>
    <row r="22" spans="1:12" s="1" customFormat="1" ht="18" customHeight="1" x14ac:dyDescent="0.15">
      <c r="A22" s="29">
        <v>12</v>
      </c>
      <c r="B22" s="30">
        <v>265</v>
      </c>
      <c r="C22" s="31">
        <v>134</v>
      </c>
      <c r="D22" s="32">
        <v>131</v>
      </c>
      <c r="E22" s="29">
        <v>47</v>
      </c>
      <c r="F22" s="30">
        <v>355</v>
      </c>
      <c r="G22" s="31">
        <v>180</v>
      </c>
      <c r="H22" s="32">
        <v>175</v>
      </c>
      <c r="I22" s="29">
        <v>82</v>
      </c>
      <c r="J22" s="30">
        <v>241</v>
      </c>
      <c r="K22" s="31">
        <v>95</v>
      </c>
      <c r="L22" s="32">
        <v>146</v>
      </c>
    </row>
    <row r="23" spans="1:12" s="1" customFormat="1" ht="18" customHeight="1" x14ac:dyDescent="0.15">
      <c r="A23" s="29">
        <v>13</v>
      </c>
      <c r="B23" s="30">
        <v>262</v>
      </c>
      <c r="C23" s="31">
        <v>138</v>
      </c>
      <c r="D23" s="32">
        <v>124</v>
      </c>
      <c r="E23" s="29">
        <v>48</v>
      </c>
      <c r="F23" s="30">
        <v>400</v>
      </c>
      <c r="G23" s="31">
        <v>183</v>
      </c>
      <c r="H23" s="32">
        <v>217</v>
      </c>
      <c r="I23" s="29">
        <v>83</v>
      </c>
      <c r="J23" s="30">
        <v>220</v>
      </c>
      <c r="K23" s="31">
        <v>99</v>
      </c>
      <c r="L23" s="32">
        <v>121</v>
      </c>
    </row>
    <row r="24" spans="1:12" s="1" customFormat="1" ht="18" customHeight="1" x14ac:dyDescent="0.15">
      <c r="A24" s="33">
        <v>14</v>
      </c>
      <c r="B24" s="34">
        <v>290</v>
      </c>
      <c r="C24" s="35">
        <v>151</v>
      </c>
      <c r="D24" s="36">
        <v>139</v>
      </c>
      <c r="E24" s="33">
        <v>49</v>
      </c>
      <c r="F24" s="34">
        <v>391</v>
      </c>
      <c r="G24" s="35">
        <v>207</v>
      </c>
      <c r="H24" s="36">
        <v>184</v>
      </c>
      <c r="I24" s="33">
        <v>84</v>
      </c>
      <c r="J24" s="34">
        <v>242</v>
      </c>
      <c r="K24" s="35">
        <v>82</v>
      </c>
      <c r="L24" s="36">
        <v>160</v>
      </c>
    </row>
    <row r="25" spans="1:12" s="1" customFormat="1" ht="18" customHeight="1" x14ac:dyDescent="0.15">
      <c r="A25" s="22" t="s">
        <v>14</v>
      </c>
      <c r="B25" s="23">
        <f>SUM(B26:B30)</f>
        <v>1269</v>
      </c>
      <c r="C25" s="23">
        <f>SUM(C26:C30)</f>
        <v>638</v>
      </c>
      <c r="D25" s="23">
        <f>SUM(D26:D30)</f>
        <v>631</v>
      </c>
      <c r="E25" s="22" t="s">
        <v>15</v>
      </c>
      <c r="F25" s="23">
        <f>SUM(F26:F30)</f>
        <v>1815</v>
      </c>
      <c r="G25" s="23">
        <f>SUM(G26:G30)</f>
        <v>894</v>
      </c>
      <c r="H25" s="23">
        <f>SUM(H26:H30)</f>
        <v>921</v>
      </c>
      <c r="I25" s="22" t="s">
        <v>16</v>
      </c>
      <c r="J25" s="23">
        <f>SUM(J26:J30)</f>
        <v>906</v>
      </c>
      <c r="K25" s="23">
        <f>SUM(K26:K30)</f>
        <v>336</v>
      </c>
      <c r="L25" s="24">
        <f>SUM(L26:L30)</f>
        <v>570</v>
      </c>
    </row>
    <row r="26" spans="1:12" s="1" customFormat="1" ht="18" customHeight="1" x14ac:dyDescent="0.15">
      <c r="A26" s="25">
        <v>15</v>
      </c>
      <c r="B26" s="26">
        <v>294</v>
      </c>
      <c r="C26" s="27">
        <v>146</v>
      </c>
      <c r="D26" s="28">
        <v>148</v>
      </c>
      <c r="E26" s="25">
        <v>50</v>
      </c>
      <c r="F26" s="26">
        <v>377</v>
      </c>
      <c r="G26" s="27">
        <v>189</v>
      </c>
      <c r="H26" s="28">
        <v>188</v>
      </c>
      <c r="I26" s="25">
        <v>85</v>
      </c>
      <c r="J26" s="26">
        <v>212</v>
      </c>
      <c r="K26" s="27">
        <v>92</v>
      </c>
      <c r="L26" s="28">
        <v>120</v>
      </c>
    </row>
    <row r="27" spans="1:12" s="1" customFormat="1" ht="18" customHeight="1" x14ac:dyDescent="0.15">
      <c r="A27" s="29">
        <v>16</v>
      </c>
      <c r="B27" s="30">
        <v>266</v>
      </c>
      <c r="C27" s="31">
        <v>152</v>
      </c>
      <c r="D27" s="32">
        <v>114</v>
      </c>
      <c r="E27" s="29">
        <v>51</v>
      </c>
      <c r="F27" s="30">
        <v>394</v>
      </c>
      <c r="G27" s="31">
        <v>201</v>
      </c>
      <c r="H27" s="32">
        <v>193</v>
      </c>
      <c r="I27" s="29">
        <v>86</v>
      </c>
      <c r="J27" s="30">
        <v>204</v>
      </c>
      <c r="K27" s="31">
        <v>65</v>
      </c>
      <c r="L27" s="32">
        <v>139</v>
      </c>
    </row>
    <row r="28" spans="1:12" s="1" customFormat="1" ht="18" customHeight="1" x14ac:dyDescent="0.15">
      <c r="A28" s="29">
        <v>17</v>
      </c>
      <c r="B28" s="30">
        <v>299</v>
      </c>
      <c r="C28" s="31">
        <v>151</v>
      </c>
      <c r="D28" s="32">
        <v>148</v>
      </c>
      <c r="E28" s="29">
        <v>52</v>
      </c>
      <c r="F28" s="30">
        <v>344</v>
      </c>
      <c r="G28" s="31">
        <v>161</v>
      </c>
      <c r="H28" s="32">
        <v>183</v>
      </c>
      <c r="I28" s="29">
        <v>87</v>
      </c>
      <c r="J28" s="30">
        <v>174</v>
      </c>
      <c r="K28" s="31">
        <v>64</v>
      </c>
      <c r="L28" s="32">
        <v>110</v>
      </c>
    </row>
    <row r="29" spans="1:12" s="1" customFormat="1" ht="18" customHeight="1" x14ac:dyDescent="0.15">
      <c r="A29" s="29">
        <v>18</v>
      </c>
      <c r="B29" s="30">
        <v>216</v>
      </c>
      <c r="C29" s="31">
        <v>110</v>
      </c>
      <c r="D29" s="32">
        <v>106</v>
      </c>
      <c r="E29" s="29">
        <v>53</v>
      </c>
      <c r="F29" s="30">
        <v>342</v>
      </c>
      <c r="G29" s="31">
        <v>171</v>
      </c>
      <c r="H29" s="32">
        <v>171</v>
      </c>
      <c r="I29" s="29">
        <v>88</v>
      </c>
      <c r="J29" s="30">
        <v>171</v>
      </c>
      <c r="K29" s="31">
        <v>64</v>
      </c>
      <c r="L29" s="32">
        <v>107</v>
      </c>
    </row>
    <row r="30" spans="1:12" s="1" customFormat="1" ht="18" customHeight="1" x14ac:dyDescent="0.15">
      <c r="A30" s="33">
        <v>19</v>
      </c>
      <c r="B30" s="34">
        <v>194</v>
      </c>
      <c r="C30" s="35">
        <v>79</v>
      </c>
      <c r="D30" s="36">
        <v>115</v>
      </c>
      <c r="E30" s="33">
        <v>54</v>
      </c>
      <c r="F30" s="34">
        <v>358</v>
      </c>
      <c r="G30" s="35">
        <v>172</v>
      </c>
      <c r="H30" s="36">
        <v>186</v>
      </c>
      <c r="I30" s="33">
        <v>89</v>
      </c>
      <c r="J30" s="34">
        <v>145</v>
      </c>
      <c r="K30" s="35">
        <v>51</v>
      </c>
      <c r="L30" s="36">
        <v>94</v>
      </c>
    </row>
    <row r="31" spans="1:12" s="1" customFormat="1" ht="18" customHeight="1" x14ac:dyDescent="0.15">
      <c r="A31" s="22" t="s">
        <v>17</v>
      </c>
      <c r="B31" s="23">
        <f>SUM(B32:B36)</f>
        <v>1024</v>
      </c>
      <c r="C31" s="23">
        <f>SUM(C32:C36)</f>
        <v>506</v>
      </c>
      <c r="D31" s="23">
        <f>SUM(D32:D36)</f>
        <v>518</v>
      </c>
      <c r="E31" s="22" t="s">
        <v>18</v>
      </c>
      <c r="F31" s="23">
        <f>SUM(F32:F36)</f>
        <v>1578</v>
      </c>
      <c r="G31" s="23">
        <f>SUM(G32:G36)</f>
        <v>757</v>
      </c>
      <c r="H31" s="23">
        <f>SUM(H32:H36)</f>
        <v>821</v>
      </c>
      <c r="I31" s="22" t="s">
        <v>19</v>
      </c>
      <c r="J31" s="23">
        <f>SUM(J32:J36)</f>
        <v>509</v>
      </c>
      <c r="K31" s="23">
        <f>SUM(K32:K36)</f>
        <v>135</v>
      </c>
      <c r="L31" s="24">
        <f>SUM(L32:L36)</f>
        <v>374</v>
      </c>
    </row>
    <row r="32" spans="1:12" s="1" customFormat="1" ht="18" customHeight="1" x14ac:dyDescent="0.15">
      <c r="A32" s="25">
        <v>20</v>
      </c>
      <c r="B32" s="26">
        <v>184</v>
      </c>
      <c r="C32" s="27">
        <v>80</v>
      </c>
      <c r="D32" s="28">
        <v>104</v>
      </c>
      <c r="E32" s="25">
        <v>55</v>
      </c>
      <c r="F32" s="26">
        <v>246</v>
      </c>
      <c r="G32" s="27">
        <v>116</v>
      </c>
      <c r="H32" s="28">
        <v>130</v>
      </c>
      <c r="I32" s="25">
        <v>90</v>
      </c>
      <c r="J32" s="26">
        <v>133</v>
      </c>
      <c r="K32" s="27">
        <v>39</v>
      </c>
      <c r="L32" s="28">
        <v>94</v>
      </c>
    </row>
    <row r="33" spans="1:12" s="1" customFormat="1" ht="18" customHeight="1" x14ac:dyDescent="0.15">
      <c r="A33" s="29">
        <v>21</v>
      </c>
      <c r="B33" s="30">
        <v>167</v>
      </c>
      <c r="C33" s="31">
        <v>84</v>
      </c>
      <c r="D33" s="32">
        <v>83</v>
      </c>
      <c r="E33" s="29">
        <v>56</v>
      </c>
      <c r="F33" s="30">
        <v>341</v>
      </c>
      <c r="G33" s="31">
        <v>171</v>
      </c>
      <c r="H33" s="32">
        <v>170</v>
      </c>
      <c r="I33" s="29">
        <v>91</v>
      </c>
      <c r="J33" s="30">
        <v>133</v>
      </c>
      <c r="K33" s="31">
        <v>37</v>
      </c>
      <c r="L33" s="32">
        <v>96</v>
      </c>
    </row>
    <row r="34" spans="1:12" s="1" customFormat="1" ht="18" customHeight="1" x14ac:dyDescent="0.15">
      <c r="A34" s="29">
        <v>22</v>
      </c>
      <c r="B34" s="30">
        <v>215</v>
      </c>
      <c r="C34" s="31">
        <v>120</v>
      </c>
      <c r="D34" s="32">
        <v>95</v>
      </c>
      <c r="E34" s="29">
        <v>57</v>
      </c>
      <c r="F34" s="30">
        <v>333</v>
      </c>
      <c r="G34" s="31">
        <v>150</v>
      </c>
      <c r="H34" s="32">
        <v>183</v>
      </c>
      <c r="I34" s="29">
        <v>92</v>
      </c>
      <c r="J34" s="30">
        <v>105</v>
      </c>
      <c r="K34" s="31">
        <v>15</v>
      </c>
      <c r="L34" s="32">
        <v>90</v>
      </c>
    </row>
    <row r="35" spans="1:12" s="1" customFormat="1" ht="18" customHeight="1" x14ac:dyDescent="0.15">
      <c r="A35" s="29">
        <v>23</v>
      </c>
      <c r="B35" s="30">
        <v>220</v>
      </c>
      <c r="C35" s="31">
        <v>104</v>
      </c>
      <c r="D35" s="32">
        <v>116</v>
      </c>
      <c r="E35" s="29">
        <v>58</v>
      </c>
      <c r="F35" s="30">
        <v>361</v>
      </c>
      <c r="G35" s="31">
        <v>184</v>
      </c>
      <c r="H35" s="32">
        <v>177</v>
      </c>
      <c r="I35" s="29">
        <v>93</v>
      </c>
      <c r="J35" s="30">
        <v>84</v>
      </c>
      <c r="K35" s="31">
        <v>29</v>
      </c>
      <c r="L35" s="32">
        <v>55</v>
      </c>
    </row>
    <row r="36" spans="1:12" s="1" customFormat="1" ht="18" customHeight="1" x14ac:dyDescent="0.15">
      <c r="A36" s="33">
        <v>24</v>
      </c>
      <c r="B36" s="34">
        <v>238</v>
      </c>
      <c r="C36" s="35">
        <v>118</v>
      </c>
      <c r="D36" s="36">
        <v>120</v>
      </c>
      <c r="E36" s="33">
        <v>59</v>
      </c>
      <c r="F36" s="34">
        <v>297</v>
      </c>
      <c r="G36" s="35">
        <v>136</v>
      </c>
      <c r="H36" s="36">
        <v>161</v>
      </c>
      <c r="I36" s="33">
        <v>94</v>
      </c>
      <c r="J36" s="34">
        <v>54</v>
      </c>
      <c r="K36" s="35">
        <v>15</v>
      </c>
      <c r="L36" s="36">
        <v>39</v>
      </c>
    </row>
    <row r="37" spans="1:12" s="1" customFormat="1" ht="18" customHeight="1" x14ac:dyDescent="0.15">
      <c r="A37" s="22" t="s">
        <v>20</v>
      </c>
      <c r="B37" s="23">
        <f>SUM(B38:B42)</f>
        <v>1111</v>
      </c>
      <c r="C37" s="23">
        <f>SUM(C38:C42)</f>
        <v>527</v>
      </c>
      <c r="D37" s="23">
        <f>SUM(D38:D42)</f>
        <v>584</v>
      </c>
      <c r="E37" s="22" t="s">
        <v>21</v>
      </c>
      <c r="F37" s="23">
        <f>SUM(F38:F42)</f>
        <v>1668</v>
      </c>
      <c r="G37" s="23">
        <f>SUM(G38:G42)</f>
        <v>815</v>
      </c>
      <c r="H37" s="23">
        <f>SUM(H38:H42)</f>
        <v>853</v>
      </c>
      <c r="I37" s="22" t="s">
        <v>22</v>
      </c>
      <c r="J37" s="23">
        <f>SUM(J38:J42)</f>
        <v>165</v>
      </c>
      <c r="K37" s="23">
        <f>SUM(K38:K42)</f>
        <v>24</v>
      </c>
      <c r="L37" s="24">
        <f>SUM(L38:L42)</f>
        <v>141</v>
      </c>
    </row>
    <row r="38" spans="1:12" s="1" customFormat="1" ht="18" customHeight="1" x14ac:dyDescent="0.15">
      <c r="A38" s="25">
        <v>25</v>
      </c>
      <c r="B38" s="26">
        <v>209</v>
      </c>
      <c r="C38" s="27">
        <v>105</v>
      </c>
      <c r="D38" s="28">
        <v>104</v>
      </c>
      <c r="E38" s="25">
        <v>60</v>
      </c>
      <c r="F38" s="26">
        <v>298</v>
      </c>
      <c r="G38" s="27">
        <v>149</v>
      </c>
      <c r="H38" s="28">
        <v>149</v>
      </c>
      <c r="I38" s="25">
        <v>95</v>
      </c>
      <c r="J38" s="26">
        <v>59</v>
      </c>
      <c r="K38" s="27">
        <v>11</v>
      </c>
      <c r="L38" s="28">
        <v>48</v>
      </c>
    </row>
    <row r="39" spans="1:12" s="1" customFormat="1" ht="18" customHeight="1" x14ac:dyDescent="0.15">
      <c r="A39" s="29">
        <v>26</v>
      </c>
      <c r="B39" s="30">
        <v>229</v>
      </c>
      <c r="C39" s="31">
        <v>94</v>
      </c>
      <c r="D39" s="32">
        <v>135</v>
      </c>
      <c r="E39" s="29">
        <v>61</v>
      </c>
      <c r="F39" s="30">
        <v>324</v>
      </c>
      <c r="G39" s="31">
        <v>158</v>
      </c>
      <c r="H39" s="32">
        <v>166</v>
      </c>
      <c r="I39" s="29">
        <v>96</v>
      </c>
      <c r="J39" s="30">
        <v>50</v>
      </c>
      <c r="K39" s="31">
        <v>5</v>
      </c>
      <c r="L39" s="32">
        <v>45</v>
      </c>
    </row>
    <row r="40" spans="1:12" s="1" customFormat="1" ht="18" customHeight="1" x14ac:dyDescent="0.15">
      <c r="A40" s="29">
        <v>27</v>
      </c>
      <c r="B40" s="30">
        <v>228</v>
      </c>
      <c r="C40" s="31">
        <v>110</v>
      </c>
      <c r="D40" s="32">
        <v>118</v>
      </c>
      <c r="E40" s="29">
        <v>62</v>
      </c>
      <c r="F40" s="30">
        <v>369</v>
      </c>
      <c r="G40" s="31">
        <v>180</v>
      </c>
      <c r="H40" s="32">
        <v>189</v>
      </c>
      <c r="I40" s="29">
        <v>97</v>
      </c>
      <c r="J40" s="30">
        <v>23</v>
      </c>
      <c r="K40" s="31">
        <v>4</v>
      </c>
      <c r="L40" s="32">
        <v>19</v>
      </c>
    </row>
    <row r="41" spans="1:12" s="1" customFormat="1" ht="18" customHeight="1" x14ac:dyDescent="0.15">
      <c r="A41" s="29">
        <v>28</v>
      </c>
      <c r="B41" s="30">
        <v>210</v>
      </c>
      <c r="C41" s="31">
        <v>99</v>
      </c>
      <c r="D41" s="32">
        <v>111</v>
      </c>
      <c r="E41" s="29">
        <v>63</v>
      </c>
      <c r="F41" s="30">
        <v>360</v>
      </c>
      <c r="G41" s="31">
        <v>161</v>
      </c>
      <c r="H41" s="32">
        <v>199</v>
      </c>
      <c r="I41" s="29">
        <v>98</v>
      </c>
      <c r="J41" s="30">
        <v>22</v>
      </c>
      <c r="K41" s="31">
        <v>1</v>
      </c>
      <c r="L41" s="32">
        <v>21</v>
      </c>
    </row>
    <row r="42" spans="1:12" s="1" customFormat="1" ht="18" customHeight="1" x14ac:dyDescent="0.15">
      <c r="A42" s="33">
        <v>29</v>
      </c>
      <c r="B42" s="34">
        <v>235</v>
      </c>
      <c r="C42" s="35">
        <v>119</v>
      </c>
      <c r="D42" s="36">
        <v>116</v>
      </c>
      <c r="E42" s="33">
        <v>64</v>
      </c>
      <c r="F42" s="34">
        <v>317</v>
      </c>
      <c r="G42" s="35">
        <v>167</v>
      </c>
      <c r="H42" s="36">
        <v>150</v>
      </c>
      <c r="I42" s="33">
        <v>99</v>
      </c>
      <c r="J42" s="34">
        <v>11</v>
      </c>
      <c r="K42" s="35">
        <v>3</v>
      </c>
      <c r="L42" s="36">
        <v>8</v>
      </c>
    </row>
    <row r="43" spans="1:12" s="1" customFormat="1" ht="18" customHeight="1" x14ac:dyDescent="0.15">
      <c r="A43" s="22" t="s">
        <v>23</v>
      </c>
      <c r="B43" s="23">
        <f>SUM(B44:B48)</f>
        <v>1400</v>
      </c>
      <c r="C43" s="23">
        <f>SUM(C44:C48)</f>
        <v>697</v>
      </c>
      <c r="D43" s="23">
        <f>SUM(D44:D48)</f>
        <v>703</v>
      </c>
      <c r="E43" s="22" t="s">
        <v>24</v>
      </c>
      <c r="F43" s="23">
        <f>SUM(F44:F48)</f>
        <v>1923</v>
      </c>
      <c r="G43" s="23">
        <f>SUM(G44:G48)</f>
        <v>940</v>
      </c>
      <c r="H43" s="23">
        <f>SUM(H44:H48)</f>
        <v>983</v>
      </c>
      <c r="I43" s="25" t="s">
        <v>25</v>
      </c>
      <c r="J43" s="26">
        <v>34</v>
      </c>
      <c r="K43" s="26">
        <v>7</v>
      </c>
      <c r="L43" s="37">
        <v>27</v>
      </c>
    </row>
    <row r="44" spans="1:12" s="1" customFormat="1" ht="18" customHeight="1" x14ac:dyDescent="0.15">
      <c r="A44" s="25">
        <v>30</v>
      </c>
      <c r="B44" s="26">
        <v>263</v>
      </c>
      <c r="C44" s="27">
        <v>115</v>
      </c>
      <c r="D44" s="28">
        <v>148</v>
      </c>
      <c r="E44" s="25">
        <v>65</v>
      </c>
      <c r="F44" s="26">
        <v>387</v>
      </c>
      <c r="G44" s="27">
        <v>200</v>
      </c>
      <c r="H44" s="28">
        <v>187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250</v>
      </c>
      <c r="C45" s="31">
        <v>127</v>
      </c>
      <c r="D45" s="32">
        <v>123</v>
      </c>
      <c r="E45" s="29">
        <v>66</v>
      </c>
      <c r="F45" s="30">
        <v>344</v>
      </c>
      <c r="G45" s="31">
        <v>160</v>
      </c>
      <c r="H45" s="32">
        <v>184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281</v>
      </c>
      <c r="C46" s="31">
        <v>143</v>
      </c>
      <c r="D46" s="32">
        <v>138</v>
      </c>
      <c r="E46" s="29">
        <v>67</v>
      </c>
      <c r="F46" s="30">
        <v>363</v>
      </c>
      <c r="G46" s="31">
        <v>181</v>
      </c>
      <c r="H46" s="32">
        <v>182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312</v>
      </c>
      <c r="C47" s="31">
        <v>160</v>
      </c>
      <c r="D47" s="32">
        <v>152</v>
      </c>
      <c r="E47" s="29">
        <v>68</v>
      </c>
      <c r="F47" s="30">
        <v>433</v>
      </c>
      <c r="G47" s="31">
        <v>200</v>
      </c>
      <c r="H47" s="32">
        <v>233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294</v>
      </c>
      <c r="C48" s="35">
        <v>152</v>
      </c>
      <c r="D48" s="36">
        <v>142</v>
      </c>
      <c r="E48" s="33">
        <v>69</v>
      </c>
      <c r="F48" s="34">
        <v>396</v>
      </c>
      <c r="G48" s="35">
        <v>199</v>
      </c>
      <c r="H48" s="36">
        <v>197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3760</v>
      </c>
      <c r="C52" s="51">
        <f>SUM(C7,C13,C19)</f>
        <v>1925</v>
      </c>
      <c r="D52" s="52">
        <f>SUM(D7,D13,D19)</f>
        <v>1835</v>
      </c>
      <c r="E52" s="49" t="s">
        <v>28</v>
      </c>
      <c r="F52" s="50">
        <f>SUM(G52:H52)</f>
        <v>15285</v>
      </c>
      <c r="G52" s="51">
        <f>SUM(G37,G31,G7,G13,G19,G25,C43,C37,C31,C25)</f>
        <v>7544</v>
      </c>
      <c r="H52" s="52">
        <f>SUM(H37,H31,H25,H19,H13,H7,D25,D31,D37,D43)</f>
        <v>7741</v>
      </c>
      <c r="I52" s="49" t="s">
        <v>29</v>
      </c>
      <c r="J52" s="50">
        <f>SUM(K52:L52)</f>
        <v>8611</v>
      </c>
      <c r="K52" s="51">
        <f>SUM(G43,K43,K37,K31,K25,K19,K13,K7)</f>
        <v>3733</v>
      </c>
      <c r="L52" s="52">
        <f>SUM(L43,L37,L31,L25,L19,L13,L7,H43)</f>
        <v>4878</v>
      </c>
    </row>
    <row r="53" spans="1:12" s="1" customFormat="1" ht="18" customHeight="1" x14ac:dyDescent="0.15">
      <c r="A53" s="40" t="s">
        <v>30</v>
      </c>
      <c r="B53" s="53">
        <f>B52/$B$5</f>
        <v>0.13595603124096037</v>
      </c>
      <c r="C53" s="53">
        <f>C52/$C$5</f>
        <v>0.14581124072110285</v>
      </c>
      <c r="D53" s="54">
        <f>D52/$D$5</f>
        <v>0.12695447626954476</v>
      </c>
      <c r="E53" s="40" t="s">
        <v>30</v>
      </c>
      <c r="F53" s="53">
        <f>F52/$B$5</f>
        <v>0.55268296210587209</v>
      </c>
      <c r="G53" s="53">
        <f>G52/$C$5</f>
        <v>0.5714285714285714</v>
      </c>
      <c r="H53" s="54">
        <f>H52/$D$5</f>
        <v>0.53556109035561095</v>
      </c>
      <c r="I53" s="40" t="s">
        <v>30</v>
      </c>
      <c r="J53" s="53">
        <f>J52/$B$5</f>
        <v>0.31136100665316746</v>
      </c>
      <c r="K53" s="53">
        <f>K52/$C$5</f>
        <v>0.28276018785032569</v>
      </c>
      <c r="L53" s="54">
        <f>L52/$D$5</f>
        <v>0.33748443337484435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461">
    <pageSetUpPr fitToPage="1"/>
  </sheetPr>
  <dimension ref="A1:L54"/>
  <sheetViews>
    <sheetView topLeftCell="A13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48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8350</v>
      </c>
      <c r="C5" s="13">
        <f>SUM(C7,G7,K7,K13,G13,C13,C19,G19,K19,K25,G25,C25,C31,G31,K31,K37,G37,C37,C43,G43,K43)</f>
        <v>3976</v>
      </c>
      <c r="D5" s="14">
        <f>SUM(D7,H7,L7,L13,H13,D13,D19,H19,L19,L25,H25,D25,D31,H31,L31,L37,H37,D37,D43,H43,L43)</f>
        <v>4374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226</v>
      </c>
      <c r="C7" s="23">
        <f>SUM(C8:C12)</f>
        <v>108</v>
      </c>
      <c r="D7" s="23">
        <f>SUM(D8:D12)</f>
        <v>118</v>
      </c>
      <c r="E7" s="22" t="s">
        <v>6</v>
      </c>
      <c r="F7" s="23">
        <f>SUM(F8:F12)</f>
        <v>335</v>
      </c>
      <c r="G7" s="23">
        <f>SUM(G8:G12)</f>
        <v>166</v>
      </c>
      <c r="H7" s="23">
        <f>SUM(H8:H12)</f>
        <v>169</v>
      </c>
      <c r="I7" s="22" t="s">
        <v>7</v>
      </c>
      <c r="J7" s="23">
        <f>SUM(J8:J12)</f>
        <v>948</v>
      </c>
      <c r="K7" s="23">
        <f>SUM(K8:K12)</f>
        <v>470</v>
      </c>
      <c r="L7" s="24">
        <f>SUM(L8:L12)</f>
        <v>478</v>
      </c>
    </row>
    <row r="8" spans="1:12" s="1" customFormat="1" ht="18" customHeight="1" x14ac:dyDescent="0.15">
      <c r="A8" s="25">
        <v>0</v>
      </c>
      <c r="B8" s="26">
        <v>38</v>
      </c>
      <c r="C8" s="27">
        <v>27</v>
      </c>
      <c r="D8" s="28">
        <v>11</v>
      </c>
      <c r="E8" s="25">
        <v>35</v>
      </c>
      <c r="F8" s="26">
        <v>52</v>
      </c>
      <c r="G8" s="27">
        <v>21</v>
      </c>
      <c r="H8" s="28">
        <v>31</v>
      </c>
      <c r="I8" s="25">
        <v>70</v>
      </c>
      <c r="J8" s="26">
        <v>197</v>
      </c>
      <c r="K8" s="27">
        <v>95</v>
      </c>
      <c r="L8" s="28">
        <v>102</v>
      </c>
    </row>
    <row r="9" spans="1:12" s="1" customFormat="1" ht="18" customHeight="1" x14ac:dyDescent="0.15">
      <c r="A9" s="29">
        <v>1</v>
      </c>
      <c r="B9" s="30">
        <v>38</v>
      </c>
      <c r="C9" s="31">
        <v>16</v>
      </c>
      <c r="D9" s="32">
        <v>22</v>
      </c>
      <c r="E9" s="29">
        <v>36</v>
      </c>
      <c r="F9" s="30">
        <v>75</v>
      </c>
      <c r="G9" s="31">
        <v>48</v>
      </c>
      <c r="H9" s="32">
        <v>27</v>
      </c>
      <c r="I9" s="29">
        <v>71</v>
      </c>
      <c r="J9" s="30">
        <v>178</v>
      </c>
      <c r="K9" s="31">
        <v>81</v>
      </c>
      <c r="L9" s="32">
        <v>97</v>
      </c>
    </row>
    <row r="10" spans="1:12" s="1" customFormat="1" ht="18" customHeight="1" x14ac:dyDescent="0.15">
      <c r="A10" s="29">
        <v>2</v>
      </c>
      <c r="B10" s="30">
        <v>43</v>
      </c>
      <c r="C10" s="31">
        <v>22</v>
      </c>
      <c r="D10" s="32">
        <v>21</v>
      </c>
      <c r="E10" s="29">
        <v>37</v>
      </c>
      <c r="F10" s="30">
        <v>56</v>
      </c>
      <c r="G10" s="31">
        <v>31</v>
      </c>
      <c r="H10" s="32">
        <v>25</v>
      </c>
      <c r="I10" s="29">
        <v>72</v>
      </c>
      <c r="J10" s="30">
        <v>197</v>
      </c>
      <c r="K10" s="31">
        <v>106</v>
      </c>
      <c r="L10" s="32">
        <v>91</v>
      </c>
    </row>
    <row r="11" spans="1:12" s="1" customFormat="1" ht="18" customHeight="1" x14ac:dyDescent="0.15">
      <c r="A11" s="29">
        <v>3</v>
      </c>
      <c r="B11" s="30">
        <v>44</v>
      </c>
      <c r="C11" s="31">
        <v>17</v>
      </c>
      <c r="D11" s="32">
        <v>27</v>
      </c>
      <c r="E11" s="29">
        <v>38</v>
      </c>
      <c r="F11" s="30">
        <v>74</v>
      </c>
      <c r="G11" s="31">
        <v>35</v>
      </c>
      <c r="H11" s="32">
        <v>39</v>
      </c>
      <c r="I11" s="29">
        <v>73</v>
      </c>
      <c r="J11" s="30">
        <v>206</v>
      </c>
      <c r="K11" s="31">
        <v>99</v>
      </c>
      <c r="L11" s="32">
        <v>107</v>
      </c>
    </row>
    <row r="12" spans="1:12" s="1" customFormat="1" ht="18" customHeight="1" x14ac:dyDescent="0.15">
      <c r="A12" s="33">
        <v>4</v>
      </c>
      <c r="B12" s="34">
        <v>63</v>
      </c>
      <c r="C12" s="35">
        <v>26</v>
      </c>
      <c r="D12" s="36">
        <v>37</v>
      </c>
      <c r="E12" s="33">
        <v>39</v>
      </c>
      <c r="F12" s="34">
        <v>78</v>
      </c>
      <c r="G12" s="35">
        <v>31</v>
      </c>
      <c r="H12" s="36">
        <v>47</v>
      </c>
      <c r="I12" s="33">
        <v>74</v>
      </c>
      <c r="J12" s="34">
        <v>170</v>
      </c>
      <c r="K12" s="35">
        <v>89</v>
      </c>
      <c r="L12" s="36">
        <v>81</v>
      </c>
    </row>
    <row r="13" spans="1:12" s="1" customFormat="1" ht="18" customHeight="1" x14ac:dyDescent="0.15">
      <c r="A13" s="22" t="s">
        <v>8</v>
      </c>
      <c r="B13" s="23">
        <f>SUM(B14:B18)</f>
        <v>312</v>
      </c>
      <c r="C13" s="23">
        <f>SUM(C14:C18)</f>
        <v>163</v>
      </c>
      <c r="D13" s="23">
        <f>SUM(D14:D18)</f>
        <v>149</v>
      </c>
      <c r="E13" s="22" t="s">
        <v>9</v>
      </c>
      <c r="F13" s="23">
        <f>SUM(F14:F18)</f>
        <v>425</v>
      </c>
      <c r="G13" s="23">
        <f>SUM(G14:G18)</f>
        <v>218</v>
      </c>
      <c r="H13" s="23">
        <f>SUM(H14:H18)</f>
        <v>207</v>
      </c>
      <c r="I13" s="22" t="s">
        <v>10</v>
      </c>
      <c r="J13" s="23">
        <f>SUM(J14:J18)</f>
        <v>554</v>
      </c>
      <c r="K13" s="23">
        <f>SUM(K14:K18)</f>
        <v>228</v>
      </c>
      <c r="L13" s="24">
        <f>SUM(L14:L18)</f>
        <v>326</v>
      </c>
    </row>
    <row r="14" spans="1:12" s="1" customFormat="1" ht="18" customHeight="1" x14ac:dyDescent="0.15">
      <c r="A14" s="25">
        <v>5</v>
      </c>
      <c r="B14" s="26">
        <v>55</v>
      </c>
      <c r="C14" s="27">
        <v>28</v>
      </c>
      <c r="D14" s="28">
        <v>27</v>
      </c>
      <c r="E14" s="25">
        <v>40</v>
      </c>
      <c r="F14" s="26">
        <v>75</v>
      </c>
      <c r="G14" s="27">
        <v>39</v>
      </c>
      <c r="H14" s="28">
        <v>36</v>
      </c>
      <c r="I14" s="25">
        <v>75</v>
      </c>
      <c r="J14" s="26">
        <v>82</v>
      </c>
      <c r="K14" s="27">
        <v>24</v>
      </c>
      <c r="L14" s="28">
        <v>58</v>
      </c>
    </row>
    <row r="15" spans="1:12" s="1" customFormat="1" ht="18" customHeight="1" x14ac:dyDescent="0.15">
      <c r="A15" s="29">
        <v>6</v>
      </c>
      <c r="B15" s="30">
        <v>61</v>
      </c>
      <c r="C15" s="31">
        <v>34</v>
      </c>
      <c r="D15" s="32">
        <v>27</v>
      </c>
      <c r="E15" s="29">
        <v>41</v>
      </c>
      <c r="F15" s="30">
        <v>83</v>
      </c>
      <c r="G15" s="31">
        <v>44</v>
      </c>
      <c r="H15" s="32">
        <v>39</v>
      </c>
      <c r="I15" s="29">
        <v>76</v>
      </c>
      <c r="J15" s="30">
        <v>98</v>
      </c>
      <c r="K15" s="31">
        <v>47</v>
      </c>
      <c r="L15" s="32">
        <v>51</v>
      </c>
    </row>
    <row r="16" spans="1:12" s="1" customFormat="1" ht="18" customHeight="1" x14ac:dyDescent="0.15">
      <c r="A16" s="29">
        <v>7</v>
      </c>
      <c r="B16" s="30">
        <v>73</v>
      </c>
      <c r="C16" s="31">
        <v>34</v>
      </c>
      <c r="D16" s="32">
        <v>39</v>
      </c>
      <c r="E16" s="29">
        <v>42</v>
      </c>
      <c r="F16" s="30">
        <v>83</v>
      </c>
      <c r="G16" s="31">
        <v>42</v>
      </c>
      <c r="H16" s="32">
        <v>41</v>
      </c>
      <c r="I16" s="29">
        <v>77</v>
      </c>
      <c r="J16" s="30">
        <v>134</v>
      </c>
      <c r="K16" s="31">
        <v>61</v>
      </c>
      <c r="L16" s="32">
        <v>73</v>
      </c>
    </row>
    <row r="17" spans="1:12" s="1" customFormat="1" ht="18" customHeight="1" x14ac:dyDescent="0.15">
      <c r="A17" s="29">
        <v>8</v>
      </c>
      <c r="B17" s="30">
        <v>55</v>
      </c>
      <c r="C17" s="31">
        <v>30</v>
      </c>
      <c r="D17" s="32">
        <v>25</v>
      </c>
      <c r="E17" s="29">
        <v>43</v>
      </c>
      <c r="F17" s="30">
        <v>83</v>
      </c>
      <c r="G17" s="31">
        <v>45</v>
      </c>
      <c r="H17" s="32">
        <v>38</v>
      </c>
      <c r="I17" s="29">
        <v>78</v>
      </c>
      <c r="J17" s="30">
        <v>117</v>
      </c>
      <c r="K17" s="31">
        <v>45</v>
      </c>
      <c r="L17" s="32">
        <v>72</v>
      </c>
    </row>
    <row r="18" spans="1:12" s="1" customFormat="1" ht="18" customHeight="1" x14ac:dyDescent="0.15">
      <c r="A18" s="33">
        <v>9</v>
      </c>
      <c r="B18" s="34">
        <v>68</v>
      </c>
      <c r="C18" s="35">
        <v>37</v>
      </c>
      <c r="D18" s="36">
        <v>31</v>
      </c>
      <c r="E18" s="33">
        <v>44</v>
      </c>
      <c r="F18" s="34">
        <v>101</v>
      </c>
      <c r="G18" s="35">
        <v>48</v>
      </c>
      <c r="H18" s="36">
        <v>53</v>
      </c>
      <c r="I18" s="33">
        <v>79</v>
      </c>
      <c r="J18" s="34">
        <v>123</v>
      </c>
      <c r="K18" s="35">
        <v>51</v>
      </c>
      <c r="L18" s="36">
        <v>72</v>
      </c>
    </row>
    <row r="19" spans="1:12" s="1" customFormat="1" ht="18" customHeight="1" x14ac:dyDescent="0.15">
      <c r="A19" s="22" t="s">
        <v>11</v>
      </c>
      <c r="B19" s="23">
        <f>SUM(B20:B24)</f>
        <v>336</v>
      </c>
      <c r="C19" s="23">
        <f>SUM(C20:C24)</f>
        <v>185</v>
      </c>
      <c r="D19" s="23">
        <f>SUM(D20:D24)</f>
        <v>151</v>
      </c>
      <c r="E19" s="22" t="s">
        <v>12</v>
      </c>
      <c r="F19" s="23">
        <f>SUM(F20:F24)</f>
        <v>446</v>
      </c>
      <c r="G19" s="23">
        <f>SUM(G20:G24)</f>
        <v>238</v>
      </c>
      <c r="H19" s="23">
        <f>SUM(H20:H24)</f>
        <v>208</v>
      </c>
      <c r="I19" s="22" t="s">
        <v>13</v>
      </c>
      <c r="J19" s="23">
        <f>SUM(J20:J24)</f>
        <v>616</v>
      </c>
      <c r="K19" s="23">
        <f>SUM(K20:K24)</f>
        <v>235</v>
      </c>
      <c r="L19" s="24">
        <f>SUM(L20:L24)</f>
        <v>381</v>
      </c>
    </row>
    <row r="20" spans="1:12" s="1" customFormat="1" ht="18" customHeight="1" x14ac:dyDescent="0.15">
      <c r="A20" s="25">
        <v>10</v>
      </c>
      <c r="B20" s="26">
        <v>55</v>
      </c>
      <c r="C20" s="27">
        <v>27</v>
      </c>
      <c r="D20" s="28">
        <v>28</v>
      </c>
      <c r="E20" s="25">
        <v>45</v>
      </c>
      <c r="F20" s="26">
        <v>100</v>
      </c>
      <c r="G20" s="27">
        <v>47</v>
      </c>
      <c r="H20" s="28">
        <v>53</v>
      </c>
      <c r="I20" s="25">
        <v>80</v>
      </c>
      <c r="J20" s="26">
        <v>136</v>
      </c>
      <c r="K20" s="27">
        <v>56</v>
      </c>
      <c r="L20" s="28">
        <v>80</v>
      </c>
    </row>
    <row r="21" spans="1:12" s="1" customFormat="1" ht="18" customHeight="1" x14ac:dyDescent="0.15">
      <c r="A21" s="29">
        <v>11</v>
      </c>
      <c r="B21" s="30">
        <v>70</v>
      </c>
      <c r="C21" s="31">
        <v>44</v>
      </c>
      <c r="D21" s="32">
        <v>26</v>
      </c>
      <c r="E21" s="29">
        <v>46</v>
      </c>
      <c r="F21" s="30">
        <v>93</v>
      </c>
      <c r="G21" s="31">
        <v>50</v>
      </c>
      <c r="H21" s="32">
        <v>43</v>
      </c>
      <c r="I21" s="29">
        <v>81</v>
      </c>
      <c r="J21" s="30">
        <v>117</v>
      </c>
      <c r="K21" s="31">
        <v>39</v>
      </c>
      <c r="L21" s="32">
        <v>78</v>
      </c>
    </row>
    <row r="22" spans="1:12" s="1" customFormat="1" ht="18" customHeight="1" x14ac:dyDescent="0.15">
      <c r="A22" s="29">
        <v>12</v>
      </c>
      <c r="B22" s="30">
        <v>75</v>
      </c>
      <c r="C22" s="31">
        <v>36</v>
      </c>
      <c r="D22" s="32">
        <v>39</v>
      </c>
      <c r="E22" s="29">
        <v>47</v>
      </c>
      <c r="F22" s="30">
        <v>75</v>
      </c>
      <c r="G22" s="31">
        <v>37</v>
      </c>
      <c r="H22" s="32">
        <v>38</v>
      </c>
      <c r="I22" s="29">
        <v>82</v>
      </c>
      <c r="J22" s="30">
        <v>123</v>
      </c>
      <c r="K22" s="31">
        <v>54</v>
      </c>
      <c r="L22" s="32">
        <v>69</v>
      </c>
    </row>
    <row r="23" spans="1:12" s="1" customFormat="1" ht="18" customHeight="1" x14ac:dyDescent="0.15">
      <c r="A23" s="29">
        <v>13</v>
      </c>
      <c r="B23" s="30">
        <v>67</v>
      </c>
      <c r="C23" s="31">
        <v>37</v>
      </c>
      <c r="D23" s="32">
        <v>30</v>
      </c>
      <c r="E23" s="29">
        <v>48</v>
      </c>
      <c r="F23" s="30">
        <v>105</v>
      </c>
      <c r="G23" s="31">
        <v>70</v>
      </c>
      <c r="H23" s="32">
        <v>35</v>
      </c>
      <c r="I23" s="29">
        <v>83</v>
      </c>
      <c r="J23" s="30">
        <v>113</v>
      </c>
      <c r="K23" s="31">
        <v>39</v>
      </c>
      <c r="L23" s="32">
        <v>74</v>
      </c>
    </row>
    <row r="24" spans="1:12" s="1" customFormat="1" ht="18" customHeight="1" x14ac:dyDescent="0.15">
      <c r="A24" s="33">
        <v>14</v>
      </c>
      <c r="B24" s="34">
        <v>69</v>
      </c>
      <c r="C24" s="35">
        <v>41</v>
      </c>
      <c r="D24" s="36">
        <v>28</v>
      </c>
      <c r="E24" s="33">
        <v>49</v>
      </c>
      <c r="F24" s="34">
        <v>73</v>
      </c>
      <c r="G24" s="35">
        <v>34</v>
      </c>
      <c r="H24" s="36">
        <v>39</v>
      </c>
      <c r="I24" s="33">
        <v>84</v>
      </c>
      <c r="J24" s="34">
        <v>127</v>
      </c>
      <c r="K24" s="35">
        <v>47</v>
      </c>
      <c r="L24" s="36">
        <v>80</v>
      </c>
    </row>
    <row r="25" spans="1:12" s="1" customFormat="1" ht="18" customHeight="1" x14ac:dyDescent="0.15">
      <c r="A25" s="22" t="s">
        <v>14</v>
      </c>
      <c r="B25" s="23">
        <f>SUM(B26:B30)</f>
        <v>206</v>
      </c>
      <c r="C25" s="23">
        <f>SUM(C26:C30)</f>
        <v>104</v>
      </c>
      <c r="D25" s="23">
        <f>SUM(D26:D30)</f>
        <v>102</v>
      </c>
      <c r="E25" s="22" t="s">
        <v>15</v>
      </c>
      <c r="F25" s="23">
        <f>SUM(F26:F30)</f>
        <v>445</v>
      </c>
      <c r="G25" s="23">
        <f>SUM(G26:G30)</f>
        <v>226</v>
      </c>
      <c r="H25" s="23">
        <f>SUM(H26:H30)</f>
        <v>219</v>
      </c>
      <c r="I25" s="22" t="s">
        <v>16</v>
      </c>
      <c r="J25" s="23">
        <f>SUM(J26:J30)</f>
        <v>550</v>
      </c>
      <c r="K25" s="23">
        <f>SUM(K26:K30)</f>
        <v>202</v>
      </c>
      <c r="L25" s="24">
        <f>SUM(L26:L30)</f>
        <v>348</v>
      </c>
    </row>
    <row r="26" spans="1:12" s="1" customFormat="1" ht="18" customHeight="1" x14ac:dyDescent="0.15">
      <c r="A26" s="25">
        <v>15</v>
      </c>
      <c r="B26" s="26">
        <v>58</v>
      </c>
      <c r="C26" s="27">
        <v>21</v>
      </c>
      <c r="D26" s="28">
        <v>37</v>
      </c>
      <c r="E26" s="25">
        <v>50</v>
      </c>
      <c r="F26" s="26">
        <v>86</v>
      </c>
      <c r="G26" s="27">
        <v>47</v>
      </c>
      <c r="H26" s="28">
        <v>39</v>
      </c>
      <c r="I26" s="25">
        <v>85</v>
      </c>
      <c r="J26" s="26">
        <v>151</v>
      </c>
      <c r="K26" s="27">
        <v>56</v>
      </c>
      <c r="L26" s="28">
        <v>95</v>
      </c>
    </row>
    <row r="27" spans="1:12" s="1" customFormat="1" ht="18" customHeight="1" x14ac:dyDescent="0.15">
      <c r="A27" s="29">
        <v>16</v>
      </c>
      <c r="B27" s="30">
        <v>36</v>
      </c>
      <c r="C27" s="31">
        <v>25</v>
      </c>
      <c r="D27" s="32">
        <v>11</v>
      </c>
      <c r="E27" s="29">
        <v>51</v>
      </c>
      <c r="F27" s="30">
        <v>78</v>
      </c>
      <c r="G27" s="31">
        <v>34</v>
      </c>
      <c r="H27" s="32">
        <v>44</v>
      </c>
      <c r="I27" s="29">
        <v>86</v>
      </c>
      <c r="J27" s="30">
        <v>109</v>
      </c>
      <c r="K27" s="31">
        <v>44</v>
      </c>
      <c r="L27" s="32">
        <v>65</v>
      </c>
    </row>
    <row r="28" spans="1:12" s="1" customFormat="1" ht="18" customHeight="1" x14ac:dyDescent="0.15">
      <c r="A28" s="29">
        <v>17</v>
      </c>
      <c r="B28" s="30">
        <v>69</v>
      </c>
      <c r="C28" s="31">
        <v>35</v>
      </c>
      <c r="D28" s="32">
        <v>34</v>
      </c>
      <c r="E28" s="29">
        <v>52</v>
      </c>
      <c r="F28" s="30">
        <v>88</v>
      </c>
      <c r="G28" s="31">
        <v>50</v>
      </c>
      <c r="H28" s="32">
        <v>38</v>
      </c>
      <c r="I28" s="29">
        <v>87</v>
      </c>
      <c r="J28" s="30">
        <v>116</v>
      </c>
      <c r="K28" s="31">
        <v>54</v>
      </c>
      <c r="L28" s="32">
        <v>62</v>
      </c>
    </row>
    <row r="29" spans="1:12" s="1" customFormat="1" ht="18" customHeight="1" x14ac:dyDescent="0.15">
      <c r="A29" s="29">
        <v>18</v>
      </c>
      <c r="B29" s="30">
        <v>35</v>
      </c>
      <c r="C29" s="31">
        <v>19</v>
      </c>
      <c r="D29" s="32">
        <v>16</v>
      </c>
      <c r="E29" s="29">
        <v>53</v>
      </c>
      <c r="F29" s="30">
        <v>94</v>
      </c>
      <c r="G29" s="31">
        <v>51</v>
      </c>
      <c r="H29" s="32">
        <v>43</v>
      </c>
      <c r="I29" s="29">
        <v>88</v>
      </c>
      <c r="J29" s="30">
        <v>69</v>
      </c>
      <c r="K29" s="31">
        <v>14</v>
      </c>
      <c r="L29" s="32">
        <v>55</v>
      </c>
    </row>
    <row r="30" spans="1:12" s="1" customFormat="1" ht="18" customHeight="1" x14ac:dyDescent="0.15">
      <c r="A30" s="33">
        <v>19</v>
      </c>
      <c r="B30" s="34">
        <v>8</v>
      </c>
      <c r="C30" s="35">
        <v>4</v>
      </c>
      <c r="D30" s="36">
        <v>4</v>
      </c>
      <c r="E30" s="33">
        <v>54</v>
      </c>
      <c r="F30" s="34">
        <v>99</v>
      </c>
      <c r="G30" s="35">
        <v>44</v>
      </c>
      <c r="H30" s="36">
        <v>55</v>
      </c>
      <c r="I30" s="33">
        <v>89</v>
      </c>
      <c r="J30" s="34">
        <v>105</v>
      </c>
      <c r="K30" s="35">
        <v>34</v>
      </c>
      <c r="L30" s="36">
        <v>71</v>
      </c>
    </row>
    <row r="31" spans="1:12" s="1" customFormat="1" ht="18" customHeight="1" x14ac:dyDescent="0.15">
      <c r="A31" s="22" t="s">
        <v>17</v>
      </c>
      <c r="B31" s="23">
        <f>SUM(B32:B36)</f>
        <v>204</v>
      </c>
      <c r="C31" s="23">
        <f>SUM(C32:C36)</f>
        <v>101</v>
      </c>
      <c r="D31" s="23">
        <f>SUM(D32:D36)</f>
        <v>103</v>
      </c>
      <c r="E31" s="22" t="s">
        <v>18</v>
      </c>
      <c r="F31" s="23">
        <f>SUM(F32:F36)</f>
        <v>510</v>
      </c>
      <c r="G31" s="23">
        <f>SUM(G32:G36)</f>
        <v>258</v>
      </c>
      <c r="H31" s="23">
        <f>SUM(H32:H36)</f>
        <v>252</v>
      </c>
      <c r="I31" s="22" t="s">
        <v>19</v>
      </c>
      <c r="J31" s="23">
        <f>SUM(J32:J36)</f>
        <v>280</v>
      </c>
      <c r="K31" s="23">
        <f>SUM(K32:K36)</f>
        <v>87</v>
      </c>
      <c r="L31" s="24">
        <f>SUM(L32:L36)</f>
        <v>193</v>
      </c>
    </row>
    <row r="32" spans="1:12" s="1" customFormat="1" ht="18" customHeight="1" x14ac:dyDescent="0.15">
      <c r="A32" s="25">
        <v>20</v>
      </c>
      <c r="B32" s="26">
        <v>36</v>
      </c>
      <c r="C32" s="27">
        <v>20</v>
      </c>
      <c r="D32" s="28">
        <v>16</v>
      </c>
      <c r="E32" s="25">
        <v>55</v>
      </c>
      <c r="F32" s="26">
        <v>63</v>
      </c>
      <c r="G32" s="27">
        <v>39</v>
      </c>
      <c r="H32" s="28">
        <v>24</v>
      </c>
      <c r="I32" s="25">
        <v>90</v>
      </c>
      <c r="J32" s="26">
        <v>75</v>
      </c>
      <c r="K32" s="27">
        <v>29</v>
      </c>
      <c r="L32" s="28">
        <v>46</v>
      </c>
    </row>
    <row r="33" spans="1:12" s="1" customFormat="1" ht="18" customHeight="1" x14ac:dyDescent="0.15">
      <c r="A33" s="29">
        <v>21</v>
      </c>
      <c r="B33" s="30">
        <v>40</v>
      </c>
      <c r="C33" s="31">
        <v>21</v>
      </c>
      <c r="D33" s="32">
        <v>19</v>
      </c>
      <c r="E33" s="29">
        <v>56</v>
      </c>
      <c r="F33" s="30">
        <v>111</v>
      </c>
      <c r="G33" s="31">
        <v>58</v>
      </c>
      <c r="H33" s="32">
        <v>53</v>
      </c>
      <c r="I33" s="29">
        <v>91</v>
      </c>
      <c r="J33" s="30">
        <v>70</v>
      </c>
      <c r="K33" s="31">
        <v>24</v>
      </c>
      <c r="L33" s="32">
        <v>46</v>
      </c>
    </row>
    <row r="34" spans="1:12" s="1" customFormat="1" ht="18" customHeight="1" x14ac:dyDescent="0.15">
      <c r="A34" s="29">
        <v>22</v>
      </c>
      <c r="B34" s="30">
        <v>24</v>
      </c>
      <c r="C34" s="31">
        <v>6</v>
      </c>
      <c r="D34" s="32">
        <v>18</v>
      </c>
      <c r="E34" s="29">
        <v>57</v>
      </c>
      <c r="F34" s="30">
        <v>114</v>
      </c>
      <c r="G34" s="31">
        <v>52</v>
      </c>
      <c r="H34" s="32">
        <v>62</v>
      </c>
      <c r="I34" s="29">
        <v>92</v>
      </c>
      <c r="J34" s="30">
        <v>48</v>
      </c>
      <c r="K34" s="31">
        <v>5</v>
      </c>
      <c r="L34" s="32">
        <v>43</v>
      </c>
    </row>
    <row r="35" spans="1:12" s="1" customFormat="1" ht="18" customHeight="1" x14ac:dyDescent="0.15">
      <c r="A35" s="29">
        <v>23</v>
      </c>
      <c r="B35" s="30">
        <v>50</v>
      </c>
      <c r="C35" s="31">
        <v>22</v>
      </c>
      <c r="D35" s="32">
        <v>28</v>
      </c>
      <c r="E35" s="29">
        <v>58</v>
      </c>
      <c r="F35" s="30">
        <v>97</v>
      </c>
      <c r="G35" s="31">
        <v>51</v>
      </c>
      <c r="H35" s="32">
        <v>46</v>
      </c>
      <c r="I35" s="29">
        <v>93</v>
      </c>
      <c r="J35" s="30">
        <v>54</v>
      </c>
      <c r="K35" s="31">
        <v>18</v>
      </c>
      <c r="L35" s="32">
        <v>36</v>
      </c>
    </row>
    <row r="36" spans="1:12" s="1" customFormat="1" ht="18" customHeight="1" x14ac:dyDescent="0.15">
      <c r="A36" s="33">
        <v>24</v>
      </c>
      <c r="B36" s="34">
        <v>54</v>
      </c>
      <c r="C36" s="35">
        <v>32</v>
      </c>
      <c r="D36" s="36">
        <v>22</v>
      </c>
      <c r="E36" s="33">
        <v>59</v>
      </c>
      <c r="F36" s="34">
        <v>125</v>
      </c>
      <c r="G36" s="35">
        <v>58</v>
      </c>
      <c r="H36" s="36">
        <v>67</v>
      </c>
      <c r="I36" s="33">
        <v>94</v>
      </c>
      <c r="J36" s="34">
        <v>33</v>
      </c>
      <c r="K36" s="35">
        <v>11</v>
      </c>
      <c r="L36" s="36">
        <v>22</v>
      </c>
    </row>
    <row r="37" spans="1:12" s="1" customFormat="1" ht="18" customHeight="1" x14ac:dyDescent="0.15">
      <c r="A37" s="22" t="s">
        <v>20</v>
      </c>
      <c r="B37" s="23">
        <f>SUM(B38:B42)</f>
        <v>196</v>
      </c>
      <c r="C37" s="23">
        <f>SUM(C38:C42)</f>
        <v>107</v>
      </c>
      <c r="D37" s="23">
        <f>SUM(D38:D42)</f>
        <v>89</v>
      </c>
      <c r="E37" s="22" t="s">
        <v>21</v>
      </c>
      <c r="F37" s="23">
        <f>SUM(F38:F42)</f>
        <v>602</v>
      </c>
      <c r="G37" s="23">
        <f>SUM(G38:G42)</f>
        <v>304</v>
      </c>
      <c r="H37" s="23">
        <f>SUM(H38:H42)</f>
        <v>298</v>
      </c>
      <c r="I37" s="22" t="s">
        <v>22</v>
      </c>
      <c r="J37" s="23">
        <f>SUM(J38:J42)</f>
        <v>88</v>
      </c>
      <c r="K37" s="23">
        <f>SUM(K38:K42)</f>
        <v>16</v>
      </c>
      <c r="L37" s="24">
        <f>SUM(L38:L42)</f>
        <v>72</v>
      </c>
    </row>
    <row r="38" spans="1:12" s="1" customFormat="1" ht="18" customHeight="1" x14ac:dyDescent="0.15">
      <c r="A38" s="25">
        <v>25</v>
      </c>
      <c r="B38" s="26">
        <v>43</v>
      </c>
      <c r="C38" s="27">
        <v>21</v>
      </c>
      <c r="D38" s="28">
        <v>22</v>
      </c>
      <c r="E38" s="25">
        <v>60</v>
      </c>
      <c r="F38" s="26">
        <v>107</v>
      </c>
      <c r="G38" s="27">
        <v>49</v>
      </c>
      <c r="H38" s="28">
        <v>58</v>
      </c>
      <c r="I38" s="25">
        <v>95</v>
      </c>
      <c r="J38" s="26">
        <v>22</v>
      </c>
      <c r="K38" s="27">
        <v>4</v>
      </c>
      <c r="L38" s="28">
        <v>18</v>
      </c>
    </row>
    <row r="39" spans="1:12" s="1" customFormat="1" ht="18" customHeight="1" x14ac:dyDescent="0.15">
      <c r="A39" s="29">
        <v>26</v>
      </c>
      <c r="B39" s="30">
        <v>28</v>
      </c>
      <c r="C39" s="31">
        <v>14</v>
      </c>
      <c r="D39" s="32">
        <v>14</v>
      </c>
      <c r="E39" s="29">
        <v>61</v>
      </c>
      <c r="F39" s="30">
        <v>116</v>
      </c>
      <c r="G39" s="31">
        <v>54</v>
      </c>
      <c r="H39" s="32">
        <v>62</v>
      </c>
      <c r="I39" s="29">
        <v>96</v>
      </c>
      <c r="J39" s="30">
        <v>21</v>
      </c>
      <c r="K39" s="31">
        <v>4</v>
      </c>
      <c r="L39" s="32">
        <v>17</v>
      </c>
    </row>
    <row r="40" spans="1:12" s="1" customFormat="1" ht="18" customHeight="1" x14ac:dyDescent="0.15">
      <c r="A40" s="29">
        <v>27</v>
      </c>
      <c r="B40" s="30">
        <v>47</v>
      </c>
      <c r="C40" s="31">
        <v>24</v>
      </c>
      <c r="D40" s="32">
        <v>23</v>
      </c>
      <c r="E40" s="29">
        <v>62</v>
      </c>
      <c r="F40" s="30">
        <v>147</v>
      </c>
      <c r="G40" s="31">
        <v>73</v>
      </c>
      <c r="H40" s="32">
        <v>74</v>
      </c>
      <c r="I40" s="29">
        <v>97</v>
      </c>
      <c r="J40" s="30">
        <v>12</v>
      </c>
      <c r="K40" s="31">
        <v>0</v>
      </c>
      <c r="L40" s="32">
        <v>12</v>
      </c>
    </row>
    <row r="41" spans="1:12" s="1" customFormat="1" ht="18" customHeight="1" x14ac:dyDescent="0.15">
      <c r="A41" s="29">
        <v>28</v>
      </c>
      <c r="B41" s="30">
        <v>32</v>
      </c>
      <c r="C41" s="31">
        <v>28</v>
      </c>
      <c r="D41" s="32">
        <v>4</v>
      </c>
      <c r="E41" s="29">
        <v>63</v>
      </c>
      <c r="F41" s="30">
        <v>122</v>
      </c>
      <c r="G41" s="31">
        <v>69</v>
      </c>
      <c r="H41" s="32">
        <v>53</v>
      </c>
      <c r="I41" s="29">
        <v>98</v>
      </c>
      <c r="J41" s="30">
        <v>22</v>
      </c>
      <c r="K41" s="31">
        <v>4</v>
      </c>
      <c r="L41" s="32">
        <v>18</v>
      </c>
    </row>
    <row r="42" spans="1:12" s="1" customFormat="1" ht="18" customHeight="1" x14ac:dyDescent="0.15">
      <c r="A42" s="33">
        <v>29</v>
      </c>
      <c r="B42" s="34">
        <v>46</v>
      </c>
      <c r="C42" s="35">
        <v>20</v>
      </c>
      <c r="D42" s="36">
        <v>26</v>
      </c>
      <c r="E42" s="33">
        <v>64</v>
      </c>
      <c r="F42" s="34">
        <v>110</v>
      </c>
      <c r="G42" s="35">
        <v>59</v>
      </c>
      <c r="H42" s="36">
        <v>51</v>
      </c>
      <c r="I42" s="33">
        <v>99</v>
      </c>
      <c r="J42" s="34">
        <v>11</v>
      </c>
      <c r="K42" s="35">
        <v>4</v>
      </c>
      <c r="L42" s="36">
        <v>7</v>
      </c>
    </row>
    <row r="43" spans="1:12" s="1" customFormat="1" ht="18" customHeight="1" x14ac:dyDescent="0.15">
      <c r="A43" s="22" t="s">
        <v>23</v>
      </c>
      <c r="B43" s="23">
        <f>SUM(B44:B48)</f>
        <v>271</v>
      </c>
      <c r="C43" s="23">
        <f>SUM(C44:C48)</f>
        <v>150</v>
      </c>
      <c r="D43" s="23">
        <f>SUM(D44:D48)</f>
        <v>121</v>
      </c>
      <c r="E43" s="22" t="s">
        <v>24</v>
      </c>
      <c r="F43" s="23">
        <f>SUM(F44:F48)</f>
        <v>782</v>
      </c>
      <c r="G43" s="23">
        <f>SUM(G44:G48)</f>
        <v>409</v>
      </c>
      <c r="H43" s="23">
        <f>SUM(H44:H48)</f>
        <v>373</v>
      </c>
      <c r="I43" s="25" t="s">
        <v>25</v>
      </c>
      <c r="J43" s="26">
        <v>18</v>
      </c>
      <c r="K43" s="26">
        <v>1</v>
      </c>
      <c r="L43" s="37">
        <v>17</v>
      </c>
    </row>
    <row r="44" spans="1:12" s="1" customFormat="1" ht="18" customHeight="1" x14ac:dyDescent="0.15">
      <c r="A44" s="25">
        <v>30</v>
      </c>
      <c r="B44" s="26">
        <v>42</v>
      </c>
      <c r="C44" s="27">
        <v>22</v>
      </c>
      <c r="D44" s="28">
        <v>20</v>
      </c>
      <c r="E44" s="25">
        <v>65</v>
      </c>
      <c r="F44" s="26">
        <v>147</v>
      </c>
      <c r="G44" s="27">
        <v>78</v>
      </c>
      <c r="H44" s="28">
        <v>69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44</v>
      </c>
      <c r="C45" s="31">
        <v>25</v>
      </c>
      <c r="D45" s="32">
        <v>19</v>
      </c>
      <c r="E45" s="29">
        <v>66</v>
      </c>
      <c r="F45" s="30">
        <v>135</v>
      </c>
      <c r="G45" s="31">
        <v>65</v>
      </c>
      <c r="H45" s="32">
        <v>70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49</v>
      </c>
      <c r="C46" s="31">
        <v>26</v>
      </c>
      <c r="D46" s="32">
        <v>23</v>
      </c>
      <c r="E46" s="29">
        <v>67</v>
      </c>
      <c r="F46" s="30">
        <v>158</v>
      </c>
      <c r="G46" s="31">
        <v>77</v>
      </c>
      <c r="H46" s="32">
        <v>81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68</v>
      </c>
      <c r="C47" s="31">
        <v>40</v>
      </c>
      <c r="D47" s="32">
        <v>28</v>
      </c>
      <c r="E47" s="29">
        <v>68</v>
      </c>
      <c r="F47" s="30">
        <v>160</v>
      </c>
      <c r="G47" s="31">
        <v>97</v>
      </c>
      <c r="H47" s="32">
        <v>63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68</v>
      </c>
      <c r="C48" s="35">
        <v>37</v>
      </c>
      <c r="D48" s="36">
        <v>31</v>
      </c>
      <c r="E48" s="33">
        <v>69</v>
      </c>
      <c r="F48" s="34">
        <v>182</v>
      </c>
      <c r="G48" s="35">
        <v>92</v>
      </c>
      <c r="H48" s="36">
        <v>90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874</v>
      </c>
      <c r="C52" s="51">
        <f>SUM(C7,C13,C19)</f>
        <v>456</v>
      </c>
      <c r="D52" s="52">
        <f>SUM(D7,D13,D19)</f>
        <v>418</v>
      </c>
      <c r="E52" s="49" t="s">
        <v>28</v>
      </c>
      <c r="F52" s="50">
        <f>SUM(G52:H52)</f>
        <v>3640</v>
      </c>
      <c r="G52" s="51">
        <f>SUM(G37,G31,G7,G13,G19,G25,C43,C37,C31,C25)</f>
        <v>1872</v>
      </c>
      <c r="H52" s="52">
        <f>SUM(H37,H31,H25,H19,H13,H7,D25,D31,D37,D43)</f>
        <v>1768</v>
      </c>
      <c r="I52" s="49" t="s">
        <v>29</v>
      </c>
      <c r="J52" s="50">
        <f>SUM(K52:L52)</f>
        <v>3836</v>
      </c>
      <c r="K52" s="51">
        <f>SUM(G43,K43,K37,K31,K25,K19,K13,K7)</f>
        <v>1648</v>
      </c>
      <c r="L52" s="52">
        <f>SUM(L43,L37,L31,L25,L19,L13,L7,H43)</f>
        <v>2188</v>
      </c>
    </row>
    <row r="53" spans="1:12" s="1" customFormat="1" ht="18" customHeight="1" x14ac:dyDescent="0.15">
      <c r="A53" s="40" t="s">
        <v>30</v>
      </c>
      <c r="B53" s="53">
        <f>B52/$B$5</f>
        <v>0.10467065868263473</v>
      </c>
      <c r="C53" s="53">
        <f>C52/$C$5</f>
        <v>0.11468812877263582</v>
      </c>
      <c r="D53" s="54">
        <f>D52/$D$5</f>
        <v>9.5564700502972111E-2</v>
      </c>
      <c r="E53" s="40" t="s">
        <v>30</v>
      </c>
      <c r="F53" s="53">
        <f>F52/$B$5</f>
        <v>0.43592814371257482</v>
      </c>
      <c r="G53" s="53">
        <f>G52/$C$5</f>
        <v>0.47082494969818911</v>
      </c>
      <c r="H53" s="54">
        <f>H52/$D$5</f>
        <v>0.40420667581161407</v>
      </c>
      <c r="I53" s="40" t="s">
        <v>30</v>
      </c>
      <c r="J53" s="53">
        <f>J52/$B$5</f>
        <v>0.45940119760479042</v>
      </c>
      <c r="K53" s="53">
        <f>K52/$C$5</f>
        <v>0.41448692152917505</v>
      </c>
      <c r="L53" s="54">
        <f>L52/$D$5</f>
        <v>0.50022862368541376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462">
    <pageSetUpPr fitToPage="1"/>
  </sheetPr>
  <dimension ref="A1:L54"/>
  <sheetViews>
    <sheetView topLeftCell="A13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49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14113</v>
      </c>
      <c r="C5" s="13">
        <f>SUM(C7,G7,K7,K13,G13,C13,C19,G19,K19,K25,G25,C25,C31,G31,K31,K37,G37,C37,C43,G43,K43)</f>
        <v>6829</v>
      </c>
      <c r="D5" s="14">
        <f>SUM(D7,H7,L7,L13,H13,D13,D19,H19,L19,L25,H25,D25,D31,H31,L31,L37,H37,D37,D43,H43,L43)</f>
        <v>7284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54"/>
      <c r="E6" s="55"/>
      <c r="F6" s="57"/>
      <c r="G6" s="42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433</v>
      </c>
      <c r="C7" s="23">
        <f>SUM(C8:C12)</f>
        <v>220</v>
      </c>
      <c r="D7" s="23">
        <f>SUM(D8:D12)</f>
        <v>213</v>
      </c>
      <c r="E7" s="22" t="s">
        <v>6</v>
      </c>
      <c r="F7" s="23">
        <f>SUM(F8:F12)</f>
        <v>705</v>
      </c>
      <c r="G7" s="23">
        <f>SUM(G8:G12)</f>
        <v>351</v>
      </c>
      <c r="H7" s="23">
        <f>SUM(H8:H12)</f>
        <v>354</v>
      </c>
      <c r="I7" s="22" t="s">
        <v>7</v>
      </c>
      <c r="J7" s="23">
        <f>SUM(J8:J12)</f>
        <v>1434</v>
      </c>
      <c r="K7" s="23">
        <f>SUM(K8:K12)</f>
        <v>681</v>
      </c>
      <c r="L7" s="24">
        <f>SUM(L8:L12)</f>
        <v>753</v>
      </c>
    </row>
    <row r="8" spans="1:12" s="1" customFormat="1" ht="18" customHeight="1" x14ac:dyDescent="0.15">
      <c r="A8" s="25">
        <v>0</v>
      </c>
      <c r="B8" s="26">
        <v>76</v>
      </c>
      <c r="C8" s="27">
        <v>41</v>
      </c>
      <c r="D8" s="28">
        <v>35</v>
      </c>
      <c r="E8" s="25">
        <v>35</v>
      </c>
      <c r="F8" s="26">
        <v>109</v>
      </c>
      <c r="G8" s="27">
        <v>44</v>
      </c>
      <c r="H8" s="28">
        <v>65</v>
      </c>
      <c r="I8" s="25">
        <v>70</v>
      </c>
      <c r="J8" s="26">
        <v>266</v>
      </c>
      <c r="K8" s="27">
        <v>116</v>
      </c>
      <c r="L8" s="28">
        <v>150</v>
      </c>
    </row>
    <row r="9" spans="1:12" s="1" customFormat="1" ht="18" customHeight="1" x14ac:dyDescent="0.15">
      <c r="A9" s="29">
        <v>1</v>
      </c>
      <c r="B9" s="30">
        <v>79</v>
      </c>
      <c r="C9" s="31">
        <v>32</v>
      </c>
      <c r="D9" s="32">
        <v>47</v>
      </c>
      <c r="E9" s="29">
        <v>36</v>
      </c>
      <c r="F9" s="30">
        <v>147</v>
      </c>
      <c r="G9" s="31">
        <v>72</v>
      </c>
      <c r="H9" s="32">
        <v>75</v>
      </c>
      <c r="I9" s="29">
        <v>71</v>
      </c>
      <c r="J9" s="30">
        <v>285</v>
      </c>
      <c r="K9" s="31">
        <v>128</v>
      </c>
      <c r="L9" s="32">
        <v>157</v>
      </c>
    </row>
    <row r="10" spans="1:12" s="1" customFormat="1" ht="18" customHeight="1" x14ac:dyDescent="0.15">
      <c r="A10" s="29">
        <v>2</v>
      </c>
      <c r="B10" s="30">
        <v>82</v>
      </c>
      <c r="C10" s="31">
        <v>47</v>
      </c>
      <c r="D10" s="32">
        <v>35</v>
      </c>
      <c r="E10" s="29">
        <v>37</v>
      </c>
      <c r="F10" s="30">
        <v>126</v>
      </c>
      <c r="G10" s="31">
        <v>71</v>
      </c>
      <c r="H10" s="32">
        <v>55</v>
      </c>
      <c r="I10" s="29">
        <v>72</v>
      </c>
      <c r="J10" s="30">
        <v>315</v>
      </c>
      <c r="K10" s="31">
        <v>158</v>
      </c>
      <c r="L10" s="32">
        <v>157</v>
      </c>
    </row>
    <row r="11" spans="1:12" s="1" customFormat="1" ht="18" customHeight="1" x14ac:dyDescent="0.15">
      <c r="A11" s="29">
        <v>3</v>
      </c>
      <c r="B11" s="30">
        <v>99</v>
      </c>
      <c r="C11" s="31">
        <v>49</v>
      </c>
      <c r="D11" s="32">
        <v>50</v>
      </c>
      <c r="E11" s="29">
        <v>38</v>
      </c>
      <c r="F11" s="30">
        <v>153</v>
      </c>
      <c r="G11" s="31">
        <v>77</v>
      </c>
      <c r="H11" s="32">
        <v>76</v>
      </c>
      <c r="I11" s="29">
        <v>73</v>
      </c>
      <c r="J11" s="30">
        <v>302</v>
      </c>
      <c r="K11" s="31">
        <v>152</v>
      </c>
      <c r="L11" s="32">
        <v>150</v>
      </c>
    </row>
    <row r="12" spans="1:12" s="1" customFormat="1" ht="18" customHeight="1" x14ac:dyDescent="0.15">
      <c r="A12" s="33">
        <v>4</v>
      </c>
      <c r="B12" s="34">
        <v>97</v>
      </c>
      <c r="C12" s="35">
        <v>51</v>
      </c>
      <c r="D12" s="36">
        <v>46</v>
      </c>
      <c r="E12" s="33">
        <v>39</v>
      </c>
      <c r="F12" s="34">
        <v>170</v>
      </c>
      <c r="G12" s="35">
        <v>87</v>
      </c>
      <c r="H12" s="36">
        <v>83</v>
      </c>
      <c r="I12" s="33">
        <v>74</v>
      </c>
      <c r="J12" s="34">
        <v>266</v>
      </c>
      <c r="K12" s="35">
        <v>127</v>
      </c>
      <c r="L12" s="36">
        <v>139</v>
      </c>
    </row>
    <row r="13" spans="1:12" s="1" customFormat="1" ht="18" customHeight="1" x14ac:dyDescent="0.15">
      <c r="A13" s="22" t="s">
        <v>8</v>
      </c>
      <c r="B13" s="23">
        <f>SUM(B14:B18)</f>
        <v>499</v>
      </c>
      <c r="C13" s="23">
        <f>SUM(C14:C18)</f>
        <v>253</v>
      </c>
      <c r="D13" s="23">
        <f>SUM(D14:D18)</f>
        <v>246</v>
      </c>
      <c r="E13" s="22" t="s">
        <v>9</v>
      </c>
      <c r="F13" s="23">
        <f>SUM(F14:F18)</f>
        <v>763</v>
      </c>
      <c r="G13" s="23">
        <f>SUM(G14:G18)</f>
        <v>423</v>
      </c>
      <c r="H13" s="23">
        <f>SUM(H14:H18)</f>
        <v>340</v>
      </c>
      <c r="I13" s="22" t="s">
        <v>10</v>
      </c>
      <c r="J13" s="23">
        <f>SUM(J14:J18)</f>
        <v>894</v>
      </c>
      <c r="K13" s="23">
        <f>SUM(K14:K18)</f>
        <v>361</v>
      </c>
      <c r="L13" s="24">
        <f>SUM(L14:L18)</f>
        <v>533</v>
      </c>
    </row>
    <row r="14" spans="1:12" s="1" customFormat="1" ht="18" customHeight="1" x14ac:dyDescent="0.15">
      <c r="A14" s="25">
        <v>5</v>
      </c>
      <c r="B14" s="26">
        <v>106</v>
      </c>
      <c r="C14" s="27">
        <v>48</v>
      </c>
      <c r="D14" s="28">
        <v>58</v>
      </c>
      <c r="E14" s="25">
        <v>40</v>
      </c>
      <c r="F14" s="26">
        <v>138</v>
      </c>
      <c r="G14" s="27">
        <v>85</v>
      </c>
      <c r="H14" s="28">
        <v>53</v>
      </c>
      <c r="I14" s="25">
        <v>75</v>
      </c>
      <c r="J14" s="26">
        <v>153</v>
      </c>
      <c r="K14" s="27">
        <v>61</v>
      </c>
      <c r="L14" s="28">
        <v>92</v>
      </c>
    </row>
    <row r="15" spans="1:12" s="1" customFormat="1" ht="18" customHeight="1" x14ac:dyDescent="0.15">
      <c r="A15" s="29">
        <v>6</v>
      </c>
      <c r="B15" s="30">
        <v>88</v>
      </c>
      <c r="C15" s="31">
        <v>50</v>
      </c>
      <c r="D15" s="32">
        <v>38</v>
      </c>
      <c r="E15" s="29">
        <v>41</v>
      </c>
      <c r="F15" s="30">
        <v>196</v>
      </c>
      <c r="G15" s="31">
        <v>97</v>
      </c>
      <c r="H15" s="32">
        <v>99</v>
      </c>
      <c r="I15" s="29">
        <v>76</v>
      </c>
      <c r="J15" s="30">
        <v>156</v>
      </c>
      <c r="K15" s="31">
        <v>65</v>
      </c>
      <c r="L15" s="32">
        <v>91</v>
      </c>
    </row>
    <row r="16" spans="1:12" s="1" customFormat="1" ht="18" customHeight="1" x14ac:dyDescent="0.15">
      <c r="A16" s="29">
        <v>7</v>
      </c>
      <c r="B16" s="30">
        <v>103</v>
      </c>
      <c r="C16" s="31">
        <v>56</v>
      </c>
      <c r="D16" s="32">
        <v>47</v>
      </c>
      <c r="E16" s="29">
        <v>42</v>
      </c>
      <c r="F16" s="30">
        <v>127</v>
      </c>
      <c r="G16" s="31">
        <v>73</v>
      </c>
      <c r="H16" s="32">
        <v>54</v>
      </c>
      <c r="I16" s="29">
        <v>77</v>
      </c>
      <c r="J16" s="30">
        <v>200</v>
      </c>
      <c r="K16" s="31">
        <v>78</v>
      </c>
      <c r="L16" s="32">
        <v>122</v>
      </c>
    </row>
    <row r="17" spans="1:12" s="1" customFormat="1" ht="18" customHeight="1" x14ac:dyDescent="0.15">
      <c r="A17" s="29">
        <v>8</v>
      </c>
      <c r="B17" s="30">
        <v>96</v>
      </c>
      <c r="C17" s="31">
        <v>44</v>
      </c>
      <c r="D17" s="32">
        <v>52</v>
      </c>
      <c r="E17" s="29">
        <v>43</v>
      </c>
      <c r="F17" s="30">
        <v>139</v>
      </c>
      <c r="G17" s="31">
        <v>62</v>
      </c>
      <c r="H17" s="32">
        <v>77</v>
      </c>
      <c r="I17" s="29">
        <v>78</v>
      </c>
      <c r="J17" s="30">
        <v>191</v>
      </c>
      <c r="K17" s="31">
        <v>75</v>
      </c>
      <c r="L17" s="32">
        <v>116</v>
      </c>
    </row>
    <row r="18" spans="1:12" s="1" customFormat="1" ht="18" customHeight="1" x14ac:dyDescent="0.15">
      <c r="A18" s="33">
        <v>9</v>
      </c>
      <c r="B18" s="34">
        <v>106</v>
      </c>
      <c r="C18" s="35">
        <v>55</v>
      </c>
      <c r="D18" s="36">
        <v>51</v>
      </c>
      <c r="E18" s="33">
        <v>44</v>
      </c>
      <c r="F18" s="34">
        <v>163</v>
      </c>
      <c r="G18" s="35">
        <v>106</v>
      </c>
      <c r="H18" s="36">
        <v>57</v>
      </c>
      <c r="I18" s="33">
        <v>79</v>
      </c>
      <c r="J18" s="34">
        <v>194</v>
      </c>
      <c r="K18" s="35">
        <v>82</v>
      </c>
      <c r="L18" s="36">
        <v>112</v>
      </c>
    </row>
    <row r="19" spans="1:12" s="1" customFormat="1" ht="18" customHeight="1" x14ac:dyDescent="0.15">
      <c r="A19" s="22" t="s">
        <v>11</v>
      </c>
      <c r="B19" s="23">
        <f>SUM(B20:B24)</f>
        <v>609</v>
      </c>
      <c r="C19" s="23">
        <f>SUM(C20:C24)</f>
        <v>322</v>
      </c>
      <c r="D19" s="23">
        <f>SUM(D20:D24)</f>
        <v>287</v>
      </c>
      <c r="E19" s="22" t="s">
        <v>12</v>
      </c>
      <c r="F19" s="23">
        <f>SUM(F20:F24)</f>
        <v>856</v>
      </c>
      <c r="G19" s="23">
        <f>SUM(G20:G24)</f>
        <v>435</v>
      </c>
      <c r="H19" s="23">
        <f>SUM(H20:H24)</f>
        <v>421</v>
      </c>
      <c r="I19" s="22" t="s">
        <v>13</v>
      </c>
      <c r="J19" s="23">
        <f>SUM(J20:J24)</f>
        <v>842</v>
      </c>
      <c r="K19" s="23">
        <f>SUM(K20:K24)</f>
        <v>349</v>
      </c>
      <c r="L19" s="24">
        <f>SUM(L20:L24)</f>
        <v>493</v>
      </c>
    </row>
    <row r="20" spans="1:12" s="1" customFormat="1" ht="18" customHeight="1" x14ac:dyDescent="0.15">
      <c r="A20" s="25">
        <v>10</v>
      </c>
      <c r="B20" s="26">
        <v>120</v>
      </c>
      <c r="C20" s="27">
        <v>63</v>
      </c>
      <c r="D20" s="28">
        <v>57</v>
      </c>
      <c r="E20" s="25">
        <v>45</v>
      </c>
      <c r="F20" s="26">
        <v>175</v>
      </c>
      <c r="G20" s="27">
        <v>77</v>
      </c>
      <c r="H20" s="28">
        <v>98</v>
      </c>
      <c r="I20" s="25">
        <v>80</v>
      </c>
      <c r="J20" s="26">
        <v>194</v>
      </c>
      <c r="K20" s="27">
        <v>81</v>
      </c>
      <c r="L20" s="28">
        <v>113</v>
      </c>
    </row>
    <row r="21" spans="1:12" s="1" customFormat="1" ht="18" customHeight="1" x14ac:dyDescent="0.15">
      <c r="A21" s="29">
        <v>11</v>
      </c>
      <c r="B21" s="30">
        <v>121</v>
      </c>
      <c r="C21" s="31">
        <v>62</v>
      </c>
      <c r="D21" s="32">
        <v>59</v>
      </c>
      <c r="E21" s="29">
        <v>46</v>
      </c>
      <c r="F21" s="30">
        <v>187</v>
      </c>
      <c r="G21" s="31">
        <v>96</v>
      </c>
      <c r="H21" s="32">
        <v>91</v>
      </c>
      <c r="I21" s="29">
        <v>81</v>
      </c>
      <c r="J21" s="30">
        <v>185</v>
      </c>
      <c r="K21" s="31">
        <v>75</v>
      </c>
      <c r="L21" s="32">
        <v>110</v>
      </c>
    </row>
    <row r="22" spans="1:12" s="1" customFormat="1" ht="18" customHeight="1" x14ac:dyDescent="0.15">
      <c r="A22" s="29">
        <v>12</v>
      </c>
      <c r="B22" s="30">
        <v>129</v>
      </c>
      <c r="C22" s="31">
        <v>68</v>
      </c>
      <c r="D22" s="32">
        <v>61</v>
      </c>
      <c r="E22" s="29">
        <v>47</v>
      </c>
      <c r="F22" s="30">
        <v>150</v>
      </c>
      <c r="G22" s="31">
        <v>91</v>
      </c>
      <c r="H22" s="32">
        <v>59</v>
      </c>
      <c r="I22" s="29">
        <v>82</v>
      </c>
      <c r="J22" s="30">
        <v>145</v>
      </c>
      <c r="K22" s="31">
        <v>63</v>
      </c>
      <c r="L22" s="32">
        <v>82</v>
      </c>
    </row>
    <row r="23" spans="1:12" s="1" customFormat="1" ht="18" customHeight="1" x14ac:dyDescent="0.15">
      <c r="A23" s="29">
        <v>13</v>
      </c>
      <c r="B23" s="30">
        <v>128</v>
      </c>
      <c r="C23" s="31">
        <v>78</v>
      </c>
      <c r="D23" s="32">
        <v>50</v>
      </c>
      <c r="E23" s="29">
        <v>48</v>
      </c>
      <c r="F23" s="30">
        <v>177</v>
      </c>
      <c r="G23" s="31">
        <v>85</v>
      </c>
      <c r="H23" s="32">
        <v>92</v>
      </c>
      <c r="I23" s="29">
        <v>83</v>
      </c>
      <c r="J23" s="30">
        <v>148</v>
      </c>
      <c r="K23" s="31">
        <v>67</v>
      </c>
      <c r="L23" s="32">
        <v>81</v>
      </c>
    </row>
    <row r="24" spans="1:12" s="1" customFormat="1" ht="18" customHeight="1" x14ac:dyDescent="0.15">
      <c r="A24" s="33">
        <v>14</v>
      </c>
      <c r="B24" s="34">
        <v>111</v>
      </c>
      <c r="C24" s="35">
        <v>51</v>
      </c>
      <c r="D24" s="36">
        <v>60</v>
      </c>
      <c r="E24" s="33">
        <v>49</v>
      </c>
      <c r="F24" s="34">
        <v>167</v>
      </c>
      <c r="G24" s="35">
        <v>86</v>
      </c>
      <c r="H24" s="36">
        <v>81</v>
      </c>
      <c r="I24" s="33">
        <v>84</v>
      </c>
      <c r="J24" s="34">
        <v>170</v>
      </c>
      <c r="K24" s="35">
        <v>63</v>
      </c>
      <c r="L24" s="36">
        <v>107</v>
      </c>
    </row>
    <row r="25" spans="1:12" s="1" customFormat="1" ht="18" customHeight="1" x14ac:dyDescent="0.15">
      <c r="A25" s="22" t="s">
        <v>14</v>
      </c>
      <c r="B25" s="23">
        <f>SUM(B26:B30)</f>
        <v>519</v>
      </c>
      <c r="C25" s="23">
        <f>SUM(C26:C30)</f>
        <v>272</v>
      </c>
      <c r="D25" s="23">
        <f>SUM(D26:D30)</f>
        <v>247</v>
      </c>
      <c r="E25" s="22" t="s">
        <v>15</v>
      </c>
      <c r="F25" s="23">
        <f>SUM(F26:F30)</f>
        <v>870</v>
      </c>
      <c r="G25" s="23">
        <f>SUM(G26:G30)</f>
        <v>444</v>
      </c>
      <c r="H25" s="23">
        <f>SUM(H26:H30)</f>
        <v>426</v>
      </c>
      <c r="I25" s="22" t="s">
        <v>16</v>
      </c>
      <c r="J25" s="23">
        <f>SUM(J26:J30)</f>
        <v>684</v>
      </c>
      <c r="K25" s="23">
        <f>SUM(K26:K30)</f>
        <v>229</v>
      </c>
      <c r="L25" s="24">
        <f>SUM(L26:L30)</f>
        <v>455</v>
      </c>
    </row>
    <row r="26" spans="1:12" s="1" customFormat="1" ht="18" customHeight="1" x14ac:dyDescent="0.15">
      <c r="A26" s="25">
        <v>15</v>
      </c>
      <c r="B26" s="26">
        <v>117</v>
      </c>
      <c r="C26" s="27">
        <v>50</v>
      </c>
      <c r="D26" s="28">
        <v>67</v>
      </c>
      <c r="E26" s="25">
        <v>50</v>
      </c>
      <c r="F26" s="26">
        <v>162</v>
      </c>
      <c r="G26" s="27">
        <v>77</v>
      </c>
      <c r="H26" s="28">
        <v>85</v>
      </c>
      <c r="I26" s="25">
        <v>85</v>
      </c>
      <c r="J26" s="26">
        <v>158</v>
      </c>
      <c r="K26" s="27">
        <v>65</v>
      </c>
      <c r="L26" s="28">
        <v>93</v>
      </c>
    </row>
    <row r="27" spans="1:12" s="1" customFormat="1" ht="18" customHeight="1" x14ac:dyDescent="0.15">
      <c r="A27" s="29">
        <v>16</v>
      </c>
      <c r="B27" s="30">
        <v>118</v>
      </c>
      <c r="C27" s="31">
        <v>54</v>
      </c>
      <c r="D27" s="32">
        <v>64</v>
      </c>
      <c r="E27" s="29">
        <v>51</v>
      </c>
      <c r="F27" s="30">
        <v>160</v>
      </c>
      <c r="G27" s="31">
        <v>80</v>
      </c>
      <c r="H27" s="32">
        <v>80</v>
      </c>
      <c r="I27" s="29">
        <v>86</v>
      </c>
      <c r="J27" s="30">
        <v>167</v>
      </c>
      <c r="K27" s="31">
        <v>56</v>
      </c>
      <c r="L27" s="32">
        <v>111</v>
      </c>
    </row>
    <row r="28" spans="1:12" s="1" customFormat="1" ht="18" customHeight="1" x14ac:dyDescent="0.15">
      <c r="A28" s="29">
        <v>17</v>
      </c>
      <c r="B28" s="30">
        <v>115</v>
      </c>
      <c r="C28" s="31">
        <v>59</v>
      </c>
      <c r="D28" s="32">
        <v>56</v>
      </c>
      <c r="E28" s="29">
        <v>52</v>
      </c>
      <c r="F28" s="30">
        <v>192</v>
      </c>
      <c r="G28" s="31">
        <v>116</v>
      </c>
      <c r="H28" s="32">
        <v>76</v>
      </c>
      <c r="I28" s="29">
        <v>87</v>
      </c>
      <c r="J28" s="30">
        <v>130</v>
      </c>
      <c r="K28" s="31">
        <v>38</v>
      </c>
      <c r="L28" s="32">
        <v>92</v>
      </c>
    </row>
    <row r="29" spans="1:12" s="1" customFormat="1" ht="18" customHeight="1" x14ac:dyDescent="0.15">
      <c r="A29" s="29">
        <v>18</v>
      </c>
      <c r="B29" s="30">
        <v>74</v>
      </c>
      <c r="C29" s="31">
        <v>51</v>
      </c>
      <c r="D29" s="32">
        <v>23</v>
      </c>
      <c r="E29" s="29">
        <v>53</v>
      </c>
      <c r="F29" s="30">
        <v>183</v>
      </c>
      <c r="G29" s="31">
        <v>84</v>
      </c>
      <c r="H29" s="32">
        <v>99</v>
      </c>
      <c r="I29" s="29">
        <v>88</v>
      </c>
      <c r="J29" s="30">
        <v>112</v>
      </c>
      <c r="K29" s="31">
        <v>33</v>
      </c>
      <c r="L29" s="32">
        <v>79</v>
      </c>
    </row>
    <row r="30" spans="1:12" s="1" customFormat="1" ht="18" customHeight="1" x14ac:dyDescent="0.15">
      <c r="A30" s="33">
        <v>19</v>
      </c>
      <c r="B30" s="34">
        <v>95</v>
      </c>
      <c r="C30" s="35">
        <v>58</v>
      </c>
      <c r="D30" s="36">
        <v>37</v>
      </c>
      <c r="E30" s="33">
        <v>54</v>
      </c>
      <c r="F30" s="34">
        <v>173</v>
      </c>
      <c r="G30" s="35">
        <v>87</v>
      </c>
      <c r="H30" s="36">
        <v>86</v>
      </c>
      <c r="I30" s="33">
        <v>89</v>
      </c>
      <c r="J30" s="34">
        <v>117</v>
      </c>
      <c r="K30" s="35">
        <v>37</v>
      </c>
      <c r="L30" s="36">
        <v>80</v>
      </c>
    </row>
    <row r="31" spans="1:12" s="1" customFormat="1" ht="18" customHeight="1" x14ac:dyDescent="0.15">
      <c r="A31" s="22" t="s">
        <v>17</v>
      </c>
      <c r="B31" s="23">
        <f>SUM(B32:B36)</f>
        <v>504</v>
      </c>
      <c r="C31" s="23">
        <f>SUM(C32:C36)</f>
        <v>298</v>
      </c>
      <c r="D31" s="23">
        <f>SUM(D32:D36)</f>
        <v>206</v>
      </c>
      <c r="E31" s="22" t="s">
        <v>18</v>
      </c>
      <c r="F31" s="23">
        <f>SUM(F32:F36)</f>
        <v>825</v>
      </c>
      <c r="G31" s="23">
        <f>SUM(G32:G36)</f>
        <v>409</v>
      </c>
      <c r="H31" s="23">
        <f>SUM(H32:H36)</f>
        <v>416</v>
      </c>
      <c r="I31" s="22" t="s">
        <v>19</v>
      </c>
      <c r="J31" s="23">
        <f>SUM(J32:J36)</f>
        <v>370</v>
      </c>
      <c r="K31" s="23">
        <f>SUM(K32:K36)</f>
        <v>114</v>
      </c>
      <c r="L31" s="24">
        <f>SUM(L32:L36)</f>
        <v>256</v>
      </c>
    </row>
    <row r="32" spans="1:12" s="1" customFormat="1" ht="18" customHeight="1" x14ac:dyDescent="0.15">
      <c r="A32" s="25">
        <v>20</v>
      </c>
      <c r="B32" s="26">
        <v>63</v>
      </c>
      <c r="C32" s="27">
        <v>43</v>
      </c>
      <c r="D32" s="28">
        <v>20</v>
      </c>
      <c r="E32" s="25">
        <v>55</v>
      </c>
      <c r="F32" s="26">
        <v>130</v>
      </c>
      <c r="G32" s="27">
        <v>58</v>
      </c>
      <c r="H32" s="28">
        <v>72</v>
      </c>
      <c r="I32" s="25">
        <v>90</v>
      </c>
      <c r="J32" s="26">
        <v>93</v>
      </c>
      <c r="K32" s="27">
        <v>31</v>
      </c>
      <c r="L32" s="28">
        <v>62</v>
      </c>
    </row>
    <row r="33" spans="1:12" s="1" customFormat="1" ht="18" customHeight="1" x14ac:dyDescent="0.15">
      <c r="A33" s="29">
        <v>21</v>
      </c>
      <c r="B33" s="30">
        <v>94</v>
      </c>
      <c r="C33" s="31">
        <v>67</v>
      </c>
      <c r="D33" s="32">
        <v>27</v>
      </c>
      <c r="E33" s="29">
        <v>56</v>
      </c>
      <c r="F33" s="30">
        <v>173</v>
      </c>
      <c r="G33" s="31">
        <v>92</v>
      </c>
      <c r="H33" s="32">
        <v>81</v>
      </c>
      <c r="I33" s="29">
        <v>91</v>
      </c>
      <c r="J33" s="30">
        <v>101</v>
      </c>
      <c r="K33" s="31">
        <v>33</v>
      </c>
      <c r="L33" s="32">
        <v>68</v>
      </c>
    </row>
    <row r="34" spans="1:12" s="1" customFormat="1" ht="18" customHeight="1" x14ac:dyDescent="0.15">
      <c r="A34" s="29">
        <v>22</v>
      </c>
      <c r="B34" s="30">
        <v>87</v>
      </c>
      <c r="C34" s="31">
        <v>54</v>
      </c>
      <c r="D34" s="32">
        <v>33</v>
      </c>
      <c r="E34" s="29">
        <v>57</v>
      </c>
      <c r="F34" s="30">
        <v>162</v>
      </c>
      <c r="G34" s="31">
        <v>77</v>
      </c>
      <c r="H34" s="32">
        <v>85</v>
      </c>
      <c r="I34" s="29">
        <v>92</v>
      </c>
      <c r="J34" s="30">
        <v>73</v>
      </c>
      <c r="K34" s="31">
        <v>21</v>
      </c>
      <c r="L34" s="32">
        <v>52</v>
      </c>
    </row>
    <row r="35" spans="1:12" s="1" customFormat="1" ht="18" customHeight="1" x14ac:dyDescent="0.15">
      <c r="A35" s="29">
        <v>23</v>
      </c>
      <c r="B35" s="30">
        <v>146</v>
      </c>
      <c r="C35" s="31">
        <v>74</v>
      </c>
      <c r="D35" s="32">
        <v>72</v>
      </c>
      <c r="E35" s="29">
        <v>58</v>
      </c>
      <c r="F35" s="30">
        <v>184</v>
      </c>
      <c r="G35" s="31">
        <v>92</v>
      </c>
      <c r="H35" s="32">
        <v>92</v>
      </c>
      <c r="I35" s="29">
        <v>93</v>
      </c>
      <c r="J35" s="30">
        <v>66</v>
      </c>
      <c r="K35" s="31">
        <v>14</v>
      </c>
      <c r="L35" s="32">
        <v>52</v>
      </c>
    </row>
    <row r="36" spans="1:12" s="1" customFormat="1" ht="18" customHeight="1" x14ac:dyDescent="0.15">
      <c r="A36" s="33">
        <v>24</v>
      </c>
      <c r="B36" s="34">
        <v>114</v>
      </c>
      <c r="C36" s="35">
        <v>60</v>
      </c>
      <c r="D36" s="36">
        <v>54</v>
      </c>
      <c r="E36" s="33">
        <v>59</v>
      </c>
      <c r="F36" s="34">
        <v>176</v>
      </c>
      <c r="G36" s="35">
        <v>90</v>
      </c>
      <c r="H36" s="36">
        <v>86</v>
      </c>
      <c r="I36" s="33">
        <v>94</v>
      </c>
      <c r="J36" s="34">
        <v>37</v>
      </c>
      <c r="K36" s="35">
        <v>15</v>
      </c>
      <c r="L36" s="36">
        <v>22</v>
      </c>
    </row>
    <row r="37" spans="1:12" s="1" customFormat="1" ht="18" customHeight="1" x14ac:dyDescent="0.15">
      <c r="A37" s="22" t="s">
        <v>20</v>
      </c>
      <c r="B37" s="23">
        <f>SUM(B38:B42)</f>
        <v>476</v>
      </c>
      <c r="C37" s="23">
        <f>SUM(C38:C42)</f>
        <v>295</v>
      </c>
      <c r="D37" s="23">
        <f>SUM(D38:D42)</f>
        <v>181</v>
      </c>
      <c r="E37" s="22" t="s">
        <v>21</v>
      </c>
      <c r="F37" s="23">
        <f>SUM(F38:F42)</f>
        <v>1023</v>
      </c>
      <c r="G37" s="23">
        <f>SUM(G38:G42)</f>
        <v>493</v>
      </c>
      <c r="H37" s="23">
        <f>SUM(H38:H42)</f>
        <v>530</v>
      </c>
      <c r="I37" s="22" t="s">
        <v>22</v>
      </c>
      <c r="J37" s="23">
        <f>SUM(J38:J42)</f>
        <v>111</v>
      </c>
      <c r="K37" s="23">
        <f>SUM(K38:K42)</f>
        <v>21</v>
      </c>
      <c r="L37" s="24">
        <f>SUM(L38:L42)</f>
        <v>90</v>
      </c>
    </row>
    <row r="38" spans="1:12" s="1" customFormat="1" ht="18" customHeight="1" x14ac:dyDescent="0.15">
      <c r="A38" s="25">
        <v>25</v>
      </c>
      <c r="B38" s="26">
        <v>89</v>
      </c>
      <c r="C38" s="27">
        <v>53</v>
      </c>
      <c r="D38" s="28">
        <v>36</v>
      </c>
      <c r="E38" s="25">
        <v>60</v>
      </c>
      <c r="F38" s="26">
        <v>193</v>
      </c>
      <c r="G38" s="27">
        <v>91</v>
      </c>
      <c r="H38" s="28">
        <v>102</v>
      </c>
      <c r="I38" s="25">
        <v>95</v>
      </c>
      <c r="J38" s="26">
        <v>45</v>
      </c>
      <c r="K38" s="27">
        <v>9</v>
      </c>
      <c r="L38" s="28">
        <v>36</v>
      </c>
    </row>
    <row r="39" spans="1:12" s="1" customFormat="1" ht="18" customHeight="1" x14ac:dyDescent="0.15">
      <c r="A39" s="29">
        <v>26</v>
      </c>
      <c r="B39" s="30">
        <v>115</v>
      </c>
      <c r="C39" s="31">
        <v>68</v>
      </c>
      <c r="D39" s="32">
        <v>47</v>
      </c>
      <c r="E39" s="29">
        <v>61</v>
      </c>
      <c r="F39" s="30">
        <v>189</v>
      </c>
      <c r="G39" s="31">
        <v>84</v>
      </c>
      <c r="H39" s="32">
        <v>105</v>
      </c>
      <c r="I39" s="29">
        <v>96</v>
      </c>
      <c r="J39" s="30">
        <v>24</v>
      </c>
      <c r="K39" s="31">
        <v>4</v>
      </c>
      <c r="L39" s="32">
        <v>20</v>
      </c>
    </row>
    <row r="40" spans="1:12" s="1" customFormat="1" ht="18" customHeight="1" x14ac:dyDescent="0.15">
      <c r="A40" s="29">
        <v>27</v>
      </c>
      <c r="B40" s="30">
        <v>95</v>
      </c>
      <c r="C40" s="31">
        <v>66</v>
      </c>
      <c r="D40" s="32">
        <v>29</v>
      </c>
      <c r="E40" s="29">
        <v>62</v>
      </c>
      <c r="F40" s="30">
        <v>213</v>
      </c>
      <c r="G40" s="31">
        <v>116</v>
      </c>
      <c r="H40" s="32">
        <v>97</v>
      </c>
      <c r="I40" s="29">
        <v>97</v>
      </c>
      <c r="J40" s="30">
        <v>17</v>
      </c>
      <c r="K40" s="31">
        <v>4</v>
      </c>
      <c r="L40" s="32">
        <v>13</v>
      </c>
    </row>
    <row r="41" spans="1:12" s="1" customFormat="1" ht="18" customHeight="1" x14ac:dyDescent="0.15">
      <c r="A41" s="29">
        <v>28</v>
      </c>
      <c r="B41" s="30">
        <v>89</v>
      </c>
      <c r="C41" s="31">
        <v>52</v>
      </c>
      <c r="D41" s="32">
        <v>37</v>
      </c>
      <c r="E41" s="29">
        <v>63</v>
      </c>
      <c r="F41" s="30">
        <v>210</v>
      </c>
      <c r="G41" s="31">
        <v>100</v>
      </c>
      <c r="H41" s="32">
        <v>110</v>
      </c>
      <c r="I41" s="29">
        <v>98</v>
      </c>
      <c r="J41" s="30">
        <v>6</v>
      </c>
      <c r="K41" s="31">
        <v>-1</v>
      </c>
      <c r="L41" s="32">
        <v>7</v>
      </c>
    </row>
    <row r="42" spans="1:12" s="1" customFormat="1" ht="18" customHeight="1" x14ac:dyDescent="0.15">
      <c r="A42" s="33">
        <v>29</v>
      </c>
      <c r="B42" s="34">
        <v>88</v>
      </c>
      <c r="C42" s="35">
        <v>56</v>
      </c>
      <c r="D42" s="36">
        <v>32</v>
      </c>
      <c r="E42" s="33">
        <v>64</v>
      </c>
      <c r="F42" s="34">
        <v>218</v>
      </c>
      <c r="G42" s="35">
        <v>102</v>
      </c>
      <c r="H42" s="36">
        <v>116</v>
      </c>
      <c r="I42" s="33">
        <v>99</v>
      </c>
      <c r="J42" s="34">
        <v>19</v>
      </c>
      <c r="K42" s="35">
        <v>5</v>
      </c>
      <c r="L42" s="36">
        <v>14</v>
      </c>
    </row>
    <row r="43" spans="1:12" s="1" customFormat="1" ht="18" customHeight="1" x14ac:dyDescent="0.15">
      <c r="A43" s="22" t="s">
        <v>23</v>
      </c>
      <c r="B43" s="23">
        <f>SUM(B44:B48)</f>
        <v>516</v>
      </c>
      <c r="C43" s="23">
        <f>SUM(C44:C48)</f>
        <v>281</v>
      </c>
      <c r="D43" s="23">
        <f>SUM(D44:D48)</f>
        <v>235</v>
      </c>
      <c r="E43" s="22" t="s">
        <v>24</v>
      </c>
      <c r="F43" s="23">
        <f>SUM(F44:F48)</f>
        <v>1168</v>
      </c>
      <c r="G43" s="23">
        <f>SUM(G44:G48)</f>
        <v>578</v>
      </c>
      <c r="H43" s="23">
        <f>SUM(H44:H48)</f>
        <v>590</v>
      </c>
      <c r="I43" s="25" t="s">
        <v>25</v>
      </c>
      <c r="J43" s="26">
        <v>12</v>
      </c>
      <c r="K43" s="26">
        <v>0</v>
      </c>
      <c r="L43" s="37">
        <v>12</v>
      </c>
    </row>
    <row r="44" spans="1:12" s="1" customFormat="1" ht="18" customHeight="1" x14ac:dyDescent="0.15">
      <c r="A44" s="25">
        <v>30</v>
      </c>
      <c r="B44" s="26">
        <v>104</v>
      </c>
      <c r="C44" s="27">
        <v>59</v>
      </c>
      <c r="D44" s="28">
        <v>45</v>
      </c>
      <c r="E44" s="25">
        <v>65</v>
      </c>
      <c r="F44" s="26">
        <v>203</v>
      </c>
      <c r="G44" s="27">
        <v>106</v>
      </c>
      <c r="H44" s="28">
        <v>97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109</v>
      </c>
      <c r="C45" s="31">
        <v>53</v>
      </c>
      <c r="D45" s="32">
        <v>56</v>
      </c>
      <c r="E45" s="29">
        <v>66</v>
      </c>
      <c r="F45" s="30">
        <v>236</v>
      </c>
      <c r="G45" s="31">
        <v>120</v>
      </c>
      <c r="H45" s="32">
        <v>116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92</v>
      </c>
      <c r="C46" s="31">
        <v>49</v>
      </c>
      <c r="D46" s="32">
        <v>43</v>
      </c>
      <c r="E46" s="29">
        <v>67</v>
      </c>
      <c r="F46" s="30">
        <v>237</v>
      </c>
      <c r="G46" s="31">
        <v>119</v>
      </c>
      <c r="H46" s="32">
        <v>118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74</v>
      </c>
      <c r="C47" s="31">
        <v>44</v>
      </c>
      <c r="D47" s="32">
        <v>30</v>
      </c>
      <c r="E47" s="29">
        <v>68</v>
      </c>
      <c r="F47" s="30">
        <v>239</v>
      </c>
      <c r="G47" s="31">
        <v>114</v>
      </c>
      <c r="H47" s="32">
        <v>125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137</v>
      </c>
      <c r="C48" s="35">
        <v>76</v>
      </c>
      <c r="D48" s="36">
        <v>61</v>
      </c>
      <c r="E48" s="33">
        <v>69</v>
      </c>
      <c r="F48" s="34">
        <v>253</v>
      </c>
      <c r="G48" s="35">
        <v>119</v>
      </c>
      <c r="H48" s="36">
        <v>134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1541</v>
      </c>
      <c r="C52" s="51">
        <f>SUM(C7,C13,C19)</f>
        <v>795</v>
      </c>
      <c r="D52" s="52">
        <f>SUM(D7,D13,D19)</f>
        <v>746</v>
      </c>
      <c r="E52" s="49" t="s">
        <v>28</v>
      </c>
      <c r="F52" s="50">
        <f>SUM(G52:H52)</f>
        <v>7057</v>
      </c>
      <c r="G52" s="51">
        <f>SUM(G37,G31,G7,G13,G19,G25,C43,C37,C31,C25)</f>
        <v>3701</v>
      </c>
      <c r="H52" s="52">
        <f>SUM(H37,H31,H25,H19,H13,H7,D25,D31,D37,D43)</f>
        <v>3356</v>
      </c>
      <c r="I52" s="49" t="s">
        <v>29</v>
      </c>
      <c r="J52" s="50">
        <f>SUM(K52:L52)</f>
        <v>5515</v>
      </c>
      <c r="K52" s="51">
        <f>SUM(G43,K43,K37,K31,K25,K19,K13,K7)</f>
        <v>2333</v>
      </c>
      <c r="L52" s="52">
        <f>SUM(L43,L37,L31,L25,L19,L13,L7,H43)</f>
        <v>3182</v>
      </c>
    </row>
    <row r="53" spans="1:12" s="1" customFormat="1" ht="18" customHeight="1" x14ac:dyDescent="0.15">
      <c r="A53" s="40" t="s">
        <v>30</v>
      </c>
      <c r="B53" s="53">
        <f>B52/$B$5</f>
        <v>0.10919010841068519</v>
      </c>
      <c r="C53" s="53">
        <f>C52/$C$5</f>
        <v>0.11641528774344706</v>
      </c>
      <c r="D53" s="54">
        <f>D52/$D$5</f>
        <v>0.10241625480505218</v>
      </c>
      <c r="E53" s="40" t="s">
        <v>30</v>
      </c>
      <c r="F53" s="53">
        <f>F52/$B$5</f>
        <v>0.50003542832849146</v>
      </c>
      <c r="G53" s="53">
        <f>G52/$C$5</f>
        <v>0.54195343388490258</v>
      </c>
      <c r="H53" s="54">
        <f>H52/$D$5</f>
        <v>0.46073585941790224</v>
      </c>
      <c r="I53" s="40" t="s">
        <v>30</v>
      </c>
      <c r="J53" s="53">
        <f>J52/$B$5</f>
        <v>0.39077446326082338</v>
      </c>
      <c r="K53" s="53">
        <f>K52/$C$5</f>
        <v>0.3416312783716503</v>
      </c>
      <c r="L53" s="54">
        <f>L52/$D$5</f>
        <v>0.43684788577704559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1">
    <pageSetUpPr fitToPage="1"/>
  </sheetPr>
  <dimension ref="A1:L54"/>
  <sheetViews>
    <sheetView zoomScale="80" zoomScaleNormal="8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33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474926</v>
      </c>
      <c r="C5" s="13">
        <f>SUM(C7,G7,K7,K13,G13,C13,C19,G19,K19,C25,G25,K25,K31,G31,C31,C37,G37,K37,K43,G43,C43)</f>
        <v>228238</v>
      </c>
      <c r="D5" s="14">
        <f>SUM(D7,H7,L7,L13,H13,D13,D19,H19,L19,L25,H25,D25,D31,H31,L31,L37,H37,D37,D43,H43,L43)</f>
        <v>246688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18716</v>
      </c>
      <c r="C7" s="23">
        <f>SUM(C8:C12)</f>
        <v>9575</v>
      </c>
      <c r="D7" s="23">
        <f>SUM(D8:D12)</f>
        <v>9141</v>
      </c>
      <c r="E7" s="22" t="s">
        <v>6</v>
      </c>
      <c r="F7" s="23">
        <f>SUM(F8:F12)</f>
        <v>28700</v>
      </c>
      <c r="G7" s="23">
        <f>SUM(G8:G12)</f>
        <v>14312</v>
      </c>
      <c r="H7" s="23">
        <f>SUM(H8:H12)</f>
        <v>14388</v>
      </c>
      <c r="I7" s="22" t="s">
        <v>7</v>
      </c>
      <c r="J7" s="23">
        <f>SUM(J8:J12)</f>
        <v>36981</v>
      </c>
      <c r="K7" s="23">
        <f>SUM(K8:K12)</f>
        <v>17211</v>
      </c>
      <c r="L7" s="24">
        <f>SUM(L8:L12)</f>
        <v>19770</v>
      </c>
    </row>
    <row r="8" spans="1:12" s="1" customFormat="1" ht="18" customHeight="1" x14ac:dyDescent="0.15">
      <c r="A8" s="25">
        <v>0</v>
      </c>
      <c r="B8" s="26">
        <v>3451</v>
      </c>
      <c r="C8" s="27">
        <v>1777</v>
      </c>
      <c r="D8" s="28">
        <v>1674</v>
      </c>
      <c r="E8" s="25">
        <v>35</v>
      </c>
      <c r="F8" s="26">
        <v>5638</v>
      </c>
      <c r="G8" s="27">
        <v>2877</v>
      </c>
      <c r="H8" s="28">
        <v>2761</v>
      </c>
      <c r="I8" s="25">
        <v>70</v>
      </c>
      <c r="J8" s="26">
        <v>7096</v>
      </c>
      <c r="K8" s="27">
        <v>3279</v>
      </c>
      <c r="L8" s="28">
        <v>3817</v>
      </c>
    </row>
    <row r="9" spans="1:12" s="1" customFormat="1" ht="18" customHeight="1" x14ac:dyDescent="0.15">
      <c r="A9" s="29">
        <v>1</v>
      </c>
      <c r="B9" s="30">
        <v>3671</v>
      </c>
      <c r="C9" s="31">
        <v>1870</v>
      </c>
      <c r="D9" s="32">
        <v>1801</v>
      </c>
      <c r="E9" s="29">
        <v>36</v>
      </c>
      <c r="F9" s="30">
        <v>5761</v>
      </c>
      <c r="G9" s="31">
        <v>2854</v>
      </c>
      <c r="H9" s="32">
        <v>2907</v>
      </c>
      <c r="I9" s="29">
        <v>71</v>
      </c>
      <c r="J9" s="30">
        <v>7236</v>
      </c>
      <c r="K9" s="31">
        <v>3430</v>
      </c>
      <c r="L9" s="32">
        <v>3806</v>
      </c>
    </row>
    <row r="10" spans="1:12" s="1" customFormat="1" ht="18" customHeight="1" x14ac:dyDescent="0.15">
      <c r="A10" s="29">
        <v>2</v>
      </c>
      <c r="B10" s="30">
        <v>3740</v>
      </c>
      <c r="C10" s="31">
        <v>1933</v>
      </c>
      <c r="D10" s="32">
        <v>1807</v>
      </c>
      <c r="E10" s="29">
        <v>37</v>
      </c>
      <c r="F10" s="30">
        <v>5666</v>
      </c>
      <c r="G10" s="31">
        <v>2822</v>
      </c>
      <c r="H10" s="32">
        <v>2844</v>
      </c>
      <c r="I10" s="29">
        <v>72</v>
      </c>
      <c r="J10" s="30">
        <v>8047</v>
      </c>
      <c r="K10" s="31">
        <v>3753</v>
      </c>
      <c r="L10" s="32">
        <v>4294</v>
      </c>
    </row>
    <row r="11" spans="1:12" s="1" customFormat="1" ht="18" customHeight="1" x14ac:dyDescent="0.15">
      <c r="A11" s="29">
        <v>3</v>
      </c>
      <c r="B11" s="30">
        <v>3853</v>
      </c>
      <c r="C11" s="31">
        <v>1916</v>
      </c>
      <c r="D11" s="32">
        <v>1937</v>
      </c>
      <c r="E11" s="29">
        <v>38</v>
      </c>
      <c r="F11" s="30">
        <v>5856</v>
      </c>
      <c r="G11" s="31">
        <v>2897</v>
      </c>
      <c r="H11" s="32">
        <v>2959</v>
      </c>
      <c r="I11" s="29">
        <v>73</v>
      </c>
      <c r="J11" s="30">
        <v>7733</v>
      </c>
      <c r="K11" s="31">
        <v>3597</v>
      </c>
      <c r="L11" s="32">
        <v>4136</v>
      </c>
    </row>
    <row r="12" spans="1:12" s="1" customFormat="1" ht="18" customHeight="1" x14ac:dyDescent="0.15">
      <c r="A12" s="33">
        <v>4</v>
      </c>
      <c r="B12" s="34">
        <v>4001</v>
      </c>
      <c r="C12" s="35">
        <v>2079</v>
      </c>
      <c r="D12" s="36">
        <v>1922</v>
      </c>
      <c r="E12" s="33">
        <v>39</v>
      </c>
      <c r="F12" s="34">
        <v>5779</v>
      </c>
      <c r="G12" s="35">
        <v>2862</v>
      </c>
      <c r="H12" s="36">
        <v>2917</v>
      </c>
      <c r="I12" s="33">
        <v>74</v>
      </c>
      <c r="J12" s="34">
        <v>6869</v>
      </c>
      <c r="K12" s="35">
        <v>3152</v>
      </c>
      <c r="L12" s="36">
        <v>3717</v>
      </c>
    </row>
    <row r="13" spans="1:12" s="1" customFormat="1" ht="18" customHeight="1" x14ac:dyDescent="0.15">
      <c r="A13" s="22" t="s">
        <v>8</v>
      </c>
      <c r="B13" s="23">
        <f>SUM(B14:B18)</f>
        <v>21570</v>
      </c>
      <c r="C13" s="23">
        <f>SUM(C14:C18)</f>
        <v>11009</v>
      </c>
      <c r="D13" s="23">
        <f>SUM(D14:D18)</f>
        <v>10561</v>
      </c>
      <c r="E13" s="22" t="s">
        <v>9</v>
      </c>
      <c r="F13" s="23">
        <f>SUM(F14:F18)</f>
        <v>32415</v>
      </c>
      <c r="G13" s="23">
        <f>SUM(G14:G18)</f>
        <v>16214</v>
      </c>
      <c r="H13" s="23">
        <f>SUM(H14:H18)</f>
        <v>16201</v>
      </c>
      <c r="I13" s="22" t="s">
        <v>10</v>
      </c>
      <c r="J13" s="23">
        <f>SUM(J14:J18)</f>
        <v>23825</v>
      </c>
      <c r="K13" s="23">
        <f>SUM(K14:K18)</f>
        <v>10623</v>
      </c>
      <c r="L13" s="24">
        <f>SUM(L14:L18)</f>
        <v>13202</v>
      </c>
    </row>
    <row r="14" spans="1:12" s="1" customFormat="1" ht="18" customHeight="1" x14ac:dyDescent="0.15">
      <c r="A14" s="25">
        <v>5</v>
      </c>
      <c r="B14" s="26">
        <v>4525</v>
      </c>
      <c r="C14" s="27">
        <v>2274</v>
      </c>
      <c r="D14" s="28">
        <v>2251</v>
      </c>
      <c r="E14" s="25">
        <v>40</v>
      </c>
      <c r="F14" s="26">
        <v>5950</v>
      </c>
      <c r="G14" s="27">
        <v>2902</v>
      </c>
      <c r="H14" s="28">
        <v>3048</v>
      </c>
      <c r="I14" s="25">
        <v>75</v>
      </c>
      <c r="J14" s="26">
        <v>4319</v>
      </c>
      <c r="K14" s="27">
        <v>1969</v>
      </c>
      <c r="L14" s="28">
        <v>2350</v>
      </c>
    </row>
    <row r="15" spans="1:12" s="1" customFormat="1" ht="18" customHeight="1" x14ac:dyDescent="0.15">
      <c r="A15" s="29">
        <v>6</v>
      </c>
      <c r="B15" s="30">
        <v>4228</v>
      </c>
      <c r="C15" s="31">
        <v>2168</v>
      </c>
      <c r="D15" s="32">
        <v>2060</v>
      </c>
      <c r="E15" s="29">
        <v>41</v>
      </c>
      <c r="F15" s="30">
        <v>6323</v>
      </c>
      <c r="G15" s="31">
        <v>3179</v>
      </c>
      <c r="H15" s="32">
        <v>3144</v>
      </c>
      <c r="I15" s="29">
        <v>76</v>
      </c>
      <c r="J15" s="30">
        <v>4504</v>
      </c>
      <c r="K15" s="31">
        <v>1996</v>
      </c>
      <c r="L15" s="32">
        <v>2508</v>
      </c>
    </row>
    <row r="16" spans="1:12" s="1" customFormat="1" ht="18" customHeight="1" x14ac:dyDescent="0.15">
      <c r="A16" s="29">
        <v>7</v>
      </c>
      <c r="B16" s="30">
        <v>4157</v>
      </c>
      <c r="C16" s="31">
        <v>2119</v>
      </c>
      <c r="D16" s="32">
        <v>2038</v>
      </c>
      <c r="E16" s="29">
        <v>42</v>
      </c>
      <c r="F16" s="30">
        <v>6535</v>
      </c>
      <c r="G16" s="31">
        <v>3316</v>
      </c>
      <c r="H16" s="32">
        <v>3219</v>
      </c>
      <c r="I16" s="29">
        <v>77</v>
      </c>
      <c r="J16" s="30">
        <v>5324</v>
      </c>
      <c r="K16" s="31">
        <v>2385</v>
      </c>
      <c r="L16" s="32">
        <v>2939</v>
      </c>
    </row>
    <row r="17" spans="1:12" s="1" customFormat="1" ht="18" customHeight="1" x14ac:dyDescent="0.15">
      <c r="A17" s="29">
        <v>8</v>
      </c>
      <c r="B17" s="30">
        <v>4297</v>
      </c>
      <c r="C17" s="31">
        <v>2223</v>
      </c>
      <c r="D17" s="32">
        <v>2074</v>
      </c>
      <c r="E17" s="29">
        <v>43</v>
      </c>
      <c r="F17" s="30">
        <v>6691</v>
      </c>
      <c r="G17" s="31">
        <v>3321</v>
      </c>
      <c r="H17" s="32">
        <v>3370</v>
      </c>
      <c r="I17" s="29">
        <v>78</v>
      </c>
      <c r="J17" s="30">
        <v>4804</v>
      </c>
      <c r="K17" s="31">
        <v>2119</v>
      </c>
      <c r="L17" s="32">
        <v>2685</v>
      </c>
    </row>
    <row r="18" spans="1:12" s="1" customFormat="1" ht="18" customHeight="1" x14ac:dyDescent="0.15">
      <c r="A18" s="33">
        <v>9</v>
      </c>
      <c r="B18" s="34">
        <v>4363</v>
      </c>
      <c r="C18" s="35">
        <v>2225</v>
      </c>
      <c r="D18" s="36">
        <v>2138</v>
      </c>
      <c r="E18" s="33">
        <v>44</v>
      </c>
      <c r="F18" s="34">
        <v>6916</v>
      </c>
      <c r="G18" s="35">
        <v>3496</v>
      </c>
      <c r="H18" s="36">
        <v>3420</v>
      </c>
      <c r="I18" s="33">
        <v>79</v>
      </c>
      <c r="J18" s="34">
        <v>4874</v>
      </c>
      <c r="K18" s="35">
        <v>2154</v>
      </c>
      <c r="L18" s="36">
        <v>2720</v>
      </c>
    </row>
    <row r="19" spans="1:12" s="1" customFormat="1" ht="18" customHeight="1" x14ac:dyDescent="0.15">
      <c r="A19" s="22" t="s">
        <v>11</v>
      </c>
      <c r="B19" s="23">
        <f>SUM(B20:B24)</f>
        <v>22465</v>
      </c>
      <c r="C19" s="23">
        <f>SUM(C20:C24)</f>
        <v>11409</v>
      </c>
      <c r="D19" s="23">
        <f>SUM(D20:D24)</f>
        <v>11056</v>
      </c>
      <c r="E19" s="22" t="s">
        <v>12</v>
      </c>
      <c r="F19" s="23">
        <f>SUM(F20:F24)</f>
        <v>36785</v>
      </c>
      <c r="G19" s="23">
        <f>SUM(G20:G24)</f>
        <v>18270</v>
      </c>
      <c r="H19" s="23">
        <f>SUM(H20:H24)</f>
        <v>18515</v>
      </c>
      <c r="I19" s="22" t="s">
        <v>13</v>
      </c>
      <c r="J19" s="23">
        <f>SUM(J20:J24)</f>
        <v>18739</v>
      </c>
      <c r="K19" s="23">
        <f>SUM(K20:K24)</f>
        <v>7856</v>
      </c>
      <c r="L19" s="24">
        <f>SUM(L20:L24)</f>
        <v>10883</v>
      </c>
    </row>
    <row r="20" spans="1:12" s="1" customFormat="1" ht="18" customHeight="1" x14ac:dyDescent="0.15">
      <c r="A20" s="25">
        <v>10</v>
      </c>
      <c r="B20" s="26">
        <v>4429</v>
      </c>
      <c r="C20" s="27">
        <v>2216</v>
      </c>
      <c r="D20" s="28">
        <v>2213</v>
      </c>
      <c r="E20" s="25">
        <v>45</v>
      </c>
      <c r="F20" s="26">
        <v>7143</v>
      </c>
      <c r="G20" s="27">
        <v>3551</v>
      </c>
      <c r="H20" s="28">
        <v>3592</v>
      </c>
      <c r="I20" s="25">
        <v>80</v>
      </c>
      <c r="J20" s="26">
        <v>4622</v>
      </c>
      <c r="K20" s="27">
        <v>2030</v>
      </c>
      <c r="L20" s="28">
        <v>2592</v>
      </c>
    </row>
    <row r="21" spans="1:12" s="1" customFormat="1" ht="18" customHeight="1" x14ac:dyDescent="0.15">
      <c r="A21" s="29">
        <v>11</v>
      </c>
      <c r="B21" s="30">
        <v>4481</v>
      </c>
      <c r="C21" s="31">
        <v>2288</v>
      </c>
      <c r="D21" s="32">
        <v>2193</v>
      </c>
      <c r="E21" s="29">
        <v>46</v>
      </c>
      <c r="F21" s="30">
        <v>7201</v>
      </c>
      <c r="G21" s="31">
        <v>3559</v>
      </c>
      <c r="H21" s="32">
        <v>3642</v>
      </c>
      <c r="I21" s="29">
        <v>81</v>
      </c>
      <c r="J21" s="30">
        <v>3912</v>
      </c>
      <c r="K21" s="31">
        <v>1686</v>
      </c>
      <c r="L21" s="32">
        <v>2226</v>
      </c>
    </row>
    <row r="22" spans="1:12" s="1" customFormat="1" ht="18" customHeight="1" x14ac:dyDescent="0.15">
      <c r="A22" s="29">
        <v>12</v>
      </c>
      <c r="B22" s="30">
        <v>4541</v>
      </c>
      <c r="C22" s="31">
        <v>2278</v>
      </c>
      <c r="D22" s="32">
        <v>2263</v>
      </c>
      <c r="E22" s="29">
        <v>47</v>
      </c>
      <c r="F22" s="30">
        <v>7695</v>
      </c>
      <c r="G22" s="31">
        <v>3837</v>
      </c>
      <c r="H22" s="32">
        <v>3858</v>
      </c>
      <c r="I22" s="29">
        <v>82</v>
      </c>
      <c r="J22" s="30">
        <v>3357</v>
      </c>
      <c r="K22" s="31">
        <v>1380</v>
      </c>
      <c r="L22" s="32">
        <v>1977</v>
      </c>
    </row>
    <row r="23" spans="1:12" s="1" customFormat="1" ht="18" customHeight="1" x14ac:dyDescent="0.15">
      <c r="A23" s="29">
        <v>13</v>
      </c>
      <c r="B23" s="30">
        <v>4593</v>
      </c>
      <c r="C23" s="31">
        <v>2353</v>
      </c>
      <c r="D23" s="32">
        <v>2240</v>
      </c>
      <c r="E23" s="29">
        <v>48</v>
      </c>
      <c r="F23" s="30">
        <v>7563</v>
      </c>
      <c r="G23" s="31">
        <v>3742</v>
      </c>
      <c r="H23" s="32">
        <v>3821</v>
      </c>
      <c r="I23" s="29">
        <v>83</v>
      </c>
      <c r="J23" s="30">
        <v>3386</v>
      </c>
      <c r="K23" s="31">
        <v>1409</v>
      </c>
      <c r="L23" s="32">
        <v>1977</v>
      </c>
    </row>
    <row r="24" spans="1:12" s="1" customFormat="1" ht="18" customHeight="1" x14ac:dyDescent="0.15">
      <c r="A24" s="33">
        <v>14</v>
      </c>
      <c r="B24" s="34">
        <v>4421</v>
      </c>
      <c r="C24" s="35">
        <v>2274</v>
      </c>
      <c r="D24" s="36">
        <v>2147</v>
      </c>
      <c r="E24" s="33">
        <v>49</v>
      </c>
      <c r="F24" s="34">
        <v>7183</v>
      </c>
      <c r="G24" s="35">
        <v>3581</v>
      </c>
      <c r="H24" s="36">
        <v>3602</v>
      </c>
      <c r="I24" s="33">
        <v>84</v>
      </c>
      <c r="J24" s="34">
        <v>3462</v>
      </c>
      <c r="K24" s="35">
        <v>1351</v>
      </c>
      <c r="L24" s="36">
        <v>2111</v>
      </c>
    </row>
    <row r="25" spans="1:12" s="1" customFormat="1" ht="18" customHeight="1" x14ac:dyDescent="0.15">
      <c r="A25" s="22" t="s">
        <v>14</v>
      </c>
      <c r="B25" s="23">
        <f>SUM(B26:B30)</f>
        <v>22593</v>
      </c>
      <c r="C25" s="23">
        <f>SUM(C26:C30)</f>
        <v>11895</v>
      </c>
      <c r="D25" s="23">
        <f>SUM(D26:D30)</f>
        <v>10698</v>
      </c>
      <c r="E25" s="22" t="s">
        <v>15</v>
      </c>
      <c r="F25" s="23">
        <f>SUM(F26:F30)</f>
        <v>32455</v>
      </c>
      <c r="G25" s="23">
        <f>SUM(G26:G30)</f>
        <v>15613</v>
      </c>
      <c r="H25" s="23">
        <f>SUM(H26:H30)</f>
        <v>16842</v>
      </c>
      <c r="I25" s="22" t="s">
        <v>16</v>
      </c>
      <c r="J25" s="23">
        <f>SUM(J26:J30)</f>
        <v>12928</v>
      </c>
      <c r="K25" s="23">
        <f>SUM(K26:K30)</f>
        <v>4615</v>
      </c>
      <c r="L25" s="24">
        <f>SUM(L26:L30)</f>
        <v>8313</v>
      </c>
    </row>
    <row r="26" spans="1:12" s="1" customFormat="1" ht="18" customHeight="1" x14ac:dyDescent="0.15">
      <c r="A26" s="25">
        <v>15</v>
      </c>
      <c r="B26" s="26">
        <v>4485</v>
      </c>
      <c r="C26" s="27">
        <v>2284</v>
      </c>
      <c r="D26" s="28">
        <v>2201</v>
      </c>
      <c r="E26" s="25">
        <v>50</v>
      </c>
      <c r="F26" s="26">
        <v>6940</v>
      </c>
      <c r="G26" s="27">
        <v>3352</v>
      </c>
      <c r="H26" s="28">
        <v>3588</v>
      </c>
      <c r="I26" s="25">
        <v>85</v>
      </c>
      <c r="J26" s="26">
        <v>3009</v>
      </c>
      <c r="K26" s="27">
        <v>1121</v>
      </c>
      <c r="L26" s="28">
        <v>1888</v>
      </c>
    </row>
    <row r="27" spans="1:12" s="1" customFormat="1" ht="18" customHeight="1" x14ac:dyDescent="0.15">
      <c r="A27" s="29">
        <v>16</v>
      </c>
      <c r="B27" s="30">
        <v>4376</v>
      </c>
      <c r="C27" s="31">
        <v>2291</v>
      </c>
      <c r="D27" s="32">
        <v>2085</v>
      </c>
      <c r="E27" s="29">
        <v>51</v>
      </c>
      <c r="F27" s="30">
        <v>6504</v>
      </c>
      <c r="G27" s="31">
        <v>3133</v>
      </c>
      <c r="H27" s="32">
        <v>3371</v>
      </c>
      <c r="I27" s="29">
        <v>86</v>
      </c>
      <c r="J27" s="30">
        <v>2820</v>
      </c>
      <c r="K27" s="31">
        <v>1040</v>
      </c>
      <c r="L27" s="32">
        <v>1780</v>
      </c>
    </row>
    <row r="28" spans="1:12" s="1" customFormat="1" ht="18" customHeight="1" x14ac:dyDescent="0.15">
      <c r="A28" s="29">
        <v>17</v>
      </c>
      <c r="B28" s="30">
        <v>4471</v>
      </c>
      <c r="C28" s="31">
        <v>2343</v>
      </c>
      <c r="D28" s="32">
        <v>2128</v>
      </c>
      <c r="E28" s="29">
        <v>52</v>
      </c>
      <c r="F28" s="30">
        <v>6577</v>
      </c>
      <c r="G28" s="31">
        <v>3141</v>
      </c>
      <c r="H28" s="32">
        <v>3436</v>
      </c>
      <c r="I28" s="29">
        <v>87</v>
      </c>
      <c r="J28" s="30">
        <v>2573</v>
      </c>
      <c r="K28" s="31">
        <v>881</v>
      </c>
      <c r="L28" s="32">
        <v>1692</v>
      </c>
    </row>
    <row r="29" spans="1:12" s="1" customFormat="1" ht="18" customHeight="1" x14ac:dyDescent="0.15">
      <c r="A29" s="29">
        <v>18</v>
      </c>
      <c r="B29" s="30">
        <v>4555</v>
      </c>
      <c r="C29" s="31">
        <v>2373</v>
      </c>
      <c r="D29" s="32">
        <v>2182</v>
      </c>
      <c r="E29" s="29">
        <v>53</v>
      </c>
      <c r="F29" s="30">
        <v>6147</v>
      </c>
      <c r="G29" s="31">
        <v>2955</v>
      </c>
      <c r="H29" s="32">
        <v>3192</v>
      </c>
      <c r="I29" s="29">
        <v>88</v>
      </c>
      <c r="J29" s="30">
        <v>2476</v>
      </c>
      <c r="K29" s="31">
        <v>862</v>
      </c>
      <c r="L29" s="32">
        <v>1614</v>
      </c>
    </row>
    <row r="30" spans="1:12" s="1" customFormat="1" ht="18" customHeight="1" x14ac:dyDescent="0.15">
      <c r="A30" s="33">
        <v>19</v>
      </c>
      <c r="B30" s="34">
        <v>4706</v>
      </c>
      <c r="C30" s="35">
        <v>2604</v>
      </c>
      <c r="D30" s="36">
        <v>2102</v>
      </c>
      <c r="E30" s="33">
        <v>54</v>
      </c>
      <c r="F30" s="34">
        <v>6287</v>
      </c>
      <c r="G30" s="35">
        <v>3032</v>
      </c>
      <c r="H30" s="36">
        <v>3255</v>
      </c>
      <c r="I30" s="33">
        <v>89</v>
      </c>
      <c r="J30" s="34">
        <v>2050</v>
      </c>
      <c r="K30" s="35">
        <v>711</v>
      </c>
      <c r="L30" s="36">
        <v>1339</v>
      </c>
    </row>
    <row r="31" spans="1:12" s="1" customFormat="1" ht="18" customHeight="1" x14ac:dyDescent="0.15">
      <c r="A31" s="22" t="s">
        <v>17</v>
      </c>
      <c r="B31" s="23">
        <f>SUM(B32:B36)</f>
        <v>22865</v>
      </c>
      <c r="C31" s="23">
        <f>SUM(C32:C36)</f>
        <v>12073</v>
      </c>
      <c r="D31" s="23">
        <f>SUM(D32:D36)</f>
        <v>10792</v>
      </c>
      <c r="E31" s="22" t="s">
        <v>18</v>
      </c>
      <c r="F31" s="23">
        <f>SUM(F32:F36)</f>
        <v>27377</v>
      </c>
      <c r="G31" s="23">
        <f>SUM(G32:G36)</f>
        <v>12929</v>
      </c>
      <c r="H31" s="23">
        <f>SUM(H32:H36)</f>
        <v>14448</v>
      </c>
      <c r="I31" s="22" t="s">
        <v>19</v>
      </c>
      <c r="J31" s="23">
        <f>SUM(J32:J36)</f>
        <v>6792</v>
      </c>
      <c r="K31" s="23">
        <f>SUM(K32:K36)</f>
        <v>1914</v>
      </c>
      <c r="L31" s="24">
        <f>SUM(L32:L36)</f>
        <v>4878</v>
      </c>
    </row>
    <row r="32" spans="1:12" s="1" customFormat="1" ht="18" customHeight="1" x14ac:dyDescent="0.15">
      <c r="A32" s="25">
        <v>20</v>
      </c>
      <c r="B32" s="26">
        <v>4791</v>
      </c>
      <c r="C32" s="27">
        <v>2617</v>
      </c>
      <c r="D32" s="28">
        <v>2174</v>
      </c>
      <c r="E32" s="25">
        <v>55</v>
      </c>
      <c r="F32" s="26">
        <v>4618</v>
      </c>
      <c r="G32" s="27">
        <v>2218</v>
      </c>
      <c r="H32" s="28">
        <v>2400</v>
      </c>
      <c r="I32" s="25">
        <v>90</v>
      </c>
      <c r="J32" s="26">
        <v>1925</v>
      </c>
      <c r="K32" s="27">
        <v>624</v>
      </c>
      <c r="L32" s="28">
        <v>1301</v>
      </c>
    </row>
    <row r="33" spans="1:12" s="1" customFormat="1" ht="18" customHeight="1" x14ac:dyDescent="0.15">
      <c r="A33" s="29">
        <v>21</v>
      </c>
      <c r="B33" s="30">
        <v>4618</v>
      </c>
      <c r="C33" s="31">
        <v>2479</v>
      </c>
      <c r="D33" s="32">
        <v>2139</v>
      </c>
      <c r="E33" s="29">
        <v>56</v>
      </c>
      <c r="F33" s="30">
        <v>5965</v>
      </c>
      <c r="G33" s="31">
        <v>2833</v>
      </c>
      <c r="H33" s="32">
        <v>3132</v>
      </c>
      <c r="I33" s="29">
        <v>91</v>
      </c>
      <c r="J33" s="30">
        <v>1498</v>
      </c>
      <c r="K33" s="31">
        <v>405</v>
      </c>
      <c r="L33" s="32">
        <v>1093</v>
      </c>
    </row>
    <row r="34" spans="1:12" s="1" customFormat="1" ht="18" customHeight="1" x14ac:dyDescent="0.15">
      <c r="A34" s="29">
        <v>22</v>
      </c>
      <c r="B34" s="30">
        <v>4451</v>
      </c>
      <c r="C34" s="31">
        <v>2313</v>
      </c>
      <c r="D34" s="32">
        <v>2138</v>
      </c>
      <c r="E34" s="29">
        <v>57</v>
      </c>
      <c r="F34" s="30">
        <v>5665</v>
      </c>
      <c r="G34" s="31">
        <v>2625</v>
      </c>
      <c r="H34" s="32">
        <v>3040</v>
      </c>
      <c r="I34" s="29">
        <v>92</v>
      </c>
      <c r="J34" s="30">
        <v>1393</v>
      </c>
      <c r="K34" s="31">
        <v>412</v>
      </c>
      <c r="L34" s="32">
        <v>981</v>
      </c>
    </row>
    <row r="35" spans="1:12" s="1" customFormat="1" ht="18" customHeight="1" x14ac:dyDescent="0.15">
      <c r="A35" s="29">
        <v>23</v>
      </c>
      <c r="B35" s="30">
        <v>4619</v>
      </c>
      <c r="C35" s="31">
        <v>2417</v>
      </c>
      <c r="D35" s="32">
        <v>2202</v>
      </c>
      <c r="E35" s="29">
        <v>58</v>
      </c>
      <c r="F35" s="30">
        <v>5645</v>
      </c>
      <c r="G35" s="31">
        <v>2650</v>
      </c>
      <c r="H35" s="32">
        <v>2995</v>
      </c>
      <c r="I35" s="29">
        <v>93</v>
      </c>
      <c r="J35" s="30">
        <v>1102</v>
      </c>
      <c r="K35" s="31">
        <v>267</v>
      </c>
      <c r="L35" s="32">
        <v>835</v>
      </c>
    </row>
    <row r="36" spans="1:12" s="1" customFormat="1" ht="18" customHeight="1" x14ac:dyDescent="0.15">
      <c r="A36" s="33">
        <v>24</v>
      </c>
      <c r="B36" s="34">
        <v>4386</v>
      </c>
      <c r="C36" s="35">
        <v>2247</v>
      </c>
      <c r="D36" s="36">
        <v>2139</v>
      </c>
      <c r="E36" s="33">
        <v>59</v>
      </c>
      <c r="F36" s="34">
        <v>5484</v>
      </c>
      <c r="G36" s="35">
        <v>2603</v>
      </c>
      <c r="H36" s="36">
        <v>2881</v>
      </c>
      <c r="I36" s="33">
        <v>94</v>
      </c>
      <c r="J36" s="34">
        <v>874</v>
      </c>
      <c r="K36" s="35">
        <v>206</v>
      </c>
      <c r="L36" s="36">
        <v>668</v>
      </c>
    </row>
    <row r="37" spans="1:12" s="1" customFormat="1" ht="18" customHeight="1" x14ac:dyDescent="0.15">
      <c r="A37" s="22" t="s">
        <v>20</v>
      </c>
      <c r="B37" s="23">
        <f>SUM(B38:B42)</f>
        <v>22332</v>
      </c>
      <c r="C37" s="23">
        <f>SUM(C38:C42)</f>
        <v>11517</v>
      </c>
      <c r="D37" s="23">
        <f>SUM(D38:D42)</f>
        <v>10815</v>
      </c>
      <c r="E37" s="22" t="s">
        <v>21</v>
      </c>
      <c r="F37" s="23">
        <f>SUM(F38:F42)</f>
        <v>28763</v>
      </c>
      <c r="G37" s="23">
        <f>SUM(G38:G42)</f>
        <v>13565</v>
      </c>
      <c r="H37" s="23">
        <f>SUM(H38:H42)</f>
        <v>15198</v>
      </c>
      <c r="I37" s="22" t="s">
        <v>22</v>
      </c>
      <c r="J37" s="23">
        <f>SUM(J38:J42)</f>
        <v>2089</v>
      </c>
      <c r="K37" s="23">
        <f>SUM(K38:K42)</f>
        <v>423</v>
      </c>
      <c r="L37" s="24">
        <f>SUM(L38:L42)</f>
        <v>1666</v>
      </c>
    </row>
    <row r="38" spans="1:12" s="1" customFormat="1" ht="18" customHeight="1" x14ac:dyDescent="0.15">
      <c r="A38" s="25">
        <v>25</v>
      </c>
      <c r="B38" s="26">
        <v>4329</v>
      </c>
      <c r="C38" s="27">
        <v>2242</v>
      </c>
      <c r="D38" s="28">
        <v>2087</v>
      </c>
      <c r="E38" s="25">
        <v>60</v>
      </c>
      <c r="F38" s="26">
        <v>5528</v>
      </c>
      <c r="G38" s="27">
        <v>2618</v>
      </c>
      <c r="H38" s="28">
        <v>2910</v>
      </c>
      <c r="I38" s="25">
        <v>95</v>
      </c>
      <c r="J38" s="26">
        <v>687</v>
      </c>
      <c r="K38" s="27">
        <v>164</v>
      </c>
      <c r="L38" s="28">
        <v>523</v>
      </c>
    </row>
    <row r="39" spans="1:12" s="1" customFormat="1" ht="18" customHeight="1" x14ac:dyDescent="0.15">
      <c r="A39" s="29">
        <v>26</v>
      </c>
      <c r="B39" s="30">
        <v>4623</v>
      </c>
      <c r="C39" s="31">
        <v>2394</v>
      </c>
      <c r="D39" s="32">
        <v>2229</v>
      </c>
      <c r="E39" s="29">
        <v>61</v>
      </c>
      <c r="F39" s="30">
        <v>5669</v>
      </c>
      <c r="G39" s="31">
        <v>2672</v>
      </c>
      <c r="H39" s="32">
        <v>2997</v>
      </c>
      <c r="I39" s="29">
        <v>96</v>
      </c>
      <c r="J39" s="30">
        <v>501</v>
      </c>
      <c r="K39" s="31">
        <v>112</v>
      </c>
      <c r="L39" s="32">
        <v>389</v>
      </c>
    </row>
    <row r="40" spans="1:12" s="1" customFormat="1" ht="18" customHeight="1" x14ac:dyDescent="0.15">
      <c r="A40" s="29">
        <v>27</v>
      </c>
      <c r="B40" s="30">
        <v>4610</v>
      </c>
      <c r="C40" s="31">
        <v>2411</v>
      </c>
      <c r="D40" s="32">
        <v>2199</v>
      </c>
      <c r="E40" s="29">
        <v>62</v>
      </c>
      <c r="F40" s="30">
        <v>6143</v>
      </c>
      <c r="G40" s="31">
        <v>2934</v>
      </c>
      <c r="H40" s="32">
        <v>3209</v>
      </c>
      <c r="I40" s="29">
        <v>97</v>
      </c>
      <c r="J40" s="30">
        <v>393</v>
      </c>
      <c r="K40" s="31">
        <v>74</v>
      </c>
      <c r="L40" s="32">
        <v>319</v>
      </c>
    </row>
    <row r="41" spans="1:12" s="1" customFormat="1" ht="18" customHeight="1" x14ac:dyDescent="0.15">
      <c r="A41" s="29">
        <v>28</v>
      </c>
      <c r="B41" s="30">
        <v>4271</v>
      </c>
      <c r="C41" s="31">
        <v>2221</v>
      </c>
      <c r="D41" s="32">
        <v>2050</v>
      </c>
      <c r="E41" s="29">
        <v>63</v>
      </c>
      <c r="F41" s="30">
        <v>5757</v>
      </c>
      <c r="G41" s="31">
        <v>2660</v>
      </c>
      <c r="H41" s="32">
        <v>3097</v>
      </c>
      <c r="I41" s="29">
        <v>98</v>
      </c>
      <c r="J41" s="30">
        <v>322</v>
      </c>
      <c r="K41" s="31">
        <v>51</v>
      </c>
      <c r="L41" s="32">
        <v>271</v>
      </c>
    </row>
    <row r="42" spans="1:12" s="1" customFormat="1" ht="18" customHeight="1" x14ac:dyDescent="0.15">
      <c r="A42" s="33">
        <v>29</v>
      </c>
      <c r="B42" s="34">
        <v>4499</v>
      </c>
      <c r="C42" s="35">
        <v>2249</v>
      </c>
      <c r="D42" s="36">
        <v>2250</v>
      </c>
      <c r="E42" s="33">
        <v>64</v>
      </c>
      <c r="F42" s="34">
        <v>5666</v>
      </c>
      <c r="G42" s="35">
        <v>2681</v>
      </c>
      <c r="H42" s="36">
        <v>2985</v>
      </c>
      <c r="I42" s="33">
        <v>99</v>
      </c>
      <c r="J42" s="34">
        <v>186</v>
      </c>
      <c r="K42" s="35">
        <v>22</v>
      </c>
      <c r="L42" s="36">
        <v>164</v>
      </c>
    </row>
    <row r="43" spans="1:12" s="1" customFormat="1" ht="18" customHeight="1" x14ac:dyDescent="0.15">
      <c r="A43" s="22" t="s">
        <v>23</v>
      </c>
      <c r="B43" s="23">
        <f>SUM(B44:B48)</f>
        <v>24272</v>
      </c>
      <c r="C43" s="23">
        <f t="shared" ref="C43" si="0">SUM(C44:C48)</f>
        <v>12140</v>
      </c>
      <c r="D43" s="23">
        <f t="shared" ref="D43" si="1">SUM(D44:D48)</f>
        <v>12132</v>
      </c>
      <c r="E43" s="22" t="s">
        <v>24</v>
      </c>
      <c r="F43" s="23">
        <f>SUM(F44:F48)</f>
        <v>31945</v>
      </c>
      <c r="G43" s="23">
        <f t="shared" ref="G43" si="2">SUM(G44:G48)</f>
        <v>15045</v>
      </c>
      <c r="H43" s="23">
        <f t="shared" ref="H43" si="3">SUM(H44:H48)</f>
        <v>16900</v>
      </c>
      <c r="I43" s="25" t="s">
        <v>25</v>
      </c>
      <c r="J43" s="26">
        <v>319</v>
      </c>
      <c r="K43" s="26">
        <v>30</v>
      </c>
      <c r="L43" s="37">
        <v>289</v>
      </c>
    </row>
    <row r="44" spans="1:12" s="1" customFormat="1" ht="18" customHeight="1" x14ac:dyDescent="0.15">
      <c r="A44" s="25">
        <v>30</v>
      </c>
      <c r="B44" s="26">
        <v>4698</v>
      </c>
      <c r="C44" s="27">
        <v>2342</v>
      </c>
      <c r="D44" s="28">
        <v>2356</v>
      </c>
      <c r="E44" s="25">
        <v>65</v>
      </c>
      <c r="F44" s="26">
        <v>6356</v>
      </c>
      <c r="G44" s="27">
        <v>3016</v>
      </c>
      <c r="H44" s="28">
        <v>3340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4648</v>
      </c>
      <c r="C45" s="31">
        <v>2367</v>
      </c>
      <c r="D45" s="32">
        <v>2281</v>
      </c>
      <c r="E45" s="29">
        <v>66</v>
      </c>
      <c r="F45" s="30">
        <v>6201</v>
      </c>
      <c r="G45" s="31">
        <v>2870</v>
      </c>
      <c r="H45" s="32">
        <v>3331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4750</v>
      </c>
      <c r="C46" s="31">
        <v>2351</v>
      </c>
      <c r="D46" s="32">
        <v>2399</v>
      </c>
      <c r="E46" s="29">
        <v>67</v>
      </c>
      <c r="F46" s="30">
        <v>6073</v>
      </c>
      <c r="G46" s="31">
        <v>2861</v>
      </c>
      <c r="H46" s="32">
        <v>3212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4971</v>
      </c>
      <c r="C47" s="31">
        <v>2451</v>
      </c>
      <c r="D47" s="32">
        <v>2520</v>
      </c>
      <c r="E47" s="29">
        <v>68</v>
      </c>
      <c r="F47" s="30">
        <v>6703</v>
      </c>
      <c r="G47" s="31">
        <v>3198</v>
      </c>
      <c r="H47" s="32">
        <v>3505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5205</v>
      </c>
      <c r="C48" s="35">
        <v>2629</v>
      </c>
      <c r="D48" s="36">
        <v>2576</v>
      </c>
      <c r="E48" s="33">
        <v>69</v>
      </c>
      <c r="F48" s="34">
        <v>6612</v>
      </c>
      <c r="G48" s="35">
        <v>3100</v>
      </c>
      <c r="H48" s="36">
        <v>3512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62751</v>
      </c>
      <c r="C52" s="51">
        <f>SUM(C7,C13,C19)</f>
        <v>31993</v>
      </c>
      <c r="D52" s="52">
        <f>SUM(D7,D13,D19)</f>
        <v>30758</v>
      </c>
      <c r="E52" s="49" t="s">
        <v>28</v>
      </c>
      <c r="F52" s="50">
        <f>SUM(G52:H52)</f>
        <v>278557</v>
      </c>
      <c r="G52" s="51">
        <f>SUM(G37,G31,G7,G13,G19,G25,C43,C37,C31,C25)</f>
        <v>138528</v>
      </c>
      <c r="H52" s="52">
        <f>SUM(H37,H31,H25,H19,H13,H7,D25,D31,D37,D43)</f>
        <v>140029</v>
      </c>
      <c r="I52" s="49" t="s">
        <v>29</v>
      </c>
      <c r="J52" s="50">
        <f>SUM(K52:L52)</f>
        <v>133618</v>
      </c>
      <c r="K52" s="51">
        <f>SUM(G43,K43,K37,K31,K25,K19,K13,K7)</f>
        <v>57717</v>
      </c>
      <c r="L52" s="52">
        <f>SUM(L43,L37,L31,L25,L19,L13,L7,H43)</f>
        <v>75901</v>
      </c>
    </row>
    <row r="53" spans="1:12" s="1" customFormat="1" ht="18" customHeight="1" x14ac:dyDescent="0.15">
      <c r="A53" s="40" t="s">
        <v>30</v>
      </c>
      <c r="B53" s="53">
        <f>B52/$B$5</f>
        <v>0.13212795256524174</v>
      </c>
      <c r="C53" s="53">
        <f>C52/$C$5</f>
        <v>0.14017385360895207</v>
      </c>
      <c r="D53" s="53">
        <f>D52/$D$5</f>
        <v>0.12468381112984823</v>
      </c>
      <c r="E53" s="40" t="s">
        <v>30</v>
      </c>
      <c r="F53" s="53">
        <f>F52/$B$5</f>
        <v>0.58652716423190143</v>
      </c>
      <c r="G53" s="53">
        <f>G52/$C$5</f>
        <v>0.60694538157537303</v>
      </c>
      <c r="H53" s="53">
        <f>H52/$D$5</f>
        <v>0.5676360422882345</v>
      </c>
      <c r="I53" s="40" t="s">
        <v>30</v>
      </c>
      <c r="J53" s="53">
        <f>J52/$B$5</f>
        <v>0.28134488320285689</v>
      </c>
      <c r="K53" s="53">
        <f>K52/$C$5</f>
        <v>0.25288076481567484</v>
      </c>
      <c r="L53" s="54">
        <f>L52/$D$5</f>
        <v>0.30768014658191722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2">
    <pageSetUpPr fitToPage="1"/>
  </sheetPr>
  <dimension ref="A1:L54"/>
  <sheetViews>
    <sheetView topLeftCell="A16" zoomScale="60" zoomScaleNormal="60" workbookViewId="0">
      <selection activeCell="T13" sqref="T13"/>
    </sheetView>
  </sheetViews>
  <sheetFormatPr defaultRowHeight="12" x14ac:dyDescent="0.15"/>
  <cols>
    <col min="1" max="1" width="9.42578125" customWidth="1"/>
    <col min="2" max="4" width="7" customWidth="1"/>
    <col min="5" max="5" width="9.42578125" style="2" customWidth="1"/>
    <col min="6" max="7" width="7" customWidth="1"/>
    <col min="8" max="8" width="7" style="2" customWidth="1"/>
    <col min="9" max="9" width="9.42578125" customWidth="1"/>
    <col min="10" max="10" width="7" customWidth="1"/>
    <col min="11" max="11" width="7.140625" customWidth="1"/>
    <col min="12" max="12" width="7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34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113916</v>
      </c>
      <c r="C5" s="13">
        <f>SUM(C7,C13,C19,G19,G13,G7,K7,K13,K19,K25,G25,C25,C31,G31,K31,K37,G37,C37,C43,G43,K43)</f>
        <v>51684</v>
      </c>
      <c r="D5" s="14">
        <f>SUM(D7,H7,L7,L13,H13,D13,D19,H19,L19,L25,H25,D25,D31,H31,L31,L37,H37,D37,D43,H43,L43)</f>
        <v>62232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3446</v>
      </c>
      <c r="C7" s="23">
        <f>SUM(C8:C12)</f>
        <v>1726</v>
      </c>
      <c r="D7" s="23">
        <f>SUM(D8:D12)</f>
        <v>1720</v>
      </c>
      <c r="E7" s="22" t="s">
        <v>6</v>
      </c>
      <c r="F7" s="23">
        <f>SUM(F8:F12)</f>
        <v>5492</v>
      </c>
      <c r="G7" s="23">
        <f>SUM(G8:G12)</f>
        <v>2680</v>
      </c>
      <c r="H7" s="23">
        <f>SUM(H8:H12)</f>
        <v>2812</v>
      </c>
      <c r="I7" s="22" t="s">
        <v>7</v>
      </c>
      <c r="J7" s="23">
        <f>SUM(J8:J12)</f>
        <v>10339</v>
      </c>
      <c r="K7" s="23">
        <f>SUM(K8:K12)</f>
        <v>4485</v>
      </c>
      <c r="L7" s="24">
        <f>SUM(L8:L12)</f>
        <v>5854</v>
      </c>
    </row>
    <row r="8" spans="1:12" s="1" customFormat="1" ht="18" customHeight="1" x14ac:dyDescent="0.15">
      <c r="A8" s="25">
        <v>0</v>
      </c>
      <c r="B8" s="26">
        <v>640</v>
      </c>
      <c r="C8" s="27">
        <v>333</v>
      </c>
      <c r="D8" s="28">
        <v>307</v>
      </c>
      <c r="E8" s="25">
        <v>35</v>
      </c>
      <c r="F8" s="26">
        <v>1072</v>
      </c>
      <c r="G8" s="27">
        <v>527</v>
      </c>
      <c r="H8" s="28">
        <v>545</v>
      </c>
      <c r="I8" s="25">
        <v>70</v>
      </c>
      <c r="J8" s="26">
        <v>1857</v>
      </c>
      <c r="K8" s="27">
        <v>829</v>
      </c>
      <c r="L8" s="28">
        <v>1028</v>
      </c>
    </row>
    <row r="9" spans="1:12" s="1" customFormat="1" ht="18" customHeight="1" x14ac:dyDescent="0.15">
      <c r="A9" s="29">
        <v>1</v>
      </c>
      <c r="B9" s="30">
        <v>661</v>
      </c>
      <c r="C9" s="31">
        <v>319</v>
      </c>
      <c r="D9" s="32">
        <v>342</v>
      </c>
      <c r="E9" s="29">
        <v>36</v>
      </c>
      <c r="F9" s="30">
        <v>1029</v>
      </c>
      <c r="G9" s="31">
        <v>471</v>
      </c>
      <c r="H9" s="32">
        <v>558</v>
      </c>
      <c r="I9" s="29">
        <v>71</v>
      </c>
      <c r="J9" s="30">
        <v>1948</v>
      </c>
      <c r="K9" s="31">
        <v>850</v>
      </c>
      <c r="L9" s="32">
        <v>1098</v>
      </c>
    </row>
    <row r="10" spans="1:12" s="1" customFormat="1" ht="18" customHeight="1" x14ac:dyDescent="0.15">
      <c r="A10" s="29">
        <v>2</v>
      </c>
      <c r="B10" s="30">
        <v>675</v>
      </c>
      <c r="C10" s="31">
        <v>347</v>
      </c>
      <c r="D10" s="32">
        <v>328</v>
      </c>
      <c r="E10" s="29">
        <v>37</v>
      </c>
      <c r="F10" s="30">
        <v>1110</v>
      </c>
      <c r="G10" s="31">
        <v>554</v>
      </c>
      <c r="H10" s="32">
        <v>556</v>
      </c>
      <c r="I10" s="29">
        <v>72</v>
      </c>
      <c r="J10" s="30">
        <v>2340</v>
      </c>
      <c r="K10" s="31">
        <v>986</v>
      </c>
      <c r="L10" s="32">
        <v>1354</v>
      </c>
    </row>
    <row r="11" spans="1:12" s="1" customFormat="1" ht="18" customHeight="1" x14ac:dyDescent="0.15">
      <c r="A11" s="29">
        <v>3</v>
      </c>
      <c r="B11" s="30">
        <v>748</v>
      </c>
      <c r="C11" s="31">
        <v>367</v>
      </c>
      <c r="D11" s="32">
        <v>381</v>
      </c>
      <c r="E11" s="29">
        <v>38</v>
      </c>
      <c r="F11" s="30">
        <v>1141</v>
      </c>
      <c r="G11" s="31">
        <v>588</v>
      </c>
      <c r="H11" s="32">
        <v>553</v>
      </c>
      <c r="I11" s="29">
        <v>73</v>
      </c>
      <c r="J11" s="30">
        <v>2196</v>
      </c>
      <c r="K11" s="31">
        <v>989</v>
      </c>
      <c r="L11" s="32">
        <v>1207</v>
      </c>
    </row>
    <row r="12" spans="1:12" s="1" customFormat="1" ht="18" customHeight="1" x14ac:dyDescent="0.15">
      <c r="A12" s="33">
        <v>4</v>
      </c>
      <c r="B12" s="34">
        <v>722</v>
      </c>
      <c r="C12" s="35">
        <v>360</v>
      </c>
      <c r="D12" s="36">
        <v>362</v>
      </c>
      <c r="E12" s="33">
        <v>39</v>
      </c>
      <c r="F12" s="34">
        <v>1140</v>
      </c>
      <c r="G12" s="35">
        <v>540</v>
      </c>
      <c r="H12" s="36">
        <v>600</v>
      </c>
      <c r="I12" s="33">
        <v>74</v>
      </c>
      <c r="J12" s="34">
        <v>1998</v>
      </c>
      <c r="K12" s="35">
        <v>831</v>
      </c>
      <c r="L12" s="36">
        <v>1167</v>
      </c>
    </row>
    <row r="13" spans="1:12" s="1" customFormat="1" ht="18" customHeight="1" x14ac:dyDescent="0.15">
      <c r="A13" s="22" t="s">
        <v>8</v>
      </c>
      <c r="B13" s="23">
        <f>SUM(B14:B18)</f>
        <v>3961</v>
      </c>
      <c r="C13" s="23">
        <f>SUM(C14:C18)</f>
        <v>2080</v>
      </c>
      <c r="D13" s="23">
        <f>SUM(D14:D18)</f>
        <v>1881</v>
      </c>
      <c r="E13" s="22" t="s">
        <v>9</v>
      </c>
      <c r="F13" s="23">
        <f>SUM(F14:F18)</f>
        <v>6381</v>
      </c>
      <c r="G13" s="23">
        <f>SUM(G14:G18)</f>
        <v>3053</v>
      </c>
      <c r="H13" s="23">
        <f>SUM(H14:H18)</f>
        <v>3328</v>
      </c>
      <c r="I13" s="22" t="s">
        <v>10</v>
      </c>
      <c r="J13" s="23">
        <f>SUM(J14:J18)</f>
        <v>7669</v>
      </c>
      <c r="K13" s="23">
        <f>SUM(K14:K18)</f>
        <v>3128</v>
      </c>
      <c r="L13" s="24">
        <f>SUM(L14:L18)</f>
        <v>4541</v>
      </c>
    </row>
    <row r="14" spans="1:12" s="1" customFormat="1" ht="18" customHeight="1" x14ac:dyDescent="0.15">
      <c r="A14" s="25">
        <v>5</v>
      </c>
      <c r="B14" s="26">
        <v>820</v>
      </c>
      <c r="C14" s="27">
        <v>445</v>
      </c>
      <c r="D14" s="28">
        <v>375</v>
      </c>
      <c r="E14" s="25">
        <v>40</v>
      </c>
      <c r="F14" s="26">
        <v>1120</v>
      </c>
      <c r="G14" s="27">
        <v>518</v>
      </c>
      <c r="H14" s="28">
        <v>602</v>
      </c>
      <c r="I14" s="25">
        <v>75</v>
      </c>
      <c r="J14" s="26">
        <v>1403</v>
      </c>
      <c r="K14" s="27">
        <v>590</v>
      </c>
      <c r="L14" s="28">
        <v>813</v>
      </c>
    </row>
    <row r="15" spans="1:12" s="1" customFormat="1" ht="18" customHeight="1" x14ac:dyDescent="0.15">
      <c r="A15" s="29">
        <v>6</v>
      </c>
      <c r="B15" s="30">
        <v>720</v>
      </c>
      <c r="C15" s="31">
        <v>375</v>
      </c>
      <c r="D15" s="32">
        <v>345</v>
      </c>
      <c r="E15" s="29">
        <v>41</v>
      </c>
      <c r="F15" s="30">
        <v>1204</v>
      </c>
      <c r="G15" s="31">
        <v>561</v>
      </c>
      <c r="H15" s="32">
        <v>643</v>
      </c>
      <c r="I15" s="29">
        <v>76</v>
      </c>
      <c r="J15" s="30">
        <v>1490</v>
      </c>
      <c r="K15" s="31">
        <v>621</v>
      </c>
      <c r="L15" s="32">
        <v>869</v>
      </c>
    </row>
    <row r="16" spans="1:12" s="1" customFormat="1" ht="18" customHeight="1" x14ac:dyDescent="0.15">
      <c r="A16" s="29">
        <v>7</v>
      </c>
      <c r="B16" s="30">
        <v>782</v>
      </c>
      <c r="C16" s="31">
        <v>359</v>
      </c>
      <c r="D16" s="32">
        <v>423</v>
      </c>
      <c r="E16" s="29">
        <v>42</v>
      </c>
      <c r="F16" s="30">
        <v>1312</v>
      </c>
      <c r="G16" s="31">
        <v>623</v>
      </c>
      <c r="H16" s="32">
        <v>689</v>
      </c>
      <c r="I16" s="29">
        <v>77</v>
      </c>
      <c r="J16" s="30">
        <v>1738</v>
      </c>
      <c r="K16" s="31">
        <v>694</v>
      </c>
      <c r="L16" s="32">
        <v>1044</v>
      </c>
    </row>
    <row r="17" spans="1:12" s="1" customFormat="1" ht="18" customHeight="1" x14ac:dyDescent="0.15">
      <c r="A17" s="29">
        <v>8</v>
      </c>
      <c r="B17" s="30">
        <v>824</v>
      </c>
      <c r="C17" s="31">
        <v>475</v>
      </c>
      <c r="D17" s="32">
        <v>349</v>
      </c>
      <c r="E17" s="29">
        <v>43</v>
      </c>
      <c r="F17" s="30">
        <v>1291</v>
      </c>
      <c r="G17" s="31">
        <v>647</v>
      </c>
      <c r="H17" s="32">
        <v>644</v>
      </c>
      <c r="I17" s="29">
        <v>78</v>
      </c>
      <c r="J17" s="30">
        <v>1495</v>
      </c>
      <c r="K17" s="31">
        <v>630</v>
      </c>
      <c r="L17" s="32">
        <v>865</v>
      </c>
    </row>
    <row r="18" spans="1:12" s="1" customFormat="1" ht="18" customHeight="1" x14ac:dyDescent="0.15">
      <c r="A18" s="33">
        <v>9</v>
      </c>
      <c r="B18" s="34">
        <v>815</v>
      </c>
      <c r="C18" s="35">
        <v>426</v>
      </c>
      <c r="D18" s="36">
        <v>389</v>
      </c>
      <c r="E18" s="33">
        <v>44</v>
      </c>
      <c r="F18" s="34">
        <v>1454</v>
      </c>
      <c r="G18" s="35">
        <v>704</v>
      </c>
      <c r="H18" s="36">
        <v>750</v>
      </c>
      <c r="I18" s="33">
        <v>79</v>
      </c>
      <c r="J18" s="34">
        <v>1543</v>
      </c>
      <c r="K18" s="35">
        <v>593</v>
      </c>
      <c r="L18" s="36">
        <v>950</v>
      </c>
    </row>
    <row r="19" spans="1:12" s="1" customFormat="1" ht="18" customHeight="1" x14ac:dyDescent="0.15">
      <c r="A19" s="22" t="s">
        <v>11</v>
      </c>
      <c r="B19" s="23">
        <f>SUM(B20:B24)</f>
        <v>4403</v>
      </c>
      <c r="C19" s="23">
        <f>SUM(C20:C24)</f>
        <v>2254</v>
      </c>
      <c r="D19" s="23">
        <f>SUM(D20:D24)</f>
        <v>2149</v>
      </c>
      <c r="E19" s="22" t="s">
        <v>12</v>
      </c>
      <c r="F19" s="23">
        <f>SUM(F20:F24)</f>
        <v>7627</v>
      </c>
      <c r="G19" s="23">
        <f>SUM(G20:G24)</f>
        <v>3664</v>
      </c>
      <c r="H19" s="23">
        <f>SUM(H20:H24)</f>
        <v>3963</v>
      </c>
      <c r="I19" s="22" t="s">
        <v>13</v>
      </c>
      <c r="J19" s="23">
        <f>SUM(J20:J24)</f>
        <v>6390</v>
      </c>
      <c r="K19" s="23">
        <f>SUM(K20:K24)</f>
        <v>2452</v>
      </c>
      <c r="L19" s="24">
        <f>SUM(L20:L24)</f>
        <v>3938</v>
      </c>
    </row>
    <row r="20" spans="1:12" s="1" customFormat="1" ht="18" customHeight="1" x14ac:dyDescent="0.15">
      <c r="A20" s="25">
        <v>10</v>
      </c>
      <c r="B20" s="26">
        <v>860</v>
      </c>
      <c r="C20" s="27">
        <v>440</v>
      </c>
      <c r="D20" s="28">
        <v>420</v>
      </c>
      <c r="E20" s="25">
        <v>45</v>
      </c>
      <c r="F20" s="26">
        <v>1434</v>
      </c>
      <c r="G20" s="27">
        <v>684</v>
      </c>
      <c r="H20" s="28">
        <v>750</v>
      </c>
      <c r="I20" s="25">
        <v>80</v>
      </c>
      <c r="J20" s="26">
        <v>1523</v>
      </c>
      <c r="K20" s="27">
        <v>587</v>
      </c>
      <c r="L20" s="28">
        <v>936</v>
      </c>
    </row>
    <row r="21" spans="1:12" s="1" customFormat="1" ht="18" customHeight="1" x14ac:dyDescent="0.15">
      <c r="A21" s="29">
        <v>11</v>
      </c>
      <c r="B21" s="30">
        <v>905</v>
      </c>
      <c r="C21" s="31">
        <v>443</v>
      </c>
      <c r="D21" s="32">
        <v>462</v>
      </c>
      <c r="E21" s="29">
        <v>46</v>
      </c>
      <c r="F21" s="30">
        <v>1483</v>
      </c>
      <c r="G21" s="31">
        <v>701</v>
      </c>
      <c r="H21" s="32">
        <v>782</v>
      </c>
      <c r="I21" s="29">
        <v>81</v>
      </c>
      <c r="J21" s="30">
        <v>1327</v>
      </c>
      <c r="K21" s="31">
        <v>517</v>
      </c>
      <c r="L21" s="32">
        <v>810</v>
      </c>
    </row>
    <row r="22" spans="1:12" s="1" customFormat="1" ht="18" customHeight="1" x14ac:dyDescent="0.15">
      <c r="A22" s="29">
        <v>12</v>
      </c>
      <c r="B22" s="30">
        <v>864</v>
      </c>
      <c r="C22" s="31">
        <v>442</v>
      </c>
      <c r="D22" s="32">
        <v>422</v>
      </c>
      <c r="E22" s="29">
        <v>47</v>
      </c>
      <c r="F22" s="30">
        <v>1573</v>
      </c>
      <c r="G22" s="31">
        <v>794</v>
      </c>
      <c r="H22" s="32">
        <v>779</v>
      </c>
      <c r="I22" s="29">
        <v>82</v>
      </c>
      <c r="J22" s="30">
        <v>1137</v>
      </c>
      <c r="K22" s="31">
        <v>442</v>
      </c>
      <c r="L22" s="32">
        <v>695</v>
      </c>
    </row>
    <row r="23" spans="1:12" s="1" customFormat="1" ht="18" customHeight="1" x14ac:dyDescent="0.15">
      <c r="A23" s="29">
        <v>13</v>
      </c>
      <c r="B23" s="30">
        <v>881</v>
      </c>
      <c r="C23" s="31">
        <v>439</v>
      </c>
      <c r="D23" s="32">
        <v>442</v>
      </c>
      <c r="E23" s="29">
        <v>48</v>
      </c>
      <c r="F23" s="30">
        <v>1548</v>
      </c>
      <c r="G23" s="31">
        <v>722</v>
      </c>
      <c r="H23" s="32">
        <v>826</v>
      </c>
      <c r="I23" s="29">
        <v>83</v>
      </c>
      <c r="J23" s="30">
        <v>1147</v>
      </c>
      <c r="K23" s="31">
        <v>442</v>
      </c>
      <c r="L23" s="32">
        <v>705</v>
      </c>
    </row>
    <row r="24" spans="1:12" s="1" customFormat="1" ht="18" customHeight="1" x14ac:dyDescent="0.15">
      <c r="A24" s="33">
        <v>14</v>
      </c>
      <c r="B24" s="34">
        <v>893</v>
      </c>
      <c r="C24" s="35">
        <v>490</v>
      </c>
      <c r="D24" s="36">
        <v>403</v>
      </c>
      <c r="E24" s="33">
        <v>49</v>
      </c>
      <c r="F24" s="34">
        <v>1589</v>
      </c>
      <c r="G24" s="35">
        <v>763</v>
      </c>
      <c r="H24" s="36">
        <v>826</v>
      </c>
      <c r="I24" s="33">
        <v>84</v>
      </c>
      <c r="J24" s="34">
        <v>1256</v>
      </c>
      <c r="K24" s="35">
        <v>464</v>
      </c>
      <c r="L24" s="36">
        <v>792</v>
      </c>
    </row>
    <row r="25" spans="1:12" s="1" customFormat="1" ht="18" customHeight="1" x14ac:dyDescent="0.15">
      <c r="A25" s="22" t="s">
        <v>14</v>
      </c>
      <c r="B25" s="23">
        <f>SUM(B26:B30)</f>
        <v>5685</v>
      </c>
      <c r="C25" s="23">
        <f>SUM(C26:C30)</f>
        <v>2864</v>
      </c>
      <c r="D25" s="23">
        <f>SUM(D26:D30)</f>
        <v>2821</v>
      </c>
      <c r="E25" s="22" t="s">
        <v>15</v>
      </c>
      <c r="F25" s="23">
        <f>SUM(F26:F30)</f>
        <v>7326</v>
      </c>
      <c r="G25" s="23">
        <f>SUM(G26:G30)</f>
        <v>3433</v>
      </c>
      <c r="H25" s="23">
        <f>SUM(H26:H30)</f>
        <v>3893</v>
      </c>
      <c r="I25" s="22" t="s">
        <v>16</v>
      </c>
      <c r="J25" s="23">
        <f>SUM(J26:J30)</f>
        <v>4827</v>
      </c>
      <c r="K25" s="23">
        <f>SUM(K26:K30)</f>
        <v>1610</v>
      </c>
      <c r="L25" s="24">
        <f>SUM(L26:L30)</f>
        <v>3217</v>
      </c>
    </row>
    <row r="26" spans="1:12" s="1" customFormat="1" ht="18" customHeight="1" x14ac:dyDescent="0.15">
      <c r="A26" s="25">
        <v>15</v>
      </c>
      <c r="B26" s="26">
        <v>944</v>
      </c>
      <c r="C26" s="27">
        <v>487</v>
      </c>
      <c r="D26" s="28">
        <v>457</v>
      </c>
      <c r="E26" s="25">
        <v>50</v>
      </c>
      <c r="F26" s="26">
        <v>1441</v>
      </c>
      <c r="G26" s="27">
        <v>663</v>
      </c>
      <c r="H26" s="28">
        <v>778</v>
      </c>
      <c r="I26" s="25">
        <v>85</v>
      </c>
      <c r="J26" s="26">
        <v>1065</v>
      </c>
      <c r="K26" s="27">
        <v>342</v>
      </c>
      <c r="L26" s="28">
        <v>723</v>
      </c>
    </row>
    <row r="27" spans="1:12" s="1" customFormat="1" ht="18" customHeight="1" x14ac:dyDescent="0.15">
      <c r="A27" s="29">
        <v>16</v>
      </c>
      <c r="B27" s="30">
        <v>960</v>
      </c>
      <c r="C27" s="31">
        <v>515</v>
      </c>
      <c r="D27" s="32">
        <v>445</v>
      </c>
      <c r="E27" s="29">
        <v>51</v>
      </c>
      <c r="F27" s="30">
        <v>1436</v>
      </c>
      <c r="G27" s="31">
        <v>684</v>
      </c>
      <c r="H27" s="32">
        <v>752</v>
      </c>
      <c r="I27" s="29">
        <v>86</v>
      </c>
      <c r="J27" s="30">
        <v>1044</v>
      </c>
      <c r="K27" s="31">
        <v>379</v>
      </c>
      <c r="L27" s="32">
        <v>665</v>
      </c>
    </row>
    <row r="28" spans="1:12" s="1" customFormat="1" ht="18" customHeight="1" x14ac:dyDescent="0.15">
      <c r="A28" s="29">
        <v>17</v>
      </c>
      <c r="B28" s="30">
        <v>910</v>
      </c>
      <c r="C28" s="31">
        <v>482</v>
      </c>
      <c r="D28" s="32">
        <v>428</v>
      </c>
      <c r="E28" s="29">
        <v>52</v>
      </c>
      <c r="F28" s="30">
        <v>1523</v>
      </c>
      <c r="G28" s="31">
        <v>707</v>
      </c>
      <c r="H28" s="32">
        <v>816</v>
      </c>
      <c r="I28" s="29">
        <v>87</v>
      </c>
      <c r="J28" s="30">
        <v>993</v>
      </c>
      <c r="K28" s="31">
        <v>327</v>
      </c>
      <c r="L28" s="32">
        <v>666</v>
      </c>
    </row>
    <row r="29" spans="1:12" s="1" customFormat="1" ht="18" customHeight="1" x14ac:dyDescent="0.15">
      <c r="A29" s="29">
        <v>18</v>
      </c>
      <c r="B29" s="30">
        <v>1241</v>
      </c>
      <c r="C29" s="31">
        <v>589</v>
      </c>
      <c r="D29" s="32">
        <v>652</v>
      </c>
      <c r="E29" s="29">
        <v>53</v>
      </c>
      <c r="F29" s="30">
        <v>1467</v>
      </c>
      <c r="G29" s="31">
        <v>693</v>
      </c>
      <c r="H29" s="32">
        <v>774</v>
      </c>
      <c r="I29" s="29">
        <v>88</v>
      </c>
      <c r="J29" s="30">
        <v>916</v>
      </c>
      <c r="K29" s="31">
        <v>305</v>
      </c>
      <c r="L29" s="32">
        <v>611</v>
      </c>
    </row>
    <row r="30" spans="1:12" s="1" customFormat="1" ht="18" customHeight="1" x14ac:dyDescent="0.15">
      <c r="A30" s="33">
        <v>19</v>
      </c>
      <c r="B30" s="34">
        <v>1630</v>
      </c>
      <c r="C30" s="35">
        <v>791</v>
      </c>
      <c r="D30" s="36">
        <v>839</v>
      </c>
      <c r="E30" s="33">
        <v>54</v>
      </c>
      <c r="F30" s="34">
        <v>1459</v>
      </c>
      <c r="G30" s="35">
        <v>686</v>
      </c>
      <c r="H30" s="36">
        <v>773</v>
      </c>
      <c r="I30" s="33">
        <v>89</v>
      </c>
      <c r="J30" s="34">
        <v>809</v>
      </c>
      <c r="K30" s="35">
        <v>257</v>
      </c>
      <c r="L30" s="36">
        <v>552</v>
      </c>
    </row>
    <row r="31" spans="1:12" s="1" customFormat="1" ht="18" customHeight="1" x14ac:dyDescent="0.15">
      <c r="A31" s="22" t="s">
        <v>17</v>
      </c>
      <c r="B31" s="23">
        <f>SUM(B32:B36)</f>
        <v>6641</v>
      </c>
      <c r="C31" s="23">
        <f>SUM(C32:C36)</f>
        <v>3250</v>
      </c>
      <c r="D31" s="23">
        <f>SUM(D32:D36)</f>
        <v>3391</v>
      </c>
      <c r="E31" s="22" t="s">
        <v>18</v>
      </c>
      <c r="F31" s="23">
        <f>SUM(F32:F36)</f>
        <v>6514</v>
      </c>
      <c r="G31" s="23">
        <f>SUM(G32:G36)</f>
        <v>3004</v>
      </c>
      <c r="H31" s="23">
        <f>SUM(H32:H36)</f>
        <v>3510</v>
      </c>
      <c r="I31" s="22" t="s">
        <v>19</v>
      </c>
      <c r="J31" s="23">
        <f>SUM(J32:J36)</f>
        <v>2390</v>
      </c>
      <c r="K31" s="23">
        <f>SUM(K32:K36)</f>
        <v>619</v>
      </c>
      <c r="L31" s="24">
        <f>SUM(L32:L36)</f>
        <v>1771</v>
      </c>
    </row>
    <row r="32" spans="1:12" s="1" customFormat="1" ht="18" customHeight="1" x14ac:dyDescent="0.15">
      <c r="A32" s="25">
        <v>20</v>
      </c>
      <c r="B32" s="26">
        <v>1735</v>
      </c>
      <c r="C32" s="27">
        <v>798</v>
      </c>
      <c r="D32" s="28">
        <v>937</v>
      </c>
      <c r="E32" s="25">
        <v>55</v>
      </c>
      <c r="F32" s="26">
        <v>1054</v>
      </c>
      <c r="G32" s="27">
        <v>497</v>
      </c>
      <c r="H32" s="28">
        <v>557</v>
      </c>
      <c r="I32" s="25">
        <v>90</v>
      </c>
      <c r="J32" s="26">
        <v>661</v>
      </c>
      <c r="K32" s="27">
        <v>171</v>
      </c>
      <c r="L32" s="28">
        <v>490</v>
      </c>
    </row>
    <row r="33" spans="1:12" s="1" customFormat="1" ht="18" customHeight="1" x14ac:dyDescent="0.15">
      <c r="A33" s="29">
        <v>21</v>
      </c>
      <c r="B33" s="30">
        <v>1577</v>
      </c>
      <c r="C33" s="31">
        <v>750</v>
      </c>
      <c r="D33" s="32">
        <v>827</v>
      </c>
      <c r="E33" s="29">
        <v>56</v>
      </c>
      <c r="F33" s="30">
        <v>1441</v>
      </c>
      <c r="G33" s="31">
        <v>662</v>
      </c>
      <c r="H33" s="32">
        <v>779</v>
      </c>
      <c r="I33" s="29">
        <v>91</v>
      </c>
      <c r="J33" s="30">
        <v>556</v>
      </c>
      <c r="K33" s="31">
        <v>173</v>
      </c>
      <c r="L33" s="32">
        <v>383</v>
      </c>
    </row>
    <row r="34" spans="1:12" s="1" customFormat="1" ht="18" customHeight="1" x14ac:dyDescent="0.15">
      <c r="A34" s="29">
        <v>22</v>
      </c>
      <c r="B34" s="30">
        <v>1389</v>
      </c>
      <c r="C34" s="31">
        <v>687</v>
      </c>
      <c r="D34" s="32">
        <v>702</v>
      </c>
      <c r="E34" s="29">
        <v>57</v>
      </c>
      <c r="F34" s="30">
        <v>1374</v>
      </c>
      <c r="G34" s="31">
        <v>648</v>
      </c>
      <c r="H34" s="32">
        <v>726</v>
      </c>
      <c r="I34" s="29">
        <v>92</v>
      </c>
      <c r="J34" s="30">
        <v>500</v>
      </c>
      <c r="K34" s="31">
        <v>135</v>
      </c>
      <c r="L34" s="32">
        <v>365</v>
      </c>
    </row>
    <row r="35" spans="1:12" s="1" customFormat="1" ht="18" customHeight="1" x14ac:dyDescent="0.15">
      <c r="A35" s="29">
        <v>23</v>
      </c>
      <c r="B35" s="30">
        <v>1021</v>
      </c>
      <c r="C35" s="31">
        <v>491</v>
      </c>
      <c r="D35" s="32">
        <v>530</v>
      </c>
      <c r="E35" s="29">
        <v>58</v>
      </c>
      <c r="F35" s="30">
        <v>1355</v>
      </c>
      <c r="G35" s="31">
        <v>618</v>
      </c>
      <c r="H35" s="32">
        <v>737</v>
      </c>
      <c r="I35" s="29">
        <v>93</v>
      </c>
      <c r="J35" s="30">
        <v>361</v>
      </c>
      <c r="K35" s="31">
        <v>94</v>
      </c>
      <c r="L35" s="32">
        <v>267</v>
      </c>
    </row>
    <row r="36" spans="1:12" s="1" customFormat="1" ht="18" customHeight="1" x14ac:dyDescent="0.15">
      <c r="A36" s="33">
        <v>24</v>
      </c>
      <c r="B36" s="34">
        <v>919</v>
      </c>
      <c r="C36" s="35">
        <v>524</v>
      </c>
      <c r="D36" s="36">
        <v>395</v>
      </c>
      <c r="E36" s="33">
        <v>59</v>
      </c>
      <c r="F36" s="34">
        <v>1290</v>
      </c>
      <c r="G36" s="35">
        <v>579</v>
      </c>
      <c r="H36" s="36">
        <v>711</v>
      </c>
      <c r="I36" s="33">
        <v>94</v>
      </c>
      <c r="J36" s="34">
        <v>312</v>
      </c>
      <c r="K36" s="35">
        <v>46</v>
      </c>
      <c r="L36" s="36">
        <v>266</v>
      </c>
    </row>
    <row r="37" spans="1:12" s="1" customFormat="1" ht="18" customHeight="1" x14ac:dyDescent="0.15">
      <c r="A37" s="22" t="s">
        <v>20</v>
      </c>
      <c r="B37" s="23">
        <f>SUM(B38:B42)</f>
        <v>4605</v>
      </c>
      <c r="C37" s="23">
        <f>SUM(C38:C42)</f>
        <v>2210</v>
      </c>
      <c r="D37" s="23">
        <f>SUM(D38:D42)</f>
        <v>2395</v>
      </c>
      <c r="E37" s="22" t="s">
        <v>21</v>
      </c>
      <c r="F37" s="23">
        <f>SUM(F38:F42)</f>
        <v>6950</v>
      </c>
      <c r="G37" s="23">
        <f>SUM(G38:G42)</f>
        <v>3241</v>
      </c>
      <c r="H37" s="23">
        <f>SUM(H38:H42)</f>
        <v>3709</v>
      </c>
      <c r="I37" s="22" t="s">
        <v>22</v>
      </c>
      <c r="J37" s="23">
        <f>SUM(J38:J42)</f>
        <v>755</v>
      </c>
      <c r="K37" s="23">
        <f>SUM(K38:K42)</f>
        <v>135</v>
      </c>
      <c r="L37" s="24">
        <f>SUM(L38:L42)</f>
        <v>620</v>
      </c>
    </row>
    <row r="38" spans="1:12" s="1" customFormat="1" ht="18" customHeight="1" x14ac:dyDescent="0.15">
      <c r="A38" s="25">
        <v>25</v>
      </c>
      <c r="B38" s="26">
        <v>959</v>
      </c>
      <c r="C38" s="27">
        <v>460</v>
      </c>
      <c r="D38" s="28">
        <v>499</v>
      </c>
      <c r="E38" s="25">
        <v>60</v>
      </c>
      <c r="F38" s="26">
        <v>1363</v>
      </c>
      <c r="G38" s="27">
        <v>665</v>
      </c>
      <c r="H38" s="28">
        <v>698</v>
      </c>
      <c r="I38" s="25">
        <v>95</v>
      </c>
      <c r="J38" s="26">
        <v>244</v>
      </c>
      <c r="K38" s="27">
        <v>47</v>
      </c>
      <c r="L38" s="28">
        <v>197</v>
      </c>
    </row>
    <row r="39" spans="1:12" s="1" customFormat="1" ht="18" customHeight="1" x14ac:dyDescent="0.15">
      <c r="A39" s="29">
        <v>26</v>
      </c>
      <c r="B39" s="30">
        <v>891</v>
      </c>
      <c r="C39" s="31">
        <v>411</v>
      </c>
      <c r="D39" s="32">
        <v>480</v>
      </c>
      <c r="E39" s="29">
        <v>61</v>
      </c>
      <c r="F39" s="30">
        <v>1330</v>
      </c>
      <c r="G39" s="31">
        <v>626</v>
      </c>
      <c r="H39" s="32">
        <v>704</v>
      </c>
      <c r="I39" s="29">
        <v>96</v>
      </c>
      <c r="J39" s="30">
        <v>191</v>
      </c>
      <c r="K39" s="31">
        <v>47</v>
      </c>
      <c r="L39" s="32">
        <v>144</v>
      </c>
    </row>
    <row r="40" spans="1:12" s="1" customFormat="1" ht="18" customHeight="1" x14ac:dyDescent="0.15">
      <c r="A40" s="29">
        <v>27</v>
      </c>
      <c r="B40" s="30">
        <v>994</v>
      </c>
      <c r="C40" s="31">
        <v>457</v>
      </c>
      <c r="D40" s="32">
        <v>537</v>
      </c>
      <c r="E40" s="29">
        <v>62</v>
      </c>
      <c r="F40" s="30">
        <v>1427</v>
      </c>
      <c r="G40" s="31">
        <v>662</v>
      </c>
      <c r="H40" s="32">
        <v>765</v>
      </c>
      <c r="I40" s="29">
        <v>97</v>
      </c>
      <c r="J40" s="30">
        <v>141</v>
      </c>
      <c r="K40" s="31">
        <v>10</v>
      </c>
      <c r="L40" s="32">
        <v>131</v>
      </c>
    </row>
    <row r="41" spans="1:12" s="1" customFormat="1" ht="18" customHeight="1" x14ac:dyDescent="0.15">
      <c r="A41" s="29">
        <v>28</v>
      </c>
      <c r="B41" s="30">
        <v>953</v>
      </c>
      <c r="C41" s="31">
        <v>494</v>
      </c>
      <c r="D41" s="32">
        <v>459</v>
      </c>
      <c r="E41" s="29">
        <v>63</v>
      </c>
      <c r="F41" s="30">
        <v>1436</v>
      </c>
      <c r="G41" s="31">
        <v>649</v>
      </c>
      <c r="H41" s="32">
        <v>787</v>
      </c>
      <c r="I41" s="29">
        <v>98</v>
      </c>
      <c r="J41" s="30">
        <v>127</v>
      </c>
      <c r="K41" s="31">
        <v>28</v>
      </c>
      <c r="L41" s="32">
        <v>99</v>
      </c>
    </row>
    <row r="42" spans="1:12" s="1" customFormat="1" ht="18" customHeight="1" x14ac:dyDescent="0.15">
      <c r="A42" s="33">
        <v>29</v>
      </c>
      <c r="B42" s="34">
        <v>808</v>
      </c>
      <c r="C42" s="35">
        <v>388</v>
      </c>
      <c r="D42" s="36">
        <v>420</v>
      </c>
      <c r="E42" s="33">
        <v>64</v>
      </c>
      <c r="F42" s="34">
        <v>1394</v>
      </c>
      <c r="G42" s="35">
        <v>639</v>
      </c>
      <c r="H42" s="36">
        <v>755</v>
      </c>
      <c r="I42" s="33">
        <v>99</v>
      </c>
      <c r="J42" s="34">
        <v>52</v>
      </c>
      <c r="K42" s="35">
        <v>3</v>
      </c>
      <c r="L42" s="36">
        <v>49</v>
      </c>
    </row>
    <row r="43" spans="1:12" s="1" customFormat="1" ht="18" customHeight="1" x14ac:dyDescent="0.15">
      <c r="A43" s="22" t="s">
        <v>23</v>
      </c>
      <c r="B43" s="23">
        <f>SUM(B44:B48)</f>
        <v>4647</v>
      </c>
      <c r="C43" s="23">
        <f>SUM(C44:C48)</f>
        <v>2185</v>
      </c>
      <c r="D43" s="23">
        <f>SUM(D44:D48)</f>
        <v>2462</v>
      </c>
      <c r="E43" s="22" t="s">
        <v>24</v>
      </c>
      <c r="F43" s="23">
        <f>SUM(F44:F48)</f>
        <v>7772</v>
      </c>
      <c r="G43" s="23">
        <f>SUM(G44:G48)</f>
        <v>3596</v>
      </c>
      <c r="H43" s="23">
        <f>SUM(H44:H48)</f>
        <v>4176</v>
      </c>
      <c r="I43" s="25" t="s">
        <v>25</v>
      </c>
      <c r="J43" s="26">
        <v>96</v>
      </c>
      <c r="K43" s="26">
        <v>15</v>
      </c>
      <c r="L43" s="37">
        <v>81</v>
      </c>
    </row>
    <row r="44" spans="1:12" s="1" customFormat="1" ht="18" customHeight="1" x14ac:dyDescent="0.15">
      <c r="A44" s="25">
        <v>30</v>
      </c>
      <c r="B44" s="26">
        <v>872</v>
      </c>
      <c r="C44" s="27">
        <v>389</v>
      </c>
      <c r="D44" s="28">
        <v>483</v>
      </c>
      <c r="E44" s="25">
        <v>65</v>
      </c>
      <c r="F44" s="26">
        <v>1450</v>
      </c>
      <c r="G44" s="27">
        <v>671</v>
      </c>
      <c r="H44" s="28">
        <v>779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915</v>
      </c>
      <c r="C45" s="31">
        <v>442</v>
      </c>
      <c r="D45" s="32">
        <v>473</v>
      </c>
      <c r="E45" s="29">
        <v>66</v>
      </c>
      <c r="F45" s="30">
        <v>1438</v>
      </c>
      <c r="G45" s="31">
        <v>673</v>
      </c>
      <c r="H45" s="32">
        <v>765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880</v>
      </c>
      <c r="C46" s="31">
        <v>410</v>
      </c>
      <c r="D46" s="32">
        <v>470</v>
      </c>
      <c r="E46" s="29">
        <v>67</v>
      </c>
      <c r="F46" s="30">
        <v>1542</v>
      </c>
      <c r="G46" s="31">
        <v>715</v>
      </c>
      <c r="H46" s="32">
        <v>827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937</v>
      </c>
      <c r="C47" s="31">
        <v>448</v>
      </c>
      <c r="D47" s="32">
        <v>489</v>
      </c>
      <c r="E47" s="29">
        <v>68</v>
      </c>
      <c r="F47" s="30">
        <v>1586</v>
      </c>
      <c r="G47" s="31">
        <v>734</v>
      </c>
      <c r="H47" s="32">
        <v>852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1043</v>
      </c>
      <c r="C48" s="35">
        <v>496</v>
      </c>
      <c r="D48" s="36">
        <v>547</v>
      </c>
      <c r="E48" s="33">
        <v>69</v>
      </c>
      <c r="F48" s="34">
        <v>1756</v>
      </c>
      <c r="G48" s="35">
        <v>803</v>
      </c>
      <c r="H48" s="36">
        <v>953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11810</v>
      </c>
      <c r="C52" s="51">
        <f>SUM(C7,C13,C19)</f>
        <v>6060</v>
      </c>
      <c r="D52" s="52">
        <f>SUM(D7,D13,D19)</f>
        <v>5750</v>
      </c>
      <c r="E52" s="49" t="s">
        <v>28</v>
      </c>
      <c r="F52" s="50">
        <f>SUM(G52:H52)</f>
        <v>61868</v>
      </c>
      <c r="G52" s="51">
        <f>SUM(G37,G31,G7,G13,G19,G25,C43,C37,C31,C25)</f>
        <v>29584</v>
      </c>
      <c r="H52" s="52">
        <f>SUM(H37,H31,H25,H19,H13,H7,D25,D31,D37,D43)</f>
        <v>32284</v>
      </c>
      <c r="I52" s="49" t="s">
        <v>29</v>
      </c>
      <c r="J52" s="50">
        <f>SUM(K52:L52)</f>
        <v>40238</v>
      </c>
      <c r="K52" s="51">
        <f>SUM(G43,K43,K37,K31,K25,K19,K13,K7)</f>
        <v>16040</v>
      </c>
      <c r="L52" s="52">
        <f>SUM(L43,L37,L31,L25,L19,L13,L7,H43)</f>
        <v>24198</v>
      </c>
    </row>
    <row r="53" spans="1:12" s="1" customFormat="1" ht="18" customHeight="1" x14ac:dyDescent="0.15">
      <c r="A53" s="40" t="s">
        <v>30</v>
      </c>
      <c r="B53" s="53">
        <f>B52/$B$5</f>
        <v>0.10367288177253414</v>
      </c>
      <c r="C53" s="53">
        <f>C52/$C$5</f>
        <v>0.1172509867657302</v>
      </c>
      <c r="D53" s="53">
        <f>D52/$D$5</f>
        <v>9.2396194883661145E-2</v>
      </c>
      <c r="E53" s="40" t="s">
        <v>30</v>
      </c>
      <c r="F53" s="53">
        <f>F52/$B$5</f>
        <v>0.54310193475894519</v>
      </c>
      <c r="G53" s="53">
        <f>G52/$C$5</f>
        <v>0.57240151691045582</v>
      </c>
      <c r="H53" s="53">
        <f>H52/$D$5</f>
        <v>0.51876847923897673</v>
      </c>
      <c r="I53" s="40" t="s">
        <v>30</v>
      </c>
      <c r="J53" s="53">
        <f>J52/$B$5</f>
        <v>0.35322518346852066</v>
      </c>
      <c r="K53" s="53">
        <f>K52/$C$5</f>
        <v>0.31034749632381392</v>
      </c>
      <c r="L53" s="54">
        <f>L52/$D$5</f>
        <v>0.38883532587736214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3">
    <pageSetUpPr fitToPage="1"/>
  </sheetPr>
  <dimension ref="A1:L54"/>
  <sheetViews>
    <sheetView topLeftCell="A10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35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82415</v>
      </c>
      <c r="C5" s="13">
        <f>SUM(C7,G7,K7,K13,G13,C13,C19,G19,K19,K25,G25,C25,C31,G31,K31,K37,G37,C37,C43,G43,K43)</f>
        <v>40160</v>
      </c>
      <c r="D5" s="14">
        <f>SUM(D7,H7,L7,L13,H13,D13,D19,H19,L19,L25,H25,D25,D31,H31,L31,L37,H37,D37,D43,H43,L43)</f>
        <v>42255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3192</v>
      </c>
      <c r="C7" s="23">
        <f>SUM(C8:C12)</f>
        <v>1601</v>
      </c>
      <c r="D7" s="23">
        <f>SUM(D8:D12)</f>
        <v>1591</v>
      </c>
      <c r="E7" s="22" t="s">
        <v>6</v>
      </c>
      <c r="F7" s="23">
        <f>SUM(F8:F12)</f>
        <v>5108</v>
      </c>
      <c r="G7" s="23">
        <f>SUM(G8:G12)</f>
        <v>2735</v>
      </c>
      <c r="H7" s="23">
        <f>SUM(H8:H12)</f>
        <v>2373</v>
      </c>
      <c r="I7" s="22" t="s">
        <v>7</v>
      </c>
      <c r="J7" s="23">
        <f>SUM(J8:J12)</f>
        <v>6737</v>
      </c>
      <c r="K7" s="23">
        <f>SUM(K8:K12)</f>
        <v>3104</v>
      </c>
      <c r="L7" s="24">
        <f>SUM(L8:L12)</f>
        <v>3633</v>
      </c>
    </row>
    <row r="8" spans="1:12" s="1" customFormat="1" ht="18" customHeight="1" x14ac:dyDescent="0.15">
      <c r="A8" s="25">
        <v>0</v>
      </c>
      <c r="B8" s="26">
        <v>602</v>
      </c>
      <c r="C8" s="27">
        <v>310</v>
      </c>
      <c r="D8" s="28">
        <v>292</v>
      </c>
      <c r="E8" s="25">
        <v>35</v>
      </c>
      <c r="F8" s="26">
        <v>975</v>
      </c>
      <c r="G8" s="27">
        <v>525</v>
      </c>
      <c r="H8" s="28">
        <v>450</v>
      </c>
      <c r="I8" s="25">
        <v>70</v>
      </c>
      <c r="J8" s="26">
        <v>1284</v>
      </c>
      <c r="K8" s="27">
        <v>642</v>
      </c>
      <c r="L8" s="28">
        <v>642</v>
      </c>
    </row>
    <row r="9" spans="1:12" s="1" customFormat="1" ht="18" customHeight="1" x14ac:dyDescent="0.15">
      <c r="A9" s="29">
        <v>1</v>
      </c>
      <c r="B9" s="30">
        <v>651</v>
      </c>
      <c r="C9" s="31">
        <v>324</v>
      </c>
      <c r="D9" s="32">
        <v>327</v>
      </c>
      <c r="E9" s="29">
        <v>36</v>
      </c>
      <c r="F9" s="30">
        <v>1001</v>
      </c>
      <c r="G9" s="31">
        <v>553</v>
      </c>
      <c r="H9" s="32">
        <v>448</v>
      </c>
      <c r="I9" s="29">
        <v>71</v>
      </c>
      <c r="J9" s="30">
        <v>1401</v>
      </c>
      <c r="K9" s="31">
        <v>637</v>
      </c>
      <c r="L9" s="32">
        <v>764</v>
      </c>
    </row>
    <row r="10" spans="1:12" s="1" customFormat="1" ht="18" customHeight="1" x14ac:dyDescent="0.15">
      <c r="A10" s="29">
        <v>2</v>
      </c>
      <c r="B10" s="30">
        <v>601</v>
      </c>
      <c r="C10" s="31">
        <v>288</v>
      </c>
      <c r="D10" s="32">
        <v>313</v>
      </c>
      <c r="E10" s="29">
        <v>37</v>
      </c>
      <c r="F10" s="30">
        <v>1035</v>
      </c>
      <c r="G10" s="31">
        <v>530</v>
      </c>
      <c r="H10" s="32">
        <v>505</v>
      </c>
      <c r="I10" s="29">
        <v>72</v>
      </c>
      <c r="J10" s="30">
        <v>1412</v>
      </c>
      <c r="K10" s="31">
        <v>651</v>
      </c>
      <c r="L10" s="32">
        <v>761</v>
      </c>
    </row>
    <row r="11" spans="1:12" s="1" customFormat="1" ht="18" customHeight="1" x14ac:dyDescent="0.15">
      <c r="A11" s="29">
        <v>3</v>
      </c>
      <c r="B11" s="30">
        <v>647</v>
      </c>
      <c r="C11" s="31">
        <v>317</v>
      </c>
      <c r="D11" s="32">
        <v>330</v>
      </c>
      <c r="E11" s="29">
        <v>38</v>
      </c>
      <c r="F11" s="30">
        <v>1071</v>
      </c>
      <c r="G11" s="31">
        <v>569</v>
      </c>
      <c r="H11" s="32">
        <v>502</v>
      </c>
      <c r="I11" s="29">
        <v>73</v>
      </c>
      <c r="J11" s="30">
        <v>1341</v>
      </c>
      <c r="K11" s="31">
        <v>605</v>
      </c>
      <c r="L11" s="32">
        <v>736</v>
      </c>
    </row>
    <row r="12" spans="1:12" s="1" customFormat="1" ht="18" customHeight="1" x14ac:dyDescent="0.15">
      <c r="A12" s="33">
        <v>4</v>
      </c>
      <c r="B12" s="34">
        <v>691</v>
      </c>
      <c r="C12" s="35">
        <v>362</v>
      </c>
      <c r="D12" s="36">
        <v>329</v>
      </c>
      <c r="E12" s="33">
        <v>39</v>
      </c>
      <c r="F12" s="34">
        <v>1026</v>
      </c>
      <c r="G12" s="35">
        <v>558</v>
      </c>
      <c r="H12" s="36">
        <v>468</v>
      </c>
      <c r="I12" s="33">
        <v>74</v>
      </c>
      <c r="J12" s="34">
        <v>1299</v>
      </c>
      <c r="K12" s="35">
        <v>569</v>
      </c>
      <c r="L12" s="36">
        <v>730</v>
      </c>
    </row>
    <row r="13" spans="1:12" s="1" customFormat="1" ht="18" customHeight="1" x14ac:dyDescent="0.15">
      <c r="A13" s="22" t="s">
        <v>8</v>
      </c>
      <c r="B13" s="23">
        <f>SUM(B14:B18)</f>
        <v>3739</v>
      </c>
      <c r="C13" s="23">
        <f>SUM(C14:C18)</f>
        <v>1919</v>
      </c>
      <c r="D13" s="23">
        <f>SUM(D14:D18)</f>
        <v>1820</v>
      </c>
      <c r="E13" s="22" t="s">
        <v>9</v>
      </c>
      <c r="F13" s="23">
        <f>SUM(F14:F18)</f>
        <v>5064</v>
      </c>
      <c r="G13" s="23">
        <f>SUM(G14:G18)</f>
        <v>2680</v>
      </c>
      <c r="H13" s="23">
        <f>SUM(H14:H18)</f>
        <v>2384</v>
      </c>
      <c r="I13" s="22" t="s">
        <v>10</v>
      </c>
      <c r="J13" s="23">
        <f>SUM(J14:J18)</f>
        <v>4384</v>
      </c>
      <c r="K13" s="23">
        <f>SUM(K14:K18)</f>
        <v>1915</v>
      </c>
      <c r="L13" s="24">
        <f>SUM(L14:L18)</f>
        <v>2469</v>
      </c>
    </row>
    <row r="14" spans="1:12" s="1" customFormat="1" ht="18" customHeight="1" x14ac:dyDescent="0.15">
      <c r="A14" s="25">
        <v>5</v>
      </c>
      <c r="B14" s="26">
        <v>813</v>
      </c>
      <c r="C14" s="27">
        <v>418</v>
      </c>
      <c r="D14" s="28">
        <v>395</v>
      </c>
      <c r="E14" s="25">
        <v>40</v>
      </c>
      <c r="F14" s="26">
        <v>957</v>
      </c>
      <c r="G14" s="27">
        <v>525</v>
      </c>
      <c r="H14" s="28">
        <v>432</v>
      </c>
      <c r="I14" s="25">
        <v>75</v>
      </c>
      <c r="J14" s="26">
        <v>757</v>
      </c>
      <c r="K14" s="27">
        <v>344</v>
      </c>
      <c r="L14" s="28">
        <v>413</v>
      </c>
    </row>
    <row r="15" spans="1:12" s="1" customFormat="1" ht="18" customHeight="1" x14ac:dyDescent="0.15">
      <c r="A15" s="29">
        <v>6</v>
      </c>
      <c r="B15" s="30">
        <v>718</v>
      </c>
      <c r="C15" s="31">
        <v>376</v>
      </c>
      <c r="D15" s="32">
        <v>342</v>
      </c>
      <c r="E15" s="29">
        <v>41</v>
      </c>
      <c r="F15" s="30">
        <v>1006</v>
      </c>
      <c r="G15" s="31">
        <v>536</v>
      </c>
      <c r="H15" s="32">
        <v>470</v>
      </c>
      <c r="I15" s="29">
        <v>76</v>
      </c>
      <c r="J15" s="30">
        <v>808</v>
      </c>
      <c r="K15" s="31">
        <v>366</v>
      </c>
      <c r="L15" s="32">
        <v>442</v>
      </c>
    </row>
    <row r="16" spans="1:12" s="1" customFormat="1" ht="18" customHeight="1" x14ac:dyDescent="0.15">
      <c r="A16" s="29">
        <v>7</v>
      </c>
      <c r="B16" s="30">
        <v>715</v>
      </c>
      <c r="C16" s="31">
        <v>350</v>
      </c>
      <c r="D16" s="32">
        <v>365</v>
      </c>
      <c r="E16" s="29">
        <v>42</v>
      </c>
      <c r="F16" s="30">
        <v>1072</v>
      </c>
      <c r="G16" s="31">
        <v>534</v>
      </c>
      <c r="H16" s="32">
        <v>538</v>
      </c>
      <c r="I16" s="29">
        <v>77</v>
      </c>
      <c r="J16" s="30">
        <v>953</v>
      </c>
      <c r="K16" s="31">
        <v>447</v>
      </c>
      <c r="L16" s="32">
        <v>506</v>
      </c>
    </row>
    <row r="17" spans="1:12" s="1" customFormat="1" ht="18" customHeight="1" x14ac:dyDescent="0.15">
      <c r="A17" s="29">
        <v>8</v>
      </c>
      <c r="B17" s="30">
        <v>784</v>
      </c>
      <c r="C17" s="31">
        <v>401</v>
      </c>
      <c r="D17" s="32">
        <v>383</v>
      </c>
      <c r="E17" s="29">
        <v>43</v>
      </c>
      <c r="F17" s="30">
        <v>1014</v>
      </c>
      <c r="G17" s="31">
        <v>542</v>
      </c>
      <c r="H17" s="32">
        <v>472</v>
      </c>
      <c r="I17" s="29">
        <v>78</v>
      </c>
      <c r="J17" s="30">
        <v>926</v>
      </c>
      <c r="K17" s="31">
        <v>370</v>
      </c>
      <c r="L17" s="32">
        <v>556</v>
      </c>
    </row>
    <row r="18" spans="1:12" s="1" customFormat="1" ht="18" customHeight="1" x14ac:dyDescent="0.15">
      <c r="A18" s="33">
        <v>9</v>
      </c>
      <c r="B18" s="34">
        <v>709</v>
      </c>
      <c r="C18" s="35">
        <v>374</v>
      </c>
      <c r="D18" s="36">
        <v>335</v>
      </c>
      <c r="E18" s="33">
        <v>44</v>
      </c>
      <c r="F18" s="34">
        <v>1015</v>
      </c>
      <c r="G18" s="35">
        <v>543</v>
      </c>
      <c r="H18" s="36">
        <v>472</v>
      </c>
      <c r="I18" s="33">
        <v>79</v>
      </c>
      <c r="J18" s="34">
        <v>940</v>
      </c>
      <c r="K18" s="35">
        <v>388</v>
      </c>
      <c r="L18" s="36">
        <v>552</v>
      </c>
    </row>
    <row r="19" spans="1:12" s="1" customFormat="1" ht="18" customHeight="1" x14ac:dyDescent="0.15">
      <c r="A19" s="22" t="s">
        <v>11</v>
      </c>
      <c r="B19" s="23">
        <f>SUM(B20:B24)</f>
        <v>3903</v>
      </c>
      <c r="C19" s="23">
        <f>SUM(C20:C24)</f>
        <v>1997</v>
      </c>
      <c r="D19" s="23">
        <f>SUM(D20:D24)</f>
        <v>1906</v>
      </c>
      <c r="E19" s="22" t="s">
        <v>12</v>
      </c>
      <c r="F19" s="23">
        <f>SUM(F20:F24)</f>
        <v>5733</v>
      </c>
      <c r="G19" s="23">
        <f>SUM(G20:G24)</f>
        <v>2961</v>
      </c>
      <c r="H19" s="23">
        <f>SUM(H20:H24)</f>
        <v>2772</v>
      </c>
      <c r="I19" s="22" t="s">
        <v>13</v>
      </c>
      <c r="J19" s="23">
        <f>SUM(J20:J24)</f>
        <v>3790</v>
      </c>
      <c r="K19" s="23">
        <f>SUM(K20:K24)</f>
        <v>1455</v>
      </c>
      <c r="L19" s="24">
        <f>SUM(L20:L24)</f>
        <v>2335</v>
      </c>
    </row>
    <row r="20" spans="1:12" s="1" customFormat="1" ht="18" customHeight="1" x14ac:dyDescent="0.15">
      <c r="A20" s="25">
        <v>10</v>
      </c>
      <c r="B20" s="26">
        <v>818</v>
      </c>
      <c r="C20" s="27">
        <v>406</v>
      </c>
      <c r="D20" s="28">
        <v>412</v>
      </c>
      <c r="E20" s="25">
        <v>45</v>
      </c>
      <c r="F20" s="26">
        <v>1095</v>
      </c>
      <c r="G20" s="27">
        <v>593</v>
      </c>
      <c r="H20" s="28">
        <v>502</v>
      </c>
      <c r="I20" s="25">
        <v>80</v>
      </c>
      <c r="J20" s="26">
        <v>885</v>
      </c>
      <c r="K20" s="27">
        <v>372</v>
      </c>
      <c r="L20" s="28">
        <v>513</v>
      </c>
    </row>
    <row r="21" spans="1:12" s="1" customFormat="1" ht="18" customHeight="1" x14ac:dyDescent="0.15">
      <c r="A21" s="29">
        <v>11</v>
      </c>
      <c r="B21" s="30">
        <v>783</v>
      </c>
      <c r="C21" s="31">
        <v>398</v>
      </c>
      <c r="D21" s="32">
        <v>385</v>
      </c>
      <c r="E21" s="29">
        <v>46</v>
      </c>
      <c r="F21" s="30">
        <v>1142</v>
      </c>
      <c r="G21" s="31">
        <v>593</v>
      </c>
      <c r="H21" s="32">
        <v>549</v>
      </c>
      <c r="I21" s="29">
        <v>81</v>
      </c>
      <c r="J21" s="30">
        <v>795</v>
      </c>
      <c r="K21" s="31">
        <v>320</v>
      </c>
      <c r="L21" s="32">
        <v>475</v>
      </c>
    </row>
    <row r="22" spans="1:12" s="1" customFormat="1" ht="18" customHeight="1" x14ac:dyDescent="0.15">
      <c r="A22" s="29">
        <v>12</v>
      </c>
      <c r="B22" s="30">
        <v>714</v>
      </c>
      <c r="C22" s="31">
        <v>384</v>
      </c>
      <c r="D22" s="32">
        <v>330</v>
      </c>
      <c r="E22" s="29">
        <v>47</v>
      </c>
      <c r="F22" s="30">
        <v>1166</v>
      </c>
      <c r="G22" s="31">
        <v>590</v>
      </c>
      <c r="H22" s="32">
        <v>576</v>
      </c>
      <c r="I22" s="29">
        <v>82</v>
      </c>
      <c r="J22" s="30">
        <v>662</v>
      </c>
      <c r="K22" s="31">
        <v>262</v>
      </c>
      <c r="L22" s="32">
        <v>400</v>
      </c>
    </row>
    <row r="23" spans="1:12" s="1" customFormat="1" ht="18" customHeight="1" x14ac:dyDescent="0.15">
      <c r="A23" s="29">
        <v>13</v>
      </c>
      <c r="B23" s="30">
        <v>841</v>
      </c>
      <c r="C23" s="31">
        <v>460</v>
      </c>
      <c r="D23" s="32">
        <v>381</v>
      </c>
      <c r="E23" s="29">
        <v>48</v>
      </c>
      <c r="F23" s="30">
        <v>1208</v>
      </c>
      <c r="G23" s="31">
        <v>592</v>
      </c>
      <c r="H23" s="32">
        <v>616</v>
      </c>
      <c r="I23" s="29">
        <v>83</v>
      </c>
      <c r="J23" s="30">
        <v>687</v>
      </c>
      <c r="K23" s="31">
        <v>254</v>
      </c>
      <c r="L23" s="32">
        <v>433</v>
      </c>
    </row>
    <row r="24" spans="1:12" s="1" customFormat="1" ht="18" customHeight="1" x14ac:dyDescent="0.15">
      <c r="A24" s="33">
        <v>14</v>
      </c>
      <c r="B24" s="34">
        <v>747</v>
      </c>
      <c r="C24" s="35">
        <v>349</v>
      </c>
      <c r="D24" s="36">
        <v>398</v>
      </c>
      <c r="E24" s="33">
        <v>49</v>
      </c>
      <c r="F24" s="34">
        <v>1122</v>
      </c>
      <c r="G24" s="35">
        <v>593</v>
      </c>
      <c r="H24" s="36">
        <v>529</v>
      </c>
      <c r="I24" s="33">
        <v>84</v>
      </c>
      <c r="J24" s="34">
        <v>761</v>
      </c>
      <c r="K24" s="35">
        <v>247</v>
      </c>
      <c r="L24" s="36">
        <v>514</v>
      </c>
    </row>
    <row r="25" spans="1:12" s="1" customFormat="1" ht="18" customHeight="1" x14ac:dyDescent="0.15">
      <c r="A25" s="22" t="s">
        <v>14</v>
      </c>
      <c r="B25" s="23">
        <f>SUM(B26:B30)</f>
        <v>3387</v>
      </c>
      <c r="C25" s="23">
        <f>SUM(C26:C30)</f>
        <v>1715</v>
      </c>
      <c r="D25" s="23">
        <f>SUM(D26:D30)</f>
        <v>1672</v>
      </c>
      <c r="E25" s="22" t="s">
        <v>15</v>
      </c>
      <c r="F25" s="23">
        <f>SUM(F26:F30)</f>
        <v>5265</v>
      </c>
      <c r="G25" s="23">
        <f>SUM(G26:G30)</f>
        <v>2639</v>
      </c>
      <c r="H25" s="23">
        <f>SUM(H26:H30)</f>
        <v>2626</v>
      </c>
      <c r="I25" s="22" t="s">
        <v>16</v>
      </c>
      <c r="J25" s="23">
        <f>SUM(J26:J30)</f>
        <v>2821</v>
      </c>
      <c r="K25" s="23">
        <f>SUM(K26:K30)</f>
        <v>915</v>
      </c>
      <c r="L25" s="24">
        <f>SUM(L26:L30)</f>
        <v>1906</v>
      </c>
    </row>
    <row r="26" spans="1:12" s="1" customFormat="1" ht="18" customHeight="1" x14ac:dyDescent="0.15">
      <c r="A26" s="25">
        <v>15</v>
      </c>
      <c r="B26" s="26">
        <v>790</v>
      </c>
      <c r="C26" s="27">
        <v>379</v>
      </c>
      <c r="D26" s="28">
        <v>411</v>
      </c>
      <c r="E26" s="25">
        <v>50</v>
      </c>
      <c r="F26" s="26">
        <v>1070</v>
      </c>
      <c r="G26" s="27">
        <v>518</v>
      </c>
      <c r="H26" s="28">
        <v>552</v>
      </c>
      <c r="I26" s="25">
        <v>85</v>
      </c>
      <c r="J26" s="26">
        <v>661</v>
      </c>
      <c r="K26" s="27">
        <v>244</v>
      </c>
      <c r="L26" s="28">
        <v>417</v>
      </c>
    </row>
    <row r="27" spans="1:12" s="1" customFormat="1" ht="18" customHeight="1" x14ac:dyDescent="0.15">
      <c r="A27" s="29">
        <v>16</v>
      </c>
      <c r="B27" s="30">
        <v>727</v>
      </c>
      <c r="C27" s="31">
        <v>345</v>
      </c>
      <c r="D27" s="32">
        <v>382</v>
      </c>
      <c r="E27" s="29">
        <v>51</v>
      </c>
      <c r="F27" s="30">
        <v>1039</v>
      </c>
      <c r="G27" s="31">
        <v>559</v>
      </c>
      <c r="H27" s="32">
        <v>480</v>
      </c>
      <c r="I27" s="29">
        <v>86</v>
      </c>
      <c r="J27" s="30">
        <v>619</v>
      </c>
      <c r="K27" s="31">
        <v>213</v>
      </c>
      <c r="L27" s="32">
        <v>406</v>
      </c>
    </row>
    <row r="28" spans="1:12" s="1" customFormat="1" ht="18" customHeight="1" x14ac:dyDescent="0.15">
      <c r="A28" s="29">
        <v>17</v>
      </c>
      <c r="B28" s="30">
        <v>725</v>
      </c>
      <c r="C28" s="31">
        <v>355</v>
      </c>
      <c r="D28" s="32">
        <v>370</v>
      </c>
      <c r="E28" s="29">
        <v>52</v>
      </c>
      <c r="F28" s="30">
        <v>1041</v>
      </c>
      <c r="G28" s="31">
        <v>494</v>
      </c>
      <c r="H28" s="32">
        <v>547</v>
      </c>
      <c r="I28" s="29">
        <v>87</v>
      </c>
      <c r="J28" s="30">
        <v>578</v>
      </c>
      <c r="K28" s="31">
        <v>172</v>
      </c>
      <c r="L28" s="32">
        <v>406</v>
      </c>
    </row>
    <row r="29" spans="1:12" s="1" customFormat="1" ht="18" customHeight="1" x14ac:dyDescent="0.15">
      <c r="A29" s="29">
        <v>18</v>
      </c>
      <c r="B29" s="30">
        <v>666</v>
      </c>
      <c r="C29" s="31">
        <v>351</v>
      </c>
      <c r="D29" s="32">
        <v>315</v>
      </c>
      <c r="E29" s="29">
        <v>53</v>
      </c>
      <c r="F29" s="30">
        <v>1020</v>
      </c>
      <c r="G29" s="31">
        <v>518</v>
      </c>
      <c r="H29" s="32">
        <v>502</v>
      </c>
      <c r="I29" s="29">
        <v>88</v>
      </c>
      <c r="J29" s="30">
        <v>540</v>
      </c>
      <c r="K29" s="31">
        <v>173</v>
      </c>
      <c r="L29" s="32">
        <v>367</v>
      </c>
    </row>
    <row r="30" spans="1:12" s="1" customFormat="1" ht="18" customHeight="1" x14ac:dyDescent="0.15">
      <c r="A30" s="33">
        <v>19</v>
      </c>
      <c r="B30" s="34">
        <v>479</v>
      </c>
      <c r="C30" s="35">
        <v>285</v>
      </c>
      <c r="D30" s="36">
        <v>194</v>
      </c>
      <c r="E30" s="33">
        <v>54</v>
      </c>
      <c r="F30" s="34">
        <v>1095</v>
      </c>
      <c r="G30" s="35">
        <v>550</v>
      </c>
      <c r="H30" s="36">
        <v>545</v>
      </c>
      <c r="I30" s="33">
        <v>89</v>
      </c>
      <c r="J30" s="34">
        <v>423</v>
      </c>
      <c r="K30" s="35">
        <v>113</v>
      </c>
      <c r="L30" s="36">
        <v>310</v>
      </c>
    </row>
    <row r="31" spans="1:12" s="1" customFormat="1" ht="18" customHeight="1" x14ac:dyDescent="0.15">
      <c r="A31" s="22" t="s">
        <v>17</v>
      </c>
      <c r="B31" s="23">
        <f>SUM(B32:B36)</f>
        <v>3623</v>
      </c>
      <c r="C31" s="23">
        <f>SUM(C32:C36)</f>
        <v>1997</v>
      </c>
      <c r="D31" s="23">
        <f>SUM(D32:D36)</f>
        <v>1626</v>
      </c>
      <c r="E31" s="22" t="s">
        <v>18</v>
      </c>
      <c r="F31" s="23">
        <f>SUM(F32:F36)</f>
        <v>4633</v>
      </c>
      <c r="G31" s="23">
        <f>SUM(G32:G36)</f>
        <v>2241</v>
      </c>
      <c r="H31" s="23">
        <f>SUM(H32:H36)</f>
        <v>2392</v>
      </c>
      <c r="I31" s="22" t="s">
        <v>19</v>
      </c>
      <c r="J31" s="23">
        <f>SUM(J32:J36)</f>
        <v>1453</v>
      </c>
      <c r="K31" s="23">
        <f>SUM(K32:K36)</f>
        <v>366</v>
      </c>
      <c r="L31" s="24">
        <f>SUM(L32:L36)</f>
        <v>1087</v>
      </c>
    </row>
    <row r="32" spans="1:12" s="1" customFormat="1" ht="18" customHeight="1" x14ac:dyDescent="0.15">
      <c r="A32" s="25">
        <v>20</v>
      </c>
      <c r="B32" s="26">
        <v>584</v>
      </c>
      <c r="C32" s="27">
        <v>364</v>
      </c>
      <c r="D32" s="28">
        <v>220</v>
      </c>
      <c r="E32" s="25">
        <v>55</v>
      </c>
      <c r="F32" s="26">
        <v>831</v>
      </c>
      <c r="G32" s="27">
        <v>414</v>
      </c>
      <c r="H32" s="28">
        <v>417</v>
      </c>
      <c r="I32" s="25">
        <v>90</v>
      </c>
      <c r="J32" s="26">
        <v>401</v>
      </c>
      <c r="K32" s="27">
        <v>90</v>
      </c>
      <c r="L32" s="28">
        <v>311</v>
      </c>
    </row>
    <row r="33" spans="1:12" s="1" customFormat="1" ht="18" customHeight="1" x14ac:dyDescent="0.15">
      <c r="A33" s="29">
        <v>21</v>
      </c>
      <c r="B33" s="30">
        <v>683</v>
      </c>
      <c r="C33" s="31">
        <v>364</v>
      </c>
      <c r="D33" s="32">
        <v>319</v>
      </c>
      <c r="E33" s="29">
        <v>56</v>
      </c>
      <c r="F33" s="30">
        <v>982</v>
      </c>
      <c r="G33" s="31">
        <v>460</v>
      </c>
      <c r="H33" s="32">
        <v>522</v>
      </c>
      <c r="I33" s="29">
        <v>91</v>
      </c>
      <c r="J33" s="30">
        <v>360</v>
      </c>
      <c r="K33" s="31">
        <v>104</v>
      </c>
      <c r="L33" s="32">
        <v>256</v>
      </c>
    </row>
    <row r="34" spans="1:12" s="1" customFormat="1" ht="18" customHeight="1" x14ac:dyDescent="0.15">
      <c r="A34" s="29">
        <v>22</v>
      </c>
      <c r="B34" s="30">
        <v>643</v>
      </c>
      <c r="C34" s="31">
        <v>351</v>
      </c>
      <c r="D34" s="32">
        <v>292</v>
      </c>
      <c r="E34" s="29">
        <v>57</v>
      </c>
      <c r="F34" s="30">
        <v>971</v>
      </c>
      <c r="G34" s="31">
        <v>488</v>
      </c>
      <c r="H34" s="32">
        <v>483</v>
      </c>
      <c r="I34" s="29">
        <v>92</v>
      </c>
      <c r="J34" s="30">
        <v>324</v>
      </c>
      <c r="K34" s="31">
        <v>78</v>
      </c>
      <c r="L34" s="32">
        <v>246</v>
      </c>
    </row>
    <row r="35" spans="1:12" s="1" customFormat="1" ht="18" customHeight="1" x14ac:dyDescent="0.15">
      <c r="A35" s="29">
        <v>23</v>
      </c>
      <c r="B35" s="30">
        <v>843</v>
      </c>
      <c r="C35" s="31">
        <v>447</v>
      </c>
      <c r="D35" s="32">
        <v>396</v>
      </c>
      <c r="E35" s="29">
        <v>58</v>
      </c>
      <c r="F35" s="30">
        <v>931</v>
      </c>
      <c r="G35" s="31">
        <v>430</v>
      </c>
      <c r="H35" s="32">
        <v>501</v>
      </c>
      <c r="I35" s="29">
        <v>93</v>
      </c>
      <c r="J35" s="30">
        <v>191</v>
      </c>
      <c r="K35" s="31">
        <v>54</v>
      </c>
      <c r="L35" s="32">
        <v>137</v>
      </c>
    </row>
    <row r="36" spans="1:12" s="1" customFormat="1" ht="18" customHeight="1" x14ac:dyDescent="0.15">
      <c r="A36" s="33">
        <v>24</v>
      </c>
      <c r="B36" s="34">
        <v>870</v>
      </c>
      <c r="C36" s="35">
        <v>471</v>
      </c>
      <c r="D36" s="36">
        <v>399</v>
      </c>
      <c r="E36" s="33">
        <v>59</v>
      </c>
      <c r="F36" s="34">
        <v>918</v>
      </c>
      <c r="G36" s="35">
        <v>449</v>
      </c>
      <c r="H36" s="36">
        <v>469</v>
      </c>
      <c r="I36" s="33">
        <v>94</v>
      </c>
      <c r="J36" s="34">
        <v>177</v>
      </c>
      <c r="K36" s="35">
        <v>40</v>
      </c>
      <c r="L36" s="36">
        <v>137</v>
      </c>
    </row>
    <row r="37" spans="1:12" s="1" customFormat="1" ht="18" customHeight="1" x14ac:dyDescent="0.15">
      <c r="A37" s="22" t="s">
        <v>20</v>
      </c>
      <c r="B37" s="23">
        <f>SUM(B38:B42)</f>
        <v>3744</v>
      </c>
      <c r="C37" s="23">
        <f>SUM(C38:C42)</f>
        <v>2138</v>
      </c>
      <c r="D37" s="23">
        <f>SUM(D38:D42)</f>
        <v>1606</v>
      </c>
      <c r="E37" s="22" t="s">
        <v>21</v>
      </c>
      <c r="F37" s="23">
        <f>SUM(F38:F42)</f>
        <v>5259</v>
      </c>
      <c r="G37" s="23">
        <f>SUM(G38:G42)</f>
        <v>2533</v>
      </c>
      <c r="H37" s="23">
        <f>SUM(H38:H42)</f>
        <v>2726</v>
      </c>
      <c r="I37" s="22" t="s">
        <v>22</v>
      </c>
      <c r="J37" s="23">
        <f>SUM(J38:J42)</f>
        <v>431</v>
      </c>
      <c r="K37" s="23">
        <f>SUM(K38:K42)</f>
        <v>71</v>
      </c>
      <c r="L37" s="24">
        <f>SUM(L38:L42)</f>
        <v>360</v>
      </c>
    </row>
    <row r="38" spans="1:12" s="1" customFormat="1" ht="18" customHeight="1" x14ac:dyDescent="0.15">
      <c r="A38" s="25">
        <v>25</v>
      </c>
      <c r="B38" s="26">
        <v>753</v>
      </c>
      <c r="C38" s="27">
        <v>448</v>
      </c>
      <c r="D38" s="28">
        <v>305</v>
      </c>
      <c r="E38" s="25">
        <v>60</v>
      </c>
      <c r="F38" s="26">
        <v>954</v>
      </c>
      <c r="G38" s="27">
        <v>467</v>
      </c>
      <c r="H38" s="28">
        <v>487</v>
      </c>
      <c r="I38" s="25">
        <v>95</v>
      </c>
      <c r="J38" s="26">
        <v>145</v>
      </c>
      <c r="K38" s="27">
        <v>34</v>
      </c>
      <c r="L38" s="28">
        <v>111</v>
      </c>
    </row>
    <row r="39" spans="1:12" s="1" customFormat="1" ht="18" customHeight="1" x14ac:dyDescent="0.15">
      <c r="A39" s="29">
        <v>26</v>
      </c>
      <c r="B39" s="30">
        <v>787</v>
      </c>
      <c r="C39" s="31">
        <v>452</v>
      </c>
      <c r="D39" s="32">
        <v>335</v>
      </c>
      <c r="E39" s="29">
        <v>61</v>
      </c>
      <c r="F39" s="30">
        <v>1056</v>
      </c>
      <c r="G39" s="31">
        <v>508</v>
      </c>
      <c r="H39" s="32">
        <v>548</v>
      </c>
      <c r="I39" s="29">
        <v>96</v>
      </c>
      <c r="J39" s="30">
        <v>113</v>
      </c>
      <c r="K39" s="31">
        <v>13</v>
      </c>
      <c r="L39" s="32">
        <v>100</v>
      </c>
    </row>
    <row r="40" spans="1:12" s="1" customFormat="1" ht="18" customHeight="1" x14ac:dyDescent="0.15">
      <c r="A40" s="29">
        <v>27</v>
      </c>
      <c r="B40" s="30">
        <v>672</v>
      </c>
      <c r="C40" s="31">
        <v>373</v>
      </c>
      <c r="D40" s="32">
        <v>299</v>
      </c>
      <c r="E40" s="29">
        <v>62</v>
      </c>
      <c r="F40" s="30">
        <v>1128</v>
      </c>
      <c r="G40" s="31">
        <v>544</v>
      </c>
      <c r="H40" s="32">
        <v>584</v>
      </c>
      <c r="I40" s="29">
        <v>97</v>
      </c>
      <c r="J40" s="30">
        <v>78</v>
      </c>
      <c r="K40" s="31">
        <v>16</v>
      </c>
      <c r="L40" s="32">
        <v>62</v>
      </c>
    </row>
    <row r="41" spans="1:12" s="1" customFormat="1" ht="18" customHeight="1" x14ac:dyDescent="0.15">
      <c r="A41" s="29">
        <v>28</v>
      </c>
      <c r="B41" s="30">
        <v>746</v>
      </c>
      <c r="C41" s="31">
        <v>424</v>
      </c>
      <c r="D41" s="32">
        <v>322</v>
      </c>
      <c r="E41" s="29">
        <v>63</v>
      </c>
      <c r="F41" s="30">
        <v>1097</v>
      </c>
      <c r="G41" s="31">
        <v>520</v>
      </c>
      <c r="H41" s="32">
        <v>577</v>
      </c>
      <c r="I41" s="29">
        <v>98</v>
      </c>
      <c r="J41" s="30">
        <v>70</v>
      </c>
      <c r="K41" s="31">
        <v>9</v>
      </c>
      <c r="L41" s="32">
        <v>61</v>
      </c>
    </row>
    <row r="42" spans="1:12" s="1" customFormat="1" ht="18" customHeight="1" x14ac:dyDescent="0.15">
      <c r="A42" s="33">
        <v>29</v>
      </c>
      <c r="B42" s="34">
        <v>786</v>
      </c>
      <c r="C42" s="35">
        <v>441</v>
      </c>
      <c r="D42" s="36">
        <v>345</v>
      </c>
      <c r="E42" s="33">
        <v>64</v>
      </c>
      <c r="F42" s="34">
        <v>1024</v>
      </c>
      <c r="G42" s="35">
        <v>494</v>
      </c>
      <c r="H42" s="36">
        <v>530</v>
      </c>
      <c r="I42" s="33">
        <v>99</v>
      </c>
      <c r="J42" s="34">
        <v>25</v>
      </c>
      <c r="K42" s="35">
        <v>-1</v>
      </c>
      <c r="L42" s="36">
        <v>26</v>
      </c>
    </row>
    <row r="43" spans="1:12" s="1" customFormat="1" ht="18" customHeight="1" x14ac:dyDescent="0.15">
      <c r="A43" s="22" t="s">
        <v>23</v>
      </c>
      <c r="B43" s="23">
        <f>SUM(B44:B48)</f>
        <v>4385</v>
      </c>
      <c r="C43" s="23">
        <f>SUM(C44:C48)</f>
        <v>2424</v>
      </c>
      <c r="D43" s="23">
        <f>SUM(D44:D48)</f>
        <v>1961</v>
      </c>
      <c r="E43" s="22" t="s">
        <v>24</v>
      </c>
      <c r="F43" s="23">
        <f>SUM(F44:F48)</f>
        <v>5711</v>
      </c>
      <c r="G43" s="23">
        <f>SUM(G44:G48)</f>
        <v>2746</v>
      </c>
      <c r="H43" s="23">
        <f>SUM(H44:H48)</f>
        <v>2965</v>
      </c>
      <c r="I43" s="25" t="s">
        <v>25</v>
      </c>
      <c r="J43" s="26">
        <v>53</v>
      </c>
      <c r="K43" s="26">
        <v>8</v>
      </c>
      <c r="L43" s="37">
        <v>45</v>
      </c>
    </row>
    <row r="44" spans="1:12" s="1" customFormat="1" ht="18" customHeight="1" x14ac:dyDescent="0.15">
      <c r="A44" s="25">
        <v>30</v>
      </c>
      <c r="B44" s="26">
        <v>801</v>
      </c>
      <c r="C44" s="27">
        <v>444</v>
      </c>
      <c r="D44" s="28">
        <v>357</v>
      </c>
      <c r="E44" s="25">
        <v>65</v>
      </c>
      <c r="F44" s="26">
        <v>1122</v>
      </c>
      <c r="G44" s="27">
        <v>517</v>
      </c>
      <c r="H44" s="28">
        <v>605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822</v>
      </c>
      <c r="C45" s="31">
        <v>457</v>
      </c>
      <c r="D45" s="32">
        <v>365</v>
      </c>
      <c r="E45" s="29">
        <v>66</v>
      </c>
      <c r="F45" s="30">
        <v>1164</v>
      </c>
      <c r="G45" s="31">
        <v>572</v>
      </c>
      <c r="H45" s="32">
        <v>592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859</v>
      </c>
      <c r="C46" s="31">
        <v>483</v>
      </c>
      <c r="D46" s="32">
        <v>376</v>
      </c>
      <c r="E46" s="29">
        <v>67</v>
      </c>
      <c r="F46" s="30">
        <v>1070</v>
      </c>
      <c r="G46" s="31">
        <v>551</v>
      </c>
      <c r="H46" s="32">
        <v>519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867</v>
      </c>
      <c r="C47" s="31">
        <v>483</v>
      </c>
      <c r="D47" s="32">
        <v>384</v>
      </c>
      <c r="E47" s="29">
        <v>68</v>
      </c>
      <c r="F47" s="30">
        <v>1219</v>
      </c>
      <c r="G47" s="31">
        <v>569</v>
      </c>
      <c r="H47" s="32">
        <v>650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1036</v>
      </c>
      <c r="C48" s="35">
        <v>557</v>
      </c>
      <c r="D48" s="36">
        <v>479</v>
      </c>
      <c r="E48" s="33">
        <v>69</v>
      </c>
      <c r="F48" s="34">
        <v>1136</v>
      </c>
      <c r="G48" s="35">
        <v>537</v>
      </c>
      <c r="H48" s="36">
        <v>599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10834</v>
      </c>
      <c r="C52" s="51">
        <f>SUM(C7,C13,C19)</f>
        <v>5517</v>
      </c>
      <c r="D52" s="52">
        <f>SUM(D7,D13,D19)</f>
        <v>5317</v>
      </c>
      <c r="E52" s="49" t="s">
        <v>28</v>
      </c>
      <c r="F52" s="50">
        <f>SUM(G52:H52)</f>
        <v>46201</v>
      </c>
      <c r="G52" s="51">
        <f>SUM(G37,G31,G7,G13,G19,G25,C43,C37,C31,C25)</f>
        <v>24063</v>
      </c>
      <c r="H52" s="52">
        <f>SUM(H37,H31,H25,H19,H13,H7,D25,D31,D37,D43)</f>
        <v>22138</v>
      </c>
      <c r="I52" s="49" t="s">
        <v>29</v>
      </c>
      <c r="J52" s="50">
        <f>SUM(K52:L52)</f>
        <v>25380</v>
      </c>
      <c r="K52" s="51">
        <f>SUM(G43,K43,K37,K31,K25,K19,K13,K7)</f>
        <v>10580</v>
      </c>
      <c r="L52" s="52">
        <f>SUM(L43,L37,L31,L25,L19,L13,L7,H43)</f>
        <v>14800</v>
      </c>
    </row>
    <row r="53" spans="1:12" s="1" customFormat="1" ht="18" customHeight="1" x14ac:dyDescent="0.15">
      <c r="A53" s="40" t="s">
        <v>30</v>
      </c>
      <c r="B53" s="53">
        <f>B52/$B$5</f>
        <v>0.131456652308439</v>
      </c>
      <c r="C53" s="53">
        <f>C52/$C$5</f>
        <v>0.13737549800796814</v>
      </c>
      <c r="D53" s="53">
        <f>D52/$D$5</f>
        <v>0.12583126257247662</v>
      </c>
      <c r="E53" s="40" t="s">
        <v>30</v>
      </c>
      <c r="F53" s="53">
        <f>F52/$B$5</f>
        <v>0.56058969847721896</v>
      </c>
      <c r="G53" s="53">
        <f>G52/$C$5</f>
        <v>0.59917828685258967</v>
      </c>
      <c r="H53" s="53">
        <f>H52/$D$5</f>
        <v>0.52391432966512841</v>
      </c>
      <c r="I53" s="40" t="s">
        <v>30</v>
      </c>
      <c r="J53" s="53">
        <f>J52/$B$5</f>
        <v>0.30795364921434204</v>
      </c>
      <c r="K53" s="53">
        <f>K52/$C$5</f>
        <v>0.26344621513944222</v>
      </c>
      <c r="L53" s="54">
        <f>L52/$D$5</f>
        <v>0.35025440776239497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4">
    <pageSetUpPr fitToPage="1"/>
  </sheetPr>
  <dimension ref="A1:L54"/>
  <sheetViews>
    <sheetView topLeftCell="A13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36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61699</v>
      </c>
      <c r="C5" s="13">
        <f>SUM(C7,G7,K7,K13,G13,C13,C19,G19,K19,K25,G25,C25,C31,G31,K31,K37,G37,C37,C43,G43,K43)</f>
        <v>29269</v>
      </c>
      <c r="D5" s="14">
        <f>SUM(D7,H7,L7,L13,H13,D13,D19,H19,L19,L25,H25,D25,D31,H31,L31,L37,H37,D37,D43,H43,L43)</f>
        <v>32430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2095</v>
      </c>
      <c r="C7" s="23">
        <f>SUM(C8:C12)</f>
        <v>1067</v>
      </c>
      <c r="D7" s="23">
        <f>SUM(D8:D12)</f>
        <v>1028</v>
      </c>
      <c r="E7" s="22" t="s">
        <v>6</v>
      </c>
      <c r="F7" s="23">
        <f>SUM(F8:F12)</f>
        <v>2931</v>
      </c>
      <c r="G7" s="23">
        <f>SUM(G8:G12)</f>
        <v>1472</v>
      </c>
      <c r="H7" s="23">
        <f>SUM(H8:H12)</f>
        <v>1459</v>
      </c>
      <c r="I7" s="22" t="s">
        <v>7</v>
      </c>
      <c r="J7" s="23">
        <f>SUM(J8:J12)</f>
        <v>5708</v>
      </c>
      <c r="K7" s="23">
        <f>SUM(K8:K12)</f>
        <v>2722</v>
      </c>
      <c r="L7" s="24">
        <f>SUM(L8:L12)</f>
        <v>2986</v>
      </c>
    </row>
    <row r="8" spans="1:12" s="1" customFormat="1" ht="18" customHeight="1" x14ac:dyDescent="0.15">
      <c r="A8" s="25">
        <v>0</v>
      </c>
      <c r="B8" s="26">
        <v>404</v>
      </c>
      <c r="C8" s="27">
        <v>215</v>
      </c>
      <c r="D8" s="28">
        <v>189</v>
      </c>
      <c r="E8" s="25">
        <v>35</v>
      </c>
      <c r="F8" s="26">
        <v>536</v>
      </c>
      <c r="G8" s="27">
        <v>292</v>
      </c>
      <c r="H8" s="28">
        <v>244</v>
      </c>
      <c r="I8" s="25">
        <v>70</v>
      </c>
      <c r="J8" s="26">
        <v>1131</v>
      </c>
      <c r="K8" s="27">
        <v>576</v>
      </c>
      <c r="L8" s="28">
        <v>555</v>
      </c>
    </row>
    <row r="9" spans="1:12" s="1" customFormat="1" ht="18" customHeight="1" x14ac:dyDescent="0.15">
      <c r="A9" s="29">
        <v>1</v>
      </c>
      <c r="B9" s="30">
        <v>383</v>
      </c>
      <c r="C9" s="31">
        <v>191</v>
      </c>
      <c r="D9" s="32">
        <v>192</v>
      </c>
      <c r="E9" s="29">
        <v>36</v>
      </c>
      <c r="F9" s="30">
        <v>543</v>
      </c>
      <c r="G9" s="31">
        <v>271</v>
      </c>
      <c r="H9" s="32">
        <v>272</v>
      </c>
      <c r="I9" s="29">
        <v>71</v>
      </c>
      <c r="J9" s="30">
        <v>1168</v>
      </c>
      <c r="K9" s="31">
        <v>563</v>
      </c>
      <c r="L9" s="32">
        <v>605</v>
      </c>
    </row>
    <row r="10" spans="1:12" s="1" customFormat="1" ht="18" customHeight="1" x14ac:dyDescent="0.15">
      <c r="A10" s="29">
        <v>2</v>
      </c>
      <c r="B10" s="30">
        <v>408</v>
      </c>
      <c r="C10" s="31">
        <v>210</v>
      </c>
      <c r="D10" s="32">
        <v>198</v>
      </c>
      <c r="E10" s="29">
        <v>37</v>
      </c>
      <c r="F10" s="30">
        <v>595</v>
      </c>
      <c r="G10" s="31">
        <v>292</v>
      </c>
      <c r="H10" s="32">
        <v>303</v>
      </c>
      <c r="I10" s="29">
        <v>72</v>
      </c>
      <c r="J10" s="30">
        <v>1276</v>
      </c>
      <c r="K10" s="31">
        <v>616</v>
      </c>
      <c r="L10" s="32">
        <v>660</v>
      </c>
    </row>
    <row r="11" spans="1:12" s="1" customFormat="1" ht="18" customHeight="1" x14ac:dyDescent="0.15">
      <c r="A11" s="29">
        <v>3</v>
      </c>
      <c r="B11" s="30">
        <v>440</v>
      </c>
      <c r="C11" s="31">
        <v>219</v>
      </c>
      <c r="D11" s="32">
        <v>221</v>
      </c>
      <c r="E11" s="29">
        <v>38</v>
      </c>
      <c r="F11" s="30">
        <v>594</v>
      </c>
      <c r="G11" s="31">
        <v>288</v>
      </c>
      <c r="H11" s="32">
        <v>306</v>
      </c>
      <c r="I11" s="29">
        <v>73</v>
      </c>
      <c r="J11" s="30">
        <v>1105</v>
      </c>
      <c r="K11" s="31">
        <v>484</v>
      </c>
      <c r="L11" s="32">
        <v>621</v>
      </c>
    </row>
    <row r="12" spans="1:12" s="1" customFormat="1" ht="18" customHeight="1" x14ac:dyDescent="0.15">
      <c r="A12" s="33">
        <v>4</v>
      </c>
      <c r="B12" s="34">
        <v>460</v>
      </c>
      <c r="C12" s="35">
        <v>232</v>
      </c>
      <c r="D12" s="36">
        <v>228</v>
      </c>
      <c r="E12" s="33">
        <v>39</v>
      </c>
      <c r="F12" s="34">
        <v>663</v>
      </c>
      <c r="G12" s="35">
        <v>329</v>
      </c>
      <c r="H12" s="36">
        <v>334</v>
      </c>
      <c r="I12" s="33">
        <v>74</v>
      </c>
      <c r="J12" s="34">
        <v>1028</v>
      </c>
      <c r="K12" s="35">
        <v>483</v>
      </c>
      <c r="L12" s="36">
        <v>545</v>
      </c>
    </row>
    <row r="13" spans="1:12" s="1" customFormat="1" ht="18" customHeight="1" x14ac:dyDescent="0.15">
      <c r="A13" s="22" t="s">
        <v>8</v>
      </c>
      <c r="B13" s="23">
        <f>SUM(B14:B18)</f>
        <v>2564</v>
      </c>
      <c r="C13" s="23">
        <f>SUM(C14:C18)</f>
        <v>1328</v>
      </c>
      <c r="D13" s="23">
        <f>SUM(D14:D18)</f>
        <v>1236</v>
      </c>
      <c r="E13" s="22" t="s">
        <v>9</v>
      </c>
      <c r="F13" s="23">
        <f>SUM(F14:F18)</f>
        <v>3632</v>
      </c>
      <c r="G13" s="23">
        <f>SUM(G14:G18)</f>
        <v>1841</v>
      </c>
      <c r="H13" s="23">
        <f>SUM(H14:H18)</f>
        <v>1791</v>
      </c>
      <c r="I13" s="22" t="s">
        <v>10</v>
      </c>
      <c r="J13" s="23">
        <f>SUM(J14:J18)</f>
        <v>3618</v>
      </c>
      <c r="K13" s="23">
        <f>SUM(K14:K18)</f>
        <v>1576</v>
      </c>
      <c r="L13" s="24">
        <f>SUM(L14:L18)</f>
        <v>2042</v>
      </c>
    </row>
    <row r="14" spans="1:12" s="1" customFormat="1" ht="18" customHeight="1" x14ac:dyDescent="0.15">
      <c r="A14" s="25">
        <v>5</v>
      </c>
      <c r="B14" s="26">
        <v>559</v>
      </c>
      <c r="C14" s="27">
        <v>306</v>
      </c>
      <c r="D14" s="28">
        <v>253</v>
      </c>
      <c r="E14" s="25">
        <v>40</v>
      </c>
      <c r="F14" s="26">
        <v>699</v>
      </c>
      <c r="G14" s="27">
        <v>353</v>
      </c>
      <c r="H14" s="28">
        <v>346</v>
      </c>
      <c r="I14" s="25">
        <v>75</v>
      </c>
      <c r="J14" s="26">
        <v>627</v>
      </c>
      <c r="K14" s="27">
        <v>255</v>
      </c>
      <c r="L14" s="28">
        <v>372</v>
      </c>
    </row>
    <row r="15" spans="1:12" s="1" customFormat="1" ht="18" customHeight="1" x14ac:dyDescent="0.15">
      <c r="A15" s="29">
        <v>6</v>
      </c>
      <c r="B15" s="30">
        <v>466</v>
      </c>
      <c r="C15" s="31">
        <v>214</v>
      </c>
      <c r="D15" s="32">
        <v>252</v>
      </c>
      <c r="E15" s="29">
        <v>41</v>
      </c>
      <c r="F15" s="30">
        <v>705</v>
      </c>
      <c r="G15" s="31">
        <v>360</v>
      </c>
      <c r="H15" s="32">
        <v>345</v>
      </c>
      <c r="I15" s="29">
        <v>76</v>
      </c>
      <c r="J15" s="30">
        <v>710</v>
      </c>
      <c r="K15" s="31">
        <v>318</v>
      </c>
      <c r="L15" s="32">
        <v>392</v>
      </c>
    </row>
    <row r="16" spans="1:12" s="1" customFormat="1" ht="18" customHeight="1" x14ac:dyDescent="0.15">
      <c r="A16" s="29">
        <v>7</v>
      </c>
      <c r="B16" s="30">
        <v>458</v>
      </c>
      <c r="C16" s="31">
        <v>241</v>
      </c>
      <c r="D16" s="32">
        <v>217</v>
      </c>
      <c r="E16" s="29">
        <v>42</v>
      </c>
      <c r="F16" s="30">
        <v>683</v>
      </c>
      <c r="G16" s="31">
        <v>356</v>
      </c>
      <c r="H16" s="32">
        <v>327</v>
      </c>
      <c r="I16" s="29">
        <v>77</v>
      </c>
      <c r="J16" s="30">
        <v>761</v>
      </c>
      <c r="K16" s="31">
        <v>346</v>
      </c>
      <c r="L16" s="32">
        <v>415</v>
      </c>
    </row>
    <row r="17" spans="1:12" s="1" customFormat="1" ht="18" customHeight="1" x14ac:dyDescent="0.15">
      <c r="A17" s="29">
        <v>8</v>
      </c>
      <c r="B17" s="30">
        <v>499</v>
      </c>
      <c r="C17" s="31">
        <v>270</v>
      </c>
      <c r="D17" s="32">
        <v>229</v>
      </c>
      <c r="E17" s="29">
        <v>43</v>
      </c>
      <c r="F17" s="30">
        <v>748</v>
      </c>
      <c r="G17" s="31">
        <v>364</v>
      </c>
      <c r="H17" s="32">
        <v>384</v>
      </c>
      <c r="I17" s="29">
        <v>78</v>
      </c>
      <c r="J17" s="30">
        <v>758</v>
      </c>
      <c r="K17" s="31">
        <v>344</v>
      </c>
      <c r="L17" s="32">
        <v>414</v>
      </c>
    </row>
    <row r="18" spans="1:12" s="1" customFormat="1" ht="18" customHeight="1" x14ac:dyDescent="0.15">
      <c r="A18" s="33">
        <v>9</v>
      </c>
      <c r="B18" s="34">
        <v>582</v>
      </c>
      <c r="C18" s="35">
        <v>297</v>
      </c>
      <c r="D18" s="36">
        <v>285</v>
      </c>
      <c r="E18" s="33">
        <v>44</v>
      </c>
      <c r="F18" s="34">
        <v>797</v>
      </c>
      <c r="G18" s="35">
        <v>408</v>
      </c>
      <c r="H18" s="36">
        <v>389</v>
      </c>
      <c r="I18" s="33">
        <v>79</v>
      </c>
      <c r="J18" s="34">
        <v>762</v>
      </c>
      <c r="K18" s="35">
        <v>313</v>
      </c>
      <c r="L18" s="36">
        <v>449</v>
      </c>
    </row>
    <row r="19" spans="1:12" s="1" customFormat="1" ht="18" customHeight="1" x14ac:dyDescent="0.15">
      <c r="A19" s="22" t="s">
        <v>11</v>
      </c>
      <c r="B19" s="23">
        <f>SUM(B20:B24)</f>
        <v>2899</v>
      </c>
      <c r="C19" s="23">
        <f>SUM(C20:C24)</f>
        <v>1501</v>
      </c>
      <c r="D19" s="23">
        <f>SUM(D20:D24)</f>
        <v>1398</v>
      </c>
      <c r="E19" s="22" t="s">
        <v>12</v>
      </c>
      <c r="F19" s="23">
        <f>SUM(F20:F24)</f>
        <v>3984</v>
      </c>
      <c r="G19" s="23">
        <f>SUM(G20:G24)</f>
        <v>1962</v>
      </c>
      <c r="H19" s="23">
        <f>SUM(H20:H24)</f>
        <v>2022</v>
      </c>
      <c r="I19" s="22" t="s">
        <v>13</v>
      </c>
      <c r="J19" s="23">
        <f>SUM(J20:J24)</f>
        <v>3387</v>
      </c>
      <c r="K19" s="23">
        <f>SUM(K20:K24)</f>
        <v>1326</v>
      </c>
      <c r="L19" s="24">
        <f>SUM(L20:L24)</f>
        <v>2061</v>
      </c>
    </row>
    <row r="20" spans="1:12" s="1" customFormat="1" ht="18" customHeight="1" x14ac:dyDescent="0.15">
      <c r="A20" s="25">
        <v>10</v>
      </c>
      <c r="B20" s="26">
        <v>541</v>
      </c>
      <c r="C20" s="27">
        <v>277</v>
      </c>
      <c r="D20" s="28">
        <v>264</v>
      </c>
      <c r="E20" s="25">
        <v>45</v>
      </c>
      <c r="F20" s="26">
        <v>807</v>
      </c>
      <c r="G20" s="27">
        <v>410</v>
      </c>
      <c r="H20" s="28">
        <v>397</v>
      </c>
      <c r="I20" s="25">
        <v>80</v>
      </c>
      <c r="J20" s="26">
        <v>756</v>
      </c>
      <c r="K20" s="27">
        <v>300</v>
      </c>
      <c r="L20" s="28">
        <v>456</v>
      </c>
    </row>
    <row r="21" spans="1:12" s="1" customFormat="1" ht="18" customHeight="1" x14ac:dyDescent="0.15">
      <c r="A21" s="29">
        <v>11</v>
      </c>
      <c r="B21" s="30">
        <v>568</v>
      </c>
      <c r="C21" s="31">
        <v>291</v>
      </c>
      <c r="D21" s="32">
        <v>277</v>
      </c>
      <c r="E21" s="29">
        <v>46</v>
      </c>
      <c r="F21" s="30">
        <v>790</v>
      </c>
      <c r="G21" s="31">
        <v>381</v>
      </c>
      <c r="H21" s="32">
        <v>409</v>
      </c>
      <c r="I21" s="29">
        <v>81</v>
      </c>
      <c r="J21" s="30">
        <v>677</v>
      </c>
      <c r="K21" s="31">
        <v>271</v>
      </c>
      <c r="L21" s="32">
        <v>406</v>
      </c>
    </row>
    <row r="22" spans="1:12" s="1" customFormat="1" ht="18" customHeight="1" x14ac:dyDescent="0.15">
      <c r="A22" s="29">
        <v>12</v>
      </c>
      <c r="B22" s="30">
        <v>600</v>
      </c>
      <c r="C22" s="31">
        <v>318</v>
      </c>
      <c r="D22" s="32">
        <v>282</v>
      </c>
      <c r="E22" s="29">
        <v>47</v>
      </c>
      <c r="F22" s="30">
        <v>781</v>
      </c>
      <c r="G22" s="31">
        <v>396</v>
      </c>
      <c r="H22" s="32">
        <v>385</v>
      </c>
      <c r="I22" s="29">
        <v>82</v>
      </c>
      <c r="J22" s="30">
        <v>630</v>
      </c>
      <c r="K22" s="31">
        <v>269</v>
      </c>
      <c r="L22" s="32">
        <v>361</v>
      </c>
    </row>
    <row r="23" spans="1:12" s="1" customFormat="1" ht="18" customHeight="1" x14ac:dyDescent="0.15">
      <c r="A23" s="29">
        <v>13</v>
      </c>
      <c r="B23" s="30">
        <v>588</v>
      </c>
      <c r="C23" s="31">
        <v>290</v>
      </c>
      <c r="D23" s="32">
        <v>298</v>
      </c>
      <c r="E23" s="29">
        <v>48</v>
      </c>
      <c r="F23" s="30">
        <v>813</v>
      </c>
      <c r="G23" s="31">
        <v>411</v>
      </c>
      <c r="H23" s="32">
        <v>402</v>
      </c>
      <c r="I23" s="29">
        <v>83</v>
      </c>
      <c r="J23" s="30">
        <v>657</v>
      </c>
      <c r="K23" s="31">
        <v>237</v>
      </c>
      <c r="L23" s="32">
        <v>420</v>
      </c>
    </row>
    <row r="24" spans="1:12" s="1" customFormat="1" ht="18" customHeight="1" x14ac:dyDescent="0.15">
      <c r="A24" s="33">
        <v>14</v>
      </c>
      <c r="B24" s="34">
        <v>602</v>
      </c>
      <c r="C24" s="35">
        <v>325</v>
      </c>
      <c r="D24" s="36">
        <v>277</v>
      </c>
      <c r="E24" s="33">
        <v>49</v>
      </c>
      <c r="F24" s="34">
        <v>793</v>
      </c>
      <c r="G24" s="35">
        <v>364</v>
      </c>
      <c r="H24" s="36">
        <v>429</v>
      </c>
      <c r="I24" s="33">
        <v>84</v>
      </c>
      <c r="J24" s="34">
        <v>667</v>
      </c>
      <c r="K24" s="35">
        <v>249</v>
      </c>
      <c r="L24" s="36">
        <v>418</v>
      </c>
    </row>
    <row r="25" spans="1:12" s="1" customFormat="1" ht="18" customHeight="1" x14ac:dyDescent="0.15">
      <c r="A25" s="22" t="s">
        <v>14</v>
      </c>
      <c r="B25" s="23">
        <f>SUM(B26:B30)</f>
        <v>2566</v>
      </c>
      <c r="C25" s="23">
        <f>SUM(C26:C30)</f>
        <v>1286</v>
      </c>
      <c r="D25" s="23">
        <f>SUM(D26:D30)</f>
        <v>1280</v>
      </c>
      <c r="E25" s="22" t="s">
        <v>15</v>
      </c>
      <c r="F25" s="23">
        <f>SUM(F26:F30)</f>
        <v>3921</v>
      </c>
      <c r="G25" s="23">
        <f>SUM(G26:G30)</f>
        <v>1960</v>
      </c>
      <c r="H25" s="23">
        <f>SUM(H26:H30)</f>
        <v>1961</v>
      </c>
      <c r="I25" s="22" t="s">
        <v>16</v>
      </c>
      <c r="J25" s="23">
        <f>SUM(J26:J30)</f>
        <v>2613</v>
      </c>
      <c r="K25" s="23">
        <f>SUM(K26:K30)</f>
        <v>920</v>
      </c>
      <c r="L25" s="24">
        <f>SUM(L26:L30)</f>
        <v>1693</v>
      </c>
    </row>
    <row r="26" spans="1:12" s="1" customFormat="1" ht="18" customHeight="1" x14ac:dyDescent="0.15">
      <c r="A26" s="25">
        <v>15</v>
      </c>
      <c r="B26" s="26">
        <v>588</v>
      </c>
      <c r="C26" s="27">
        <v>289</v>
      </c>
      <c r="D26" s="28">
        <v>299</v>
      </c>
      <c r="E26" s="25">
        <v>50</v>
      </c>
      <c r="F26" s="26">
        <v>780</v>
      </c>
      <c r="G26" s="27">
        <v>371</v>
      </c>
      <c r="H26" s="28">
        <v>409</v>
      </c>
      <c r="I26" s="25">
        <v>85</v>
      </c>
      <c r="J26" s="26">
        <v>593</v>
      </c>
      <c r="K26" s="27">
        <v>198</v>
      </c>
      <c r="L26" s="28">
        <v>395</v>
      </c>
    </row>
    <row r="27" spans="1:12" s="1" customFormat="1" ht="18" customHeight="1" x14ac:dyDescent="0.15">
      <c r="A27" s="29">
        <v>16</v>
      </c>
      <c r="B27" s="30">
        <v>595</v>
      </c>
      <c r="C27" s="31">
        <v>323</v>
      </c>
      <c r="D27" s="32">
        <v>272</v>
      </c>
      <c r="E27" s="29">
        <v>51</v>
      </c>
      <c r="F27" s="30">
        <v>764</v>
      </c>
      <c r="G27" s="31">
        <v>396</v>
      </c>
      <c r="H27" s="32">
        <v>368</v>
      </c>
      <c r="I27" s="29">
        <v>86</v>
      </c>
      <c r="J27" s="30">
        <v>563</v>
      </c>
      <c r="K27" s="31">
        <v>220</v>
      </c>
      <c r="L27" s="32">
        <v>343</v>
      </c>
    </row>
    <row r="28" spans="1:12" s="1" customFormat="1" ht="18" customHeight="1" x14ac:dyDescent="0.15">
      <c r="A28" s="29">
        <v>17</v>
      </c>
      <c r="B28" s="30">
        <v>618</v>
      </c>
      <c r="C28" s="31">
        <v>322</v>
      </c>
      <c r="D28" s="32">
        <v>296</v>
      </c>
      <c r="E28" s="29">
        <v>52</v>
      </c>
      <c r="F28" s="30">
        <v>772</v>
      </c>
      <c r="G28" s="31">
        <v>399</v>
      </c>
      <c r="H28" s="32">
        <v>373</v>
      </c>
      <c r="I28" s="29">
        <v>87</v>
      </c>
      <c r="J28" s="30">
        <v>542</v>
      </c>
      <c r="K28" s="31">
        <v>180</v>
      </c>
      <c r="L28" s="32">
        <v>362</v>
      </c>
    </row>
    <row r="29" spans="1:12" s="1" customFormat="1" ht="18" customHeight="1" x14ac:dyDescent="0.15">
      <c r="A29" s="29">
        <v>18</v>
      </c>
      <c r="B29" s="30">
        <v>444</v>
      </c>
      <c r="C29" s="31">
        <v>206</v>
      </c>
      <c r="D29" s="32">
        <v>238</v>
      </c>
      <c r="E29" s="29">
        <v>53</v>
      </c>
      <c r="F29" s="30">
        <v>778</v>
      </c>
      <c r="G29" s="31">
        <v>407</v>
      </c>
      <c r="H29" s="32">
        <v>371</v>
      </c>
      <c r="I29" s="29">
        <v>88</v>
      </c>
      <c r="J29" s="30">
        <v>489</v>
      </c>
      <c r="K29" s="31">
        <v>189</v>
      </c>
      <c r="L29" s="32">
        <v>300</v>
      </c>
    </row>
    <row r="30" spans="1:12" s="1" customFormat="1" ht="18" customHeight="1" x14ac:dyDescent="0.15">
      <c r="A30" s="33">
        <v>19</v>
      </c>
      <c r="B30" s="34">
        <v>321</v>
      </c>
      <c r="C30" s="35">
        <v>146</v>
      </c>
      <c r="D30" s="36">
        <v>175</v>
      </c>
      <c r="E30" s="33">
        <v>54</v>
      </c>
      <c r="F30" s="34">
        <v>827</v>
      </c>
      <c r="G30" s="35">
        <v>387</v>
      </c>
      <c r="H30" s="36">
        <v>440</v>
      </c>
      <c r="I30" s="33">
        <v>89</v>
      </c>
      <c r="J30" s="34">
        <v>426</v>
      </c>
      <c r="K30" s="35">
        <v>133</v>
      </c>
      <c r="L30" s="36">
        <v>293</v>
      </c>
    </row>
    <row r="31" spans="1:12" s="1" customFormat="1" ht="18" customHeight="1" x14ac:dyDescent="0.15">
      <c r="A31" s="22" t="s">
        <v>17</v>
      </c>
      <c r="B31" s="23">
        <f>SUM(B32:B36)</f>
        <v>1945</v>
      </c>
      <c r="C31" s="23">
        <f>SUM(C32:C36)</f>
        <v>957</v>
      </c>
      <c r="D31" s="23">
        <f>SUM(D32:D36)</f>
        <v>988</v>
      </c>
      <c r="E31" s="22" t="s">
        <v>18</v>
      </c>
      <c r="F31" s="23">
        <f>SUM(F32:F36)</f>
        <v>3866</v>
      </c>
      <c r="G31" s="23">
        <f>SUM(G32:G36)</f>
        <v>1911</v>
      </c>
      <c r="H31" s="23">
        <f>SUM(H32:H36)</f>
        <v>1955</v>
      </c>
      <c r="I31" s="22" t="s">
        <v>19</v>
      </c>
      <c r="J31" s="23">
        <f>SUM(J32:J36)</f>
        <v>1516</v>
      </c>
      <c r="K31" s="23">
        <f>SUM(K32:K36)</f>
        <v>402</v>
      </c>
      <c r="L31" s="24">
        <f>SUM(L32:L36)</f>
        <v>1114</v>
      </c>
    </row>
    <row r="32" spans="1:12" s="1" customFormat="1" ht="18" customHeight="1" x14ac:dyDescent="0.15">
      <c r="A32" s="25">
        <v>20</v>
      </c>
      <c r="B32" s="26">
        <v>247</v>
      </c>
      <c r="C32" s="27">
        <v>106</v>
      </c>
      <c r="D32" s="28">
        <v>141</v>
      </c>
      <c r="E32" s="25">
        <v>55</v>
      </c>
      <c r="F32" s="26">
        <v>642</v>
      </c>
      <c r="G32" s="27">
        <v>312</v>
      </c>
      <c r="H32" s="28">
        <v>330</v>
      </c>
      <c r="I32" s="25">
        <v>90</v>
      </c>
      <c r="J32" s="26">
        <v>440</v>
      </c>
      <c r="K32" s="27">
        <v>127</v>
      </c>
      <c r="L32" s="28">
        <v>313</v>
      </c>
    </row>
    <row r="33" spans="1:12" s="1" customFormat="1" ht="18" customHeight="1" x14ac:dyDescent="0.15">
      <c r="A33" s="29">
        <v>21</v>
      </c>
      <c r="B33" s="30">
        <v>299</v>
      </c>
      <c r="C33" s="31">
        <v>167</v>
      </c>
      <c r="D33" s="32">
        <v>132</v>
      </c>
      <c r="E33" s="29">
        <v>56</v>
      </c>
      <c r="F33" s="30">
        <v>836</v>
      </c>
      <c r="G33" s="31">
        <v>422</v>
      </c>
      <c r="H33" s="32">
        <v>414</v>
      </c>
      <c r="I33" s="29">
        <v>91</v>
      </c>
      <c r="J33" s="30">
        <v>339</v>
      </c>
      <c r="K33" s="31">
        <v>93</v>
      </c>
      <c r="L33" s="32">
        <v>246</v>
      </c>
    </row>
    <row r="34" spans="1:12" s="1" customFormat="1" ht="18" customHeight="1" x14ac:dyDescent="0.15">
      <c r="A34" s="29">
        <v>22</v>
      </c>
      <c r="B34" s="30">
        <v>374</v>
      </c>
      <c r="C34" s="31">
        <v>190</v>
      </c>
      <c r="D34" s="32">
        <v>184</v>
      </c>
      <c r="E34" s="29">
        <v>57</v>
      </c>
      <c r="F34" s="30">
        <v>783</v>
      </c>
      <c r="G34" s="31">
        <v>413</v>
      </c>
      <c r="H34" s="32">
        <v>370</v>
      </c>
      <c r="I34" s="29">
        <v>92</v>
      </c>
      <c r="J34" s="30">
        <v>278</v>
      </c>
      <c r="K34" s="31">
        <v>65</v>
      </c>
      <c r="L34" s="32">
        <v>213</v>
      </c>
    </row>
    <row r="35" spans="1:12" s="1" customFormat="1" ht="18" customHeight="1" x14ac:dyDescent="0.15">
      <c r="A35" s="29">
        <v>23</v>
      </c>
      <c r="B35" s="30">
        <v>492</v>
      </c>
      <c r="C35" s="31">
        <v>227</v>
      </c>
      <c r="D35" s="32">
        <v>265</v>
      </c>
      <c r="E35" s="29">
        <v>58</v>
      </c>
      <c r="F35" s="30">
        <v>828</v>
      </c>
      <c r="G35" s="31">
        <v>401</v>
      </c>
      <c r="H35" s="32">
        <v>427</v>
      </c>
      <c r="I35" s="29">
        <v>93</v>
      </c>
      <c r="J35" s="30">
        <v>252</v>
      </c>
      <c r="K35" s="31">
        <v>74</v>
      </c>
      <c r="L35" s="32">
        <v>178</v>
      </c>
    </row>
    <row r="36" spans="1:12" s="1" customFormat="1" ht="18" customHeight="1" x14ac:dyDescent="0.15">
      <c r="A36" s="33">
        <v>24</v>
      </c>
      <c r="B36" s="34">
        <v>533</v>
      </c>
      <c r="C36" s="35">
        <v>267</v>
      </c>
      <c r="D36" s="36">
        <v>266</v>
      </c>
      <c r="E36" s="33">
        <v>59</v>
      </c>
      <c r="F36" s="34">
        <v>777</v>
      </c>
      <c r="G36" s="35">
        <v>363</v>
      </c>
      <c r="H36" s="36">
        <v>414</v>
      </c>
      <c r="I36" s="33">
        <v>94</v>
      </c>
      <c r="J36" s="34">
        <v>207</v>
      </c>
      <c r="K36" s="35">
        <v>43</v>
      </c>
      <c r="L36" s="36">
        <v>164</v>
      </c>
    </row>
    <row r="37" spans="1:12" s="1" customFormat="1" ht="18" customHeight="1" x14ac:dyDescent="0.15">
      <c r="A37" s="22" t="s">
        <v>20</v>
      </c>
      <c r="B37" s="23">
        <f>SUM(B38:B42)</f>
        <v>1871</v>
      </c>
      <c r="C37" s="23">
        <f>SUM(C38:C42)</f>
        <v>1020</v>
      </c>
      <c r="D37" s="23">
        <f>SUM(D38:D42)</f>
        <v>851</v>
      </c>
      <c r="E37" s="22" t="s">
        <v>21</v>
      </c>
      <c r="F37" s="23">
        <f>SUM(F38:F42)</f>
        <v>4520</v>
      </c>
      <c r="G37" s="23">
        <f>SUM(G38:G42)</f>
        <v>2271</v>
      </c>
      <c r="H37" s="23">
        <f>SUM(H38:H42)</f>
        <v>2249</v>
      </c>
      <c r="I37" s="22" t="s">
        <v>22</v>
      </c>
      <c r="J37" s="23">
        <f>SUM(J38:J42)</f>
        <v>457</v>
      </c>
      <c r="K37" s="23">
        <f>SUM(K38:K42)</f>
        <v>79</v>
      </c>
      <c r="L37" s="24">
        <f>SUM(L38:L42)</f>
        <v>378</v>
      </c>
    </row>
    <row r="38" spans="1:12" s="1" customFormat="1" ht="18" customHeight="1" x14ac:dyDescent="0.15">
      <c r="A38" s="25">
        <v>25</v>
      </c>
      <c r="B38" s="26">
        <v>358</v>
      </c>
      <c r="C38" s="27">
        <v>182</v>
      </c>
      <c r="D38" s="28">
        <v>176</v>
      </c>
      <c r="E38" s="25">
        <v>60</v>
      </c>
      <c r="F38" s="26">
        <v>869</v>
      </c>
      <c r="G38" s="27">
        <v>433</v>
      </c>
      <c r="H38" s="28">
        <v>436</v>
      </c>
      <c r="I38" s="25">
        <v>95</v>
      </c>
      <c r="J38" s="26">
        <v>163</v>
      </c>
      <c r="K38" s="27">
        <v>34</v>
      </c>
      <c r="L38" s="28">
        <v>129</v>
      </c>
    </row>
    <row r="39" spans="1:12" s="1" customFormat="1" ht="18" customHeight="1" x14ac:dyDescent="0.15">
      <c r="A39" s="29">
        <v>26</v>
      </c>
      <c r="B39" s="30">
        <v>384</v>
      </c>
      <c r="C39" s="31">
        <v>233</v>
      </c>
      <c r="D39" s="32">
        <v>151</v>
      </c>
      <c r="E39" s="29">
        <v>61</v>
      </c>
      <c r="F39" s="30">
        <v>866</v>
      </c>
      <c r="G39" s="31">
        <v>437</v>
      </c>
      <c r="H39" s="32">
        <v>429</v>
      </c>
      <c r="I39" s="29">
        <v>96</v>
      </c>
      <c r="J39" s="30">
        <v>112</v>
      </c>
      <c r="K39" s="31">
        <v>28</v>
      </c>
      <c r="L39" s="32">
        <v>84</v>
      </c>
    </row>
    <row r="40" spans="1:12" s="1" customFormat="1" ht="18" customHeight="1" x14ac:dyDescent="0.15">
      <c r="A40" s="29">
        <v>27</v>
      </c>
      <c r="B40" s="30">
        <v>361</v>
      </c>
      <c r="C40" s="31">
        <v>201</v>
      </c>
      <c r="D40" s="32">
        <v>160</v>
      </c>
      <c r="E40" s="29">
        <v>62</v>
      </c>
      <c r="F40" s="30">
        <v>954</v>
      </c>
      <c r="G40" s="31">
        <v>493</v>
      </c>
      <c r="H40" s="32">
        <v>461</v>
      </c>
      <c r="I40" s="29">
        <v>97</v>
      </c>
      <c r="J40" s="30">
        <v>88</v>
      </c>
      <c r="K40" s="31">
        <v>1</v>
      </c>
      <c r="L40" s="32">
        <v>87</v>
      </c>
    </row>
    <row r="41" spans="1:12" s="1" customFormat="1" ht="18" customHeight="1" x14ac:dyDescent="0.15">
      <c r="A41" s="29">
        <v>28</v>
      </c>
      <c r="B41" s="30">
        <v>348</v>
      </c>
      <c r="C41" s="31">
        <v>177</v>
      </c>
      <c r="D41" s="32">
        <v>171</v>
      </c>
      <c r="E41" s="29">
        <v>63</v>
      </c>
      <c r="F41" s="30">
        <v>918</v>
      </c>
      <c r="G41" s="31">
        <v>451</v>
      </c>
      <c r="H41" s="32">
        <v>467</v>
      </c>
      <c r="I41" s="29">
        <v>98</v>
      </c>
      <c r="J41" s="30">
        <v>47</v>
      </c>
      <c r="K41" s="31">
        <v>11</v>
      </c>
      <c r="L41" s="32">
        <v>36</v>
      </c>
    </row>
    <row r="42" spans="1:12" s="1" customFormat="1" ht="18" customHeight="1" x14ac:dyDescent="0.15">
      <c r="A42" s="33">
        <v>29</v>
      </c>
      <c r="B42" s="34">
        <v>420</v>
      </c>
      <c r="C42" s="35">
        <v>227</v>
      </c>
      <c r="D42" s="36">
        <v>193</v>
      </c>
      <c r="E42" s="33">
        <v>64</v>
      </c>
      <c r="F42" s="34">
        <v>913</v>
      </c>
      <c r="G42" s="35">
        <v>457</v>
      </c>
      <c r="H42" s="36">
        <v>456</v>
      </c>
      <c r="I42" s="33">
        <v>99</v>
      </c>
      <c r="J42" s="34">
        <v>47</v>
      </c>
      <c r="K42" s="35">
        <v>5</v>
      </c>
      <c r="L42" s="36">
        <v>42</v>
      </c>
    </row>
    <row r="43" spans="1:12" s="1" customFormat="1" ht="18" customHeight="1" x14ac:dyDescent="0.15">
      <c r="A43" s="22" t="s">
        <v>23</v>
      </c>
      <c r="B43" s="23">
        <f>SUM(B44:B48)</f>
        <v>2472</v>
      </c>
      <c r="C43" s="23">
        <f>SUM(C44:C48)</f>
        <v>1219</v>
      </c>
      <c r="D43" s="23">
        <f>SUM(D44:D48)</f>
        <v>1253</v>
      </c>
      <c r="E43" s="22" t="s">
        <v>24</v>
      </c>
      <c r="F43" s="23">
        <f>SUM(F44:F48)</f>
        <v>5074</v>
      </c>
      <c r="G43" s="23">
        <f>SUM(G44:G48)</f>
        <v>2443</v>
      </c>
      <c r="H43" s="23">
        <f>SUM(H44:H48)</f>
        <v>2631</v>
      </c>
      <c r="I43" s="25" t="s">
        <v>25</v>
      </c>
      <c r="J43" s="26">
        <v>60</v>
      </c>
      <c r="K43" s="26">
        <v>6</v>
      </c>
      <c r="L43" s="37">
        <v>54</v>
      </c>
    </row>
    <row r="44" spans="1:12" s="1" customFormat="1" ht="18" customHeight="1" x14ac:dyDescent="0.15">
      <c r="A44" s="25">
        <v>30</v>
      </c>
      <c r="B44" s="26">
        <v>484</v>
      </c>
      <c r="C44" s="27">
        <v>224</v>
      </c>
      <c r="D44" s="28">
        <v>260</v>
      </c>
      <c r="E44" s="25">
        <v>65</v>
      </c>
      <c r="F44" s="26">
        <v>928</v>
      </c>
      <c r="G44" s="27">
        <v>428</v>
      </c>
      <c r="H44" s="28">
        <v>500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445</v>
      </c>
      <c r="C45" s="31">
        <v>239</v>
      </c>
      <c r="D45" s="32">
        <v>206</v>
      </c>
      <c r="E45" s="29">
        <v>66</v>
      </c>
      <c r="F45" s="30">
        <v>1035</v>
      </c>
      <c r="G45" s="31">
        <v>510</v>
      </c>
      <c r="H45" s="32">
        <v>525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498</v>
      </c>
      <c r="C46" s="31">
        <v>226</v>
      </c>
      <c r="D46" s="32">
        <v>272</v>
      </c>
      <c r="E46" s="29">
        <v>67</v>
      </c>
      <c r="F46" s="30">
        <v>1001</v>
      </c>
      <c r="G46" s="31">
        <v>477</v>
      </c>
      <c r="H46" s="32">
        <v>524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528</v>
      </c>
      <c r="C47" s="31">
        <v>272</v>
      </c>
      <c r="D47" s="32">
        <v>256</v>
      </c>
      <c r="E47" s="29">
        <v>68</v>
      </c>
      <c r="F47" s="30">
        <v>1011</v>
      </c>
      <c r="G47" s="31">
        <v>511</v>
      </c>
      <c r="H47" s="32">
        <v>500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517</v>
      </c>
      <c r="C48" s="35">
        <v>258</v>
      </c>
      <c r="D48" s="36">
        <v>259</v>
      </c>
      <c r="E48" s="33">
        <v>69</v>
      </c>
      <c r="F48" s="34">
        <v>1099</v>
      </c>
      <c r="G48" s="35">
        <v>517</v>
      </c>
      <c r="H48" s="36">
        <v>582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7558</v>
      </c>
      <c r="C52" s="51">
        <f>SUM(C7,C13,C19)</f>
        <v>3896</v>
      </c>
      <c r="D52" s="52">
        <f>SUM(D7,D13,D19)</f>
        <v>3662</v>
      </c>
      <c r="E52" s="49" t="s">
        <v>28</v>
      </c>
      <c r="F52" s="50">
        <f>SUM(G52:H52)</f>
        <v>31708</v>
      </c>
      <c r="G52" s="51">
        <f>SUM(G37,G31,G7,G13,G19,G25,C43,C37,C31,C25)</f>
        <v>15899</v>
      </c>
      <c r="H52" s="52">
        <f>SUM(H37,H31,H25,H19,H13,H7,D25,D31,D37,D43)</f>
        <v>15809</v>
      </c>
      <c r="I52" s="49" t="s">
        <v>29</v>
      </c>
      <c r="J52" s="50">
        <f>SUM(K52:L52)</f>
        <v>22433</v>
      </c>
      <c r="K52" s="51">
        <f>SUM(G43,K43,K37,K31,K25,K19,K13,K7)</f>
        <v>9474</v>
      </c>
      <c r="L52" s="52">
        <f>SUM(L43,L37,L31,L25,L19,L13,L7,H43)</f>
        <v>12959</v>
      </c>
    </row>
    <row r="53" spans="1:12" s="1" customFormat="1" ht="18" customHeight="1" x14ac:dyDescent="0.15">
      <c r="A53" s="40" t="s">
        <v>30</v>
      </c>
      <c r="B53" s="53">
        <f>B52/$B$5</f>
        <v>0.12249793351594029</v>
      </c>
      <c r="C53" s="53">
        <f>C52/$C$5</f>
        <v>0.13311011650551779</v>
      </c>
      <c r="D53" s="53">
        <f>D52/$D$5</f>
        <v>0.11292013567684243</v>
      </c>
      <c r="E53" s="40" t="s">
        <v>30</v>
      </c>
      <c r="F53" s="53">
        <f>F52/$B$5</f>
        <v>0.51391432600204212</v>
      </c>
      <c r="G53" s="53">
        <f>G52/$C$5</f>
        <v>0.54320270593460662</v>
      </c>
      <c r="H53" s="53">
        <f>H52/$D$5</f>
        <v>0.48748072772124573</v>
      </c>
      <c r="I53" s="40" t="s">
        <v>30</v>
      </c>
      <c r="J53" s="53">
        <f>J52/$B$5</f>
        <v>0.36358774048201753</v>
      </c>
      <c r="K53" s="53">
        <f>K52/$C$5</f>
        <v>0.32368717755987564</v>
      </c>
      <c r="L53" s="54">
        <f>L52/$D$5</f>
        <v>0.39959913660191182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5">
    <pageSetUpPr fitToPage="1"/>
  </sheetPr>
  <dimension ref="A1:L54"/>
  <sheetViews>
    <sheetView topLeftCell="A10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37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65713</v>
      </c>
      <c r="C5" s="13">
        <f>SUM(C7,G7,K7,K13,G13,C13,C19,G19,K19,K25,G25,C25,C31,G31,K31,K37,G37,C37,C43,G43,K43)</f>
        <v>30394</v>
      </c>
      <c r="D5" s="14">
        <f>SUM(D7,H7,L7,L13,H13,D13,D19,H19,L19,L25,H25,D25,D31,H31,L31,L37,H37,D37,D43,H43,L43)</f>
        <v>35319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1791</v>
      </c>
      <c r="C7" s="23">
        <f>SUM(C8:C12)</f>
        <v>892</v>
      </c>
      <c r="D7" s="23">
        <f>SUM(D8:D12)</f>
        <v>899</v>
      </c>
      <c r="E7" s="22" t="s">
        <v>6</v>
      </c>
      <c r="F7" s="23">
        <f>SUM(F8:F12)</f>
        <v>3012</v>
      </c>
      <c r="G7" s="23">
        <f>SUM(G8:G12)</f>
        <v>1549</v>
      </c>
      <c r="H7" s="23">
        <f>SUM(H8:H12)</f>
        <v>1463</v>
      </c>
      <c r="I7" s="22" t="s">
        <v>7</v>
      </c>
      <c r="J7" s="23">
        <f>SUM(J8:J12)</f>
        <v>6836</v>
      </c>
      <c r="K7" s="23">
        <f>SUM(K8:K12)</f>
        <v>3167</v>
      </c>
      <c r="L7" s="24">
        <f>SUM(L8:L12)</f>
        <v>3669</v>
      </c>
    </row>
    <row r="8" spans="1:12" s="1" customFormat="1" ht="18" customHeight="1" x14ac:dyDescent="0.15">
      <c r="A8" s="25">
        <v>0</v>
      </c>
      <c r="B8" s="26">
        <v>293</v>
      </c>
      <c r="C8" s="27">
        <v>144</v>
      </c>
      <c r="D8" s="28">
        <v>149</v>
      </c>
      <c r="E8" s="25">
        <v>35</v>
      </c>
      <c r="F8" s="26">
        <v>529</v>
      </c>
      <c r="G8" s="27">
        <v>251</v>
      </c>
      <c r="H8" s="28">
        <v>278</v>
      </c>
      <c r="I8" s="25">
        <v>70</v>
      </c>
      <c r="J8" s="26">
        <v>1284</v>
      </c>
      <c r="K8" s="27">
        <v>599</v>
      </c>
      <c r="L8" s="28">
        <v>685</v>
      </c>
    </row>
    <row r="9" spans="1:12" s="1" customFormat="1" ht="18" customHeight="1" x14ac:dyDescent="0.15">
      <c r="A9" s="29">
        <v>1</v>
      </c>
      <c r="B9" s="30">
        <v>349</v>
      </c>
      <c r="C9" s="31">
        <v>170</v>
      </c>
      <c r="D9" s="32">
        <v>179</v>
      </c>
      <c r="E9" s="29">
        <v>36</v>
      </c>
      <c r="F9" s="30">
        <v>578</v>
      </c>
      <c r="G9" s="31">
        <v>296</v>
      </c>
      <c r="H9" s="32">
        <v>282</v>
      </c>
      <c r="I9" s="29">
        <v>71</v>
      </c>
      <c r="J9" s="30">
        <v>1347</v>
      </c>
      <c r="K9" s="31">
        <v>642</v>
      </c>
      <c r="L9" s="32">
        <v>705</v>
      </c>
    </row>
    <row r="10" spans="1:12" s="1" customFormat="1" ht="18" customHeight="1" x14ac:dyDescent="0.15">
      <c r="A10" s="29">
        <v>2</v>
      </c>
      <c r="B10" s="30">
        <v>366</v>
      </c>
      <c r="C10" s="31">
        <v>178</v>
      </c>
      <c r="D10" s="32">
        <v>188</v>
      </c>
      <c r="E10" s="29">
        <v>37</v>
      </c>
      <c r="F10" s="30">
        <v>644</v>
      </c>
      <c r="G10" s="31">
        <v>344</v>
      </c>
      <c r="H10" s="32">
        <v>300</v>
      </c>
      <c r="I10" s="29">
        <v>72</v>
      </c>
      <c r="J10" s="30">
        <v>1431</v>
      </c>
      <c r="K10" s="31">
        <v>666</v>
      </c>
      <c r="L10" s="32">
        <v>765</v>
      </c>
    </row>
    <row r="11" spans="1:12" s="1" customFormat="1" ht="18" customHeight="1" x14ac:dyDescent="0.15">
      <c r="A11" s="29">
        <v>3</v>
      </c>
      <c r="B11" s="30">
        <v>369</v>
      </c>
      <c r="C11" s="31">
        <v>182</v>
      </c>
      <c r="D11" s="32">
        <v>187</v>
      </c>
      <c r="E11" s="29">
        <v>38</v>
      </c>
      <c r="F11" s="30">
        <v>622</v>
      </c>
      <c r="G11" s="31">
        <v>337</v>
      </c>
      <c r="H11" s="32">
        <v>285</v>
      </c>
      <c r="I11" s="29">
        <v>73</v>
      </c>
      <c r="J11" s="30">
        <v>1460</v>
      </c>
      <c r="K11" s="31">
        <v>660</v>
      </c>
      <c r="L11" s="32">
        <v>800</v>
      </c>
    </row>
    <row r="12" spans="1:12" s="1" customFormat="1" ht="18" customHeight="1" x14ac:dyDescent="0.15">
      <c r="A12" s="33">
        <v>4</v>
      </c>
      <c r="B12" s="34">
        <v>414</v>
      </c>
      <c r="C12" s="35">
        <v>218</v>
      </c>
      <c r="D12" s="36">
        <v>196</v>
      </c>
      <c r="E12" s="33">
        <v>39</v>
      </c>
      <c r="F12" s="34">
        <v>639</v>
      </c>
      <c r="G12" s="35">
        <v>321</v>
      </c>
      <c r="H12" s="36">
        <v>318</v>
      </c>
      <c r="I12" s="33">
        <v>74</v>
      </c>
      <c r="J12" s="34">
        <v>1314</v>
      </c>
      <c r="K12" s="35">
        <v>600</v>
      </c>
      <c r="L12" s="36">
        <v>714</v>
      </c>
    </row>
    <row r="13" spans="1:12" s="1" customFormat="1" ht="18" customHeight="1" x14ac:dyDescent="0.15">
      <c r="A13" s="22" t="s">
        <v>8</v>
      </c>
      <c r="B13" s="23">
        <f>SUM(B14:B18)</f>
        <v>2378</v>
      </c>
      <c r="C13" s="23">
        <f>SUM(C14:C18)</f>
        <v>1232</v>
      </c>
      <c r="D13" s="23">
        <f>SUM(D14:D18)</f>
        <v>1146</v>
      </c>
      <c r="E13" s="22" t="s">
        <v>9</v>
      </c>
      <c r="F13" s="23">
        <f>SUM(F14:F18)</f>
        <v>3593</v>
      </c>
      <c r="G13" s="23">
        <f>SUM(G14:G18)</f>
        <v>1809</v>
      </c>
      <c r="H13" s="23">
        <f>SUM(H14:H18)</f>
        <v>1784</v>
      </c>
      <c r="I13" s="22" t="s">
        <v>10</v>
      </c>
      <c r="J13" s="23">
        <f>SUM(J14:J18)</f>
        <v>4666</v>
      </c>
      <c r="K13" s="23">
        <f>SUM(K14:K18)</f>
        <v>1984</v>
      </c>
      <c r="L13" s="24">
        <f>SUM(L14:L18)</f>
        <v>2682</v>
      </c>
    </row>
    <row r="14" spans="1:12" s="1" customFormat="1" ht="18" customHeight="1" x14ac:dyDescent="0.15">
      <c r="A14" s="25">
        <v>5</v>
      </c>
      <c r="B14" s="26">
        <v>469</v>
      </c>
      <c r="C14" s="27">
        <v>241</v>
      </c>
      <c r="D14" s="28">
        <v>228</v>
      </c>
      <c r="E14" s="25">
        <v>40</v>
      </c>
      <c r="F14" s="26">
        <v>641</v>
      </c>
      <c r="G14" s="27">
        <v>323</v>
      </c>
      <c r="H14" s="28">
        <v>318</v>
      </c>
      <c r="I14" s="25">
        <v>75</v>
      </c>
      <c r="J14" s="26">
        <v>823</v>
      </c>
      <c r="K14" s="27">
        <v>364</v>
      </c>
      <c r="L14" s="28">
        <v>459</v>
      </c>
    </row>
    <row r="15" spans="1:12" s="1" customFormat="1" ht="18" customHeight="1" x14ac:dyDescent="0.15">
      <c r="A15" s="29">
        <v>6</v>
      </c>
      <c r="B15" s="30">
        <v>431</v>
      </c>
      <c r="C15" s="31">
        <v>222</v>
      </c>
      <c r="D15" s="32">
        <v>209</v>
      </c>
      <c r="E15" s="29">
        <v>41</v>
      </c>
      <c r="F15" s="30">
        <v>696</v>
      </c>
      <c r="G15" s="31">
        <v>347</v>
      </c>
      <c r="H15" s="32">
        <v>349</v>
      </c>
      <c r="I15" s="29">
        <v>76</v>
      </c>
      <c r="J15" s="30">
        <v>904</v>
      </c>
      <c r="K15" s="31">
        <v>403</v>
      </c>
      <c r="L15" s="32">
        <v>501</v>
      </c>
    </row>
    <row r="16" spans="1:12" s="1" customFormat="1" ht="18" customHeight="1" x14ac:dyDescent="0.15">
      <c r="A16" s="29">
        <v>7</v>
      </c>
      <c r="B16" s="30">
        <v>475</v>
      </c>
      <c r="C16" s="31">
        <v>262</v>
      </c>
      <c r="D16" s="32">
        <v>213</v>
      </c>
      <c r="E16" s="29">
        <v>42</v>
      </c>
      <c r="F16" s="30">
        <v>711</v>
      </c>
      <c r="G16" s="31">
        <v>345</v>
      </c>
      <c r="H16" s="32">
        <v>366</v>
      </c>
      <c r="I16" s="29">
        <v>77</v>
      </c>
      <c r="J16" s="30">
        <v>939</v>
      </c>
      <c r="K16" s="31">
        <v>400</v>
      </c>
      <c r="L16" s="32">
        <v>539</v>
      </c>
    </row>
    <row r="17" spans="1:12" s="1" customFormat="1" ht="18" customHeight="1" x14ac:dyDescent="0.15">
      <c r="A17" s="29">
        <v>8</v>
      </c>
      <c r="B17" s="30">
        <v>456</v>
      </c>
      <c r="C17" s="31">
        <v>239</v>
      </c>
      <c r="D17" s="32">
        <v>217</v>
      </c>
      <c r="E17" s="29">
        <v>43</v>
      </c>
      <c r="F17" s="30">
        <v>782</v>
      </c>
      <c r="G17" s="31">
        <v>396</v>
      </c>
      <c r="H17" s="32">
        <v>386</v>
      </c>
      <c r="I17" s="29">
        <v>78</v>
      </c>
      <c r="J17" s="30">
        <v>1007</v>
      </c>
      <c r="K17" s="31">
        <v>404</v>
      </c>
      <c r="L17" s="32">
        <v>603</v>
      </c>
    </row>
    <row r="18" spans="1:12" s="1" customFormat="1" ht="18" customHeight="1" x14ac:dyDescent="0.15">
      <c r="A18" s="33">
        <v>9</v>
      </c>
      <c r="B18" s="34">
        <v>547</v>
      </c>
      <c r="C18" s="35">
        <v>268</v>
      </c>
      <c r="D18" s="36">
        <v>279</v>
      </c>
      <c r="E18" s="33">
        <v>44</v>
      </c>
      <c r="F18" s="34">
        <v>763</v>
      </c>
      <c r="G18" s="35">
        <v>398</v>
      </c>
      <c r="H18" s="36">
        <v>365</v>
      </c>
      <c r="I18" s="33">
        <v>79</v>
      </c>
      <c r="J18" s="34">
        <v>993</v>
      </c>
      <c r="K18" s="35">
        <v>413</v>
      </c>
      <c r="L18" s="36">
        <v>580</v>
      </c>
    </row>
    <row r="19" spans="1:12" s="1" customFormat="1" ht="18" customHeight="1" x14ac:dyDescent="0.15">
      <c r="A19" s="22" t="s">
        <v>11</v>
      </c>
      <c r="B19" s="23">
        <f>SUM(B20:B24)</f>
        <v>2534</v>
      </c>
      <c r="C19" s="23">
        <f>SUM(C20:C24)</f>
        <v>1277</v>
      </c>
      <c r="D19" s="23">
        <f>SUM(D20:D24)</f>
        <v>1257</v>
      </c>
      <c r="E19" s="22" t="s">
        <v>12</v>
      </c>
      <c r="F19" s="23">
        <f>SUM(F20:F24)</f>
        <v>4087</v>
      </c>
      <c r="G19" s="23">
        <f>SUM(G20:G24)</f>
        <v>2020</v>
      </c>
      <c r="H19" s="23">
        <f>SUM(H20:H24)</f>
        <v>2067</v>
      </c>
      <c r="I19" s="22" t="s">
        <v>13</v>
      </c>
      <c r="J19" s="23">
        <f>SUM(J20:J24)</f>
        <v>4408</v>
      </c>
      <c r="K19" s="23">
        <f>SUM(K20:K24)</f>
        <v>1708</v>
      </c>
      <c r="L19" s="24">
        <f>SUM(L20:L24)</f>
        <v>2700</v>
      </c>
    </row>
    <row r="20" spans="1:12" s="1" customFormat="1" ht="18" customHeight="1" x14ac:dyDescent="0.15">
      <c r="A20" s="25">
        <v>10</v>
      </c>
      <c r="B20" s="26">
        <v>481</v>
      </c>
      <c r="C20" s="27">
        <v>247</v>
      </c>
      <c r="D20" s="28">
        <v>234</v>
      </c>
      <c r="E20" s="25">
        <v>45</v>
      </c>
      <c r="F20" s="26">
        <v>790</v>
      </c>
      <c r="G20" s="27">
        <v>361</v>
      </c>
      <c r="H20" s="28">
        <v>429</v>
      </c>
      <c r="I20" s="25">
        <v>80</v>
      </c>
      <c r="J20" s="26">
        <v>1020</v>
      </c>
      <c r="K20" s="27">
        <v>412</v>
      </c>
      <c r="L20" s="28">
        <v>608</v>
      </c>
    </row>
    <row r="21" spans="1:12" s="1" customFormat="1" ht="18" customHeight="1" x14ac:dyDescent="0.15">
      <c r="A21" s="29">
        <v>11</v>
      </c>
      <c r="B21" s="30">
        <v>494</v>
      </c>
      <c r="C21" s="31">
        <v>240</v>
      </c>
      <c r="D21" s="32">
        <v>254</v>
      </c>
      <c r="E21" s="29">
        <v>46</v>
      </c>
      <c r="F21" s="30">
        <v>793</v>
      </c>
      <c r="G21" s="31">
        <v>427</v>
      </c>
      <c r="H21" s="32">
        <v>366</v>
      </c>
      <c r="I21" s="29">
        <v>81</v>
      </c>
      <c r="J21" s="30">
        <v>856</v>
      </c>
      <c r="K21" s="31">
        <v>345</v>
      </c>
      <c r="L21" s="32">
        <v>511</v>
      </c>
    </row>
    <row r="22" spans="1:12" s="1" customFormat="1" ht="18" customHeight="1" x14ac:dyDescent="0.15">
      <c r="A22" s="29">
        <v>12</v>
      </c>
      <c r="B22" s="30">
        <v>525</v>
      </c>
      <c r="C22" s="31">
        <v>266</v>
      </c>
      <c r="D22" s="32">
        <v>259</v>
      </c>
      <c r="E22" s="29">
        <v>47</v>
      </c>
      <c r="F22" s="30">
        <v>844</v>
      </c>
      <c r="G22" s="31">
        <v>398</v>
      </c>
      <c r="H22" s="32">
        <v>446</v>
      </c>
      <c r="I22" s="29">
        <v>82</v>
      </c>
      <c r="J22" s="30">
        <v>828</v>
      </c>
      <c r="K22" s="31">
        <v>341</v>
      </c>
      <c r="L22" s="32">
        <v>487</v>
      </c>
    </row>
    <row r="23" spans="1:12" s="1" customFormat="1" ht="18" customHeight="1" x14ac:dyDescent="0.15">
      <c r="A23" s="29">
        <v>13</v>
      </c>
      <c r="B23" s="30">
        <v>490</v>
      </c>
      <c r="C23" s="31">
        <v>259</v>
      </c>
      <c r="D23" s="32">
        <v>231</v>
      </c>
      <c r="E23" s="29">
        <v>48</v>
      </c>
      <c r="F23" s="30">
        <v>888</v>
      </c>
      <c r="G23" s="31">
        <v>449</v>
      </c>
      <c r="H23" s="32">
        <v>439</v>
      </c>
      <c r="I23" s="29">
        <v>83</v>
      </c>
      <c r="J23" s="30">
        <v>812</v>
      </c>
      <c r="K23" s="31">
        <v>284</v>
      </c>
      <c r="L23" s="32">
        <v>528</v>
      </c>
    </row>
    <row r="24" spans="1:12" s="1" customFormat="1" ht="18" customHeight="1" x14ac:dyDescent="0.15">
      <c r="A24" s="33">
        <v>14</v>
      </c>
      <c r="B24" s="34">
        <v>544</v>
      </c>
      <c r="C24" s="35">
        <v>265</v>
      </c>
      <c r="D24" s="36">
        <v>279</v>
      </c>
      <c r="E24" s="33">
        <v>49</v>
      </c>
      <c r="F24" s="34">
        <v>772</v>
      </c>
      <c r="G24" s="35">
        <v>385</v>
      </c>
      <c r="H24" s="36">
        <v>387</v>
      </c>
      <c r="I24" s="33">
        <v>84</v>
      </c>
      <c r="J24" s="34">
        <v>892</v>
      </c>
      <c r="K24" s="35">
        <v>326</v>
      </c>
      <c r="L24" s="36">
        <v>566</v>
      </c>
    </row>
    <row r="25" spans="1:12" s="1" customFormat="1" ht="18" customHeight="1" x14ac:dyDescent="0.15">
      <c r="A25" s="22" t="s">
        <v>14</v>
      </c>
      <c r="B25" s="23">
        <f>SUM(B26:B30)</f>
        <v>2329</v>
      </c>
      <c r="C25" s="23">
        <f>SUM(C26:C30)</f>
        <v>1178</v>
      </c>
      <c r="D25" s="23">
        <f>SUM(D26:D30)</f>
        <v>1151</v>
      </c>
      <c r="E25" s="22" t="s">
        <v>15</v>
      </c>
      <c r="F25" s="23">
        <f>SUM(F26:F30)</f>
        <v>3959</v>
      </c>
      <c r="G25" s="23">
        <f>SUM(G26:G30)</f>
        <v>1891</v>
      </c>
      <c r="H25" s="23">
        <f>SUM(H26:H30)</f>
        <v>2068</v>
      </c>
      <c r="I25" s="22" t="s">
        <v>16</v>
      </c>
      <c r="J25" s="23">
        <f>SUM(J26:J30)</f>
        <v>3307</v>
      </c>
      <c r="K25" s="23">
        <f>SUM(K26:K30)</f>
        <v>1101</v>
      </c>
      <c r="L25" s="24">
        <f>SUM(L26:L30)</f>
        <v>2206</v>
      </c>
    </row>
    <row r="26" spans="1:12" s="1" customFormat="1" ht="18" customHeight="1" x14ac:dyDescent="0.15">
      <c r="A26" s="25">
        <v>15</v>
      </c>
      <c r="B26" s="26">
        <v>558</v>
      </c>
      <c r="C26" s="27">
        <v>279</v>
      </c>
      <c r="D26" s="28">
        <v>279</v>
      </c>
      <c r="E26" s="25">
        <v>50</v>
      </c>
      <c r="F26" s="26">
        <v>847</v>
      </c>
      <c r="G26" s="27">
        <v>425</v>
      </c>
      <c r="H26" s="28">
        <v>422</v>
      </c>
      <c r="I26" s="25">
        <v>85</v>
      </c>
      <c r="J26" s="26">
        <v>722</v>
      </c>
      <c r="K26" s="27">
        <v>270</v>
      </c>
      <c r="L26" s="28">
        <v>452</v>
      </c>
    </row>
    <row r="27" spans="1:12" s="1" customFormat="1" ht="18" customHeight="1" x14ac:dyDescent="0.15">
      <c r="A27" s="29">
        <v>16</v>
      </c>
      <c r="B27" s="30">
        <v>551</v>
      </c>
      <c r="C27" s="31">
        <v>287</v>
      </c>
      <c r="D27" s="32">
        <v>264</v>
      </c>
      <c r="E27" s="29">
        <v>51</v>
      </c>
      <c r="F27" s="30">
        <v>782</v>
      </c>
      <c r="G27" s="31">
        <v>353</v>
      </c>
      <c r="H27" s="32">
        <v>429</v>
      </c>
      <c r="I27" s="29">
        <v>86</v>
      </c>
      <c r="J27" s="30">
        <v>802</v>
      </c>
      <c r="K27" s="31">
        <v>253</v>
      </c>
      <c r="L27" s="32">
        <v>549</v>
      </c>
    </row>
    <row r="28" spans="1:12" s="1" customFormat="1" ht="18" customHeight="1" x14ac:dyDescent="0.15">
      <c r="A28" s="29">
        <v>17</v>
      </c>
      <c r="B28" s="30">
        <v>554</v>
      </c>
      <c r="C28" s="31">
        <v>282</v>
      </c>
      <c r="D28" s="32">
        <v>272</v>
      </c>
      <c r="E28" s="29">
        <v>52</v>
      </c>
      <c r="F28" s="30">
        <v>787</v>
      </c>
      <c r="G28" s="31">
        <v>381</v>
      </c>
      <c r="H28" s="32">
        <v>406</v>
      </c>
      <c r="I28" s="29">
        <v>87</v>
      </c>
      <c r="J28" s="30">
        <v>655</v>
      </c>
      <c r="K28" s="31">
        <v>206</v>
      </c>
      <c r="L28" s="32">
        <v>449</v>
      </c>
    </row>
    <row r="29" spans="1:12" s="1" customFormat="1" ht="18" customHeight="1" x14ac:dyDescent="0.15">
      <c r="A29" s="29">
        <v>18</v>
      </c>
      <c r="B29" s="30">
        <v>410</v>
      </c>
      <c r="C29" s="31">
        <v>203</v>
      </c>
      <c r="D29" s="32">
        <v>207</v>
      </c>
      <c r="E29" s="29">
        <v>53</v>
      </c>
      <c r="F29" s="30">
        <v>749</v>
      </c>
      <c r="G29" s="31">
        <v>361</v>
      </c>
      <c r="H29" s="32">
        <v>388</v>
      </c>
      <c r="I29" s="29">
        <v>88</v>
      </c>
      <c r="J29" s="30">
        <v>610</v>
      </c>
      <c r="K29" s="31">
        <v>206</v>
      </c>
      <c r="L29" s="32">
        <v>404</v>
      </c>
    </row>
    <row r="30" spans="1:12" s="1" customFormat="1" ht="18" customHeight="1" x14ac:dyDescent="0.15">
      <c r="A30" s="33">
        <v>19</v>
      </c>
      <c r="B30" s="34">
        <v>256</v>
      </c>
      <c r="C30" s="35">
        <v>127</v>
      </c>
      <c r="D30" s="36">
        <v>129</v>
      </c>
      <c r="E30" s="33">
        <v>54</v>
      </c>
      <c r="F30" s="34">
        <v>794</v>
      </c>
      <c r="G30" s="35">
        <v>371</v>
      </c>
      <c r="H30" s="36">
        <v>423</v>
      </c>
      <c r="I30" s="33">
        <v>89</v>
      </c>
      <c r="J30" s="34">
        <v>518</v>
      </c>
      <c r="K30" s="35">
        <v>166</v>
      </c>
      <c r="L30" s="36">
        <v>352</v>
      </c>
    </row>
    <row r="31" spans="1:12" s="1" customFormat="1" ht="18" customHeight="1" x14ac:dyDescent="0.15">
      <c r="A31" s="22" t="s">
        <v>17</v>
      </c>
      <c r="B31" s="23">
        <f>SUM(B32:B36)</f>
        <v>1818</v>
      </c>
      <c r="C31" s="23">
        <f>SUM(C32:C36)</f>
        <v>878</v>
      </c>
      <c r="D31" s="23">
        <f>SUM(D32:D36)</f>
        <v>940</v>
      </c>
      <c r="E31" s="22" t="s">
        <v>18</v>
      </c>
      <c r="F31" s="23">
        <f>SUM(F32:F36)</f>
        <v>3929</v>
      </c>
      <c r="G31" s="23">
        <f>SUM(G32:G36)</f>
        <v>1866</v>
      </c>
      <c r="H31" s="23">
        <f>SUM(H32:H36)</f>
        <v>2063</v>
      </c>
      <c r="I31" s="22" t="s">
        <v>19</v>
      </c>
      <c r="J31" s="23">
        <f>SUM(J32:J36)</f>
        <v>1861</v>
      </c>
      <c r="K31" s="23">
        <f>SUM(K32:K36)</f>
        <v>512</v>
      </c>
      <c r="L31" s="24">
        <f>SUM(L32:L36)</f>
        <v>1349</v>
      </c>
    </row>
    <row r="32" spans="1:12" s="1" customFormat="1" ht="18" customHeight="1" x14ac:dyDescent="0.15">
      <c r="A32" s="25">
        <v>20</v>
      </c>
      <c r="B32" s="26">
        <v>251</v>
      </c>
      <c r="C32" s="27">
        <v>105</v>
      </c>
      <c r="D32" s="28">
        <v>146</v>
      </c>
      <c r="E32" s="25">
        <v>55</v>
      </c>
      <c r="F32" s="26">
        <v>570</v>
      </c>
      <c r="G32" s="27">
        <v>240</v>
      </c>
      <c r="H32" s="28">
        <v>330</v>
      </c>
      <c r="I32" s="25">
        <v>90</v>
      </c>
      <c r="J32" s="26">
        <v>521</v>
      </c>
      <c r="K32" s="27">
        <v>149</v>
      </c>
      <c r="L32" s="28">
        <v>372</v>
      </c>
    </row>
    <row r="33" spans="1:12" s="1" customFormat="1" ht="18" customHeight="1" x14ac:dyDescent="0.15">
      <c r="A33" s="29">
        <v>21</v>
      </c>
      <c r="B33" s="30">
        <v>300</v>
      </c>
      <c r="C33" s="31">
        <v>165</v>
      </c>
      <c r="D33" s="32">
        <v>135</v>
      </c>
      <c r="E33" s="29">
        <v>56</v>
      </c>
      <c r="F33" s="30">
        <v>886</v>
      </c>
      <c r="G33" s="31">
        <v>448</v>
      </c>
      <c r="H33" s="32">
        <v>438</v>
      </c>
      <c r="I33" s="29">
        <v>91</v>
      </c>
      <c r="J33" s="30">
        <v>426</v>
      </c>
      <c r="K33" s="31">
        <v>102</v>
      </c>
      <c r="L33" s="32">
        <v>324</v>
      </c>
    </row>
    <row r="34" spans="1:12" s="1" customFormat="1" ht="18" customHeight="1" x14ac:dyDescent="0.15">
      <c r="A34" s="29">
        <v>22</v>
      </c>
      <c r="B34" s="30">
        <v>290</v>
      </c>
      <c r="C34" s="31">
        <v>135</v>
      </c>
      <c r="D34" s="32">
        <v>155</v>
      </c>
      <c r="E34" s="29">
        <v>57</v>
      </c>
      <c r="F34" s="30">
        <v>805</v>
      </c>
      <c r="G34" s="31">
        <v>384</v>
      </c>
      <c r="H34" s="32">
        <v>421</v>
      </c>
      <c r="I34" s="29">
        <v>92</v>
      </c>
      <c r="J34" s="30">
        <v>366</v>
      </c>
      <c r="K34" s="31">
        <v>120</v>
      </c>
      <c r="L34" s="32">
        <v>246</v>
      </c>
    </row>
    <row r="35" spans="1:12" s="1" customFormat="1" ht="18" customHeight="1" x14ac:dyDescent="0.15">
      <c r="A35" s="29">
        <v>23</v>
      </c>
      <c r="B35" s="30">
        <v>480</v>
      </c>
      <c r="C35" s="31">
        <v>243</v>
      </c>
      <c r="D35" s="32">
        <v>237</v>
      </c>
      <c r="E35" s="29">
        <v>58</v>
      </c>
      <c r="F35" s="30">
        <v>828</v>
      </c>
      <c r="G35" s="31">
        <v>397</v>
      </c>
      <c r="H35" s="32">
        <v>431</v>
      </c>
      <c r="I35" s="29">
        <v>93</v>
      </c>
      <c r="J35" s="30">
        <v>274</v>
      </c>
      <c r="K35" s="31">
        <v>61</v>
      </c>
      <c r="L35" s="32">
        <v>213</v>
      </c>
    </row>
    <row r="36" spans="1:12" s="1" customFormat="1" ht="18" customHeight="1" x14ac:dyDescent="0.15">
      <c r="A36" s="33">
        <v>24</v>
      </c>
      <c r="B36" s="34">
        <v>497</v>
      </c>
      <c r="C36" s="35">
        <v>230</v>
      </c>
      <c r="D36" s="36">
        <v>267</v>
      </c>
      <c r="E36" s="33">
        <v>59</v>
      </c>
      <c r="F36" s="34">
        <v>840</v>
      </c>
      <c r="G36" s="35">
        <v>397</v>
      </c>
      <c r="H36" s="36">
        <v>443</v>
      </c>
      <c r="I36" s="33">
        <v>94</v>
      </c>
      <c r="J36" s="34">
        <v>274</v>
      </c>
      <c r="K36" s="35">
        <v>80</v>
      </c>
      <c r="L36" s="36">
        <v>194</v>
      </c>
    </row>
    <row r="37" spans="1:12" s="1" customFormat="1" ht="18" customHeight="1" x14ac:dyDescent="0.15">
      <c r="A37" s="22" t="s">
        <v>20</v>
      </c>
      <c r="B37" s="23">
        <f>SUM(B38:B42)</f>
        <v>1715</v>
      </c>
      <c r="C37" s="23">
        <f>SUM(C38:C42)</f>
        <v>963</v>
      </c>
      <c r="D37" s="23">
        <f>SUM(D38:D42)</f>
        <v>752</v>
      </c>
      <c r="E37" s="22" t="s">
        <v>21</v>
      </c>
      <c r="F37" s="23">
        <f>SUM(F38:F42)</f>
        <v>4627</v>
      </c>
      <c r="G37" s="23">
        <f>SUM(G38:G42)</f>
        <v>2181</v>
      </c>
      <c r="H37" s="23">
        <f>SUM(H38:H42)</f>
        <v>2446</v>
      </c>
      <c r="I37" s="22" t="s">
        <v>22</v>
      </c>
      <c r="J37" s="23">
        <f>SUM(J38:J42)</f>
        <v>544</v>
      </c>
      <c r="K37" s="23">
        <f>SUM(K38:K42)</f>
        <v>99</v>
      </c>
      <c r="L37" s="24">
        <f>SUM(L38:L42)</f>
        <v>445</v>
      </c>
    </row>
    <row r="38" spans="1:12" s="1" customFormat="1" ht="18" customHeight="1" x14ac:dyDescent="0.15">
      <c r="A38" s="25">
        <v>25</v>
      </c>
      <c r="B38" s="26">
        <v>382</v>
      </c>
      <c r="C38" s="27">
        <v>210</v>
      </c>
      <c r="D38" s="28">
        <v>172</v>
      </c>
      <c r="E38" s="25">
        <v>60</v>
      </c>
      <c r="F38" s="26">
        <v>822</v>
      </c>
      <c r="G38" s="27">
        <v>363</v>
      </c>
      <c r="H38" s="28">
        <v>459</v>
      </c>
      <c r="I38" s="25">
        <v>95</v>
      </c>
      <c r="J38" s="26">
        <v>196</v>
      </c>
      <c r="K38" s="27">
        <v>34</v>
      </c>
      <c r="L38" s="28">
        <v>162</v>
      </c>
    </row>
    <row r="39" spans="1:12" s="1" customFormat="1" ht="18" customHeight="1" x14ac:dyDescent="0.15">
      <c r="A39" s="29">
        <v>26</v>
      </c>
      <c r="B39" s="30">
        <v>294</v>
      </c>
      <c r="C39" s="31">
        <v>168</v>
      </c>
      <c r="D39" s="32">
        <v>126</v>
      </c>
      <c r="E39" s="29">
        <v>61</v>
      </c>
      <c r="F39" s="30">
        <v>942</v>
      </c>
      <c r="G39" s="31">
        <v>451</v>
      </c>
      <c r="H39" s="32">
        <v>491</v>
      </c>
      <c r="I39" s="29">
        <v>96</v>
      </c>
      <c r="J39" s="30">
        <v>99</v>
      </c>
      <c r="K39" s="31">
        <v>26</v>
      </c>
      <c r="L39" s="32">
        <v>73</v>
      </c>
    </row>
    <row r="40" spans="1:12" s="1" customFormat="1" ht="18" customHeight="1" x14ac:dyDescent="0.15">
      <c r="A40" s="29">
        <v>27</v>
      </c>
      <c r="B40" s="30">
        <v>329</v>
      </c>
      <c r="C40" s="31">
        <v>195</v>
      </c>
      <c r="D40" s="32">
        <v>134</v>
      </c>
      <c r="E40" s="29">
        <v>62</v>
      </c>
      <c r="F40" s="30">
        <v>949</v>
      </c>
      <c r="G40" s="31">
        <v>430</v>
      </c>
      <c r="H40" s="32">
        <v>519</v>
      </c>
      <c r="I40" s="29">
        <v>97</v>
      </c>
      <c r="J40" s="30">
        <v>113</v>
      </c>
      <c r="K40" s="31">
        <v>17</v>
      </c>
      <c r="L40" s="32">
        <v>96</v>
      </c>
    </row>
    <row r="41" spans="1:12" s="1" customFormat="1" ht="18" customHeight="1" x14ac:dyDescent="0.15">
      <c r="A41" s="29">
        <v>28</v>
      </c>
      <c r="B41" s="30">
        <v>326</v>
      </c>
      <c r="C41" s="31">
        <v>159</v>
      </c>
      <c r="D41" s="32">
        <v>167</v>
      </c>
      <c r="E41" s="29">
        <v>63</v>
      </c>
      <c r="F41" s="30">
        <v>928</v>
      </c>
      <c r="G41" s="31">
        <v>441</v>
      </c>
      <c r="H41" s="32">
        <v>487</v>
      </c>
      <c r="I41" s="29">
        <v>98</v>
      </c>
      <c r="J41" s="30">
        <v>103</v>
      </c>
      <c r="K41" s="31">
        <v>17</v>
      </c>
      <c r="L41" s="32">
        <v>86</v>
      </c>
    </row>
    <row r="42" spans="1:12" s="1" customFormat="1" ht="18" customHeight="1" x14ac:dyDescent="0.15">
      <c r="A42" s="33">
        <v>29</v>
      </c>
      <c r="B42" s="34">
        <v>384</v>
      </c>
      <c r="C42" s="35">
        <v>231</v>
      </c>
      <c r="D42" s="36">
        <v>153</v>
      </c>
      <c r="E42" s="33">
        <v>64</v>
      </c>
      <c r="F42" s="34">
        <v>986</v>
      </c>
      <c r="G42" s="35">
        <v>496</v>
      </c>
      <c r="H42" s="36">
        <v>490</v>
      </c>
      <c r="I42" s="33">
        <v>99</v>
      </c>
      <c r="J42" s="34">
        <v>33</v>
      </c>
      <c r="K42" s="35">
        <v>5</v>
      </c>
      <c r="L42" s="36">
        <v>28</v>
      </c>
    </row>
    <row r="43" spans="1:12" s="1" customFormat="1" ht="18" customHeight="1" x14ac:dyDescent="0.15">
      <c r="A43" s="22" t="s">
        <v>23</v>
      </c>
      <c r="B43" s="23">
        <f>SUM(B44:B48)</f>
        <v>2376</v>
      </c>
      <c r="C43" s="23">
        <f>SUM(C44:C48)</f>
        <v>1252</v>
      </c>
      <c r="D43" s="23">
        <f>SUM(D44:D48)</f>
        <v>1124</v>
      </c>
      <c r="E43" s="22" t="s">
        <v>24</v>
      </c>
      <c r="F43" s="23">
        <f>SUM(F44:F48)</f>
        <v>5852</v>
      </c>
      <c r="G43" s="23">
        <f>SUM(G44:G48)</f>
        <v>2820</v>
      </c>
      <c r="H43" s="23">
        <f>SUM(H44:H48)</f>
        <v>3032</v>
      </c>
      <c r="I43" s="25" t="s">
        <v>25</v>
      </c>
      <c r="J43" s="26">
        <v>91</v>
      </c>
      <c r="K43" s="26">
        <v>15</v>
      </c>
      <c r="L43" s="37">
        <v>76</v>
      </c>
    </row>
    <row r="44" spans="1:12" s="1" customFormat="1" ht="18" customHeight="1" x14ac:dyDescent="0.15">
      <c r="A44" s="25">
        <v>30</v>
      </c>
      <c r="B44" s="26">
        <v>424</v>
      </c>
      <c r="C44" s="27">
        <v>232</v>
      </c>
      <c r="D44" s="28">
        <v>192</v>
      </c>
      <c r="E44" s="25">
        <v>65</v>
      </c>
      <c r="F44" s="26">
        <v>1147</v>
      </c>
      <c r="G44" s="27">
        <v>553</v>
      </c>
      <c r="H44" s="28">
        <v>594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454</v>
      </c>
      <c r="C45" s="31">
        <v>256</v>
      </c>
      <c r="D45" s="32">
        <v>198</v>
      </c>
      <c r="E45" s="29">
        <v>66</v>
      </c>
      <c r="F45" s="30">
        <v>1136</v>
      </c>
      <c r="G45" s="31">
        <v>576</v>
      </c>
      <c r="H45" s="32">
        <v>560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442</v>
      </c>
      <c r="C46" s="31">
        <v>219</v>
      </c>
      <c r="D46" s="32">
        <v>223</v>
      </c>
      <c r="E46" s="29">
        <v>67</v>
      </c>
      <c r="F46" s="30">
        <v>1146</v>
      </c>
      <c r="G46" s="31">
        <v>546</v>
      </c>
      <c r="H46" s="32">
        <v>600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498</v>
      </c>
      <c r="C47" s="31">
        <v>251</v>
      </c>
      <c r="D47" s="32">
        <v>247</v>
      </c>
      <c r="E47" s="29">
        <v>68</v>
      </c>
      <c r="F47" s="30">
        <v>1151</v>
      </c>
      <c r="G47" s="31">
        <v>530</v>
      </c>
      <c r="H47" s="32">
        <v>621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558</v>
      </c>
      <c r="C48" s="35">
        <v>294</v>
      </c>
      <c r="D48" s="36">
        <v>264</v>
      </c>
      <c r="E48" s="33">
        <v>69</v>
      </c>
      <c r="F48" s="34">
        <v>1272</v>
      </c>
      <c r="G48" s="35">
        <v>615</v>
      </c>
      <c r="H48" s="36">
        <v>657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6703</v>
      </c>
      <c r="C52" s="51">
        <f>SUM(C7,C13,C19)</f>
        <v>3401</v>
      </c>
      <c r="D52" s="52">
        <f>SUM(D7,D13,D19)</f>
        <v>3302</v>
      </c>
      <c r="E52" s="49" t="s">
        <v>28</v>
      </c>
      <c r="F52" s="50">
        <f>SUM(G52:H52)</f>
        <v>31445</v>
      </c>
      <c r="G52" s="51">
        <f>SUM(G37,G31,G7,G13,G19,G25,C43,C37,C31,C25)</f>
        <v>15587</v>
      </c>
      <c r="H52" s="52">
        <f>SUM(H37,H31,H25,H19,H13,H7,D25,D31,D37,D43)</f>
        <v>15858</v>
      </c>
      <c r="I52" s="49" t="s">
        <v>29</v>
      </c>
      <c r="J52" s="50">
        <f>SUM(K52:L52)</f>
        <v>27565</v>
      </c>
      <c r="K52" s="51">
        <f>SUM(G43,K43,K37,K31,K25,K19,K13,K7)</f>
        <v>11406</v>
      </c>
      <c r="L52" s="52">
        <f>SUM(L43,L37,L31,L25,L19,L13,L7,H43)</f>
        <v>16159</v>
      </c>
    </row>
    <row r="53" spans="1:12" s="1" customFormat="1" ht="18" customHeight="1" x14ac:dyDescent="0.15">
      <c r="A53" s="40" t="s">
        <v>30</v>
      </c>
      <c r="B53" s="53">
        <f>B52/$B$5</f>
        <v>0.10200416964679744</v>
      </c>
      <c r="C53" s="53">
        <f>C52/$C$5</f>
        <v>0.11189708495097717</v>
      </c>
      <c r="D53" s="53">
        <f>D52/$D$5</f>
        <v>9.3490755683909507E-2</v>
      </c>
      <c r="E53" s="40" t="s">
        <v>30</v>
      </c>
      <c r="F53" s="53">
        <f>F52/$B$5</f>
        <v>0.47852023191758097</v>
      </c>
      <c r="G53" s="53">
        <f>G52/$C$5</f>
        <v>0.51283147989734812</v>
      </c>
      <c r="H53" s="53">
        <f>H52/$D$5</f>
        <v>0.44899345961097425</v>
      </c>
      <c r="I53" s="40" t="s">
        <v>30</v>
      </c>
      <c r="J53" s="53">
        <f>J52/$B$5</f>
        <v>0.41947559843562154</v>
      </c>
      <c r="K53" s="53">
        <f>K52/$C$5</f>
        <v>0.37527143515167466</v>
      </c>
      <c r="L53" s="54">
        <f>L52/$D$5</f>
        <v>0.45751578470511622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6">
    <pageSetUpPr fitToPage="1"/>
  </sheetPr>
  <dimension ref="A1:L54"/>
  <sheetViews>
    <sheetView topLeftCell="A16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38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35328</v>
      </c>
      <c r="C5" s="13">
        <f>SUM(C7,G7,K7,K13,G13,C13,C19,G19,K19,K25,G25,C25,C31,G31,K31,K37,G37,C37,C43,G43,K43)</f>
        <v>16629</v>
      </c>
      <c r="D5" s="14">
        <f>SUM(D7,H7,L7,L13,H13,D13,D19,H19,L19,L25,H25,D25,D31,H31,L31,L37,H37,D37,D43,H43,L43)</f>
        <v>18699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54"/>
      <c r="E6" s="55"/>
      <c r="F6" s="53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874</v>
      </c>
      <c r="C7" s="23">
        <f>SUM(C8:C12)</f>
        <v>441</v>
      </c>
      <c r="D7" s="23">
        <f>SUM(D8:D12)</f>
        <v>433</v>
      </c>
      <c r="E7" s="22" t="s">
        <v>6</v>
      </c>
      <c r="F7" s="23">
        <f>SUM(F8:F12)</f>
        <v>1568</v>
      </c>
      <c r="G7" s="23">
        <f>SUM(G8:G12)</f>
        <v>819</v>
      </c>
      <c r="H7" s="23">
        <f>SUM(H8:H12)</f>
        <v>749</v>
      </c>
      <c r="I7" s="22" t="s">
        <v>7</v>
      </c>
      <c r="J7" s="23">
        <f>SUM(J8:J12)</f>
        <v>3895</v>
      </c>
      <c r="K7" s="23">
        <f>SUM(K8:K12)</f>
        <v>1880</v>
      </c>
      <c r="L7" s="24">
        <f>SUM(L8:L12)</f>
        <v>2015</v>
      </c>
    </row>
    <row r="8" spans="1:12" s="1" customFormat="1" ht="18" customHeight="1" x14ac:dyDescent="0.15">
      <c r="A8" s="25">
        <v>0</v>
      </c>
      <c r="B8" s="26">
        <v>136</v>
      </c>
      <c r="C8" s="27">
        <v>67</v>
      </c>
      <c r="D8" s="28">
        <v>69</v>
      </c>
      <c r="E8" s="25">
        <v>35</v>
      </c>
      <c r="F8" s="26">
        <v>292</v>
      </c>
      <c r="G8" s="27">
        <v>158</v>
      </c>
      <c r="H8" s="28">
        <v>134</v>
      </c>
      <c r="I8" s="25">
        <v>70</v>
      </c>
      <c r="J8" s="26">
        <v>724</v>
      </c>
      <c r="K8" s="27">
        <v>353</v>
      </c>
      <c r="L8" s="28">
        <v>371</v>
      </c>
    </row>
    <row r="9" spans="1:12" s="1" customFormat="1" ht="18" customHeight="1" x14ac:dyDescent="0.15">
      <c r="A9" s="29">
        <v>1</v>
      </c>
      <c r="B9" s="30">
        <v>169</v>
      </c>
      <c r="C9" s="31">
        <v>84</v>
      </c>
      <c r="D9" s="32">
        <v>85</v>
      </c>
      <c r="E9" s="29">
        <v>36</v>
      </c>
      <c r="F9" s="30">
        <v>290</v>
      </c>
      <c r="G9" s="31">
        <v>139</v>
      </c>
      <c r="H9" s="32">
        <v>151</v>
      </c>
      <c r="I9" s="29">
        <v>71</v>
      </c>
      <c r="J9" s="30">
        <v>746</v>
      </c>
      <c r="K9" s="31">
        <v>363</v>
      </c>
      <c r="L9" s="32">
        <v>383</v>
      </c>
    </row>
    <row r="10" spans="1:12" s="1" customFormat="1" ht="18" customHeight="1" x14ac:dyDescent="0.15">
      <c r="A10" s="29">
        <v>2</v>
      </c>
      <c r="B10" s="30">
        <v>168</v>
      </c>
      <c r="C10" s="31">
        <v>78</v>
      </c>
      <c r="D10" s="32">
        <v>90</v>
      </c>
      <c r="E10" s="29">
        <v>37</v>
      </c>
      <c r="F10" s="30">
        <v>334</v>
      </c>
      <c r="G10" s="31">
        <v>180</v>
      </c>
      <c r="H10" s="32">
        <v>154</v>
      </c>
      <c r="I10" s="29">
        <v>72</v>
      </c>
      <c r="J10" s="30">
        <v>815</v>
      </c>
      <c r="K10" s="31">
        <v>396</v>
      </c>
      <c r="L10" s="32">
        <v>419</v>
      </c>
    </row>
    <row r="11" spans="1:12" s="1" customFormat="1" ht="18" customHeight="1" x14ac:dyDescent="0.15">
      <c r="A11" s="29">
        <v>3</v>
      </c>
      <c r="B11" s="30">
        <v>176</v>
      </c>
      <c r="C11" s="31">
        <v>93</v>
      </c>
      <c r="D11" s="32">
        <v>83</v>
      </c>
      <c r="E11" s="29">
        <v>38</v>
      </c>
      <c r="F11" s="30">
        <v>346</v>
      </c>
      <c r="G11" s="31">
        <v>193</v>
      </c>
      <c r="H11" s="32">
        <v>153</v>
      </c>
      <c r="I11" s="29">
        <v>73</v>
      </c>
      <c r="J11" s="30">
        <v>837</v>
      </c>
      <c r="K11" s="31">
        <v>424</v>
      </c>
      <c r="L11" s="32">
        <v>413</v>
      </c>
    </row>
    <row r="12" spans="1:12" s="1" customFormat="1" ht="18" customHeight="1" x14ac:dyDescent="0.15">
      <c r="A12" s="33">
        <v>4</v>
      </c>
      <c r="B12" s="34">
        <v>225</v>
      </c>
      <c r="C12" s="35">
        <v>119</v>
      </c>
      <c r="D12" s="36">
        <v>106</v>
      </c>
      <c r="E12" s="33">
        <v>39</v>
      </c>
      <c r="F12" s="34">
        <v>306</v>
      </c>
      <c r="G12" s="35">
        <v>149</v>
      </c>
      <c r="H12" s="36">
        <v>157</v>
      </c>
      <c r="I12" s="33">
        <v>74</v>
      </c>
      <c r="J12" s="34">
        <v>773</v>
      </c>
      <c r="K12" s="35">
        <v>344</v>
      </c>
      <c r="L12" s="36">
        <v>429</v>
      </c>
    </row>
    <row r="13" spans="1:12" s="1" customFormat="1" ht="18" customHeight="1" x14ac:dyDescent="0.15">
      <c r="A13" s="22" t="s">
        <v>8</v>
      </c>
      <c r="B13" s="23">
        <f>SUM(B14:B18)</f>
        <v>1260</v>
      </c>
      <c r="C13" s="23">
        <f>SUM(C14:C18)</f>
        <v>661</v>
      </c>
      <c r="D13" s="23">
        <f>SUM(D14:D18)</f>
        <v>599</v>
      </c>
      <c r="E13" s="22" t="s">
        <v>9</v>
      </c>
      <c r="F13" s="23">
        <f>SUM(F14:F18)</f>
        <v>1864</v>
      </c>
      <c r="G13" s="23">
        <f>SUM(G14:G18)</f>
        <v>987</v>
      </c>
      <c r="H13" s="23">
        <f>SUM(H14:H18)</f>
        <v>877</v>
      </c>
      <c r="I13" s="22" t="s">
        <v>10</v>
      </c>
      <c r="J13" s="23">
        <f>SUM(J14:J18)</f>
        <v>2553</v>
      </c>
      <c r="K13" s="23">
        <f>SUM(K14:K18)</f>
        <v>1080</v>
      </c>
      <c r="L13" s="24">
        <f>SUM(L14:L18)</f>
        <v>1473</v>
      </c>
    </row>
    <row r="14" spans="1:12" s="1" customFormat="1" ht="18" customHeight="1" x14ac:dyDescent="0.15">
      <c r="A14" s="25">
        <v>5</v>
      </c>
      <c r="B14" s="26">
        <v>256</v>
      </c>
      <c r="C14" s="27">
        <v>136</v>
      </c>
      <c r="D14" s="28">
        <v>120</v>
      </c>
      <c r="E14" s="25">
        <v>40</v>
      </c>
      <c r="F14" s="26">
        <v>327</v>
      </c>
      <c r="G14" s="27">
        <v>165</v>
      </c>
      <c r="H14" s="28">
        <v>162</v>
      </c>
      <c r="I14" s="25">
        <v>75</v>
      </c>
      <c r="J14" s="26">
        <v>437</v>
      </c>
      <c r="K14" s="27">
        <v>186</v>
      </c>
      <c r="L14" s="28">
        <v>251</v>
      </c>
    </row>
    <row r="15" spans="1:12" s="1" customFormat="1" ht="18" customHeight="1" x14ac:dyDescent="0.15">
      <c r="A15" s="29">
        <v>6</v>
      </c>
      <c r="B15" s="30">
        <v>206</v>
      </c>
      <c r="C15" s="31">
        <v>102</v>
      </c>
      <c r="D15" s="32">
        <v>104</v>
      </c>
      <c r="E15" s="29">
        <v>41</v>
      </c>
      <c r="F15" s="30">
        <v>361</v>
      </c>
      <c r="G15" s="31">
        <v>194</v>
      </c>
      <c r="H15" s="32">
        <v>167</v>
      </c>
      <c r="I15" s="29">
        <v>76</v>
      </c>
      <c r="J15" s="30">
        <v>488</v>
      </c>
      <c r="K15" s="31">
        <v>199</v>
      </c>
      <c r="L15" s="32">
        <v>289</v>
      </c>
    </row>
    <row r="16" spans="1:12" s="1" customFormat="1" ht="18" customHeight="1" x14ac:dyDescent="0.15">
      <c r="A16" s="29">
        <v>7</v>
      </c>
      <c r="B16" s="30">
        <v>270</v>
      </c>
      <c r="C16" s="31">
        <v>158</v>
      </c>
      <c r="D16" s="32">
        <v>112</v>
      </c>
      <c r="E16" s="29">
        <v>42</v>
      </c>
      <c r="F16" s="30">
        <v>381</v>
      </c>
      <c r="G16" s="31">
        <v>193</v>
      </c>
      <c r="H16" s="32">
        <v>188</v>
      </c>
      <c r="I16" s="29">
        <v>77</v>
      </c>
      <c r="J16" s="30">
        <v>588</v>
      </c>
      <c r="K16" s="31">
        <v>243</v>
      </c>
      <c r="L16" s="32">
        <v>345</v>
      </c>
    </row>
    <row r="17" spans="1:12" s="1" customFormat="1" ht="18" customHeight="1" x14ac:dyDescent="0.15">
      <c r="A17" s="29">
        <v>8</v>
      </c>
      <c r="B17" s="30">
        <v>273</v>
      </c>
      <c r="C17" s="31">
        <v>136</v>
      </c>
      <c r="D17" s="32">
        <v>137</v>
      </c>
      <c r="E17" s="29">
        <v>43</v>
      </c>
      <c r="F17" s="30">
        <v>388</v>
      </c>
      <c r="G17" s="31">
        <v>221</v>
      </c>
      <c r="H17" s="32">
        <v>167</v>
      </c>
      <c r="I17" s="29">
        <v>78</v>
      </c>
      <c r="J17" s="30">
        <v>510</v>
      </c>
      <c r="K17" s="31">
        <v>232</v>
      </c>
      <c r="L17" s="32">
        <v>278</v>
      </c>
    </row>
    <row r="18" spans="1:12" s="1" customFormat="1" ht="18" customHeight="1" x14ac:dyDescent="0.15">
      <c r="A18" s="33">
        <v>9</v>
      </c>
      <c r="B18" s="34">
        <v>255</v>
      </c>
      <c r="C18" s="35">
        <v>129</v>
      </c>
      <c r="D18" s="36">
        <v>126</v>
      </c>
      <c r="E18" s="33">
        <v>44</v>
      </c>
      <c r="F18" s="34">
        <v>407</v>
      </c>
      <c r="G18" s="35">
        <v>214</v>
      </c>
      <c r="H18" s="36">
        <v>193</v>
      </c>
      <c r="I18" s="33">
        <v>79</v>
      </c>
      <c r="J18" s="34">
        <v>530</v>
      </c>
      <c r="K18" s="35">
        <v>220</v>
      </c>
      <c r="L18" s="36">
        <v>310</v>
      </c>
    </row>
    <row r="19" spans="1:12" s="1" customFormat="1" ht="18" customHeight="1" x14ac:dyDescent="0.15">
      <c r="A19" s="22" t="s">
        <v>11</v>
      </c>
      <c r="B19" s="23">
        <f>SUM(B20:B24)</f>
        <v>1484</v>
      </c>
      <c r="C19" s="23">
        <f>SUM(C20:C24)</f>
        <v>783</v>
      </c>
      <c r="D19" s="23">
        <f>SUM(D20:D24)</f>
        <v>701</v>
      </c>
      <c r="E19" s="22" t="s">
        <v>12</v>
      </c>
      <c r="F19" s="23">
        <f>SUM(F20:F24)</f>
        <v>2279</v>
      </c>
      <c r="G19" s="23">
        <f>SUM(G20:G24)</f>
        <v>1122</v>
      </c>
      <c r="H19" s="23">
        <f>SUM(H20:H24)</f>
        <v>1157</v>
      </c>
      <c r="I19" s="22" t="s">
        <v>13</v>
      </c>
      <c r="J19" s="23">
        <f>SUM(J20:J24)</f>
        <v>2302</v>
      </c>
      <c r="K19" s="23">
        <f>SUM(K20:K24)</f>
        <v>943</v>
      </c>
      <c r="L19" s="24">
        <f>SUM(L20:L24)</f>
        <v>1359</v>
      </c>
    </row>
    <row r="20" spans="1:12" s="1" customFormat="1" ht="18" customHeight="1" x14ac:dyDescent="0.15">
      <c r="A20" s="25">
        <v>10</v>
      </c>
      <c r="B20" s="26">
        <v>289</v>
      </c>
      <c r="C20" s="27">
        <v>152</v>
      </c>
      <c r="D20" s="28">
        <v>137</v>
      </c>
      <c r="E20" s="25">
        <v>45</v>
      </c>
      <c r="F20" s="26">
        <v>480</v>
      </c>
      <c r="G20" s="27">
        <v>227</v>
      </c>
      <c r="H20" s="28">
        <v>253</v>
      </c>
      <c r="I20" s="25">
        <v>80</v>
      </c>
      <c r="J20" s="26">
        <v>549</v>
      </c>
      <c r="K20" s="27">
        <v>242</v>
      </c>
      <c r="L20" s="28">
        <v>307</v>
      </c>
    </row>
    <row r="21" spans="1:12" s="1" customFormat="1" ht="18" customHeight="1" x14ac:dyDescent="0.15">
      <c r="A21" s="29">
        <v>11</v>
      </c>
      <c r="B21" s="30">
        <v>299</v>
      </c>
      <c r="C21" s="31">
        <v>159</v>
      </c>
      <c r="D21" s="32">
        <v>140</v>
      </c>
      <c r="E21" s="29">
        <v>46</v>
      </c>
      <c r="F21" s="30">
        <v>465</v>
      </c>
      <c r="G21" s="31">
        <v>232</v>
      </c>
      <c r="H21" s="32">
        <v>233</v>
      </c>
      <c r="I21" s="29">
        <v>81</v>
      </c>
      <c r="J21" s="30">
        <v>472</v>
      </c>
      <c r="K21" s="31">
        <v>196</v>
      </c>
      <c r="L21" s="32">
        <v>276</v>
      </c>
    </row>
    <row r="22" spans="1:12" s="1" customFormat="1" ht="18" customHeight="1" x14ac:dyDescent="0.15">
      <c r="A22" s="29">
        <v>12</v>
      </c>
      <c r="B22" s="30">
        <v>277</v>
      </c>
      <c r="C22" s="31">
        <v>130</v>
      </c>
      <c r="D22" s="32">
        <v>147</v>
      </c>
      <c r="E22" s="29">
        <v>47</v>
      </c>
      <c r="F22" s="30">
        <v>431</v>
      </c>
      <c r="G22" s="31">
        <v>218</v>
      </c>
      <c r="H22" s="32">
        <v>213</v>
      </c>
      <c r="I22" s="29">
        <v>82</v>
      </c>
      <c r="J22" s="30">
        <v>391</v>
      </c>
      <c r="K22" s="31">
        <v>159</v>
      </c>
      <c r="L22" s="32">
        <v>232</v>
      </c>
    </row>
    <row r="23" spans="1:12" s="1" customFormat="1" ht="18" customHeight="1" x14ac:dyDescent="0.15">
      <c r="A23" s="29">
        <v>13</v>
      </c>
      <c r="B23" s="30">
        <v>311</v>
      </c>
      <c r="C23" s="31">
        <v>167</v>
      </c>
      <c r="D23" s="32">
        <v>144</v>
      </c>
      <c r="E23" s="29">
        <v>48</v>
      </c>
      <c r="F23" s="30">
        <v>470</v>
      </c>
      <c r="G23" s="31">
        <v>240</v>
      </c>
      <c r="H23" s="32">
        <v>230</v>
      </c>
      <c r="I23" s="29">
        <v>83</v>
      </c>
      <c r="J23" s="30">
        <v>429</v>
      </c>
      <c r="K23" s="31">
        <v>161</v>
      </c>
      <c r="L23" s="32">
        <v>268</v>
      </c>
    </row>
    <row r="24" spans="1:12" s="1" customFormat="1" ht="18" customHeight="1" x14ac:dyDescent="0.15">
      <c r="A24" s="33">
        <v>14</v>
      </c>
      <c r="B24" s="34">
        <v>308</v>
      </c>
      <c r="C24" s="35">
        <v>175</v>
      </c>
      <c r="D24" s="36">
        <v>133</v>
      </c>
      <c r="E24" s="33">
        <v>49</v>
      </c>
      <c r="F24" s="34">
        <v>433</v>
      </c>
      <c r="G24" s="35">
        <v>205</v>
      </c>
      <c r="H24" s="36">
        <v>228</v>
      </c>
      <c r="I24" s="33">
        <v>84</v>
      </c>
      <c r="J24" s="34">
        <v>461</v>
      </c>
      <c r="K24" s="35">
        <v>185</v>
      </c>
      <c r="L24" s="36">
        <v>276</v>
      </c>
    </row>
    <row r="25" spans="1:12" s="1" customFormat="1" ht="18" customHeight="1" x14ac:dyDescent="0.15">
      <c r="A25" s="22" t="s">
        <v>14</v>
      </c>
      <c r="B25" s="23">
        <f>SUM(B26:B30)</f>
        <v>1296</v>
      </c>
      <c r="C25" s="23">
        <f>SUM(C26:C30)</f>
        <v>666</v>
      </c>
      <c r="D25" s="23">
        <f>SUM(D26:D30)</f>
        <v>630</v>
      </c>
      <c r="E25" s="22" t="s">
        <v>15</v>
      </c>
      <c r="F25" s="23">
        <f>SUM(F26:F30)</f>
        <v>2058</v>
      </c>
      <c r="G25" s="23">
        <f>SUM(G26:G30)</f>
        <v>1023</v>
      </c>
      <c r="H25" s="23">
        <f>SUM(H26:H30)</f>
        <v>1035</v>
      </c>
      <c r="I25" s="22" t="s">
        <v>16</v>
      </c>
      <c r="J25" s="23">
        <f>SUM(J26:J30)</f>
        <v>1851</v>
      </c>
      <c r="K25" s="23">
        <f>SUM(K26:K30)</f>
        <v>614</v>
      </c>
      <c r="L25" s="24">
        <f>SUM(L26:L30)</f>
        <v>1237</v>
      </c>
    </row>
    <row r="26" spans="1:12" s="1" customFormat="1" ht="18" customHeight="1" x14ac:dyDescent="0.15">
      <c r="A26" s="25">
        <v>15</v>
      </c>
      <c r="B26" s="26">
        <v>277</v>
      </c>
      <c r="C26" s="27">
        <v>142</v>
      </c>
      <c r="D26" s="28">
        <v>135</v>
      </c>
      <c r="E26" s="25">
        <v>50</v>
      </c>
      <c r="F26" s="26">
        <v>432</v>
      </c>
      <c r="G26" s="27">
        <v>227</v>
      </c>
      <c r="H26" s="28">
        <v>205</v>
      </c>
      <c r="I26" s="25">
        <v>85</v>
      </c>
      <c r="J26" s="26">
        <v>404</v>
      </c>
      <c r="K26" s="27">
        <v>142</v>
      </c>
      <c r="L26" s="28">
        <v>262</v>
      </c>
    </row>
    <row r="27" spans="1:12" s="1" customFormat="1" ht="18" customHeight="1" x14ac:dyDescent="0.15">
      <c r="A27" s="29">
        <v>16</v>
      </c>
      <c r="B27" s="30">
        <v>279</v>
      </c>
      <c r="C27" s="31">
        <v>142</v>
      </c>
      <c r="D27" s="32">
        <v>137</v>
      </c>
      <c r="E27" s="29">
        <v>51</v>
      </c>
      <c r="F27" s="30">
        <v>408</v>
      </c>
      <c r="G27" s="31">
        <v>199</v>
      </c>
      <c r="H27" s="32">
        <v>209</v>
      </c>
      <c r="I27" s="29">
        <v>86</v>
      </c>
      <c r="J27" s="30">
        <v>406</v>
      </c>
      <c r="K27" s="31">
        <v>140</v>
      </c>
      <c r="L27" s="32">
        <v>266</v>
      </c>
    </row>
    <row r="28" spans="1:12" s="1" customFormat="1" ht="18" customHeight="1" x14ac:dyDescent="0.15">
      <c r="A28" s="29">
        <v>17</v>
      </c>
      <c r="B28" s="30">
        <v>291</v>
      </c>
      <c r="C28" s="31">
        <v>155</v>
      </c>
      <c r="D28" s="32">
        <v>136</v>
      </c>
      <c r="E28" s="29">
        <v>52</v>
      </c>
      <c r="F28" s="30">
        <v>431</v>
      </c>
      <c r="G28" s="31">
        <v>215</v>
      </c>
      <c r="H28" s="32">
        <v>216</v>
      </c>
      <c r="I28" s="29">
        <v>87</v>
      </c>
      <c r="J28" s="30">
        <v>339</v>
      </c>
      <c r="K28" s="31">
        <v>103</v>
      </c>
      <c r="L28" s="32">
        <v>236</v>
      </c>
    </row>
    <row r="29" spans="1:12" s="1" customFormat="1" ht="18" customHeight="1" x14ac:dyDescent="0.15">
      <c r="A29" s="29">
        <v>18</v>
      </c>
      <c r="B29" s="30">
        <v>265</v>
      </c>
      <c r="C29" s="31">
        <v>131</v>
      </c>
      <c r="D29" s="32">
        <v>134</v>
      </c>
      <c r="E29" s="29">
        <v>53</v>
      </c>
      <c r="F29" s="30">
        <v>392</v>
      </c>
      <c r="G29" s="31">
        <v>188</v>
      </c>
      <c r="H29" s="32">
        <v>204</v>
      </c>
      <c r="I29" s="29">
        <v>88</v>
      </c>
      <c r="J29" s="30">
        <v>370</v>
      </c>
      <c r="K29" s="31">
        <v>123</v>
      </c>
      <c r="L29" s="32">
        <v>247</v>
      </c>
    </row>
    <row r="30" spans="1:12" s="1" customFormat="1" ht="18" customHeight="1" x14ac:dyDescent="0.15">
      <c r="A30" s="33">
        <v>19</v>
      </c>
      <c r="B30" s="34">
        <v>184</v>
      </c>
      <c r="C30" s="35">
        <v>96</v>
      </c>
      <c r="D30" s="36">
        <v>88</v>
      </c>
      <c r="E30" s="33">
        <v>54</v>
      </c>
      <c r="F30" s="34">
        <v>395</v>
      </c>
      <c r="G30" s="35">
        <v>194</v>
      </c>
      <c r="H30" s="36">
        <v>201</v>
      </c>
      <c r="I30" s="33">
        <v>89</v>
      </c>
      <c r="J30" s="34">
        <v>332</v>
      </c>
      <c r="K30" s="35">
        <v>106</v>
      </c>
      <c r="L30" s="36">
        <v>226</v>
      </c>
    </row>
    <row r="31" spans="1:12" s="1" customFormat="1" ht="18" customHeight="1" x14ac:dyDescent="0.15">
      <c r="A31" s="22" t="s">
        <v>17</v>
      </c>
      <c r="B31" s="23">
        <f>SUM(B32:B36)</f>
        <v>1106</v>
      </c>
      <c r="C31" s="23">
        <f>SUM(C32:C36)</f>
        <v>587</v>
      </c>
      <c r="D31" s="23">
        <f>SUM(D32:D36)</f>
        <v>519</v>
      </c>
      <c r="E31" s="22" t="s">
        <v>18</v>
      </c>
      <c r="F31" s="23">
        <f>SUM(F32:F36)</f>
        <v>2061</v>
      </c>
      <c r="G31" s="23">
        <f>SUM(G32:G36)</f>
        <v>985</v>
      </c>
      <c r="H31" s="23">
        <f>SUM(H32:H36)</f>
        <v>1076</v>
      </c>
      <c r="I31" s="22" t="s">
        <v>19</v>
      </c>
      <c r="J31" s="23">
        <f>SUM(J32:J36)</f>
        <v>976</v>
      </c>
      <c r="K31" s="23">
        <f>SUM(K32:K36)</f>
        <v>279</v>
      </c>
      <c r="L31" s="24">
        <f>SUM(L32:L36)</f>
        <v>697</v>
      </c>
    </row>
    <row r="32" spans="1:12" s="1" customFormat="1" ht="18" customHeight="1" x14ac:dyDescent="0.15">
      <c r="A32" s="25">
        <v>20</v>
      </c>
      <c r="B32" s="26">
        <v>251</v>
      </c>
      <c r="C32" s="27">
        <v>127</v>
      </c>
      <c r="D32" s="28">
        <v>124</v>
      </c>
      <c r="E32" s="25">
        <v>55</v>
      </c>
      <c r="F32" s="26">
        <v>356</v>
      </c>
      <c r="G32" s="27">
        <v>185</v>
      </c>
      <c r="H32" s="28">
        <v>171</v>
      </c>
      <c r="I32" s="25">
        <v>90</v>
      </c>
      <c r="J32" s="26">
        <v>258</v>
      </c>
      <c r="K32" s="27">
        <v>89</v>
      </c>
      <c r="L32" s="28">
        <v>169</v>
      </c>
    </row>
    <row r="33" spans="1:12" s="1" customFormat="1" ht="18" customHeight="1" x14ac:dyDescent="0.15">
      <c r="A33" s="29">
        <v>21</v>
      </c>
      <c r="B33" s="30">
        <v>163</v>
      </c>
      <c r="C33" s="31">
        <v>79</v>
      </c>
      <c r="D33" s="32">
        <v>84</v>
      </c>
      <c r="E33" s="29">
        <v>56</v>
      </c>
      <c r="F33" s="30">
        <v>419</v>
      </c>
      <c r="G33" s="31">
        <v>195</v>
      </c>
      <c r="H33" s="32">
        <v>224</v>
      </c>
      <c r="I33" s="29">
        <v>91</v>
      </c>
      <c r="J33" s="30">
        <v>203</v>
      </c>
      <c r="K33" s="31">
        <v>72</v>
      </c>
      <c r="L33" s="32">
        <v>131</v>
      </c>
    </row>
    <row r="34" spans="1:12" s="1" customFormat="1" ht="18" customHeight="1" x14ac:dyDescent="0.15">
      <c r="A34" s="29">
        <v>22</v>
      </c>
      <c r="B34" s="30">
        <v>214</v>
      </c>
      <c r="C34" s="31">
        <v>125</v>
      </c>
      <c r="D34" s="32">
        <v>89</v>
      </c>
      <c r="E34" s="29">
        <v>57</v>
      </c>
      <c r="F34" s="30">
        <v>412</v>
      </c>
      <c r="G34" s="31">
        <v>210</v>
      </c>
      <c r="H34" s="32">
        <v>202</v>
      </c>
      <c r="I34" s="29">
        <v>92</v>
      </c>
      <c r="J34" s="30">
        <v>223</v>
      </c>
      <c r="K34" s="31">
        <v>52</v>
      </c>
      <c r="L34" s="32">
        <v>171</v>
      </c>
    </row>
    <row r="35" spans="1:12" s="1" customFormat="1" ht="18" customHeight="1" x14ac:dyDescent="0.15">
      <c r="A35" s="29">
        <v>23</v>
      </c>
      <c r="B35" s="30">
        <v>227</v>
      </c>
      <c r="C35" s="31">
        <v>115</v>
      </c>
      <c r="D35" s="32">
        <v>112</v>
      </c>
      <c r="E35" s="29">
        <v>58</v>
      </c>
      <c r="F35" s="30">
        <v>448</v>
      </c>
      <c r="G35" s="31">
        <v>227</v>
      </c>
      <c r="H35" s="32">
        <v>221</v>
      </c>
      <c r="I35" s="29">
        <v>93</v>
      </c>
      <c r="J35" s="30">
        <v>177</v>
      </c>
      <c r="K35" s="31">
        <v>42</v>
      </c>
      <c r="L35" s="32">
        <v>135</v>
      </c>
    </row>
    <row r="36" spans="1:12" s="1" customFormat="1" ht="18" customHeight="1" x14ac:dyDescent="0.15">
      <c r="A36" s="33">
        <v>24</v>
      </c>
      <c r="B36" s="34">
        <v>251</v>
      </c>
      <c r="C36" s="35">
        <v>141</v>
      </c>
      <c r="D36" s="36">
        <v>110</v>
      </c>
      <c r="E36" s="33">
        <v>59</v>
      </c>
      <c r="F36" s="34">
        <v>426</v>
      </c>
      <c r="G36" s="35">
        <v>168</v>
      </c>
      <c r="H36" s="36">
        <v>258</v>
      </c>
      <c r="I36" s="33">
        <v>94</v>
      </c>
      <c r="J36" s="34">
        <v>115</v>
      </c>
      <c r="K36" s="35">
        <v>24</v>
      </c>
      <c r="L36" s="36">
        <v>91</v>
      </c>
    </row>
    <row r="37" spans="1:12" s="1" customFormat="1" ht="18" customHeight="1" x14ac:dyDescent="0.15">
      <c r="A37" s="22" t="s">
        <v>20</v>
      </c>
      <c r="B37" s="23">
        <f>SUM(B38:B42)</f>
        <v>914</v>
      </c>
      <c r="C37" s="23">
        <f>SUM(C38:C42)</f>
        <v>454</v>
      </c>
      <c r="D37" s="23">
        <f>SUM(D38:D42)</f>
        <v>460</v>
      </c>
      <c r="E37" s="22" t="s">
        <v>21</v>
      </c>
      <c r="F37" s="23">
        <f>SUM(F38:F42)</f>
        <v>2520</v>
      </c>
      <c r="G37" s="23">
        <f>SUM(G38:G42)</f>
        <v>1223</v>
      </c>
      <c r="H37" s="23">
        <f>SUM(H38:H42)</f>
        <v>1297</v>
      </c>
      <c r="I37" s="22" t="s">
        <v>22</v>
      </c>
      <c r="J37" s="23">
        <f>SUM(J38:J42)</f>
        <v>284</v>
      </c>
      <c r="K37" s="23">
        <f>SUM(K38:K42)</f>
        <v>58</v>
      </c>
      <c r="L37" s="24">
        <f>SUM(L38:L42)</f>
        <v>226</v>
      </c>
    </row>
    <row r="38" spans="1:12" s="1" customFormat="1" ht="18" customHeight="1" x14ac:dyDescent="0.15">
      <c r="A38" s="25">
        <v>25</v>
      </c>
      <c r="B38" s="26">
        <v>201</v>
      </c>
      <c r="C38" s="27">
        <v>104</v>
      </c>
      <c r="D38" s="28">
        <v>97</v>
      </c>
      <c r="E38" s="25">
        <v>60</v>
      </c>
      <c r="F38" s="26">
        <v>477</v>
      </c>
      <c r="G38" s="27">
        <v>231</v>
      </c>
      <c r="H38" s="28">
        <v>246</v>
      </c>
      <c r="I38" s="25">
        <v>95</v>
      </c>
      <c r="J38" s="26">
        <v>119</v>
      </c>
      <c r="K38" s="27">
        <v>29</v>
      </c>
      <c r="L38" s="28">
        <v>90</v>
      </c>
    </row>
    <row r="39" spans="1:12" s="1" customFormat="1" ht="18" customHeight="1" x14ac:dyDescent="0.15">
      <c r="A39" s="29">
        <v>26</v>
      </c>
      <c r="B39" s="30">
        <v>184</v>
      </c>
      <c r="C39" s="31">
        <v>95</v>
      </c>
      <c r="D39" s="32">
        <v>89</v>
      </c>
      <c r="E39" s="29">
        <v>61</v>
      </c>
      <c r="F39" s="30">
        <v>512</v>
      </c>
      <c r="G39" s="31">
        <v>242</v>
      </c>
      <c r="H39" s="32">
        <v>270</v>
      </c>
      <c r="I39" s="29">
        <v>96</v>
      </c>
      <c r="J39" s="30">
        <v>56</v>
      </c>
      <c r="K39" s="31">
        <v>17</v>
      </c>
      <c r="L39" s="32">
        <v>39</v>
      </c>
    </row>
    <row r="40" spans="1:12" s="1" customFormat="1" ht="18" customHeight="1" x14ac:dyDescent="0.15">
      <c r="A40" s="29">
        <v>27</v>
      </c>
      <c r="B40" s="30">
        <v>167</v>
      </c>
      <c r="C40" s="31">
        <v>79</v>
      </c>
      <c r="D40" s="32">
        <v>88</v>
      </c>
      <c r="E40" s="29">
        <v>62</v>
      </c>
      <c r="F40" s="30">
        <v>499</v>
      </c>
      <c r="G40" s="31">
        <v>249</v>
      </c>
      <c r="H40" s="32">
        <v>250</v>
      </c>
      <c r="I40" s="29">
        <v>97</v>
      </c>
      <c r="J40" s="30">
        <v>65</v>
      </c>
      <c r="K40" s="31">
        <v>11</v>
      </c>
      <c r="L40" s="32">
        <v>54</v>
      </c>
    </row>
    <row r="41" spans="1:12" s="1" customFormat="1" ht="18" customHeight="1" x14ac:dyDescent="0.15">
      <c r="A41" s="29">
        <v>28</v>
      </c>
      <c r="B41" s="30">
        <v>162</v>
      </c>
      <c r="C41" s="31">
        <v>66</v>
      </c>
      <c r="D41" s="32">
        <v>96</v>
      </c>
      <c r="E41" s="29">
        <v>63</v>
      </c>
      <c r="F41" s="30">
        <v>536</v>
      </c>
      <c r="G41" s="31">
        <v>254</v>
      </c>
      <c r="H41" s="32">
        <v>282</v>
      </c>
      <c r="I41" s="29">
        <v>98</v>
      </c>
      <c r="J41" s="30">
        <v>28</v>
      </c>
      <c r="K41" s="31">
        <v>6</v>
      </c>
      <c r="L41" s="32">
        <v>22</v>
      </c>
    </row>
    <row r="42" spans="1:12" s="1" customFormat="1" ht="18" customHeight="1" x14ac:dyDescent="0.15">
      <c r="A42" s="33">
        <v>29</v>
      </c>
      <c r="B42" s="34">
        <v>200</v>
      </c>
      <c r="C42" s="35">
        <v>110</v>
      </c>
      <c r="D42" s="36">
        <v>90</v>
      </c>
      <c r="E42" s="33">
        <v>64</v>
      </c>
      <c r="F42" s="34">
        <v>496</v>
      </c>
      <c r="G42" s="35">
        <v>247</v>
      </c>
      <c r="H42" s="36">
        <v>249</v>
      </c>
      <c r="I42" s="33">
        <v>99</v>
      </c>
      <c r="J42" s="34">
        <v>16</v>
      </c>
      <c r="K42" s="58">
        <v>-5</v>
      </c>
      <c r="L42" s="36">
        <v>21</v>
      </c>
    </row>
    <row r="43" spans="1:12" s="1" customFormat="1" ht="18" customHeight="1" x14ac:dyDescent="0.15">
      <c r="A43" s="22" t="s">
        <v>23</v>
      </c>
      <c r="B43" s="23">
        <f>SUM(B44:B48)</f>
        <v>1173</v>
      </c>
      <c r="C43" s="23">
        <f>SUM(C44:C48)</f>
        <v>611</v>
      </c>
      <c r="D43" s="23">
        <f>SUM(D44:D48)</f>
        <v>562</v>
      </c>
      <c r="E43" s="22" t="s">
        <v>24</v>
      </c>
      <c r="F43" s="23">
        <f>SUM(F44:F48)</f>
        <v>2963</v>
      </c>
      <c r="G43" s="23">
        <f>SUM(G44:G48)</f>
        <v>1401</v>
      </c>
      <c r="H43" s="23">
        <f>SUM(H44:H48)</f>
        <v>1562</v>
      </c>
      <c r="I43" s="25" t="s">
        <v>25</v>
      </c>
      <c r="J43" s="26">
        <v>47</v>
      </c>
      <c r="K43" s="26">
        <v>12</v>
      </c>
      <c r="L43" s="37">
        <v>35</v>
      </c>
    </row>
    <row r="44" spans="1:12" s="1" customFormat="1" ht="18" customHeight="1" x14ac:dyDescent="0.15">
      <c r="A44" s="25">
        <v>30</v>
      </c>
      <c r="B44" s="26">
        <v>196</v>
      </c>
      <c r="C44" s="27">
        <v>106</v>
      </c>
      <c r="D44" s="28">
        <v>90</v>
      </c>
      <c r="E44" s="25">
        <v>65</v>
      </c>
      <c r="F44" s="26">
        <v>606</v>
      </c>
      <c r="G44" s="27">
        <v>283</v>
      </c>
      <c r="H44" s="28">
        <v>323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219</v>
      </c>
      <c r="C45" s="31">
        <v>115</v>
      </c>
      <c r="D45" s="32">
        <v>104</v>
      </c>
      <c r="E45" s="29">
        <v>66</v>
      </c>
      <c r="F45" s="30">
        <v>577</v>
      </c>
      <c r="G45" s="31">
        <v>264</v>
      </c>
      <c r="H45" s="32">
        <v>313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249</v>
      </c>
      <c r="C46" s="31">
        <v>132</v>
      </c>
      <c r="D46" s="32">
        <v>117</v>
      </c>
      <c r="E46" s="29">
        <v>67</v>
      </c>
      <c r="F46" s="30">
        <v>587</v>
      </c>
      <c r="G46" s="31">
        <v>292</v>
      </c>
      <c r="H46" s="32">
        <v>295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246</v>
      </c>
      <c r="C47" s="31">
        <v>121</v>
      </c>
      <c r="D47" s="32">
        <v>125</v>
      </c>
      <c r="E47" s="29">
        <v>68</v>
      </c>
      <c r="F47" s="30">
        <v>583</v>
      </c>
      <c r="G47" s="31">
        <v>278</v>
      </c>
      <c r="H47" s="32">
        <v>305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263</v>
      </c>
      <c r="C48" s="35">
        <v>137</v>
      </c>
      <c r="D48" s="36">
        <v>126</v>
      </c>
      <c r="E48" s="33">
        <v>69</v>
      </c>
      <c r="F48" s="34">
        <v>610</v>
      </c>
      <c r="G48" s="35">
        <v>284</v>
      </c>
      <c r="H48" s="36">
        <v>326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3618</v>
      </c>
      <c r="C52" s="51">
        <f>SUM(C7,C13,C19)</f>
        <v>1885</v>
      </c>
      <c r="D52" s="52">
        <f>SUM(D7,D13,D19)</f>
        <v>1733</v>
      </c>
      <c r="E52" s="49" t="s">
        <v>28</v>
      </c>
      <c r="F52" s="50">
        <f>SUM(G52:H52)</f>
        <v>16839</v>
      </c>
      <c r="G52" s="51">
        <f>SUM(G37,G31,G7,G13,G19,G25,C43,C37,C31,C25)</f>
        <v>8477</v>
      </c>
      <c r="H52" s="52">
        <f>SUM(H37,H31,H25,H19,H13,H7,D25,D31,D37,D43)</f>
        <v>8362</v>
      </c>
      <c r="I52" s="49" t="s">
        <v>29</v>
      </c>
      <c r="J52" s="50">
        <f>SUM(K52:L52)</f>
        <v>14871</v>
      </c>
      <c r="K52" s="51">
        <f>SUM(G43,K43,K37,K31,K25,K19,K13,K7)</f>
        <v>6267</v>
      </c>
      <c r="L52" s="52">
        <f>SUM(L43,L37,L31,L25,L19,L13,L7,H43)</f>
        <v>8604</v>
      </c>
    </row>
    <row r="53" spans="1:12" s="1" customFormat="1" ht="18" customHeight="1" x14ac:dyDescent="0.15">
      <c r="A53" s="40" t="s">
        <v>30</v>
      </c>
      <c r="B53" s="53">
        <f>B52/$B$5</f>
        <v>0.10241168478260869</v>
      </c>
      <c r="C53" s="53">
        <f>C52/$C$5</f>
        <v>0.11335618497805039</v>
      </c>
      <c r="D53" s="53">
        <f>D52/$D$5</f>
        <v>9.2678752874485265E-2</v>
      </c>
      <c r="E53" s="40" t="s">
        <v>30</v>
      </c>
      <c r="F53" s="53">
        <f>F52/$B$5</f>
        <v>0.47664741847826086</v>
      </c>
      <c r="G53" s="53">
        <f>G52/$C$5</f>
        <v>0.50977208491190085</v>
      </c>
      <c r="H53" s="53">
        <f>H52/$D$5</f>
        <v>0.44718968928819725</v>
      </c>
      <c r="I53" s="40" t="s">
        <v>30</v>
      </c>
      <c r="J53" s="53">
        <f>J52/$B$5</f>
        <v>0.42094089673913043</v>
      </c>
      <c r="K53" s="53">
        <f>K52/$C$5</f>
        <v>0.37687173011004871</v>
      </c>
      <c r="L53" s="54">
        <f>L52/$D$5</f>
        <v>0.46013155783731752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7">
    <pageSetUpPr fitToPage="1"/>
  </sheetPr>
  <dimension ref="A1:L54"/>
  <sheetViews>
    <sheetView topLeftCell="A13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39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15651</v>
      </c>
      <c r="C5" s="13">
        <f>SUM(C7,G7,K7,K13,G13,C13,C19,G19,K19,K25,G25,C25,C31,G31,K31,K37,G37,C37,C43,G43,K43)</f>
        <v>7326</v>
      </c>
      <c r="D5" s="14">
        <f>SUM(D7,H7,L7,L13,H13,D13,D19,H19,L19,L25,H25,D25,D31,H31,L31,L37,H37,D37,D43,H43,L43)</f>
        <v>8325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327</v>
      </c>
      <c r="C7" s="23">
        <f>SUM(C8:C12)</f>
        <v>160</v>
      </c>
      <c r="D7" s="23">
        <f>SUM(D8:D12)</f>
        <v>167</v>
      </c>
      <c r="E7" s="22" t="s">
        <v>6</v>
      </c>
      <c r="F7" s="23">
        <f>SUM(F8:F12)</f>
        <v>580</v>
      </c>
      <c r="G7" s="23">
        <f>SUM(G8:G12)</f>
        <v>288</v>
      </c>
      <c r="H7" s="23">
        <f>SUM(H8:H12)</f>
        <v>292</v>
      </c>
      <c r="I7" s="22" t="s">
        <v>7</v>
      </c>
      <c r="J7" s="23">
        <f>SUM(J8:J12)</f>
        <v>1906</v>
      </c>
      <c r="K7" s="23">
        <f>SUM(K8:K12)</f>
        <v>921</v>
      </c>
      <c r="L7" s="24">
        <f>SUM(L8:L12)</f>
        <v>985</v>
      </c>
    </row>
    <row r="8" spans="1:12" s="1" customFormat="1" ht="18" customHeight="1" x14ac:dyDescent="0.15">
      <c r="A8" s="25">
        <v>0</v>
      </c>
      <c r="B8" s="26">
        <v>58</v>
      </c>
      <c r="C8" s="27">
        <v>31</v>
      </c>
      <c r="D8" s="28">
        <v>27</v>
      </c>
      <c r="E8" s="25">
        <v>35</v>
      </c>
      <c r="F8" s="26">
        <v>97</v>
      </c>
      <c r="G8" s="27">
        <v>46</v>
      </c>
      <c r="H8" s="28">
        <v>51</v>
      </c>
      <c r="I8" s="25">
        <v>70</v>
      </c>
      <c r="J8" s="26">
        <v>346</v>
      </c>
      <c r="K8" s="27">
        <v>183</v>
      </c>
      <c r="L8" s="28">
        <v>163</v>
      </c>
    </row>
    <row r="9" spans="1:12" s="1" customFormat="1" ht="18" customHeight="1" x14ac:dyDescent="0.15">
      <c r="A9" s="29">
        <v>1</v>
      </c>
      <c r="B9" s="30">
        <v>50</v>
      </c>
      <c r="C9" s="31">
        <v>26</v>
      </c>
      <c r="D9" s="32">
        <v>24</v>
      </c>
      <c r="E9" s="29">
        <v>36</v>
      </c>
      <c r="F9" s="30">
        <v>107</v>
      </c>
      <c r="G9" s="31">
        <v>61</v>
      </c>
      <c r="H9" s="32">
        <v>46</v>
      </c>
      <c r="I9" s="29">
        <v>71</v>
      </c>
      <c r="J9" s="30">
        <v>386</v>
      </c>
      <c r="K9" s="31">
        <v>186</v>
      </c>
      <c r="L9" s="32">
        <v>200</v>
      </c>
    </row>
    <row r="10" spans="1:12" s="1" customFormat="1" ht="18" customHeight="1" x14ac:dyDescent="0.15">
      <c r="A10" s="29">
        <v>2</v>
      </c>
      <c r="B10" s="30">
        <v>69</v>
      </c>
      <c r="C10" s="31">
        <v>30</v>
      </c>
      <c r="D10" s="32">
        <v>39</v>
      </c>
      <c r="E10" s="29">
        <v>37</v>
      </c>
      <c r="F10" s="30">
        <v>144</v>
      </c>
      <c r="G10" s="31">
        <v>64</v>
      </c>
      <c r="H10" s="32">
        <v>80</v>
      </c>
      <c r="I10" s="29">
        <v>72</v>
      </c>
      <c r="J10" s="30">
        <v>398</v>
      </c>
      <c r="K10" s="31">
        <v>186</v>
      </c>
      <c r="L10" s="32">
        <v>212</v>
      </c>
    </row>
    <row r="11" spans="1:12" s="1" customFormat="1" ht="18" customHeight="1" x14ac:dyDescent="0.15">
      <c r="A11" s="29">
        <v>3</v>
      </c>
      <c r="B11" s="30">
        <v>74</v>
      </c>
      <c r="C11" s="31">
        <v>35</v>
      </c>
      <c r="D11" s="32">
        <v>39</v>
      </c>
      <c r="E11" s="29">
        <v>38</v>
      </c>
      <c r="F11" s="30">
        <v>114</v>
      </c>
      <c r="G11" s="31">
        <v>69</v>
      </c>
      <c r="H11" s="32">
        <v>45</v>
      </c>
      <c r="I11" s="29">
        <v>73</v>
      </c>
      <c r="J11" s="30">
        <v>397</v>
      </c>
      <c r="K11" s="31">
        <v>189</v>
      </c>
      <c r="L11" s="32">
        <v>208</v>
      </c>
    </row>
    <row r="12" spans="1:12" s="1" customFormat="1" ht="18" customHeight="1" x14ac:dyDescent="0.15">
      <c r="A12" s="33">
        <v>4</v>
      </c>
      <c r="B12" s="34">
        <v>76</v>
      </c>
      <c r="C12" s="35">
        <v>38</v>
      </c>
      <c r="D12" s="36">
        <v>38</v>
      </c>
      <c r="E12" s="33">
        <v>39</v>
      </c>
      <c r="F12" s="34">
        <v>118</v>
      </c>
      <c r="G12" s="35">
        <v>48</v>
      </c>
      <c r="H12" s="36">
        <v>70</v>
      </c>
      <c r="I12" s="33">
        <v>74</v>
      </c>
      <c r="J12" s="34">
        <v>379</v>
      </c>
      <c r="K12" s="35">
        <v>177</v>
      </c>
      <c r="L12" s="36">
        <v>202</v>
      </c>
    </row>
    <row r="13" spans="1:12" s="1" customFormat="1" ht="18" customHeight="1" x14ac:dyDescent="0.15">
      <c r="A13" s="22" t="s">
        <v>8</v>
      </c>
      <c r="B13" s="23">
        <f>SUM(B14:B18)</f>
        <v>455</v>
      </c>
      <c r="C13" s="23">
        <f>SUM(C14:C18)</f>
        <v>226</v>
      </c>
      <c r="D13" s="23">
        <f>SUM(D14:D18)</f>
        <v>229</v>
      </c>
      <c r="E13" s="22" t="s">
        <v>9</v>
      </c>
      <c r="F13" s="23">
        <f>SUM(F14:F18)</f>
        <v>790</v>
      </c>
      <c r="G13" s="23">
        <f>SUM(G14:G18)</f>
        <v>387</v>
      </c>
      <c r="H13" s="23">
        <f>SUM(H14:H18)</f>
        <v>403</v>
      </c>
      <c r="I13" s="22" t="s">
        <v>10</v>
      </c>
      <c r="J13" s="23">
        <f>SUM(J14:J18)</f>
        <v>1183</v>
      </c>
      <c r="K13" s="23">
        <f>SUM(K14:K18)</f>
        <v>528</v>
      </c>
      <c r="L13" s="24">
        <f>SUM(L14:L18)</f>
        <v>655</v>
      </c>
    </row>
    <row r="14" spans="1:12" s="1" customFormat="1" ht="18" customHeight="1" x14ac:dyDescent="0.15">
      <c r="A14" s="25">
        <v>5</v>
      </c>
      <c r="B14" s="26">
        <v>80</v>
      </c>
      <c r="C14" s="27">
        <v>53</v>
      </c>
      <c r="D14" s="28">
        <v>27</v>
      </c>
      <c r="E14" s="25">
        <v>40</v>
      </c>
      <c r="F14" s="26">
        <v>176</v>
      </c>
      <c r="G14" s="27">
        <v>100</v>
      </c>
      <c r="H14" s="28">
        <v>76</v>
      </c>
      <c r="I14" s="25">
        <v>75</v>
      </c>
      <c r="J14" s="26">
        <v>198</v>
      </c>
      <c r="K14" s="27">
        <v>108</v>
      </c>
      <c r="L14" s="28">
        <v>90</v>
      </c>
    </row>
    <row r="15" spans="1:12" s="1" customFormat="1" ht="18" customHeight="1" x14ac:dyDescent="0.15">
      <c r="A15" s="29">
        <v>6</v>
      </c>
      <c r="B15" s="30">
        <v>84</v>
      </c>
      <c r="C15" s="31">
        <v>35</v>
      </c>
      <c r="D15" s="32">
        <v>49</v>
      </c>
      <c r="E15" s="29">
        <v>41</v>
      </c>
      <c r="F15" s="30">
        <v>123</v>
      </c>
      <c r="G15" s="31">
        <v>51</v>
      </c>
      <c r="H15" s="32">
        <v>72</v>
      </c>
      <c r="I15" s="29">
        <v>76</v>
      </c>
      <c r="J15" s="30">
        <v>247</v>
      </c>
      <c r="K15" s="31">
        <v>102</v>
      </c>
      <c r="L15" s="32">
        <v>145</v>
      </c>
    </row>
    <row r="16" spans="1:12" s="1" customFormat="1" ht="18" customHeight="1" x14ac:dyDescent="0.15">
      <c r="A16" s="29">
        <v>7</v>
      </c>
      <c r="B16" s="30">
        <v>81</v>
      </c>
      <c r="C16" s="31">
        <v>34</v>
      </c>
      <c r="D16" s="32">
        <v>47</v>
      </c>
      <c r="E16" s="29">
        <v>42</v>
      </c>
      <c r="F16" s="30">
        <v>148</v>
      </c>
      <c r="G16" s="31">
        <v>69</v>
      </c>
      <c r="H16" s="32">
        <v>79</v>
      </c>
      <c r="I16" s="29">
        <v>77</v>
      </c>
      <c r="J16" s="30">
        <v>259</v>
      </c>
      <c r="K16" s="31">
        <v>115</v>
      </c>
      <c r="L16" s="32">
        <v>144</v>
      </c>
    </row>
    <row r="17" spans="1:12" s="1" customFormat="1" ht="18" customHeight="1" x14ac:dyDescent="0.15">
      <c r="A17" s="29">
        <v>8</v>
      </c>
      <c r="B17" s="30">
        <v>106</v>
      </c>
      <c r="C17" s="31">
        <v>51</v>
      </c>
      <c r="D17" s="32">
        <v>55</v>
      </c>
      <c r="E17" s="29">
        <v>43</v>
      </c>
      <c r="F17" s="30">
        <v>143</v>
      </c>
      <c r="G17" s="31">
        <v>72</v>
      </c>
      <c r="H17" s="32">
        <v>71</v>
      </c>
      <c r="I17" s="29">
        <v>78</v>
      </c>
      <c r="J17" s="30">
        <v>253</v>
      </c>
      <c r="K17" s="31">
        <v>97</v>
      </c>
      <c r="L17" s="32">
        <v>156</v>
      </c>
    </row>
    <row r="18" spans="1:12" s="1" customFormat="1" ht="18" customHeight="1" x14ac:dyDescent="0.15">
      <c r="A18" s="33">
        <v>9</v>
      </c>
      <c r="B18" s="34">
        <v>104</v>
      </c>
      <c r="C18" s="35">
        <v>53</v>
      </c>
      <c r="D18" s="36">
        <v>51</v>
      </c>
      <c r="E18" s="33">
        <v>44</v>
      </c>
      <c r="F18" s="34">
        <v>200</v>
      </c>
      <c r="G18" s="35">
        <v>95</v>
      </c>
      <c r="H18" s="36">
        <v>105</v>
      </c>
      <c r="I18" s="33">
        <v>79</v>
      </c>
      <c r="J18" s="34">
        <v>226</v>
      </c>
      <c r="K18" s="35">
        <v>106</v>
      </c>
      <c r="L18" s="36">
        <v>120</v>
      </c>
    </row>
    <row r="19" spans="1:12" s="1" customFormat="1" ht="18" customHeight="1" x14ac:dyDescent="0.15">
      <c r="A19" s="22" t="s">
        <v>11</v>
      </c>
      <c r="B19" s="23">
        <f>SUM(B20:B24)</f>
        <v>539</v>
      </c>
      <c r="C19" s="23">
        <f>SUM(C20:C24)</f>
        <v>283</v>
      </c>
      <c r="D19" s="23">
        <f>SUM(D20:D24)</f>
        <v>256</v>
      </c>
      <c r="E19" s="22" t="s">
        <v>12</v>
      </c>
      <c r="F19" s="23">
        <f>SUM(F20:F24)</f>
        <v>987</v>
      </c>
      <c r="G19" s="23">
        <f>SUM(G20:G24)</f>
        <v>514</v>
      </c>
      <c r="H19" s="23">
        <f>SUM(H20:H24)</f>
        <v>473</v>
      </c>
      <c r="I19" s="22" t="s">
        <v>13</v>
      </c>
      <c r="J19" s="23">
        <f>SUM(J20:J24)</f>
        <v>1114</v>
      </c>
      <c r="K19" s="23">
        <f>SUM(K20:K24)</f>
        <v>448</v>
      </c>
      <c r="L19" s="24">
        <f>SUM(L20:L24)</f>
        <v>666</v>
      </c>
    </row>
    <row r="20" spans="1:12" s="1" customFormat="1" ht="18" customHeight="1" x14ac:dyDescent="0.15">
      <c r="A20" s="25">
        <v>10</v>
      </c>
      <c r="B20" s="26">
        <v>113</v>
      </c>
      <c r="C20" s="27">
        <v>62</v>
      </c>
      <c r="D20" s="28">
        <v>51</v>
      </c>
      <c r="E20" s="25">
        <v>45</v>
      </c>
      <c r="F20" s="26">
        <v>186</v>
      </c>
      <c r="G20" s="27">
        <v>93</v>
      </c>
      <c r="H20" s="28">
        <v>93</v>
      </c>
      <c r="I20" s="25">
        <v>80</v>
      </c>
      <c r="J20" s="26">
        <v>286</v>
      </c>
      <c r="K20" s="27">
        <v>129</v>
      </c>
      <c r="L20" s="28">
        <v>157</v>
      </c>
    </row>
    <row r="21" spans="1:12" s="1" customFormat="1" ht="18" customHeight="1" x14ac:dyDescent="0.15">
      <c r="A21" s="29">
        <v>11</v>
      </c>
      <c r="B21" s="30">
        <v>103</v>
      </c>
      <c r="C21" s="31">
        <v>48</v>
      </c>
      <c r="D21" s="32">
        <v>55</v>
      </c>
      <c r="E21" s="29">
        <v>46</v>
      </c>
      <c r="F21" s="30">
        <v>184</v>
      </c>
      <c r="G21" s="31">
        <v>83</v>
      </c>
      <c r="H21" s="32">
        <v>101</v>
      </c>
      <c r="I21" s="29">
        <v>81</v>
      </c>
      <c r="J21" s="30">
        <v>231</v>
      </c>
      <c r="K21" s="31">
        <v>87</v>
      </c>
      <c r="L21" s="32">
        <v>144</v>
      </c>
    </row>
    <row r="22" spans="1:12" s="1" customFormat="1" ht="18" customHeight="1" x14ac:dyDescent="0.15">
      <c r="A22" s="29">
        <v>12</v>
      </c>
      <c r="B22" s="30">
        <v>108</v>
      </c>
      <c r="C22" s="31">
        <v>56</v>
      </c>
      <c r="D22" s="32">
        <v>52</v>
      </c>
      <c r="E22" s="29">
        <v>47</v>
      </c>
      <c r="F22" s="30">
        <v>215</v>
      </c>
      <c r="G22" s="31">
        <v>121</v>
      </c>
      <c r="H22" s="32">
        <v>94</v>
      </c>
      <c r="I22" s="29">
        <v>82</v>
      </c>
      <c r="J22" s="30">
        <v>179</v>
      </c>
      <c r="K22" s="31">
        <v>65</v>
      </c>
      <c r="L22" s="32">
        <v>114</v>
      </c>
    </row>
    <row r="23" spans="1:12" s="1" customFormat="1" ht="18" customHeight="1" x14ac:dyDescent="0.15">
      <c r="A23" s="29">
        <v>13</v>
      </c>
      <c r="B23" s="30">
        <v>115</v>
      </c>
      <c r="C23" s="31">
        <v>73</v>
      </c>
      <c r="D23" s="32">
        <v>42</v>
      </c>
      <c r="E23" s="29">
        <v>48</v>
      </c>
      <c r="F23" s="30">
        <v>218</v>
      </c>
      <c r="G23" s="31">
        <v>125</v>
      </c>
      <c r="H23" s="32">
        <v>93</v>
      </c>
      <c r="I23" s="29">
        <v>83</v>
      </c>
      <c r="J23" s="30">
        <v>204</v>
      </c>
      <c r="K23" s="31">
        <v>88</v>
      </c>
      <c r="L23" s="32">
        <v>116</v>
      </c>
    </row>
    <row r="24" spans="1:12" s="1" customFormat="1" ht="18" customHeight="1" x14ac:dyDescent="0.15">
      <c r="A24" s="33">
        <v>14</v>
      </c>
      <c r="B24" s="34">
        <v>100</v>
      </c>
      <c r="C24" s="35">
        <v>44</v>
      </c>
      <c r="D24" s="36">
        <v>56</v>
      </c>
      <c r="E24" s="33">
        <v>49</v>
      </c>
      <c r="F24" s="34">
        <v>184</v>
      </c>
      <c r="G24" s="35">
        <v>92</v>
      </c>
      <c r="H24" s="36">
        <v>92</v>
      </c>
      <c r="I24" s="33">
        <v>84</v>
      </c>
      <c r="J24" s="34">
        <v>214</v>
      </c>
      <c r="K24" s="35">
        <v>79</v>
      </c>
      <c r="L24" s="36">
        <v>135</v>
      </c>
    </row>
    <row r="25" spans="1:12" s="1" customFormat="1" ht="18" customHeight="1" x14ac:dyDescent="0.15">
      <c r="A25" s="22" t="s">
        <v>14</v>
      </c>
      <c r="B25" s="23">
        <f>SUM(B26:B30)</f>
        <v>548</v>
      </c>
      <c r="C25" s="23">
        <f>SUM(C26:C30)</f>
        <v>297</v>
      </c>
      <c r="D25" s="23">
        <f>SUM(D26:D30)</f>
        <v>251</v>
      </c>
      <c r="E25" s="22" t="s">
        <v>15</v>
      </c>
      <c r="F25" s="23">
        <f>SUM(F26:F30)</f>
        <v>865</v>
      </c>
      <c r="G25" s="23">
        <f>SUM(G26:G30)</f>
        <v>427</v>
      </c>
      <c r="H25" s="23">
        <f>SUM(H26:H30)</f>
        <v>438</v>
      </c>
      <c r="I25" s="22" t="s">
        <v>16</v>
      </c>
      <c r="J25" s="23">
        <f>SUM(J26:J30)</f>
        <v>857</v>
      </c>
      <c r="K25" s="23">
        <f>SUM(K26:K30)</f>
        <v>290</v>
      </c>
      <c r="L25" s="24">
        <f>SUM(L26:L30)</f>
        <v>567</v>
      </c>
    </row>
    <row r="26" spans="1:12" s="1" customFormat="1" ht="18" customHeight="1" x14ac:dyDescent="0.15">
      <c r="A26" s="25">
        <v>15</v>
      </c>
      <c r="B26" s="26">
        <v>131</v>
      </c>
      <c r="C26" s="27">
        <v>63</v>
      </c>
      <c r="D26" s="28">
        <v>68</v>
      </c>
      <c r="E26" s="25">
        <v>50</v>
      </c>
      <c r="F26" s="26">
        <v>182</v>
      </c>
      <c r="G26" s="27">
        <v>79</v>
      </c>
      <c r="H26" s="28">
        <v>103</v>
      </c>
      <c r="I26" s="25">
        <v>85</v>
      </c>
      <c r="J26" s="26">
        <v>208</v>
      </c>
      <c r="K26" s="27">
        <v>68</v>
      </c>
      <c r="L26" s="28">
        <v>140</v>
      </c>
    </row>
    <row r="27" spans="1:12" s="1" customFormat="1" ht="18" customHeight="1" x14ac:dyDescent="0.15">
      <c r="A27" s="29">
        <v>16</v>
      </c>
      <c r="B27" s="30">
        <v>120</v>
      </c>
      <c r="C27" s="31">
        <v>68</v>
      </c>
      <c r="D27" s="32">
        <v>52</v>
      </c>
      <c r="E27" s="29">
        <v>51</v>
      </c>
      <c r="F27" s="30">
        <v>177</v>
      </c>
      <c r="G27" s="31">
        <v>99</v>
      </c>
      <c r="H27" s="32">
        <v>78</v>
      </c>
      <c r="I27" s="29">
        <v>86</v>
      </c>
      <c r="J27" s="30">
        <v>189</v>
      </c>
      <c r="K27" s="31">
        <v>72</v>
      </c>
      <c r="L27" s="32">
        <v>117</v>
      </c>
    </row>
    <row r="28" spans="1:12" s="1" customFormat="1" ht="18" customHeight="1" x14ac:dyDescent="0.15">
      <c r="A28" s="29">
        <v>17</v>
      </c>
      <c r="B28" s="30">
        <v>106</v>
      </c>
      <c r="C28" s="31">
        <v>70</v>
      </c>
      <c r="D28" s="32">
        <v>36</v>
      </c>
      <c r="E28" s="29">
        <v>52</v>
      </c>
      <c r="F28" s="30">
        <v>171</v>
      </c>
      <c r="G28" s="31">
        <v>84</v>
      </c>
      <c r="H28" s="32">
        <v>87</v>
      </c>
      <c r="I28" s="29">
        <v>87</v>
      </c>
      <c r="J28" s="30">
        <v>160</v>
      </c>
      <c r="K28" s="31">
        <v>56</v>
      </c>
      <c r="L28" s="32">
        <v>104</v>
      </c>
    </row>
    <row r="29" spans="1:12" s="1" customFormat="1" ht="18" customHeight="1" x14ac:dyDescent="0.15">
      <c r="A29" s="29">
        <v>18</v>
      </c>
      <c r="B29" s="30">
        <v>108</v>
      </c>
      <c r="C29" s="31">
        <v>45</v>
      </c>
      <c r="D29" s="32">
        <v>63</v>
      </c>
      <c r="E29" s="29">
        <v>53</v>
      </c>
      <c r="F29" s="30">
        <v>164</v>
      </c>
      <c r="G29" s="31">
        <v>84</v>
      </c>
      <c r="H29" s="32">
        <v>80</v>
      </c>
      <c r="I29" s="29">
        <v>88</v>
      </c>
      <c r="J29" s="30">
        <v>138</v>
      </c>
      <c r="K29" s="31">
        <v>45</v>
      </c>
      <c r="L29" s="32">
        <v>93</v>
      </c>
    </row>
    <row r="30" spans="1:12" s="1" customFormat="1" ht="18" customHeight="1" x14ac:dyDescent="0.15">
      <c r="A30" s="33">
        <v>19</v>
      </c>
      <c r="B30" s="34">
        <v>83</v>
      </c>
      <c r="C30" s="35">
        <v>51</v>
      </c>
      <c r="D30" s="36">
        <v>32</v>
      </c>
      <c r="E30" s="33">
        <v>54</v>
      </c>
      <c r="F30" s="34">
        <v>171</v>
      </c>
      <c r="G30" s="35">
        <v>81</v>
      </c>
      <c r="H30" s="36">
        <v>90</v>
      </c>
      <c r="I30" s="33">
        <v>89</v>
      </c>
      <c r="J30" s="34">
        <v>162</v>
      </c>
      <c r="K30" s="35">
        <v>49</v>
      </c>
      <c r="L30" s="36">
        <v>113</v>
      </c>
    </row>
    <row r="31" spans="1:12" s="1" customFormat="1" ht="18" customHeight="1" x14ac:dyDescent="0.15">
      <c r="A31" s="22" t="s">
        <v>17</v>
      </c>
      <c r="B31" s="23">
        <f>SUM(B32:B36)</f>
        <v>483</v>
      </c>
      <c r="C31" s="23">
        <f>SUM(C32:C36)</f>
        <v>258</v>
      </c>
      <c r="D31" s="23">
        <f>SUM(D32:D36)</f>
        <v>225</v>
      </c>
      <c r="E31" s="22" t="s">
        <v>18</v>
      </c>
      <c r="F31" s="23">
        <f>SUM(F32:F36)</f>
        <v>915</v>
      </c>
      <c r="G31" s="23">
        <f>SUM(G32:G36)</f>
        <v>443</v>
      </c>
      <c r="H31" s="23">
        <f>SUM(H32:H36)</f>
        <v>472</v>
      </c>
      <c r="I31" s="22" t="s">
        <v>19</v>
      </c>
      <c r="J31" s="23">
        <f>SUM(J32:J36)</f>
        <v>504</v>
      </c>
      <c r="K31" s="23">
        <f>SUM(K32:K36)</f>
        <v>142</v>
      </c>
      <c r="L31" s="24">
        <f>SUM(L32:L36)</f>
        <v>362</v>
      </c>
    </row>
    <row r="32" spans="1:12" s="1" customFormat="1" ht="18" customHeight="1" x14ac:dyDescent="0.15">
      <c r="A32" s="25">
        <v>20</v>
      </c>
      <c r="B32" s="26">
        <v>72</v>
      </c>
      <c r="C32" s="27">
        <v>39</v>
      </c>
      <c r="D32" s="28">
        <v>33</v>
      </c>
      <c r="E32" s="25">
        <v>55</v>
      </c>
      <c r="F32" s="26">
        <v>139</v>
      </c>
      <c r="G32" s="27">
        <v>67</v>
      </c>
      <c r="H32" s="28">
        <v>72</v>
      </c>
      <c r="I32" s="25">
        <v>90</v>
      </c>
      <c r="J32" s="26">
        <v>132</v>
      </c>
      <c r="K32" s="27">
        <v>33</v>
      </c>
      <c r="L32" s="28">
        <v>99</v>
      </c>
    </row>
    <row r="33" spans="1:12" s="1" customFormat="1" ht="18" customHeight="1" x14ac:dyDescent="0.15">
      <c r="A33" s="29">
        <v>21</v>
      </c>
      <c r="B33" s="30">
        <v>110</v>
      </c>
      <c r="C33" s="31">
        <v>60</v>
      </c>
      <c r="D33" s="32">
        <v>50</v>
      </c>
      <c r="E33" s="29">
        <v>56</v>
      </c>
      <c r="F33" s="30">
        <v>186</v>
      </c>
      <c r="G33" s="31">
        <v>80</v>
      </c>
      <c r="H33" s="32">
        <v>106</v>
      </c>
      <c r="I33" s="29">
        <v>91</v>
      </c>
      <c r="J33" s="30">
        <v>130</v>
      </c>
      <c r="K33" s="31">
        <v>43</v>
      </c>
      <c r="L33" s="32">
        <v>87</v>
      </c>
    </row>
    <row r="34" spans="1:12" s="1" customFormat="1" ht="18" customHeight="1" x14ac:dyDescent="0.15">
      <c r="A34" s="29">
        <v>22</v>
      </c>
      <c r="B34" s="30">
        <v>52</v>
      </c>
      <c r="C34" s="31">
        <v>36</v>
      </c>
      <c r="D34" s="32">
        <v>16</v>
      </c>
      <c r="E34" s="29">
        <v>57</v>
      </c>
      <c r="F34" s="30">
        <v>196</v>
      </c>
      <c r="G34" s="31">
        <v>95</v>
      </c>
      <c r="H34" s="32">
        <v>101</v>
      </c>
      <c r="I34" s="29">
        <v>92</v>
      </c>
      <c r="J34" s="30">
        <v>98</v>
      </c>
      <c r="K34" s="31">
        <v>29</v>
      </c>
      <c r="L34" s="32">
        <v>69</v>
      </c>
    </row>
    <row r="35" spans="1:12" s="1" customFormat="1" ht="18" customHeight="1" x14ac:dyDescent="0.15">
      <c r="A35" s="29">
        <v>23</v>
      </c>
      <c r="B35" s="30">
        <v>123</v>
      </c>
      <c r="C35" s="31">
        <v>57</v>
      </c>
      <c r="D35" s="32">
        <v>66</v>
      </c>
      <c r="E35" s="29">
        <v>58</v>
      </c>
      <c r="F35" s="30">
        <v>203</v>
      </c>
      <c r="G35" s="31">
        <v>110</v>
      </c>
      <c r="H35" s="32">
        <v>93</v>
      </c>
      <c r="I35" s="29">
        <v>93</v>
      </c>
      <c r="J35" s="30">
        <v>74</v>
      </c>
      <c r="K35" s="31">
        <v>28</v>
      </c>
      <c r="L35" s="32">
        <v>46</v>
      </c>
    </row>
    <row r="36" spans="1:12" s="1" customFormat="1" ht="18" customHeight="1" x14ac:dyDescent="0.15">
      <c r="A36" s="33">
        <v>24</v>
      </c>
      <c r="B36" s="34">
        <v>126</v>
      </c>
      <c r="C36" s="35">
        <v>66</v>
      </c>
      <c r="D36" s="36">
        <v>60</v>
      </c>
      <c r="E36" s="33">
        <v>59</v>
      </c>
      <c r="F36" s="34">
        <v>191</v>
      </c>
      <c r="G36" s="35">
        <v>91</v>
      </c>
      <c r="H36" s="36">
        <v>100</v>
      </c>
      <c r="I36" s="33">
        <v>94</v>
      </c>
      <c r="J36" s="34">
        <v>70</v>
      </c>
      <c r="K36" s="35">
        <v>9</v>
      </c>
      <c r="L36" s="36">
        <v>61</v>
      </c>
    </row>
    <row r="37" spans="1:12" s="1" customFormat="1" ht="18" customHeight="1" x14ac:dyDescent="0.15">
      <c r="A37" s="22" t="s">
        <v>20</v>
      </c>
      <c r="B37" s="23">
        <f>SUM(B38:B42)</f>
        <v>369</v>
      </c>
      <c r="C37" s="23">
        <f>SUM(C38:C42)</f>
        <v>189</v>
      </c>
      <c r="D37" s="23">
        <f>SUM(D38:D42)</f>
        <v>180</v>
      </c>
      <c r="E37" s="22" t="s">
        <v>21</v>
      </c>
      <c r="F37" s="23">
        <f>SUM(F38:F42)</f>
        <v>1167</v>
      </c>
      <c r="G37" s="23">
        <f>SUM(G38:G42)</f>
        <v>544</v>
      </c>
      <c r="H37" s="23">
        <f>SUM(H38:H42)</f>
        <v>623</v>
      </c>
      <c r="I37" s="22" t="s">
        <v>22</v>
      </c>
      <c r="J37" s="23">
        <f>SUM(J38:J42)</f>
        <v>136</v>
      </c>
      <c r="K37" s="23">
        <f>SUM(K38:K42)</f>
        <v>25</v>
      </c>
      <c r="L37" s="24">
        <f>SUM(L38:L42)</f>
        <v>111</v>
      </c>
    </row>
    <row r="38" spans="1:12" s="1" customFormat="1" ht="18" customHeight="1" x14ac:dyDescent="0.15">
      <c r="A38" s="25">
        <v>25</v>
      </c>
      <c r="B38" s="26">
        <v>84</v>
      </c>
      <c r="C38" s="27">
        <v>53</v>
      </c>
      <c r="D38" s="28">
        <v>31</v>
      </c>
      <c r="E38" s="25">
        <v>60</v>
      </c>
      <c r="F38" s="26">
        <v>220</v>
      </c>
      <c r="G38" s="27">
        <v>112</v>
      </c>
      <c r="H38" s="28">
        <v>108</v>
      </c>
      <c r="I38" s="25">
        <v>95</v>
      </c>
      <c r="J38" s="26">
        <v>42</v>
      </c>
      <c r="K38" s="27">
        <v>1</v>
      </c>
      <c r="L38" s="28">
        <v>41</v>
      </c>
    </row>
    <row r="39" spans="1:12" s="1" customFormat="1" ht="18" customHeight="1" x14ac:dyDescent="0.15">
      <c r="A39" s="29">
        <v>26</v>
      </c>
      <c r="B39" s="30">
        <v>88</v>
      </c>
      <c r="C39" s="31">
        <v>45</v>
      </c>
      <c r="D39" s="32">
        <v>43</v>
      </c>
      <c r="E39" s="29">
        <v>61</v>
      </c>
      <c r="F39" s="30">
        <v>198</v>
      </c>
      <c r="G39" s="31">
        <v>83</v>
      </c>
      <c r="H39" s="32">
        <v>115</v>
      </c>
      <c r="I39" s="29">
        <v>96</v>
      </c>
      <c r="J39" s="30">
        <v>22</v>
      </c>
      <c r="K39" s="31">
        <v>12</v>
      </c>
      <c r="L39" s="32">
        <v>10</v>
      </c>
    </row>
    <row r="40" spans="1:12" s="1" customFormat="1" ht="18" customHeight="1" x14ac:dyDescent="0.15">
      <c r="A40" s="29">
        <v>27</v>
      </c>
      <c r="B40" s="30">
        <v>68</v>
      </c>
      <c r="C40" s="31">
        <v>37</v>
      </c>
      <c r="D40" s="32">
        <v>31</v>
      </c>
      <c r="E40" s="29">
        <v>62</v>
      </c>
      <c r="F40" s="30">
        <v>267</v>
      </c>
      <c r="G40" s="31">
        <v>117</v>
      </c>
      <c r="H40" s="32">
        <v>150</v>
      </c>
      <c r="I40" s="29">
        <v>97</v>
      </c>
      <c r="J40" s="30">
        <v>27</v>
      </c>
      <c r="K40" s="31">
        <v>6</v>
      </c>
      <c r="L40" s="32">
        <v>21</v>
      </c>
    </row>
    <row r="41" spans="1:12" s="1" customFormat="1" ht="18" customHeight="1" x14ac:dyDescent="0.15">
      <c r="A41" s="29">
        <v>28</v>
      </c>
      <c r="B41" s="30">
        <v>63</v>
      </c>
      <c r="C41" s="31">
        <v>24</v>
      </c>
      <c r="D41" s="32">
        <v>39</v>
      </c>
      <c r="E41" s="29">
        <v>63</v>
      </c>
      <c r="F41" s="30">
        <v>243</v>
      </c>
      <c r="G41" s="31">
        <v>101</v>
      </c>
      <c r="H41" s="32">
        <v>142</v>
      </c>
      <c r="I41" s="29">
        <v>98</v>
      </c>
      <c r="J41" s="30">
        <v>25</v>
      </c>
      <c r="K41" s="31">
        <v>0</v>
      </c>
      <c r="L41" s="32">
        <v>25</v>
      </c>
    </row>
    <row r="42" spans="1:12" s="1" customFormat="1" ht="18" customHeight="1" x14ac:dyDescent="0.15">
      <c r="A42" s="33">
        <v>29</v>
      </c>
      <c r="B42" s="34">
        <v>66</v>
      </c>
      <c r="C42" s="35">
        <v>30</v>
      </c>
      <c r="D42" s="36">
        <v>36</v>
      </c>
      <c r="E42" s="33">
        <v>64</v>
      </c>
      <c r="F42" s="34">
        <v>239</v>
      </c>
      <c r="G42" s="35">
        <v>131</v>
      </c>
      <c r="H42" s="36">
        <v>108</v>
      </c>
      <c r="I42" s="33">
        <v>99</v>
      </c>
      <c r="J42" s="34">
        <v>20</v>
      </c>
      <c r="K42" s="35">
        <v>6</v>
      </c>
      <c r="L42" s="36">
        <v>14</v>
      </c>
    </row>
    <row r="43" spans="1:12" s="1" customFormat="1" ht="18" customHeight="1" x14ac:dyDescent="0.15">
      <c r="A43" s="22" t="s">
        <v>23</v>
      </c>
      <c r="B43" s="23">
        <f>SUM(B44:B48)</f>
        <v>450</v>
      </c>
      <c r="C43" s="23">
        <f>SUM(C44:C48)</f>
        <v>237</v>
      </c>
      <c r="D43" s="23">
        <f t="shared" ref="D43" si="0">SUM(D44:D48)</f>
        <v>213</v>
      </c>
      <c r="E43" s="22" t="s">
        <v>24</v>
      </c>
      <c r="F43" s="23">
        <f>SUM(F44:F48)</f>
        <v>1465</v>
      </c>
      <c r="G43" s="23">
        <f>SUM(G44:G48)</f>
        <v>718</v>
      </c>
      <c r="H43" s="23">
        <f t="shared" ref="H43" si="1">SUM(H44:H48)</f>
        <v>747</v>
      </c>
      <c r="I43" s="25" t="s">
        <v>25</v>
      </c>
      <c r="J43" s="26">
        <v>11</v>
      </c>
      <c r="K43" s="26">
        <v>1</v>
      </c>
      <c r="L43" s="37">
        <v>10</v>
      </c>
    </row>
    <row r="44" spans="1:12" s="1" customFormat="1" ht="18" customHeight="1" x14ac:dyDescent="0.15">
      <c r="A44" s="25">
        <v>30</v>
      </c>
      <c r="B44" s="26">
        <v>67</v>
      </c>
      <c r="C44" s="27">
        <v>34</v>
      </c>
      <c r="D44" s="28">
        <v>33</v>
      </c>
      <c r="E44" s="25">
        <v>65</v>
      </c>
      <c r="F44" s="26">
        <v>253</v>
      </c>
      <c r="G44" s="27">
        <v>118</v>
      </c>
      <c r="H44" s="28">
        <v>135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89</v>
      </c>
      <c r="C45" s="31">
        <v>50</v>
      </c>
      <c r="D45" s="32">
        <v>39</v>
      </c>
      <c r="E45" s="29">
        <v>66</v>
      </c>
      <c r="F45" s="30">
        <v>272</v>
      </c>
      <c r="G45" s="31">
        <v>135</v>
      </c>
      <c r="H45" s="32">
        <v>137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86</v>
      </c>
      <c r="C46" s="31">
        <v>40</v>
      </c>
      <c r="D46" s="32">
        <v>46</v>
      </c>
      <c r="E46" s="29">
        <v>67</v>
      </c>
      <c r="F46" s="30">
        <v>313</v>
      </c>
      <c r="G46" s="31">
        <v>159</v>
      </c>
      <c r="H46" s="32">
        <v>154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98</v>
      </c>
      <c r="C47" s="31">
        <v>58</v>
      </c>
      <c r="D47" s="32">
        <v>40</v>
      </c>
      <c r="E47" s="29">
        <v>68</v>
      </c>
      <c r="F47" s="30">
        <v>305</v>
      </c>
      <c r="G47" s="31">
        <v>146</v>
      </c>
      <c r="H47" s="32">
        <v>159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110</v>
      </c>
      <c r="C48" s="35">
        <v>55</v>
      </c>
      <c r="D48" s="36">
        <v>55</v>
      </c>
      <c r="E48" s="33">
        <v>69</v>
      </c>
      <c r="F48" s="34">
        <v>322</v>
      </c>
      <c r="G48" s="35">
        <v>160</v>
      </c>
      <c r="H48" s="36">
        <v>162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1321</v>
      </c>
      <c r="C52" s="51">
        <f>SUM(C7,C13,C19)</f>
        <v>669</v>
      </c>
      <c r="D52" s="52">
        <f>SUM(D7,D13,D19)</f>
        <v>652</v>
      </c>
      <c r="E52" s="49" t="s">
        <v>28</v>
      </c>
      <c r="F52" s="50">
        <f>SUM(G52:H52)</f>
        <v>7154</v>
      </c>
      <c r="G52" s="51">
        <f>SUM(G37,G31,G7,G13,G19,G25,C43,C37,C31,C25)</f>
        <v>3584</v>
      </c>
      <c r="H52" s="52">
        <f>SUM(H37,H31,H25,H19,H13,H7,D25,D31,D37,D43)</f>
        <v>3570</v>
      </c>
      <c r="I52" s="49" t="s">
        <v>29</v>
      </c>
      <c r="J52" s="50">
        <f>SUM(K52:L52)</f>
        <v>7176</v>
      </c>
      <c r="K52" s="51">
        <f>SUM(G43,K43,K37,K31,K25,K19,K13,K7)</f>
        <v>3073</v>
      </c>
      <c r="L52" s="52">
        <f>SUM(L43,L37,L31,L25,L19,L13,L7,H43)</f>
        <v>4103</v>
      </c>
    </row>
    <row r="53" spans="1:12" s="1" customFormat="1" ht="18" customHeight="1" x14ac:dyDescent="0.15">
      <c r="A53" s="40" t="s">
        <v>30</v>
      </c>
      <c r="B53" s="53">
        <f>B52/$B$5</f>
        <v>8.440355248865887E-2</v>
      </c>
      <c r="C53" s="53">
        <f>C52/$C$5</f>
        <v>9.1318591318591325E-2</v>
      </c>
      <c r="D53" s="53">
        <f>D52/$D$5</f>
        <v>7.8318318318318314E-2</v>
      </c>
      <c r="E53" s="40" t="s">
        <v>30</v>
      </c>
      <c r="F53" s="53">
        <f>F52/$B$5</f>
        <v>0.45709539326560605</v>
      </c>
      <c r="G53" s="53">
        <f>G52/$C$5</f>
        <v>0.48921648921648919</v>
      </c>
      <c r="H53" s="53">
        <f>H52/$D$5</f>
        <v>0.42882882882882883</v>
      </c>
      <c r="I53" s="40" t="s">
        <v>30</v>
      </c>
      <c r="J53" s="53">
        <f>J52/$B$5</f>
        <v>0.45850105424573512</v>
      </c>
      <c r="K53" s="53">
        <f>K52/$C$5</f>
        <v>0.41946491946491948</v>
      </c>
      <c r="L53" s="54">
        <f>L52/$D$5</f>
        <v>0.49285285285285285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xlsList16_208">
    <pageSetUpPr fitToPage="1"/>
  </sheetPr>
  <dimension ref="A1:L54"/>
  <sheetViews>
    <sheetView topLeftCell="A16" zoomScale="60" zoomScaleNormal="60" workbookViewId="0">
      <selection activeCell="T13" sqref="T13"/>
    </sheetView>
  </sheetViews>
  <sheetFormatPr defaultRowHeight="12" x14ac:dyDescent="0.15"/>
  <cols>
    <col min="1" max="1" width="9.5703125" customWidth="1"/>
    <col min="2" max="4" width="7.140625" customWidth="1"/>
    <col min="5" max="5" width="9.5703125" style="2" customWidth="1"/>
    <col min="6" max="7" width="7.140625" customWidth="1"/>
    <col min="8" max="8" width="7.140625" style="2" customWidth="1"/>
    <col min="9" max="9" width="9.5703125" customWidth="1"/>
    <col min="10" max="12" width="7.140625" customWidth="1"/>
    <col min="13" max="65" width="6.7109375" customWidth="1"/>
    <col min="66" max="86" width="7.7109375" customWidth="1"/>
    <col min="87" max="106" width="5.7109375" customWidth="1"/>
  </cols>
  <sheetData>
    <row r="1" spans="1:12" s="1" customFormat="1" ht="15" customHeight="1" x14ac:dyDescent="0.15">
      <c r="A1" s="3" t="s">
        <v>31</v>
      </c>
      <c r="C1" s="3"/>
      <c r="E1" s="4"/>
      <c r="H1" s="4"/>
    </row>
    <row r="2" spans="1:12" s="1" customFormat="1" ht="15" customHeight="1" x14ac:dyDescent="0.15">
      <c r="C2" s="3"/>
      <c r="E2" s="4"/>
      <c r="H2" s="4"/>
      <c r="J2" s="62" t="s">
        <v>51</v>
      </c>
      <c r="K2" s="62"/>
      <c r="L2" s="62"/>
    </row>
    <row r="3" spans="1:12" s="1" customFormat="1" ht="15" customHeight="1" x14ac:dyDescent="0.15">
      <c r="A3" s="5" t="s">
        <v>40</v>
      </c>
      <c r="C3" s="5"/>
      <c r="E3" s="4"/>
      <c r="H3" s="4"/>
    </row>
    <row r="4" spans="1:12" s="1" customFormat="1" ht="15" customHeight="1" x14ac:dyDescent="0.15">
      <c r="A4" s="8" t="s">
        <v>4</v>
      </c>
      <c r="B4" s="9" t="s">
        <v>0</v>
      </c>
      <c r="C4" s="9" t="s">
        <v>1</v>
      </c>
      <c r="D4" s="10" t="s">
        <v>2</v>
      </c>
      <c r="E4" s="8" t="s">
        <v>4</v>
      </c>
      <c r="F4" s="9" t="s">
        <v>0</v>
      </c>
      <c r="G4" s="9" t="s">
        <v>1</v>
      </c>
      <c r="H4" s="10" t="s">
        <v>2</v>
      </c>
      <c r="I4" s="8" t="s">
        <v>4</v>
      </c>
      <c r="J4" s="9" t="s">
        <v>0</v>
      </c>
      <c r="K4" s="9" t="s">
        <v>1</v>
      </c>
      <c r="L4" s="10" t="s">
        <v>2</v>
      </c>
    </row>
    <row r="5" spans="1:12" s="1" customFormat="1" ht="18" customHeight="1" x14ac:dyDescent="0.15">
      <c r="A5" s="56" t="s">
        <v>3</v>
      </c>
      <c r="B5" s="12">
        <f>SUM(C5:D5)</f>
        <v>19858</v>
      </c>
      <c r="C5" s="13">
        <f>SUM(C7,G7,K7,K13,G13,C13,C19,G19,K19,K25,G25,C25,C31,G31,K31,K37,G37,C37,C43,G43,K43)</f>
        <v>9300</v>
      </c>
      <c r="D5" s="14">
        <f>SUM(D7,H7,L7,L13,H13,D13,D19,H19,L19,L25,H25,D25,D31,H31,L31,L37,H37,D37,D43,H43,L43)</f>
        <v>10558</v>
      </c>
      <c r="E5" s="15"/>
      <c r="F5" s="16"/>
      <c r="G5" s="17"/>
      <c r="H5" s="18"/>
      <c r="I5" s="15"/>
      <c r="J5" s="16"/>
      <c r="K5" s="17"/>
      <c r="L5" s="18"/>
    </row>
    <row r="6" spans="1:12" s="1" customFormat="1" ht="18" customHeight="1" x14ac:dyDescent="0.15">
      <c r="A6" s="15"/>
      <c r="B6" s="19"/>
      <c r="C6" s="20"/>
      <c r="D6" s="21"/>
      <c r="E6" s="15"/>
      <c r="F6" s="19"/>
      <c r="G6" s="20"/>
      <c r="H6" s="21"/>
      <c r="I6" s="15"/>
      <c r="J6" s="19"/>
      <c r="K6" s="20"/>
      <c r="L6" s="21"/>
    </row>
    <row r="7" spans="1:12" s="1" customFormat="1" ht="18" customHeight="1" x14ac:dyDescent="0.15">
      <c r="A7" s="22" t="s">
        <v>5</v>
      </c>
      <c r="B7" s="23">
        <f>SUM(B8:B12)</f>
        <v>438</v>
      </c>
      <c r="C7" s="23">
        <f>SUM(C8:C12)</f>
        <v>238</v>
      </c>
      <c r="D7" s="23">
        <f>SUM(D8:D12)</f>
        <v>200</v>
      </c>
      <c r="E7" s="22" t="s">
        <v>6</v>
      </c>
      <c r="F7" s="23">
        <f>SUM(F8:F12)</f>
        <v>801</v>
      </c>
      <c r="G7" s="23">
        <f>SUM(G8:G12)</f>
        <v>410</v>
      </c>
      <c r="H7" s="23">
        <f>SUM(H8:H12)</f>
        <v>391</v>
      </c>
      <c r="I7" s="22" t="s">
        <v>7</v>
      </c>
      <c r="J7" s="23">
        <f>SUM(J8:J12)</f>
        <v>2292</v>
      </c>
      <c r="K7" s="23">
        <f>SUM(K8:K12)</f>
        <v>1174</v>
      </c>
      <c r="L7" s="24">
        <f>SUM(L8:L12)</f>
        <v>1118</v>
      </c>
    </row>
    <row r="8" spans="1:12" s="1" customFormat="1" ht="18" customHeight="1" x14ac:dyDescent="0.15">
      <c r="A8" s="25">
        <v>0</v>
      </c>
      <c r="B8" s="26">
        <v>68</v>
      </c>
      <c r="C8" s="27">
        <v>39</v>
      </c>
      <c r="D8" s="28">
        <v>29</v>
      </c>
      <c r="E8" s="25">
        <v>35</v>
      </c>
      <c r="F8" s="26">
        <v>142</v>
      </c>
      <c r="G8" s="27">
        <v>78</v>
      </c>
      <c r="H8" s="28">
        <v>64</v>
      </c>
      <c r="I8" s="25">
        <v>70</v>
      </c>
      <c r="J8" s="26">
        <v>445</v>
      </c>
      <c r="K8" s="27">
        <v>240</v>
      </c>
      <c r="L8" s="28">
        <v>205</v>
      </c>
    </row>
    <row r="9" spans="1:12" s="1" customFormat="1" ht="18" customHeight="1" x14ac:dyDescent="0.15">
      <c r="A9" s="29">
        <v>1</v>
      </c>
      <c r="B9" s="30">
        <v>93</v>
      </c>
      <c r="C9" s="31">
        <v>49</v>
      </c>
      <c r="D9" s="32">
        <v>44</v>
      </c>
      <c r="E9" s="29">
        <v>36</v>
      </c>
      <c r="F9" s="30">
        <v>174</v>
      </c>
      <c r="G9" s="31">
        <v>94</v>
      </c>
      <c r="H9" s="32">
        <v>80</v>
      </c>
      <c r="I9" s="29">
        <v>71</v>
      </c>
      <c r="J9" s="30">
        <v>434</v>
      </c>
      <c r="K9" s="31">
        <v>221</v>
      </c>
      <c r="L9" s="32">
        <v>213</v>
      </c>
    </row>
    <row r="10" spans="1:12" s="1" customFormat="1" ht="18" customHeight="1" x14ac:dyDescent="0.15">
      <c r="A10" s="29">
        <v>2</v>
      </c>
      <c r="B10" s="30">
        <v>81</v>
      </c>
      <c r="C10" s="31">
        <v>42</v>
      </c>
      <c r="D10" s="32">
        <v>39</v>
      </c>
      <c r="E10" s="29">
        <v>37</v>
      </c>
      <c r="F10" s="30">
        <v>147</v>
      </c>
      <c r="G10" s="31">
        <v>79</v>
      </c>
      <c r="H10" s="32">
        <v>68</v>
      </c>
      <c r="I10" s="29">
        <v>72</v>
      </c>
      <c r="J10" s="30">
        <v>519</v>
      </c>
      <c r="K10" s="31">
        <v>268</v>
      </c>
      <c r="L10" s="32">
        <v>251</v>
      </c>
    </row>
    <row r="11" spans="1:12" s="1" customFormat="1" ht="18" customHeight="1" x14ac:dyDescent="0.15">
      <c r="A11" s="29">
        <v>3</v>
      </c>
      <c r="B11" s="30">
        <v>80</v>
      </c>
      <c r="C11" s="31">
        <v>49</v>
      </c>
      <c r="D11" s="32">
        <v>31</v>
      </c>
      <c r="E11" s="29">
        <v>38</v>
      </c>
      <c r="F11" s="30">
        <v>174</v>
      </c>
      <c r="G11" s="31">
        <v>74</v>
      </c>
      <c r="H11" s="32">
        <v>100</v>
      </c>
      <c r="I11" s="29">
        <v>73</v>
      </c>
      <c r="J11" s="30">
        <v>477</v>
      </c>
      <c r="K11" s="31">
        <v>236</v>
      </c>
      <c r="L11" s="32">
        <v>241</v>
      </c>
    </row>
    <row r="12" spans="1:12" s="1" customFormat="1" ht="18" customHeight="1" x14ac:dyDescent="0.15">
      <c r="A12" s="33">
        <v>4</v>
      </c>
      <c r="B12" s="34">
        <v>116</v>
      </c>
      <c r="C12" s="35">
        <v>59</v>
      </c>
      <c r="D12" s="36">
        <v>57</v>
      </c>
      <c r="E12" s="33">
        <v>39</v>
      </c>
      <c r="F12" s="34">
        <v>164</v>
      </c>
      <c r="G12" s="35">
        <v>85</v>
      </c>
      <c r="H12" s="36">
        <v>79</v>
      </c>
      <c r="I12" s="33">
        <v>74</v>
      </c>
      <c r="J12" s="34">
        <v>417</v>
      </c>
      <c r="K12" s="35">
        <v>209</v>
      </c>
      <c r="L12" s="36">
        <v>208</v>
      </c>
    </row>
    <row r="13" spans="1:12" s="1" customFormat="1" ht="18" customHeight="1" x14ac:dyDescent="0.15">
      <c r="A13" s="22" t="s">
        <v>8</v>
      </c>
      <c r="B13" s="23">
        <f>SUM(B14:B18)</f>
        <v>574</v>
      </c>
      <c r="C13" s="23">
        <f>SUM(C14:C18)</f>
        <v>303</v>
      </c>
      <c r="D13" s="23">
        <f>SUM(D14:D18)</f>
        <v>271</v>
      </c>
      <c r="E13" s="22" t="s">
        <v>9</v>
      </c>
      <c r="F13" s="23">
        <f>SUM(F14:F18)</f>
        <v>883</v>
      </c>
      <c r="G13" s="23">
        <f>SUM(G14:G18)</f>
        <v>457</v>
      </c>
      <c r="H13" s="23">
        <f>SUM(H14:H18)</f>
        <v>426</v>
      </c>
      <c r="I13" s="22" t="s">
        <v>10</v>
      </c>
      <c r="J13" s="23">
        <f>SUM(J14:J18)</f>
        <v>1403</v>
      </c>
      <c r="K13" s="23">
        <f>SUM(K14:K18)</f>
        <v>594</v>
      </c>
      <c r="L13" s="24">
        <f>SUM(L14:L18)</f>
        <v>809</v>
      </c>
    </row>
    <row r="14" spans="1:12" s="1" customFormat="1" ht="18" customHeight="1" x14ac:dyDescent="0.15">
      <c r="A14" s="25">
        <v>5</v>
      </c>
      <c r="B14" s="26">
        <v>104</v>
      </c>
      <c r="C14" s="27">
        <v>57</v>
      </c>
      <c r="D14" s="28">
        <v>47</v>
      </c>
      <c r="E14" s="25">
        <v>40</v>
      </c>
      <c r="F14" s="26">
        <v>165</v>
      </c>
      <c r="G14" s="27">
        <v>86</v>
      </c>
      <c r="H14" s="28">
        <v>79</v>
      </c>
      <c r="I14" s="25">
        <v>75</v>
      </c>
      <c r="J14" s="26">
        <v>200</v>
      </c>
      <c r="K14" s="27">
        <v>90</v>
      </c>
      <c r="L14" s="28">
        <v>110</v>
      </c>
    </row>
    <row r="15" spans="1:12" s="1" customFormat="1" ht="18" customHeight="1" x14ac:dyDescent="0.15">
      <c r="A15" s="29">
        <v>6</v>
      </c>
      <c r="B15" s="30">
        <v>117</v>
      </c>
      <c r="C15" s="31">
        <v>66</v>
      </c>
      <c r="D15" s="32">
        <v>51</v>
      </c>
      <c r="E15" s="29">
        <v>41</v>
      </c>
      <c r="F15" s="30">
        <v>168</v>
      </c>
      <c r="G15" s="31">
        <v>84</v>
      </c>
      <c r="H15" s="32">
        <v>84</v>
      </c>
      <c r="I15" s="29">
        <v>76</v>
      </c>
      <c r="J15" s="30">
        <v>253</v>
      </c>
      <c r="K15" s="31">
        <v>126</v>
      </c>
      <c r="L15" s="32">
        <v>127</v>
      </c>
    </row>
    <row r="16" spans="1:12" s="1" customFormat="1" ht="18" customHeight="1" x14ac:dyDescent="0.15">
      <c r="A16" s="29">
        <v>7</v>
      </c>
      <c r="B16" s="30">
        <v>116</v>
      </c>
      <c r="C16" s="31">
        <v>55</v>
      </c>
      <c r="D16" s="32">
        <v>61</v>
      </c>
      <c r="E16" s="29">
        <v>42</v>
      </c>
      <c r="F16" s="30">
        <v>158</v>
      </c>
      <c r="G16" s="31">
        <v>77</v>
      </c>
      <c r="H16" s="32">
        <v>81</v>
      </c>
      <c r="I16" s="29">
        <v>77</v>
      </c>
      <c r="J16" s="30">
        <v>317</v>
      </c>
      <c r="K16" s="31">
        <v>123</v>
      </c>
      <c r="L16" s="32">
        <v>194</v>
      </c>
    </row>
    <row r="17" spans="1:12" s="1" customFormat="1" ht="18" customHeight="1" x14ac:dyDescent="0.15">
      <c r="A17" s="29">
        <v>8</v>
      </c>
      <c r="B17" s="30">
        <v>115</v>
      </c>
      <c r="C17" s="31">
        <v>56</v>
      </c>
      <c r="D17" s="32">
        <v>59</v>
      </c>
      <c r="E17" s="29">
        <v>43</v>
      </c>
      <c r="F17" s="30">
        <v>192</v>
      </c>
      <c r="G17" s="31">
        <v>102</v>
      </c>
      <c r="H17" s="32">
        <v>90</v>
      </c>
      <c r="I17" s="29">
        <v>78</v>
      </c>
      <c r="J17" s="30">
        <v>309</v>
      </c>
      <c r="K17" s="31">
        <v>125</v>
      </c>
      <c r="L17" s="32">
        <v>184</v>
      </c>
    </row>
    <row r="18" spans="1:12" s="1" customFormat="1" ht="18" customHeight="1" x14ac:dyDescent="0.15">
      <c r="A18" s="33">
        <v>9</v>
      </c>
      <c r="B18" s="34">
        <v>122</v>
      </c>
      <c r="C18" s="35">
        <v>69</v>
      </c>
      <c r="D18" s="36">
        <v>53</v>
      </c>
      <c r="E18" s="33">
        <v>44</v>
      </c>
      <c r="F18" s="34">
        <v>200</v>
      </c>
      <c r="G18" s="35">
        <v>108</v>
      </c>
      <c r="H18" s="36">
        <v>92</v>
      </c>
      <c r="I18" s="33">
        <v>79</v>
      </c>
      <c r="J18" s="34">
        <v>324</v>
      </c>
      <c r="K18" s="35">
        <v>130</v>
      </c>
      <c r="L18" s="36">
        <v>194</v>
      </c>
    </row>
    <row r="19" spans="1:12" s="1" customFormat="1" ht="18" customHeight="1" x14ac:dyDescent="0.15">
      <c r="A19" s="22" t="s">
        <v>11</v>
      </c>
      <c r="B19" s="23">
        <f>SUM(B20:B24)</f>
        <v>712</v>
      </c>
      <c r="C19" s="23">
        <f>SUM(C20:C24)</f>
        <v>363</v>
      </c>
      <c r="D19" s="23">
        <f>SUM(D20:D24)</f>
        <v>349</v>
      </c>
      <c r="E19" s="22" t="s">
        <v>12</v>
      </c>
      <c r="F19" s="23">
        <f>SUM(F20:F24)</f>
        <v>961</v>
      </c>
      <c r="G19" s="23">
        <f>SUM(G20:G24)</f>
        <v>489</v>
      </c>
      <c r="H19" s="23">
        <f>SUM(H20:H24)</f>
        <v>472</v>
      </c>
      <c r="I19" s="22" t="s">
        <v>13</v>
      </c>
      <c r="J19" s="23">
        <f>SUM(J20:J24)</f>
        <v>1544</v>
      </c>
      <c r="K19" s="23">
        <f>SUM(K20:K24)</f>
        <v>595</v>
      </c>
      <c r="L19" s="24">
        <f>SUM(L20:L24)</f>
        <v>949</v>
      </c>
    </row>
    <row r="20" spans="1:12" s="1" customFormat="1" ht="18" customHeight="1" x14ac:dyDescent="0.15">
      <c r="A20" s="25">
        <v>10</v>
      </c>
      <c r="B20" s="26">
        <v>136</v>
      </c>
      <c r="C20" s="27">
        <v>70</v>
      </c>
      <c r="D20" s="28">
        <v>66</v>
      </c>
      <c r="E20" s="25">
        <v>45</v>
      </c>
      <c r="F20" s="26">
        <v>190</v>
      </c>
      <c r="G20" s="27">
        <v>97</v>
      </c>
      <c r="H20" s="28">
        <v>93</v>
      </c>
      <c r="I20" s="25">
        <v>80</v>
      </c>
      <c r="J20" s="26">
        <v>313</v>
      </c>
      <c r="K20" s="27">
        <v>112</v>
      </c>
      <c r="L20" s="28">
        <v>201</v>
      </c>
    </row>
    <row r="21" spans="1:12" s="1" customFormat="1" ht="18" customHeight="1" x14ac:dyDescent="0.15">
      <c r="A21" s="29">
        <v>11</v>
      </c>
      <c r="B21" s="30">
        <v>143</v>
      </c>
      <c r="C21" s="31">
        <v>78</v>
      </c>
      <c r="D21" s="32">
        <v>65</v>
      </c>
      <c r="E21" s="29">
        <v>46</v>
      </c>
      <c r="F21" s="30">
        <v>180</v>
      </c>
      <c r="G21" s="31">
        <v>98</v>
      </c>
      <c r="H21" s="32">
        <v>82</v>
      </c>
      <c r="I21" s="29">
        <v>81</v>
      </c>
      <c r="J21" s="30">
        <v>313</v>
      </c>
      <c r="K21" s="31">
        <v>121</v>
      </c>
      <c r="L21" s="32">
        <v>192</v>
      </c>
    </row>
    <row r="22" spans="1:12" s="1" customFormat="1" ht="18" customHeight="1" x14ac:dyDescent="0.15">
      <c r="A22" s="29">
        <v>12</v>
      </c>
      <c r="B22" s="30">
        <v>143</v>
      </c>
      <c r="C22" s="31">
        <v>74</v>
      </c>
      <c r="D22" s="32">
        <v>69</v>
      </c>
      <c r="E22" s="29">
        <v>47</v>
      </c>
      <c r="F22" s="30">
        <v>219</v>
      </c>
      <c r="G22" s="31">
        <v>105</v>
      </c>
      <c r="H22" s="32">
        <v>114</v>
      </c>
      <c r="I22" s="29">
        <v>82</v>
      </c>
      <c r="J22" s="30">
        <v>295</v>
      </c>
      <c r="K22" s="31">
        <v>113</v>
      </c>
      <c r="L22" s="32">
        <v>182</v>
      </c>
    </row>
    <row r="23" spans="1:12" s="1" customFormat="1" ht="18" customHeight="1" x14ac:dyDescent="0.15">
      <c r="A23" s="29">
        <v>13</v>
      </c>
      <c r="B23" s="30">
        <v>137</v>
      </c>
      <c r="C23" s="31">
        <v>59</v>
      </c>
      <c r="D23" s="32">
        <v>78</v>
      </c>
      <c r="E23" s="29">
        <v>48</v>
      </c>
      <c r="F23" s="30">
        <v>181</v>
      </c>
      <c r="G23" s="31">
        <v>97</v>
      </c>
      <c r="H23" s="32">
        <v>84</v>
      </c>
      <c r="I23" s="29">
        <v>83</v>
      </c>
      <c r="J23" s="30">
        <v>303</v>
      </c>
      <c r="K23" s="31">
        <v>129</v>
      </c>
      <c r="L23" s="32">
        <v>174</v>
      </c>
    </row>
    <row r="24" spans="1:12" s="1" customFormat="1" ht="18" customHeight="1" x14ac:dyDescent="0.15">
      <c r="A24" s="33">
        <v>14</v>
      </c>
      <c r="B24" s="34">
        <v>153</v>
      </c>
      <c r="C24" s="35">
        <v>82</v>
      </c>
      <c r="D24" s="36">
        <v>71</v>
      </c>
      <c r="E24" s="33">
        <v>49</v>
      </c>
      <c r="F24" s="34">
        <v>191</v>
      </c>
      <c r="G24" s="35">
        <v>92</v>
      </c>
      <c r="H24" s="36">
        <v>99</v>
      </c>
      <c r="I24" s="33">
        <v>84</v>
      </c>
      <c r="J24" s="34">
        <v>320</v>
      </c>
      <c r="K24" s="35">
        <v>120</v>
      </c>
      <c r="L24" s="36">
        <v>200</v>
      </c>
    </row>
    <row r="25" spans="1:12" s="1" customFormat="1" ht="18" customHeight="1" x14ac:dyDescent="0.15">
      <c r="A25" s="22" t="s">
        <v>14</v>
      </c>
      <c r="B25" s="23">
        <f>SUM(B26:B30)</f>
        <v>691</v>
      </c>
      <c r="C25" s="23">
        <f>SUM(C26:C30)</f>
        <v>367</v>
      </c>
      <c r="D25" s="23">
        <f>SUM(D26:D30)</f>
        <v>324</v>
      </c>
      <c r="E25" s="22" t="s">
        <v>15</v>
      </c>
      <c r="F25" s="23">
        <f>SUM(F26:F30)</f>
        <v>965</v>
      </c>
      <c r="G25" s="23">
        <f>SUM(G26:G30)</f>
        <v>476</v>
      </c>
      <c r="H25" s="23">
        <f>SUM(H26:H30)</f>
        <v>489</v>
      </c>
      <c r="I25" s="22" t="s">
        <v>16</v>
      </c>
      <c r="J25" s="23">
        <f>SUM(J26:J30)</f>
        <v>1381</v>
      </c>
      <c r="K25" s="23">
        <f>SUM(K26:K30)</f>
        <v>511</v>
      </c>
      <c r="L25" s="24">
        <f>SUM(L26:L30)</f>
        <v>870</v>
      </c>
    </row>
    <row r="26" spans="1:12" s="1" customFormat="1" ht="18" customHeight="1" x14ac:dyDescent="0.15">
      <c r="A26" s="25">
        <v>15</v>
      </c>
      <c r="B26" s="26">
        <v>175</v>
      </c>
      <c r="C26" s="27">
        <v>91</v>
      </c>
      <c r="D26" s="28">
        <v>84</v>
      </c>
      <c r="E26" s="25">
        <v>50</v>
      </c>
      <c r="F26" s="26">
        <v>193</v>
      </c>
      <c r="G26" s="27">
        <v>101</v>
      </c>
      <c r="H26" s="28">
        <v>92</v>
      </c>
      <c r="I26" s="25">
        <v>85</v>
      </c>
      <c r="J26" s="26">
        <v>310</v>
      </c>
      <c r="K26" s="27">
        <v>122</v>
      </c>
      <c r="L26" s="28">
        <v>188</v>
      </c>
    </row>
    <row r="27" spans="1:12" s="1" customFormat="1" ht="18" customHeight="1" x14ac:dyDescent="0.15">
      <c r="A27" s="29">
        <v>16</v>
      </c>
      <c r="B27" s="30">
        <v>165</v>
      </c>
      <c r="C27" s="31">
        <v>87</v>
      </c>
      <c r="D27" s="32">
        <v>78</v>
      </c>
      <c r="E27" s="29">
        <v>51</v>
      </c>
      <c r="F27" s="30">
        <v>181</v>
      </c>
      <c r="G27" s="31">
        <v>96</v>
      </c>
      <c r="H27" s="32">
        <v>85</v>
      </c>
      <c r="I27" s="29">
        <v>86</v>
      </c>
      <c r="J27" s="30">
        <v>288</v>
      </c>
      <c r="K27" s="31">
        <v>109</v>
      </c>
      <c r="L27" s="32">
        <v>179</v>
      </c>
    </row>
    <row r="28" spans="1:12" s="1" customFormat="1" ht="18" customHeight="1" x14ac:dyDescent="0.15">
      <c r="A28" s="29">
        <v>17</v>
      </c>
      <c r="B28" s="30">
        <v>179</v>
      </c>
      <c r="C28" s="31">
        <v>102</v>
      </c>
      <c r="D28" s="32">
        <v>77</v>
      </c>
      <c r="E28" s="29">
        <v>52</v>
      </c>
      <c r="F28" s="30">
        <v>182</v>
      </c>
      <c r="G28" s="31">
        <v>95</v>
      </c>
      <c r="H28" s="32">
        <v>87</v>
      </c>
      <c r="I28" s="29">
        <v>87</v>
      </c>
      <c r="J28" s="30">
        <v>298</v>
      </c>
      <c r="K28" s="31">
        <v>90</v>
      </c>
      <c r="L28" s="32">
        <v>208</v>
      </c>
    </row>
    <row r="29" spans="1:12" s="1" customFormat="1" ht="18" customHeight="1" x14ac:dyDescent="0.15">
      <c r="A29" s="29">
        <v>18</v>
      </c>
      <c r="B29" s="30">
        <v>106</v>
      </c>
      <c r="C29" s="31">
        <v>58</v>
      </c>
      <c r="D29" s="32">
        <v>48</v>
      </c>
      <c r="E29" s="29">
        <v>53</v>
      </c>
      <c r="F29" s="30">
        <v>188</v>
      </c>
      <c r="G29" s="31">
        <v>91</v>
      </c>
      <c r="H29" s="32">
        <v>97</v>
      </c>
      <c r="I29" s="29">
        <v>88</v>
      </c>
      <c r="J29" s="30">
        <v>262</v>
      </c>
      <c r="K29" s="31">
        <v>102</v>
      </c>
      <c r="L29" s="32">
        <v>160</v>
      </c>
    </row>
    <row r="30" spans="1:12" s="1" customFormat="1" ht="18" customHeight="1" x14ac:dyDescent="0.15">
      <c r="A30" s="33">
        <v>19</v>
      </c>
      <c r="B30" s="34">
        <v>66</v>
      </c>
      <c r="C30" s="35">
        <v>29</v>
      </c>
      <c r="D30" s="36">
        <v>37</v>
      </c>
      <c r="E30" s="33">
        <v>54</v>
      </c>
      <c r="F30" s="34">
        <v>221</v>
      </c>
      <c r="G30" s="35">
        <v>93</v>
      </c>
      <c r="H30" s="36">
        <v>128</v>
      </c>
      <c r="I30" s="33">
        <v>89</v>
      </c>
      <c r="J30" s="34">
        <v>223</v>
      </c>
      <c r="K30" s="35">
        <v>88</v>
      </c>
      <c r="L30" s="36">
        <v>135</v>
      </c>
    </row>
    <row r="31" spans="1:12" s="1" customFormat="1" ht="18" customHeight="1" x14ac:dyDescent="0.15">
      <c r="A31" s="22" t="s">
        <v>17</v>
      </c>
      <c r="B31" s="23">
        <f>SUM(B32:B36)</f>
        <v>503</v>
      </c>
      <c r="C31" s="23">
        <f>SUM(C32:C36)</f>
        <v>244</v>
      </c>
      <c r="D31" s="23">
        <f>SUM(D32:D36)</f>
        <v>259</v>
      </c>
      <c r="E31" s="22" t="s">
        <v>18</v>
      </c>
      <c r="F31" s="23">
        <f>SUM(F32:F36)</f>
        <v>1045</v>
      </c>
      <c r="G31" s="23">
        <f>SUM(G32:G36)</f>
        <v>519</v>
      </c>
      <c r="H31" s="23">
        <f>SUM(H32:H36)</f>
        <v>526</v>
      </c>
      <c r="I31" s="22" t="s">
        <v>19</v>
      </c>
      <c r="J31" s="23">
        <f>SUM(J32:J36)</f>
        <v>878</v>
      </c>
      <c r="K31" s="23">
        <f>SUM(K32:K36)</f>
        <v>247</v>
      </c>
      <c r="L31" s="24">
        <f>SUM(L32:L36)</f>
        <v>631</v>
      </c>
    </row>
    <row r="32" spans="1:12" s="1" customFormat="1" ht="18" customHeight="1" x14ac:dyDescent="0.15">
      <c r="A32" s="25">
        <v>20</v>
      </c>
      <c r="B32" s="26">
        <v>72</v>
      </c>
      <c r="C32" s="27">
        <v>26</v>
      </c>
      <c r="D32" s="28">
        <v>46</v>
      </c>
      <c r="E32" s="25">
        <v>55</v>
      </c>
      <c r="F32" s="26">
        <v>148</v>
      </c>
      <c r="G32" s="27">
        <v>84</v>
      </c>
      <c r="H32" s="28">
        <v>64</v>
      </c>
      <c r="I32" s="25">
        <v>90</v>
      </c>
      <c r="J32" s="26">
        <v>237</v>
      </c>
      <c r="K32" s="27">
        <v>70</v>
      </c>
      <c r="L32" s="28">
        <v>167</v>
      </c>
    </row>
    <row r="33" spans="1:12" s="1" customFormat="1" ht="18" customHeight="1" x14ac:dyDescent="0.15">
      <c r="A33" s="29">
        <v>21</v>
      </c>
      <c r="B33" s="30">
        <v>68</v>
      </c>
      <c r="C33" s="31">
        <v>31</v>
      </c>
      <c r="D33" s="32">
        <v>37</v>
      </c>
      <c r="E33" s="29">
        <v>56</v>
      </c>
      <c r="F33" s="30">
        <v>191</v>
      </c>
      <c r="G33" s="31">
        <v>90</v>
      </c>
      <c r="H33" s="32">
        <v>101</v>
      </c>
      <c r="I33" s="29">
        <v>91</v>
      </c>
      <c r="J33" s="30">
        <v>241</v>
      </c>
      <c r="K33" s="31">
        <v>76</v>
      </c>
      <c r="L33" s="32">
        <v>165</v>
      </c>
    </row>
    <row r="34" spans="1:12" s="1" customFormat="1" ht="18" customHeight="1" x14ac:dyDescent="0.15">
      <c r="A34" s="29">
        <v>22</v>
      </c>
      <c r="B34" s="30">
        <v>88</v>
      </c>
      <c r="C34" s="31">
        <v>39</v>
      </c>
      <c r="D34" s="32">
        <v>49</v>
      </c>
      <c r="E34" s="29">
        <v>57</v>
      </c>
      <c r="F34" s="30">
        <v>229</v>
      </c>
      <c r="G34" s="31">
        <v>109</v>
      </c>
      <c r="H34" s="32">
        <v>120</v>
      </c>
      <c r="I34" s="29">
        <v>92</v>
      </c>
      <c r="J34" s="30">
        <v>160</v>
      </c>
      <c r="K34" s="31">
        <v>48</v>
      </c>
      <c r="L34" s="32">
        <v>112</v>
      </c>
    </row>
    <row r="35" spans="1:12" s="1" customFormat="1" ht="18" customHeight="1" x14ac:dyDescent="0.15">
      <c r="A35" s="29">
        <v>23</v>
      </c>
      <c r="B35" s="30">
        <v>140</v>
      </c>
      <c r="C35" s="31">
        <v>75</v>
      </c>
      <c r="D35" s="32">
        <v>65</v>
      </c>
      <c r="E35" s="29">
        <v>58</v>
      </c>
      <c r="F35" s="30">
        <v>245</v>
      </c>
      <c r="G35" s="31">
        <v>121</v>
      </c>
      <c r="H35" s="32">
        <v>124</v>
      </c>
      <c r="I35" s="29">
        <v>93</v>
      </c>
      <c r="J35" s="30">
        <v>133</v>
      </c>
      <c r="K35" s="31">
        <v>29</v>
      </c>
      <c r="L35" s="32">
        <v>104</v>
      </c>
    </row>
    <row r="36" spans="1:12" s="1" customFormat="1" ht="18" customHeight="1" x14ac:dyDescent="0.15">
      <c r="A36" s="33">
        <v>24</v>
      </c>
      <c r="B36" s="34">
        <v>135</v>
      </c>
      <c r="C36" s="35">
        <v>73</v>
      </c>
      <c r="D36" s="36">
        <v>62</v>
      </c>
      <c r="E36" s="33">
        <v>59</v>
      </c>
      <c r="F36" s="34">
        <v>232</v>
      </c>
      <c r="G36" s="35">
        <v>115</v>
      </c>
      <c r="H36" s="36">
        <v>117</v>
      </c>
      <c r="I36" s="33">
        <v>94</v>
      </c>
      <c r="J36" s="34">
        <v>107</v>
      </c>
      <c r="K36" s="35">
        <v>24</v>
      </c>
      <c r="L36" s="36">
        <v>83</v>
      </c>
    </row>
    <row r="37" spans="1:12" s="1" customFormat="1" ht="18" customHeight="1" x14ac:dyDescent="0.15">
      <c r="A37" s="22" t="s">
        <v>20</v>
      </c>
      <c r="B37" s="23">
        <f>SUM(B38:B42)</f>
        <v>454</v>
      </c>
      <c r="C37" s="23">
        <f>SUM(C38:C42)</f>
        <v>263</v>
      </c>
      <c r="D37" s="23">
        <f>SUM(D38:D42)</f>
        <v>191</v>
      </c>
      <c r="E37" s="22" t="s">
        <v>21</v>
      </c>
      <c r="F37" s="23">
        <f>SUM(F38:F42)</f>
        <v>1545</v>
      </c>
      <c r="G37" s="23">
        <f>SUM(G38:G42)</f>
        <v>769</v>
      </c>
      <c r="H37" s="23">
        <f>SUM(H38:H42)</f>
        <v>776</v>
      </c>
      <c r="I37" s="22" t="s">
        <v>22</v>
      </c>
      <c r="J37" s="23">
        <f>SUM(J38:J42)</f>
        <v>277</v>
      </c>
      <c r="K37" s="23">
        <f>SUM(K38:K42)</f>
        <v>57</v>
      </c>
      <c r="L37" s="24">
        <f>SUM(L38:L42)</f>
        <v>220</v>
      </c>
    </row>
    <row r="38" spans="1:12" s="1" customFormat="1" ht="18" customHeight="1" x14ac:dyDescent="0.15">
      <c r="A38" s="25">
        <v>25</v>
      </c>
      <c r="B38" s="26">
        <v>79</v>
      </c>
      <c r="C38" s="27">
        <v>57</v>
      </c>
      <c r="D38" s="28">
        <v>22</v>
      </c>
      <c r="E38" s="25">
        <v>60</v>
      </c>
      <c r="F38" s="26">
        <v>285</v>
      </c>
      <c r="G38" s="27">
        <v>142</v>
      </c>
      <c r="H38" s="28">
        <v>143</v>
      </c>
      <c r="I38" s="25">
        <v>95</v>
      </c>
      <c r="J38" s="26">
        <v>85</v>
      </c>
      <c r="K38" s="27">
        <v>23</v>
      </c>
      <c r="L38" s="28">
        <v>62</v>
      </c>
    </row>
    <row r="39" spans="1:12" s="1" customFormat="1" ht="18" customHeight="1" x14ac:dyDescent="0.15">
      <c r="A39" s="29">
        <v>26</v>
      </c>
      <c r="B39" s="30">
        <v>121</v>
      </c>
      <c r="C39" s="31">
        <v>62</v>
      </c>
      <c r="D39" s="32">
        <v>59</v>
      </c>
      <c r="E39" s="29">
        <v>61</v>
      </c>
      <c r="F39" s="30">
        <v>291</v>
      </c>
      <c r="G39" s="31">
        <v>147</v>
      </c>
      <c r="H39" s="32">
        <v>144</v>
      </c>
      <c r="I39" s="29">
        <v>96</v>
      </c>
      <c r="J39" s="30">
        <v>90</v>
      </c>
      <c r="K39" s="31">
        <v>17</v>
      </c>
      <c r="L39" s="32">
        <v>73</v>
      </c>
    </row>
    <row r="40" spans="1:12" s="1" customFormat="1" ht="18" customHeight="1" x14ac:dyDescent="0.15">
      <c r="A40" s="29">
        <v>27</v>
      </c>
      <c r="B40" s="30">
        <v>77</v>
      </c>
      <c r="C40" s="31">
        <v>44</v>
      </c>
      <c r="D40" s="32">
        <v>33</v>
      </c>
      <c r="E40" s="29">
        <v>62</v>
      </c>
      <c r="F40" s="30">
        <v>307</v>
      </c>
      <c r="G40" s="31">
        <v>151</v>
      </c>
      <c r="H40" s="32">
        <v>156</v>
      </c>
      <c r="I40" s="29">
        <v>97</v>
      </c>
      <c r="J40" s="30">
        <v>40</v>
      </c>
      <c r="K40" s="31">
        <v>11</v>
      </c>
      <c r="L40" s="32">
        <v>29</v>
      </c>
    </row>
    <row r="41" spans="1:12" s="1" customFormat="1" ht="18" customHeight="1" x14ac:dyDescent="0.15">
      <c r="A41" s="29">
        <v>28</v>
      </c>
      <c r="B41" s="30">
        <v>108</v>
      </c>
      <c r="C41" s="31">
        <v>64</v>
      </c>
      <c r="D41" s="32">
        <v>44</v>
      </c>
      <c r="E41" s="29">
        <v>63</v>
      </c>
      <c r="F41" s="30">
        <v>339</v>
      </c>
      <c r="G41" s="31">
        <v>167</v>
      </c>
      <c r="H41" s="32">
        <v>172</v>
      </c>
      <c r="I41" s="29">
        <v>98</v>
      </c>
      <c r="J41" s="30">
        <v>37</v>
      </c>
      <c r="K41" s="31">
        <v>3</v>
      </c>
      <c r="L41" s="32">
        <v>34</v>
      </c>
    </row>
    <row r="42" spans="1:12" s="1" customFormat="1" ht="18" customHeight="1" x14ac:dyDescent="0.15">
      <c r="A42" s="33">
        <v>29</v>
      </c>
      <c r="B42" s="34">
        <v>69</v>
      </c>
      <c r="C42" s="35">
        <v>36</v>
      </c>
      <c r="D42" s="36">
        <v>33</v>
      </c>
      <c r="E42" s="33">
        <v>64</v>
      </c>
      <c r="F42" s="34">
        <v>323</v>
      </c>
      <c r="G42" s="35">
        <v>162</v>
      </c>
      <c r="H42" s="36">
        <v>161</v>
      </c>
      <c r="I42" s="33">
        <v>99</v>
      </c>
      <c r="J42" s="34">
        <v>25</v>
      </c>
      <c r="K42" s="35">
        <v>3</v>
      </c>
      <c r="L42" s="36">
        <v>22</v>
      </c>
    </row>
    <row r="43" spans="1:12" s="1" customFormat="1" ht="18" customHeight="1" x14ac:dyDescent="0.15">
      <c r="A43" s="22" t="s">
        <v>23</v>
      </c>
      <c r="B43" s="23">
        <f>SUM(B44:B48)</f>
        <v>580</v>
      </c>
      <c r="C43" s="23">
        <f>SUM(C44:C48)</f>
        <v>285</v>
      </c>
      <c r="D43" s="23">
        <f>SUM(D44:D48)</f>
        <v>295</v>
      </c>
      <c r="E43" s="22" t="s">
        <v>24</v>
      </c>
      <c r="F43" s="23">
        <f>SUM(F44:F48)</f>
        <v>1884</v>
      </c>
      <c r="G43" s="23">
        <f>SUM(G44:G48)</f>
        <v>937</v>
      </c>
      <c r="H43" s="23">
        <f>SUM(H44:H48)</f>
        <v>947</v>
      </c>
      <c r="I43" s="25" t="s">
        <v>25</v>
      </c>
      <c r="J43" s="26">
        <v>47</v>
      </c>
      <c r="K43" s="26">
        <v>2</v>
      </c>
      <c r="L43" s="37">
        <v>45</v>
      </c>
    </row>
    <row r="44" spans="1:12" s="1" customFormat="1" ht="18" customHeight="1" x14ac:dyDescent="0.15">
      <c r="A44" s="25">
        <v>30</v>
      </c>
      <c r="B44" s="26">
        <v>100</v>
      </c>
      <c r="C44" s="27">
        <v>59</v>
      </c>
      <c r="D44" s="28">
        <v>41</v>
      </c>
      <c r="E44" s="25">
        <v>65</v>
      </c>
      <c r="F44" s="26">
        <v>339</v>
      </c>
      <c r="G44" s="27">
        <v>159</v>
      </c>
      <c r="H44" s="28">
        <v>180</v>
      </c>
      <c r="I44" s="59"/>
      <c r="J44" s="60"/>
      <c r="K44" s="60"/>
      <c r="L44" s="61"/>
    </row>
    <row r="45" spans="1:12" s="1" customFormat="1" ht="18" customHeight="1" x14ac:dyDescent="0.15">
      <c r="A45" s="29">
        <v>31</v>
      </c>
      <c r="B45" s="30">
        <v>76</v>
      </c>
      <c r="C45" s="31">
        <v>42</v>
      </c>
      <c r="D45" s="32">
        <v>34</v>
      </c>
      <c r="E45" s="29">
        <v>66</v>
      </c>
      <c r="F45" s="30">
        <v>381</v>
      </c>
      <c r="G45" s="31">
        <v>189</v>
      </c>
      <c r="H45" s="32">
        <v>192</v>
      </c>
      <c r="I45" s="38"/>
      <c r="J45" s="19"/>
      <c r="K45" s="19"/>
      <c r="L45" s="21"/>
    </row>
    <row r="46" spans="1:12" s="1" customFormat="1" ht="18" customHeight="1" x14ac:dyDescent="0.15">
      <c r="A46" s="29">
        <v>32</v>
      </c>
      <c r="B46" s="30">
        <v>121</v>
      </c>
      <c r="C46" s="31">
        <v>61</v>
      </c>
      <c r="D46" s="32">
        <v>60</v>
      </c>
      <c r="E46" s="29">
        <v>67</v>
      </c>
      <c r="F46" s="30">
        <v>347</v>
      </c>
      <c r="G46" s="31">
        <v>177</v>
      </c>
      <c r="H46" s="32">
        <v>170</v>
      </c>
      <c r="I46" s="38"/>
      <c r="J46" s="19"/>
      <c r="K46" s="20"/>
      <c r="L46" s="39"/>
    </row>
    <row r="47" spans="1:12" s="1" customFormat="1" ht="18" customHeight="1" x14ac:dyDescent="0.15">
      <c r="A47" s="29">
        <v>33</v>
      </c>
      <c r="B47" s="30">
        <v>152</v>
      </c>
      <c r="C47" s="31">
        <v>72</v>
      </c>
      <c r="D47" s="32">
        <v>80</v>
      </c>
      <c r="E47" s="29">
        <v>68</v>
      </c>
      <c r="F47" s="30">
        <v>396</v>
      </c>
      <c r="G47" s="31">
        <v>204</v>
      </c>
      <c r="H47" s="32">
        <v>192</v>
      </c>
      <c r="I47" s="38"/>
      <c r="J47" s="19"/>
      <c r="K47" s="20"/>
      <c r="L47" s="39"/>
    </row>
    <row r="48" spans="1:12" s="1" customFormat="1" ht="18" customHeight="1" x14ac:dyDescent="0.15">
      <c r="A48" s="33">
        <v>34</v>
      </c>
      <c r="B48" s="34">
        <v>131</v>
      </c>
      <c r="C48" s="35">
        <v>51</v>
      </c>
      <c r="D48" s="36">
        <v>80</v>
      </c>
      <c r="E48" s="33">
        <v>69</v>
      </c>
      <c r="F48" s="34">
        <v>421</v>
      </c>
      <c r="G48" s="35">
        <v>208</v>
      </c>
      <c r="H48" s="36">
        <v>213</v>
      </c>
      <c r="I48" s="40"/>
      <c r="J48" s="41"/>
      <c r="K48" s="42"/>
      <c r="L48" s="43"/>
    </row>
    <row r="49" spans="1:12" s="1" customFormat="1" ht="15" customHeight="1" x14ac:dyDescent="0.15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1" customFormat="1" ht="15" customHeight="1" x14ac:dyDescent="0.15">
      <c r="A50" s="44" t="s">
        <v>26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12" s="1" customFormat="1" ht="15" customHeight="1" x14ac:dyDescent="0.15">
      <c r="A51" s="8" t="s">
        <v>4</v>
      </c>
      <c r="B51" s="47" t="s">
        <v>0</v>
      </c>
      <c r="C51" s="47" t="s">
        <v>1</v>
      </c>
      <c r="D51" s="48" t="s">
        <v>2</v>
      </c>
      <c r="E51" s="8" t="s">
        <v>4</v>
      </c>
      <c r="F51" s="47" t="s">
        <v>0</v>
      </c>
      <c r="G51" s="47" t="s">
        <v>1</v>
      </c>
      <c r="H51" s="48" t="s">
        <v>2</v>
      </c>
      <c r="I51" s="8" t="s">
        <v>4</v>
      </c>
      <c r="J51" s="47" t="s">
        <v>0</v>
      </c>
      <c r="K51" s="47" t="s">
        <v>1</v>
      </c>
      <c r="L51" s="48" t="s">
        <v>2</v>
      </c>
    </row>
    <row r="52" spans="1:12" s="1" customFormat="1" ht="18" customHeight="1" x14ac:dyDescent="0.15">
      <c r="A52" s="49" t="s">
        <v>27</v>
      </c>
      <c r="B52" s="50">
        <f>SUM(C52:D52)</f>
        <v>1724</v>
      </c>
      <c r="C52" s="51">
        <f>SUM(C7,C13,C19)</f>
        <v>904</v>
      </c>
      <c r="D52" s="52">
        <f>SUM(D7,D13,D19)</f>
        <v>820</v>
      </c>
      <c r="E52" s="49" t="s">
        <v>28</v>
      </c>
      <c r="F52" s="50">
        <f>SUM(G52:H52)</f>
        <v>8428</v>
      </c>
      <c r="G52" s="51">
        <f>SUM(G37,G31,G7,G13,G19,G25,C43,C37,C31,C25)</f>
        <v>4279</v>
      </c>
      <c r="H52" s="52">
        <f>SUM(H37,H31,H25,H19,H13,H7,D25,D31,D37,D43)</f>
        <v>4149</v>
      </c>
      <c r="I52" s="49" t="s">
        <v>29</v>
      </c>
      <c r="J52" s="50">
        <f>SUM(K52:L52)</f>
        <v>9706</v>
      </c>
      <c r="K52" s="51">
        <f>SUM(G43,K43,K37,K31,K25,K19,K13,K7)</f>
        <v>4117</v>
      </c>
      <c r="L52" s="52">
        <f>SUM(L43,L37,L31,L25,L19,L13,L7,H43)</f>
        <v>5589</v>
      </c>
    </row>
    <row r="53" spans="1:12" s="1" customFormat="1" ht="18" customHeight="1" x14ac:dyDescent="0.15">
      <c r="A53" s="40" t="s">
        <v>30</v>
      </c>
      <c r="B53" s="53">
        <f>B52/$B$5</f>
        <v>8.6816396414543251E-2</v>
      </c>
      <c r="C53" s="53">
        <f>C52/$C$5</f>
        <v>9.7204301075268812E-2</v>
      </c>
      <c r="D53" s="54">
        <f>D52/$D$5</f>
        <v>7.7666224663762079E-2</v>
      </c>
      <c r="E53" s="40" t="s">
        <v>30</v>
      </c>
      <c r="F53" s="53">
        <f>F52/$B$5</f>
        <v>0.42441333467620102</v>
      </c>
      <c r="G53" s="53">
        <f>G52/$C$5</f>
        <v>0.46010752688172041</v>
      </c>
      <c r="H53" s="54">
        <f>H52/$D$5</f>
        <v>0.39297215381701078</v>
      </c>
      <c r="I53" s="40" t="s">
        <v>30</v>
      </c>
      <c r="J53" s="53">
        <f>J52/$B$5</f>
        <v>0.48877026890925573</v>
      </c>
      <c r="K53" s="53">
        <f>K52/$C$5</f>
        <v>0.44268817204301075</v>
      </c>
      <c r="L53" s="54">
        <f>L52/$D$5</f>
        <v>0.52936162151922717</v>
      </c>
    </row>
    <row r="54" spans="1:12" s="1" customFormat="1" ht="15" customHeight="1" x14ac:dyDescent="0.15">
      <c r="C54" s="5"/>
      <c r="D54" s="5"/>
      <c r="E54" s="4"/>
      <c r="H54" s="4"/>
    </row>
  </sheetData>
  <mergeCells count="1">
    <mergeCell ref="J2:L2"/>
  </mergeCells>
  <phoneticPr fontId="1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第２１表（県計）</vt:lpstr>
      <vt:lpstr>第２１表（大分市）</vt:lpstr>
      <vt:lpstr>第２１表（別府市）</vt:lpstr>
      <vt:lpstr>第２１表（中津市）</vt:lpstr>
      <vt:lpstr>第２１表（日田市）</vt:lpstr>
      <vt:lpstr>第２１表（佐伯市）</vt:lpstr>
      <vt:lpstr>第２１表（臼杵市）</vt:lpstr>
      <vt:lpstr>第２１表（津久見市）</vt:lpstr>
      <vt:lpstr>第２１表（竹田市）</vt:lpstr>
      <vt:lpstr>第２１表（豊後高田市）</vt:lpstr>
      <vt:lpstr>第２１表（杵築市）</vt:lpstr>
      <vt:lpstr>第２１表（宇佐市）</vt:lpstr>
      <vt:lpstr>第２１表（豊後大野市）</vt:lpstr>
      <vt:lpstr>第２１表（由布市）</vt:lpstr>
      <vt:lpstr>第２１表（国東市）</vt:lpstr>
      <vt:lpstr>第２１表（姫島村）</vt:lpstr>
      <vt:lpstr>第２１表（日出町）</vt:lpstr>
      <vt:lpstr>第２１表（九重町）</vt:lpstr>
      <vt:lpstr>第２１表（玖珠町）</vt:lpstr>
      <vt:lpstr>'第２１表（国東市）'!Print_Area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2022-07-04T05:13:49Z</dcterms:created>
  <dcterms:modified xsi:type="dcterms:W3CDTF">2022-07-05T02:31:00Z</dcterms:modified>
</cp:coreProperties>
</file>