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20490" windowHeight="7560" tabRatio="858"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<sst xmlns="http://schemas.openxmlformats.org/spreadsheetml/2006/main" count="1111" uniqueCount="612">
  <si>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</si>
  <si>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</si>
  <si>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</si>
  <si>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</si>
  <si>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</si>
  <si>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</si>
  <si>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</si>
  <si>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</si>
  <si>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</si>
  <si>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</si>
  <si>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</si>
  <si>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</si>
  <si>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</si>
  <si>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</si>
  <si>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</si>
  <si>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</si>
  <si>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</si>
  <si>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</si>
  <si>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</si>
  <si>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</si>
  <si>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</si>
  <si>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</si>
  <si>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</si>
  <si>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</si>
  <si>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</si>
  <si>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</si>
  <si>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</si>
  <si>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</si>
  <si>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</si>
  <si>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</si>
  <si>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</si>
  <si>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</si>
  <si>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</si>
  <si>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</si>
  <si>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</si>
  <si>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</si>
  <si>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</si>
  <si>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</si>
  <si>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</si>
  <si>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</si>
  <si>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</si>
  <si>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</si>
  <si>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</si>
  <si>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</si>
  <si>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</si>
  <si>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</si>
  <si>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</si>
  <si>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</si>
  <si>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</si>
  <si>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</si>
  <si>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</si>
  <si>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</si>
  <si>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</si>
  <si>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</si>
  <si>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</si>
  <si>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</si>
  <si>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</si>
  <si>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</si>
  <si>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</si>
  <si>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</si>
  <si>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</si>
  <si>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</si>
  <si>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</si>
  <si>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</si>
  <si>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</si>
  <si>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</si>
  <si>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</si>
  <si>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</si>
  <si>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</si>
  <si>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</si>
  <si>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</si>
  <si>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</si>
  <si>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</si>
  <si>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</si>
  <si>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</si>
  <si>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</si>
  <si>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</si>
  <si>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</si>
  <si>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</si>
  <si>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</si>
  <si>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</si>
  <si>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</si>
  <si>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</si>
  <si>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</si>
  <si>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</si>
  <si>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</si>
  <si>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</si>
  <si>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</si>
  <si>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</si>
  <si>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</si>
  <si>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</si>
  <si>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</si>
  <si>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</si>
  <si>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</si>
  <si>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</si>
  <si>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</si>
  <si>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由布市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</si>
  <si>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</si>
  <si>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</si>
  <si>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</si>
  <si>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</si>
  <si>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</si>
  <si>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</si>
  <si>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</si>
  <si>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</si>
  <si>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</si>
  <si>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</si>
  <si>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</si>
  <si>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</si>
  <si>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</si>
  <si>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</si>
  <si>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</si>
  <si>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</si>
  <si>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</si>
  <si>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</si>
  <si>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</si>
  <si>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</si>
  <si>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</si>
  <si>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</si>
  <si>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</si>
  <si>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</si>
  <si>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</si>
  <si>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</si>
  <si>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</si>
  <si>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</si>
  <si>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</si>
  <si>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</si>
  <si>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</si>
  <si>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</si>
  <si>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</si>
  <si>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</si>
  <si>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</si>
  <si>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</si>
  <si>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</si>
  <si>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</si>
  <si>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</si>
  <si>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</si>
  <si>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</si>
  <si>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</si>
  <si>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</si>
  <si>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</si>
  <si>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</si>
  <si>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</si>
  <si>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</si>
  <si>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</si>
  <si>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</si>
  <si>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</si>
  <si>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</si>
  <si>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</si>
  <si>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</si>
  <si>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</si>
  <si>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</si>
  <si>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</si>
  <si>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</si>
  <si>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</si>
  <si>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</si>
  <si>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</si>
  <si>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</si>
  <si>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</si>
  <si>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</si>
  <si>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</si>
  <si>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</si>
  <si>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</si>
  <si>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</si>
  <si>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</si>
  <si>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</si>
  <si>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</si>
  <si>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</si>
  <si>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</si>
  <si>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</si>
  <si>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</si>
  <si>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</si>
  <si>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</si>
  <si>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</si>
  <si>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</si>
  <si>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</si>
  <si>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</si>
  <si>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</si>
  <si>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</si>
  <si>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</si>
  <si>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</si>
  <si>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</si>
  <si>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</si>
  <si>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</si>
  <si>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</si>
  <si>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</si>
  <si>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</si>
  <si>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</si>
  <si>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</si>
  <si>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</si>
  <si>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</si>
  <si>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</si>
  <si>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</si>
  <si>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</si>
  <si>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</si>
  <si>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</si>
  <si>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</si>
  <si>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</si>
  <si>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</si>
  <si>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</si>
  <si>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</si>
  <si>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</si>
  <si>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</si>
  <si>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</si>
  <si>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</si>
  <si>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</si>
  <si>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</si>
  <si>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</si>
  <si>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</si>
  <si>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</si>
  <si>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</si>
  <si>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</si>
  <si>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</si>
  <si>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</si>
  <si>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大分県由布市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</si>
  <si>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</si>
  <si>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</si>
  <si>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</si>
  <si>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</si>
  <si>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</si>
  <si>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</si>
  <si>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</si>
  <si>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</si>
  <si>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</si>
  <si>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</si>
  <si>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</si>
  <si>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</si>
  <si>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</si>
  <si>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</si>
  <si>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</si>
  <si>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</si>
  <si>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</si>
  <si>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</si>
  <si>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</si>
  <si>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</si>
  <si>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</si>
  <si>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</si>
  <si>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</si>
  <si>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</si>
  <si>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</si>
  <si>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</si>
  <si>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</si>
  <si>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</si>
  <si>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</si>
  <si>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</si>
  <si>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</si>
  <si>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</si>
  <si>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</si>
  <si>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</si>
  <si>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</si>
  <si>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</si>
  <si>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</si>
  <si>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</si>
  <si>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</si>
  <si>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</si>
  <si>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</si>
  <si>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</si>
  <si>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</si>
  <si>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</si>
  <si>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</si>
  <si>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</si>
  <si>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</si>
  <si>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</si>
  <si>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</si>
  <si>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</si>
  <si>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</si>
  <si>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</si>
  <si>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</si>
  <si>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</si>
  <si>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</si>
  <si>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</si>
  <si>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</si>
  <si>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</si>
  <si>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</si>
  <si>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</si>
  <si>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</si>
  <si>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</si>
  <si>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</si>
  <si>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</si>
  <si>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</si>
  <si>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</si>
  <si>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</si>
  <si>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</si>
  <si>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</si>
  <si>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</si>
  <si>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</si>
  <si>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</si>
  <si>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</si>
  <si>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</si>
  <si>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</si>
  <si>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</si>
  <si>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</si>
  <si>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</si>
  <si>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</si>
  <si>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</si>
  <si>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</si>
  <si>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</si>
  <si>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</si>
  <si>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</si>
  <si>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</si>
  <si>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</si>
  <si>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</si>
  <si>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</si>
  <si>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</si>
  <si>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</si>
  <si>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</si>
  <si>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</si>
  <si>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</si>
  <si>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</si>
  <si>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</si>
  <si>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</si>
  <si>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</si>
  <si>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</si>
  <si>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</si>
  <si>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</si>
  <si>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</si>
  <si>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</si>
  <si>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</si>
  <si>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</si>
  <si>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</si>
  <si>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</si>
  <si>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</si>
  <si>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</si>
  <si>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</si>
  <si>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</si>
  <si>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</si>
  <si>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</si>
  <si>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</si>
  <si>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</si>
  <si>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</si>
  <si>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</si>
  <si>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</si>
  <si>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</si>
  <si>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</si>
  <si>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</si>
  <si>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</si>
  <si>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</si>
  <si>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</si>
  <si>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</si>
  <si>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</si>
  <si>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</si>
  <si>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</si>
  <si>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</si>
  <si>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</si>
  <si>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</si>
  <si>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</si>
  <si>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</si>
  <si>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</si>
  <si>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</si>
  <si>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</si>
  <si>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</si>
  <si>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</si>
  <si>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</si>
  <si>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</si>
  <si>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</si>
  <si>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</si>
  <si>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</si>
  <si>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</si>
  <si>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</si>
  <si>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</si>
  <si>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</si>
  <si>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</si>
  <si>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</si>
  <si>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大分県由布市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</si>
  <si>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</si>
  <si>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</si>
  <si>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</si>
  <si>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</si>
  <si>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</si>
  <si>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</si>
  <si>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</si>
  <si>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</si>
  <si>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</si>
  <si>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</si>
  <si>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</si>
  <si>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</si>
  <si>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</si>
  <si>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</si>
  <si>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</si>
  <si>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</si>
  <si>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</si>
  <si>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</si>
  <si>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</si>
  <si>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</si>
  <si>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</si>
  <si>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</si>
  <si>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</si>
  <si>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</si>
  <si>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</si>
  <si>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</si>
  <si>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</si>
  <si>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</si>
  <si>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</si>
  <si>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</si>
  <si>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</si>
  <si>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</si>
  <si>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</si>
  <si>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</si>
  <si>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</si>
  <si>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</si>
  <si>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</si>
  <si>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</si>
  <si>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</si>
  <si>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</si>
  <si>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</si>
  <si>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健康温泉館事業特別会計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</si>
  <si>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</si>
  <si>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</si>
  <si>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</si>
  <si>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</si>
  <si>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</si>
  <si>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</si>
  <si>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</si>
  <si>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</si>
  <si>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</si>
  <si>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</si>
  <si>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</si>
  <si>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</si>
  <si>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</si>
  <si>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</si>
  <si>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</si>
  <si>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</si>
  <si>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</si>
  <si>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</si>
  <si>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</si>
  <si>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</si>
  <si>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</si>
  <si>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</si>
  <si>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</si>
  <si>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</si>
  <si>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</si>
  <si>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</si>
  <si>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</si>
  <si>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</si>
  <si>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</si>
  <si>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</si>
  <si>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</si>
  <si>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</si>
  <si>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</si>
  <si>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</si>
  <si>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</si>
  <si>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</si>
  <si>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</si>
  <si>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</si>
  <si>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</si>
  <si>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</si>
  <si>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</si>
  <si>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</si>
  <si>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</si>
  <si>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</si>
  <si>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</si>
  <si>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</si>
  <si>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</si>
  <si>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</si>
  <si>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</si>
  <si>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</si>
  <si>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</si>
  <si>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</si>
  <si>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</si>
  <si>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</si>
  <si>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</si>
  <si>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</si>
  <si>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</si>
  <si>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</si>
  <si>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</si>
  <si>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</si>
  <si>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</si>
  <si>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</si>
  <si>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</si>
  <si>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</si>
  <si>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</si>
  <si>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</si>
  <si>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</si>
  <si>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</si>
  <si>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</si>
  <si>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</si>
  <si>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</si>
  <si>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</si>
  <si>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</si>
  <si>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</si>
  <si>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</si>
  <si>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</si>
  <si>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</si>
  <si>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</si>
  <si>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</si>
  <si>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</si>
  <si>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</si>
  <si>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</si>
  <si>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</si>
  <si>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</si>
  <si>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</si>
  <si>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</si>
  <si>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</si>
  <si>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</si>
  <si>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</si>
  <si>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</si>
  <si>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</si>
  <si>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</si>
  <si>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</si>
  <si>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</si>
  <si>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</si>
  <si>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</si>
  <si>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</si>
  <si>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</si>
  <si>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</si>
  <si>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</si>
  <si>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</si>
  <si>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</si>
  <si>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</si>
  <si>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</si>
  <si>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</si>
  <si>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</si>
  <si>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</si>
  <si>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</si>
  <si>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</si>
  <si>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</si>
  <si>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</si>
  <si>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</si>
  <si>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</si>
  <si>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</si>
  <si>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</si>
  <si>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</si>
  <si>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</si>
  <si>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</si>
  <si>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</si>
  <si>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</si>
  <si>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</si>
  <si>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</si>
  <si>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</si>
  <si>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</si>
  <si>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</si>
  <si>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</si>
  <si>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</si>
  <si>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</si>
  <si>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</si>
  <si>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</si>
  <si>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</si>
  <si>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</si>
  <si>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</si>
  <si>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</si>
  <si>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</si>
  <si>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</si>
  <si>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</si>
  <si>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</si>
  <si>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</si>
  <si>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</si>
  <si>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</si>
  <si>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</si>
  <si>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</si>
  <si>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</si>
  <si>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</si>
  <si>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</si>
  <si>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</si>
  <si>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</si>
  <si>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</si>
  <si>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</si>
  <si>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2.52</t>
  </si>
  <si>
    <t>▲ 9.14</t>
  </si>
  <si>
    <t>▲ 8.86</t>
  </si>
  <si>
    <t>▲ 5.13</t>
  </si>
  <si>
    <t>一般会計</t>
  </si>
  <si>
    <t>水道事業会計</t>
  </si>
  <si>
    <t>介護保険事業特別会計</t>
  </si>
  <si>
    <t>国民健康保険事業特別会計</t>
  </si>
  <si>
    <t>簡易水道事業特別会計</t>
  </si>
  <si>
    <t>後期高齢者医療事業特別会計</t>
  </si>
  <si>
    <t>農業集落排水事業特別会計</t>
  </si>
  <si>
    <t>健康温泉館事業特別会計</t>
  </si>
  <si>
    <t>その他会計（赤字）</t>
  </si>
  <si>
    <t>その他会計（黒字）</t>
  </si>
  <si>
    <t>H25末</t>
    <phoneticPr fontId="5"/>
  </si>
  <si>
    <t>H26末</t>
    <phoneticPr fontId="5"/>
  </si>
  <si>
    <t>H27末</t>
    <phoneticPr fontId="5"/>
  </si>
  <si>
    <t>H28末</t>
    <phoneticPr fontId="5"/>
  </si>
  <si>
    <t>H29末</t>
    <phoneticPr fontId="5"/>
  </si>
  <si>
    <t>基金から506百万円繰入</t>
    <phoneticPr fontId="2"/>
  </si>
  <si>
    <t>基金から63百万円繰入</t>
    <phoneticPr fontId="2"/>
  </si>
  <si>
    <t>基金から60百万円繰入</t>
    <phoneticPr fontId="2"/>
  </si>
  <si>
    <t>-</t>
    <phoneticPr fontId="2"/>
  </si>
  <si>
    <t xml:space="preserve"> 大分県退職手当組合</t>
  </si>
  <si>
    <t xml:space="preserve"> 大分県消防補償等組合</t>
  </si>
  <si>
    <t xml:space="preserve"> 大分県交通災害共済組合（交通災害共済事業会計）</t>
  </si>
  <si>
    <t xml:space="preserve"> 由布大分環境衛生組合</t>
  </si>
  <si>
    <t xml:space="preserve"> 大分県市町村会館管理組合</t>
  </si>
  <si>
    <t xml:space="preserve"> 大分県後期高齢者医療広域連合（普通会計）</t>
  </si>
  <si>
    <t xml:space="preserve"> 大分県後期高齢者医療広域連合（後期高齢者医療事業会計）</t>
  </si>
  <si>
    <t>基金からの繰入なし</t>
  </si>
  <si>
    <t>基金から30百万円繰入</t>
    <phoneticPr fontId="2"/>
  </si>
  <si>
    <t>基金から5百万円繰入</t>
    <phoneticPr fontId="2"/>
  </si>
  <si>
    <t>基金から47百万円繰入</t>
    <phoneticPr fontId="2"/>
  </si>
  <si>
    <t>由布市土地開発公社</t>
    <phoneticPr fontId="18"/>
  </si>
  <si>
    <t>-</t>
    <phoneticPr fontId="18"/>
  </si>
  <si>
    <t>-</t>
    <phoneticPr fontId="2"/>
  </si>
  <si>
    <t>地域振興基金</t>
    <rPh sb="0" eb="2">
      <t>チイキ</t>
    </rPh>
    <rPh sb="2" eb="4">
      <t>シンコウ</t>
    </rPh>
    <rPh sb="4" eb="6">
      <t>キキン</t>
    </rPh>
    <phoneticPr fontId="13"/>
  </si>
  <si>
    <t>地域福祉基金</t>
    <rPh sb="0" eb="2">
      <t>チイキ</t>
    </rPh>
    <rPh sb="2" eb="4">
      <t>フクシ</t>
    </rPh>
    <rPh sb="4" eb="6">
      <t>キキン</t>
    </rPh>
    <phoneticPr fontId="13"/>
  </si>
  <si>
    <t>子ども医療費助成事業基金積立金</t>
    <rPh sb="0" eb="1">
      <t>コ</t>
    </rPh>
    <rPh sb="3" eb="6">
      <t>イリョウヒ</t>
    </rPh>
    <rPh sb="6" eb="8">
      <t>ジョセイ</t>
    </rPh>
    <rPh sb="8" eb="10">
      <t>ジギョウ</t>
    </rPh>
    <rPh sb="10" eb="12">
      <t>キキン</t>
    </rPh>
    <rPh sb="12" eb="14">
      <t>ツミタテ</t>
    </rPh>
    <rPh sb="14" eb="15">
      <t>キン</t>
    </rPh>
    <phoneticPr fontId="13"/>
  </si>
  <si>
    <t>みらいふるさと基金</t>
    <rPh sb="7" eb="9">
      <t>キキン</t>
    </rPh>
    <phoneticPr fontId="13"/>
  </si>
  <si>
    <t>潤いのあるまち環境整備基金</t>
    <rPh sb="0" eb="1">
      <t>ウルオ</t>
    </rPh>
    <rPh sb="7" eb="9">
      <t>カンキョウ</t>
    </rPh>
    <rPh sb="9" eb="11">
      <t>セイビ</t>
    </rPh>
    <rPh sb="11" eb="13">
      <t>キキン</t>
    </rPh>
    <phoneticPr fontId="13"/>
  </si>
  <si>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</si>
  <si>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</si>
  <si>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</si>
  <si>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</si>
  <si>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</si>
  <si>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おり、類似団体平均よりも低い水準にある。一方で、有形固定資産減価償却率も類似団体よりもわずかに低いが、経年で見た場合は上昇傾向にある。主な要因としては、学校施設や庁舎といった、全体の有形固定資産減価償却率への寄与度が高い施設類型で、類似団体平均よりも低い水準にあることが大きいと考えられる。本市では今後、特に道路等インフラ資産を中心とした更新が多数発生するものと見込まれているが、今後については、公共施設等に対する各種の計画に沿って優先順位を付けた計画的な更新を行う。</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2" eb="34">
      <t>ルイジ</t>
    </rPh>
    <rPh sb="34" eb="36">
      <t>ダンタイ</t>
    </rPh>
    <rPh sb="36" eb="38">
      <t>ヘイキン</t>
    </rPh>
    <rPh sb="41" eb="42">
      <t>ヒク</t>
    </rPh>
    <rPh sb="43" eb="45">
      <t>スイジュン</t>
    </rPh>
    <rPh sb="49" eb="51">
      <t>イッポウ</t>
    </rPh>
    <rPh sb="53" eb="55">
      <t>ユウケイ</t>
    </rPh>
    <rPh sb="55" eb="57">
      <t>コテイ</t>
    </rPh>
    <rPh sb="57" eb="59">
      <t>シサン</t>
    </rPh>
    <rPh sb="59" eb="61">
      <t>ゲンカ</t>
    </rPh>
    <rPh sb="61" eb="63">
      <t>ショウキャク</t>
    </rPh>
    <rPh sb="63" eb="64">
      <t>リツ</t>
    </rPh>
    <rPh sb="65" eb="67">
      <t>ルイジ</t>
    </rPh>
    <rPh sb="67" eb="69">
      <t>ダンタイ</t>
    </rPh>
    <rPh sb="76" eb="77">
      <t>ヒク</t>
    </rPh>
    <rPh sb="80" eb="82">
      <t>ケイネン</t>
    </rPh>
    <rPh sb="83" eb="84">
      <t>ミ</t>
    </rPh>
    <rPh sb="85" eb="87">
      <t>バアイ</t>
    </rPh>
    <rPh sb="88" eb="90">
      <t>ジョウショウ</t>
    </rPh>
    <rPh sb="90" eb="92">
      <t>ケイコウ</t>
    </rPh>
    <rPh sb="96" eb="97">
      <t>オモ</t>
    </rPh>
    <rPh sb="98" eb="100">
      <t>ヨウイン</t>
    </rPh>
    <rPh sb="105" eb="107">
      <t>ガッコウ</t>
    </rPh>
    <rPh sb="107" eb="109">
      <t>シセツ</t>
    </rPh>
    <rPh sb="110" eb="112">
      <t>チョウシャ</t>
    </rPh>
    <rPh sb="117" eb="119">
      <t>ゼンタイ</t>
    </rPh>
    <rPh sb="120" eb="122">
      <t>ユウケイ</t>
    </rPh>
    <rPh sb="122" eb="124">
      <t>コテイ</t>
    </rPh>
    <rPh sb="124" eb="131">
      <t>シサンゲンカショウキャクリツ</t>
    </rPh>
    <rPh sb="133" eb="136">
      <t>キヨド</t>
    </rPh>
    <rPh sb="137" eb="138">
      <t>タカ</t>
    </rPh>
    <rPh sb="139" eb="141">
      <t>シセツ</t>
    </rPh>
    <rPh sb="141" eb="143">
      <t>ルイケイ</t>
    </rPh>
    <rPh sb="145" eb="147">
      <t>ルイジ</t>
    </rPh>
    <rPh sb="147" eb="149">
      <t>ダンタイ</t>
    </rPh>
    <rPh sb="149" eb="151">
      <t>ヘイキン</t>
    </rPh>
    <rPh sb="154" eb="155">
      <t>ヒク</t>
    </rPh>
    <rPh sb="156" eb="158">
      <t>スイジュン</t>
    </rPh>
    <rPh sb="164" eb="165">
      <t>オオ</t>
    </rPh>
    <rPh sb="168" eb="169">
      <t>カンガ</t>
    </rPh>
    <rPh sb="174" eb="176">
      <t>ホンシ</t>
    </rPh>
    <rPh sb="178" eb="180">
      <t>コンゴ</t>
    </rPh>
    <rPh sb="181" eb="182">
      <t>トク</t>
    </rPh>
    <rPh sb="183" eb="185">
      <t>ドウロ</t>
    </rPh>
    <rPh sb="185" eb="186">
      <t>トウ</t>
    </rPh>
    <rPh sb="190" eb="192">
      <t>シサン</t>
    </rPh>
    <rPh sb="193" eb="195">
      <t>チュウシン</t>
    </rPh>
    <rPh sb="198" eb="200">
      <t>コウシン</t>
    </rPh>
    <rPh sb="201" eb="203">
      <t>タスウ</t>
    </rPh>
    <rPh sb="203" eb="205">
      <t>ハッセイ</t>
    </rPh>
    <rPh sb="210" eb="212">
      <t>ミコ</t>
    </rPh>
    <rPh sb="231" eb="232">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</si>
  <si>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</si>
  <si>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</si>
  <si>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</si>
  <si>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</si>
  <si>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</si>
  <si>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</si>
  <si>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類似団体平均よりも低い水準にある。経年で見た場合は、将来負担比率は減少傾向にあるものの、実質公債費比率は平成29年度からは横ばいとなっており、それ以前の年度よりも高い水準にある。本市では、地方債及び基金残高ともほぼ同水準を維持できているものの、現在の起債の多くは道路等のインフラ資産に対するものであり、今後の公共施設の老朽化問題について、起債を含めた十分な更新費用の捻出は難しい状況になっている。本市では公共施設個別計画を策定したほか、公共施設等総合管理計画の更新・国土強靭化計画等の策定を控えている。これらの計画の中で公共施設等の優先度を改めて議論するとともに、優先順位に沿った計画的な更新を行う。</t>
    <rPh sb="0" eb="2">
      <t>ショウライ</t>
    </rPh>
    <rPh sb="2" eb="4">
      <t>フタン</t>
    </rPh>
    <rPh sb="4" eb="6">
      <t>ヒリツ</t>
    </rPh>
    <rPh sb="6" eb="7">
      <t>オヨ</t>
    </rPh>
    <rPh sb="8" eb="15">
      <t>ジッシツコウサイヒヒリツ</t>
    </rPh>
    <rPh sb="17" eb="19">
      <t>ルイジ</t>
    </rPh>
    <rPh sb="19" eb="21">
      <t>ダンタイ</t>
    </rPh>
    <rPh sb="21" eb="23">
      <t>ヘイキン</t>
    </rPh>
    <rPh sb="26" eb="27">
      <t>ヒク</t>
    </rPh>
    <rPh sb="28" eb="30">
      <t>スイジュン</t>
    </rPh>
    <rPh sb="34" eb="36">
      <t>ケイネン</t>
    </rPh>
    <rPh sb="37" eb="38">
      <t>ミ</t>
    </rPh>
    <rPh sb="39" eb="41">
      <t>バアイ</t>
    </rPh>
    <rPh sb="43" eb="45">
      <t>ショウライ</t>
    </rPh>
    <rPh sb="45" eb="47">
      <t>フタン</t>
    </rPh>
    <rPh sb="47" eb="49">
      <t>ヒリツ</t>
    </rPh>
    <rPh sb="50" eb="52">
      <t>ゲンショウ</t>
    </rPh>
    <rPh sb="52" eb="54">
      <t>ケイコウ</t>
    </rPh>
    <rPh sb="61" eb="63">
      <t>ジッシツ</t>
    </rPh>
    <rPh sb="63" eb="66">
      <t>コウサイヒ</t>
    </rPh>
    <rPh sb="66" eb="68">
      <t>ヒリツ</t>
    </rPh>
    <rPh sb="69" eb="71">
      <t>ヘイセイ</t>
    </rPh>
    <rPh sb="73" eb="75">
      <t>ネンド</t>
    </rPh>
    <rPh sb="78" eb="79">
      <t>ヨコ</t>
    </rPh>
    <rPh sb="90" eb="92">
      <t>イゼン</t>
    </rPh>
    <rPh sb="93" eb="95">
      <t>ネンド</t>
    </rPh>
    <rPh sb="98" eb="99">
      <t>タカ</t>
    </rPh>
    <rPh sb="100" eb="102">
      <t>スイジュン</t>
    </rPh>
    <rPh sb="106" eb="108">
      <t>ホンシ</t>
    </rPh>
    <rPh sb="111" eb="114">
      <t>チホウサイ</t>
    </rPh>
    <rPh sb="114" eb="115">
      <t>オヨ</t>
    </rPh>
    <rPh sb="116" eb="118">
      <t>キキン</t>
    </rPh>
    <rPh sb="118" eb="120">
      <t>ザンダカ</t>
    </rPh>
    <rPh sb="124" eb="127">
      <t>ドウスイジュン</t>
    </rPh>
    <rPh sb="128" eb="130">
      <t>イジ</t>
    </rPh>
    <rPh sb="139" eb="141">
      <t>ゲンザイ</t>
    </rPh>
    <rPh sb="142" eb="144">
      <t>キサイ</t>
    </rPh>
    <rPh sb="145" eb="146">
      <t>オオ</t>
    </rPh>
    <rPh sb="148" eb="150">
      <t>ドウロ</t>
    </rPh>
    <rPh sb="150" eb="151">
      <t>トウ</t>
    </rPh>
    <rPh sb="156" eb="158">
      <t>シサン</t>
    </rPh>
    <rPh sb="159" eb="160">
      <t>タイ</t>
    </rPh>
    <rPh sb="168" eb="170">
      <t>コンゴ</t>
    </rPh>
    <rPh sb="171" eb="173">
      <t>コウキョウ</t>
    </rPh>
    <rPh sb="173" eb="175">
      <t>シセツ</t>
    </rPh>
    <rPh sb="176" eb="179">
      <t>ロウキュウカ</t>
    </rPh>
    <rPh sb="179" eb="181">
      <t>モンダイ</t>
    </rPh>
    <rPh sb="186" eb="188">
      <t>キサイ</t>
    </rPh>
    <rPh sb="189" eb="190">
      <t>フク</t>
    </rPh>
    <rPh sb="192" eb="194">
      <t>ジュウブン</t>
    </rPh>
    <rPh sb="195" eb="197">
      <t>コウシン</t>
    </rPh>
    <rPh sb="197" eb="199">
      <t>ヒヨウ</t>
    </rPh>
    <rPh sb="200" eb="202">
      <t>ネンシュツ</t>
    </rPh>
    <rPh sb="203" eb="204">
      <t>ムズカ</t>
    </rPh>
    <rPh sb="206" eb="208">
      <t>ジョウキョウ</t>
    </rPh>
    <rPh sb="215" eb="217">
      <t>ホンシ</t>
    </rPh>
    <rPh sb="219" eb="221">
      <t>コウキョウ</t>
    </rPh>
    <rPh sb="221" eb="223">
      <t>シセツ</t>
    </rPh>
    <rPh sb="223" eb="225">
      <t>コベツ</t>
    </rPh>
    <rPh sb="225" eb="227">
      <t>ケイカク</t>
    </rPh>
    <rPh sb="228" eb="230">
      <t>サクテイ</t>
    </rPh>
    <rPh sb="247" eb="249">
      <t>コウシン</t>
    </rPh>
    <rPh sb="272" eb="274">
      <t>ケイカク</t>
    </rPh>
    <rPh sb="275" eb="276">
      <t>ナカ</t>
    </rPh>
    <rPh sb="285" eb="286">
      <t>ド</t>
    </rPh>
    <rPh sb="287" eb="288">
      <t>アラタ</t>
    </rPh>
    <rPh sb="290" eb="292">
      <t>ギロン</t>
    </rPh>
    <rPh sb="299" eb="301">
      <t>ユウセン</t>
    </rPh>
    <rPh sb="301" eb="303">
      <t>ジュンイ</t>
    </rPh>
    <rPh sb="304" eb="305">
      <t>ソ</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</si>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</sst>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7"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83280</c:v>
                </c:pt>
                <c:pt idx="3">
                  <c:v>88968</c:v>
                </c:pt>
                <c:pt idx="4">
                  <c:v>85173</c:v>
                </c:pt>
              </c:numCache>
            </c:numRef>
          </c:val>
          <c:smooth val="0"/>
          <c:extLst>
            <c:ext xmlns:c16="http://schemas.microsoft.com/office/drawing/2014/chart" uri="{C3380CC4-5D6E-409C-BE32-E72D297353CC}">
              <c16:uniqueId val="{00000000-B585-4632-8AC1-05D141858F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109194</c:v>
                </c:pt>
                <c:pt idx="1">
                  <c:v>129832</c:v>
                </c:pt>
                <c:pt idx="2">
                  <c:v>87299</c:v>
                </c:pt>
                <c:pt idx="3">
                  <c:v>84744</c:v>
                </c:pt>
                <c:pt idx="4">
                  <c:v>85713</c:v>
                </c:pt>
              </c:numCache>
            </c:numRef>
          </c:val>
          <c:smooth val="0"/>
          <c:extLst>
            <c:ext xmlns:c16="http://schemas.microsoft.com/office/drawing/2014/chart" uri="{C3380CC4-5D6E-409C-BE32-E72D297353CC}">
              <c16:uniqueId val="{00000001-B585-4632-8AC1-05D141858F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c:v>
                </c:pt>
                <c:pt idx="1">
                  <c:v>6.07</c:v>
                </c:pt>
                <c:pt idx="2">
                  <c:v>7.95</c:v>
                </c:pt>
                <c:pt idx="3">
                  <c:v>6.82</c:v>
                </c:pt>
                <c:pt idx="4">
                  <c:v>6.04</c:v>
                </c:pt>
              </c:numCache>
            </c:numRef>
          </c:val>
          <c:extLst>
            <c:ext xmlns:c16="http://schemas.microsoft.com/office/drawing/2014/chart" uri="{C3380CC4-5D6E-409C-BE32-E72D297353CC}">
              <c16:uniqueId val="{00000000-0B30-4F7F-82AB-3AE4E75A7A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32.08</c:v>
                </c:pt>
                <c:pt idx="1">
                  <c:v>35.54</c:v>
                </c:pt>
                <c:pt idx="2">
                  <c:v>27.72</c:v>
                </c:pt>
                <c:pt idx="3">
                  <c:v>23.69</c:v>
                </c:pt>
                <c:pt idx="4">
                  <c:v>23.09</c:v>
                </c:pt>
              </c:numCache>
            </c:numRef>
          </c:val>
          <c:extLst>
            <c:ext xmlns:c16="http://schemas.microsoft.com/office/drawing/2014/chart" uri="{C3380CC4-5D6E-409C-BE32-E72D297353CC}">
              <c16:uniqueId val="{00000001-0B30-4F7F-82AB-3AE4E75A7A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-2.52</c:v>
                </c:pt>
                <c:pt idx="1">
                  <c:v>0.23</c:v>
                </c:pt>
                <c:pt idx="2">
                  <c:v>-9.14</c:v>
                </c:pt>
                <c:pt idx="3">
                  <c:v>-8.86</c:v>
                </c:pt>
                <c:pt idx="4">
                  <c:v>-5.13</c:v>
                </c:pt>
              </c:numCache>
            </c:numRef>
          </c:val>
          <c:smooth val="0"/>
          <c:extLst>
            <c:ext xmlns:c16="http://schemas.microsoft.com/office/drawing/2014/chart" uri="{C3380CC4-5D6E-409C-BE32-E72D297353CC}">
              <c16:uniqueId val="{00000002-0B30-4F7F-82AB-3AE4E75A7A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CB4-4E2E-B2D0-716F2DD9DE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B4-4E2E-B2D0-716F2DD9DE59}"/>
            </c:ext>
          </c:extLst>
        </c:ser>
        <c:ser>
          <c:idx val="2"/>
          <c:order val="2"/>
          <c:tx>
            <c:strRef>
              <c:f>データシート!$A$29</c:f>
              <c:strCache>
                <c:ptCount val="1"/>
                <c:pt idx="0">
                  <c:v>健康温泉館事業特別会計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0.02</c:v>
                </c:pt>
                <c:pt idx="8">
                  <c:v>#N/A</c:v>
                </c:pt>
                <c:pt idx="9">
                  <c:v>0</c:v>
                </c:pt>
              </c:numCache>
            </c:numRef>
          </c:val>
          <c:extLst>
            <c:ext xmlns:c16="http://schemas.microsoft.com/office/drawing/2014/chart" uri="{C3380CC4-5D6E-409C-BE32-E72D297353CC}">
              <c16:uniqueId val="{00000002-5CB4-4E2E-B2D0-716F2DD9DE5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5CB4-4E2E-B2D0-716F2DD9DE5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4-5CB4-4E2E-B2D0-716F2DD9DE5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0.18</c:v>
                </c:pt>
                <c:pt idx="4">
                  <c:v>#N/A</c:v>
                </c:pt>
                <c:pt idx="5">
                  <c:v>0.02</c:v>
                </c:pt>
                <c:pt idx="6">
                  <c:v>#N/A</c:v>
                </c:pt>
                <c:pt idx="7">
                  <c:v>0.03</c:v>
                </c:pt>
                <c:pt idx="8">
                  <c:v>#N/A</c:v>
                </c:pt>
                <c:pt idx="9">
                  <c:v>0.09</c:v>
                </c:pt>
              </c:numCache>
            </c:numRef>
          </c:val>
          <c:extLst>
            <c:ext xmlns:c16="http://schemas.microsoft.com/office/drawing/2014/chart" uri="{C3380CC4-5D6E-409C-BE32-E72D297353CC}">
              <c16:uniqueId val="{00000005-5CB4-4E2E-B2D0-716F2DD9DE5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2.31</c:v>
                </c:pt>
                <c:pt idx="2">
                  <c:v>#N/A</c:v>
                </c:pt>
                <c:pt idx="3">
                  <c:v>1.54</c:v>
                </c:pt>
                <c:pt idx="4">
                  <c:v>#N/A</c:v>
                </c:pt>
                <c:pt idx="5">
                  <c:v>0.76</c:v>
                </c:pt>
                <c:pt idx="6">
                  <c:v>#N/A</c:v>
                </c:pt>
                <c:pt idx="7">
                  <c:v>1.24</c:v>
                </c:pt>
                <c:pt idx="8">
                  <c:v>#N/A</c:v>
                </c:pt>
                <c:pt idx="9">
                  <c:v>0.4</c:v>
                </c:pt>
              </c:numCache>
            </c:numRef>
          </c:val>
          <c:extLst>
            <c:ext xmlns:c16="http://schemas.microsoft.com/office/drawing/2014/chart" uri="{C3380CC4-5D6E-409C-BE32-E72D297353CC}">
              <c16:uniqueId val="{00000006-5CB4-4E2E-B2D0-716F2DD9DE5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0.56000000000000005</c:v>
                </c:pt>
                <c:pt idx="2">
                  <c:v>#N/A</c:v>
                </c:pt>
                <c:pt idx="3">
                  <c:v>0.69</c:v>
                </c:pt>
                <c:pt idx="4">
                  <c:v>#N/A</c:v>
                </c:pt>
                <c:pt idx="5">
                  <c:v>0.28999999999999998</c:v>
                </c:pt>
                <c:pt idx="6">
                  <c:v>#N/A</c:v>
                </c:pt>
                <c:pt idx="7">
                  <c:v>0.73</c:v>
                </c:pt>
                <c:pt idx="8">
                  <c:v>#N/A</c:v>
                </c:pt>
                <c:pt idx="9">
                  <c:v>1.08</c:v>
                </c:pt>
              </c:numCache>
            </c:numRef>
          </c:val>
          <c:extLst>
            <c:ext xmlns:c16="http://schemas.microsoft.com/office/drawing/2014/chart" uri="{C3380CC4-5D6E-409C-BE32-E72D297353CC}">
              <c16:uniqueId val="{00000007-5CB4-4E2E-B2D0-716F2DD9DE5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4.7699999999999996</c:v>
                </c:pt>
                <c:pt idx="2">
                  <c:v>#N/A</c:v>
                </c:pt>
                <c:pt idx="3">
                  <c:v>4.16</c:v>
                </c:pt>
                <c:pt idx="4">
                  <c:v>#N/A</c:v>
                </c:pt>
                <c:pt idx="5">
                  <c:v>3.34</c:v>
                </c:pt>
                <c:pt idx="6">
                  <c:v>#N/A</c:v>
                </c:pt>
                <c:pt idx="7">
                  <c:v>3.06</c:v>
                </c:pt>
                <c:pt idx="8">
                  <c:v>#N/A</c:v>
                </c:pt>
                <c:pt idx="9">
                  <c:v>2.94</c:v>
                </c:pt>
              </c:numCache>
            </c:numRef>
          </c:val>
          <c:extLst>
            <c:ext xmlns:c16="http://schemas.microsoft.com/office/drawing/2014/chart" uri="{C3380CC4-5D6E-409C-BE32-E72D297353CC}">
              <c16:uniqueId val="{00000008-5CB4-4E2E-B2D0-716F2DD9DE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6.5</c:v>
                </c:pt>
                <c:pt idx="2">
                  <c:v>#N/A</c:v>
                </c:pt>
                <c:pt idx="3">
                  <c:v>6.06</c:v>
                </c:pt>
                <c:pt idx="4">
                  <c:v>#N/A</c:v>
                </c:pt>
                <c:pt idx="5">
                  <c:v>7.95</c:v>
                </c:pt>
                <c:pt idx="6">
                  <c:v>#N/A</c:v>
                </c:pt>
                <c:pt idx="7">
                  <c:v>6.82</c:v>
                </c:pt>
                <c:pt idx="8">
                  <c:v>#N/A</c:v>
                </c:pt>
                <c:pt idx="9">
                  <c:v>6.03</c:v>
                </c:pt>
              </c:numCache>
            </c:numRef>
          </c:val>
          <c:extLst>
            <c:ext xmlns:c16="http://schemas.microsoft.com/office/drawing/2014/chart" uri="{C3380CC4-5D6E-409C-BE32-E72D297353CC}">
              <c16:uniqueId val="{00000009-5CB4-4E2E-B2D0-716F2DD9DE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1623</c:v>
                </c:pt>
                <c:pt idx="5">
                  <c:v>1610</c:v>
                </c:pt>
                <c:pt idx="8">
                  <c:v>1702</c:v>
                </c:pt>
                <c:pt idx="11">
                  <c:v>1797</c:v>
                </c:pt>
                <c:pt idx="14">
                  <c:v>1834</c:v>
                </c:pt>
              </c:numCache>
            </c:numRef>
          </c:val>
          <c:extLst>
            <c:ext xmlns:c16="http://schemas.microsoft.com/office/drawing/2014/chart" uri="{C3380CC4-5D6E-409C-BE32-E72D297353CC}">
              <c16:uniqueId val="{00000000-4F7B-4617-A767-4288026B59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7B-4617-A767-4288026B59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127</c:v>
                </c:pt>
                <c:pt idx="3">
                  <c:v>137</c:v>
                </c:pt>
                <c:pt idx="6">
                  <c:v>133</c:v>
                </c:pt>
                <c:pt idx="9">
                  <c:v>120</c:v>
                </c:pt>
                <c:pt idx="12">
                  <c:v>72</c:v>
                </c:pt>
              </c:numCache>
            </c:numRef>
          </c:val>
          <c:extLst>
            <c:ext xmlns:c16="http://schemas.microsoft.com/office/drawing/2014/chart" uri="{C3380CC4-5D6E-409C-BE32-E72D297353CC}">
              <c16:uniqueId val="{00000002-4F7B-4617-A767-4288026B59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3-4F7B-4617-A767-4288026B59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203</c:v>
                </c:pt>
                <c:pt idx="3">
                  <c:v>189</c:v>
                </c:pt>
                <c:pt idx="6">
                  <c:v>128</c:v>
                </c:pt>
                <c:pt idx="9">
                  <c:v>121</c:v>
                </c:pt>
                <c:pt idx="12">
                  <c:v>130</c:v>
                </c:pt>
              </c:numCache>
            </c:numRef>
          </c:val>
          <c:extLst>
            <c:ext xmlns:c16="http://schemas.microsoft.com/office/drawing/2014/chart" uri="{C3380CC4-5D6E-409C-BE32-E72D297353CC}">
              <c16:uniqueId val="{00000004-4F7B-4617-A767-4288026B59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7B-4617-A767-4288026B59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7B-4617-A767-4288026B59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1889</c:v>
                </c:pt>
                <c:pt idx="3">
                  <c:v>1965</c:v>
                </c:pt>
                <c:pt idx="6">
                  <c:v>2173</c:v>
                </c:pt>
                <c:pt idx="9">
                  <c:v>2265</c:v>
                </c:pt>
                <c:pt idx="12">
                  <c:v>2277</c:v>
                </c:pt>
              </c:numCache>
            </c:numRef>
          </c:val>
          <c:extLst>
            <c:ext xmlns:c16="http://schemas.microsoft.com/office/drawing/2014/chart" uri="{C3380CC4-5D6E-409C-BE32-E72D297353CC}">
              <c16:uniqueId val="{00000007-4F7B-4617-A767-4288026B59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600</c:v>
                </c:pt>
                <c:pt idx="2">
                  <c:v>#N/A</c:v>
                </c:pt>
                <c:pt idx="3">
                  <c:v>#N/A</c:v>
                </c:pt>
                <c:pt idx="4">
                  <c:v>685</c:v>
                </c:pt>
                <c:pt idx="5">
                  <c:v>#N/A</c:v>
                </c:pt>
                <c:pt idx="6">
                  <c:v>#N/A</c:v>
                </c:pt>
                <c:pt idx="7">
                  <c:v>736</c:v>
                </c:pt>
                <c:pt idx="8">
                  <c:v>#N/A</c:v>
                </c:pt>
                <c:pt idx="9">
                  <c:v>#N/A</c:v>
                </c:pt>
                <c:pt idx="10">
                  <c:v>713</c:v>
                </c:pt>
                <c:pt idx="11">
                  <c:v>#N/A</c:v>
                </c:pt>
                <c:pt idx="12">
                  <c:v>#N/A</c:v>
                </c:pt>
                <c:pt idx="13">
                  <c:v>649</c:v>
                </c:pt>
                <c:pt idx="14">
                  <c:v>#N/A</c:v>
                </c:pt>
              </c:numCache>
            </c:numRef>
          </c:val>
          <c:smooth val="0"/>
          <c:extLst>
            <c:ext xmlns:c16="http://schemas.microsoft.com/office/drawing/2014/chart" uri="{C3380CC4-5D6E-409C-BE32-E72D297353CC}">
              <c16:uniqueId val="{00000008-4F7B-4617-A767-4288026B59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17020</c:v>
                </c:pt>
                <c:pt idx="5">
                  <c:v>17866</c:v>
                </c:pt>
                <c:pt idx="8">
                  <c:v>18041</c:v>
                </c:pt>
                <c:pt idx="11">
                  <c:v>17784</c:v>
                </c:pt>
                <c:pt idx="14">
                  <c:v>17773</c:v>
                </c:pt>
              </c:numCache>
            </c:numRef>
          </c:val>
          <c:extLst>
            <c:ext xmlns:c16="http://schemas.microsoft.com/office/drawing/2014/chart" uri="{C3380CC4-5D6E-409C-BE32-E72D297353CC}">
              <c16:uniqueId val="{00000000-55A2-424E-B208-7E5D648EE5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419</c:v>
                </c:pt>
                <c:pt idx="5">
                  <c:v>566</c:v>
                </c:pt>
                <c:pt idx="8">
                  <c:v>505</c:v>
                </c:pt>
                <c:pt idx="11">
                  <c:v>436</c:v>
                </c:pt>
                <c:pt idx="14">
                  <c:v>372</c:v>
                </c:pt>
              </c:numCache>
            </c:numRef>
          </c:val>
          <c:extLst>
            <c:ext xmlns:c16="http://schemas.microsoft.com/office/drawing/2014/chart" uri="{C3380CC4-5D6E-409C-BE32-E72D297353CC}">
              <c16:uniqueId val="{00000001-55A2-424E-B208-7E5D648EE5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4531</c:v>
                </c:pt>
                <c:pt idx="5">
                  <c:v>4934</c:v>
                </c:pt>
                <c:pt idx="8">
                  <c:v>4103</c:v>
                </c:pt>
                <c:pt idx="11">
                  <c:v>3868</c:v>
                </c:pt>
                <c:pt idx="14">
                  <c:v>3840</c:v>
                </c:pt>
              </c:numCache>
            </c:numRef>
          </c:val>
          <c:extLst>
            <c:ext xmlns:c16="http://schemas.microsoft.com/office/drawing/2014/chart" uri="{C3380CC4-5D6E-409C-BE32-E72D297353CC}">
              <c16:uniqueId val="{00000002-55A2-424E-B208-7E5D648EE5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A2-424E-B208-7E5D648EE5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A2-424E-B208-7E5D648EE5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31</c:v>
                </c:pt>
                <c:pt idx="3">
                  <c:v>16</c:v>
                </c:pt>
                <c:pt idx="6">
                  <c:v>14</c:v>
                </c:pt>
                <c:pt idx="9">
                  <c:v>11</c:v>
                </c:pt>
                <c:pt idx="12">
                  <c:v>9</c:v>
                </c:pt>
              </c:numCache>
            </c:numRef>
          </c:val>
          <c:extLst>
            <c:ext xmlns:c16="http://schemas.microsoft.com/office/drawing/2014/chart" uri="{C3380CC4-5D6E-409C-BE32-E72D297353CC}">
              <c16:uniqueId val="{00000005-55A2-424E-B208-7E5D648EE5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1017</c:v>
                </c:pt>
                <c:pt idx="3">
                  <c:v>1180</c:v>
                </c:pt>
                <c:pt idx="6">
                  <c:v>996</c:v>
                </c:pt>
                <c:pt idx="9">
                  <c:v>839</c:v>
                </c:pt>
                <c:pt idx="12">
                  <c:v>430</c:v>
                </c:pt>
              </c:numCache>
            </c:numRef>
          </c:val>
          <c:extLst>
            <c:ext xmlns:c16="http://schemas.microsoft.com/office/drawing/2014/chart" uri="{C3380CC4-5D6E-409C-BE32-E72D297353CC}">
              <c16:uniqueId val="{00000006-55A2-424E-B208-7E5D648EE5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437</c:v>
                </c:pt>
                <c:pt idx="3">
                  <c:v>316</c:v>
                </c:pt>
                <c:pt idx="6">
                  <c:v>193</c:v>
                </c:pt>
                <c:pt idx="9">
                  <c:v>75</c:v>
                </c:pt>
                <c:pt idx="12">
                  <c:v>0</c:v>
                </c:pt>
              </c:numCache>
            </c:numRef>
          </c:val>
          <c:extLst>
            <c:ext xmlns:c16="http://schemas.microsoft.com/office/drawing/2014/chart" uri="{C3380CC4-5D6E-409C-BE32-E72D297353CC}">
              <c16:uniqueId val="{00000007-55A2-424E-B208-7E5D648EE5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1649</c:v>
                </c:pt>
                <c:pt idx="3">
                  <c:v>1684</c:v>
                </c:pt>
                <c:pt idx="6">
                  <c:v>1661</c:v>
                </c:pt>
                <c:pt idx="9">
                  <c:v>1584</c:v>
                </c:pt>
                <c:pt idx="12">
                  <c:v>1433</c:v>
                </c:pt>
              </c:numCache>
            </c:numRef>
          </c:val>
          <c:extLst>
            <c:ext xmlns:c16="http://schemas.microsoft.com/office/drawing/2014/chart" uri="{C3380CC4-5D6E-409C-BE32-E72D297353CC}">
              <c16:uniqueId val="{00000008-55A2-424E-B208-7E5D648EE5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96</c:v>
                </c:pt>
                <c:pt idx="3">
                  <c:v>92</c:v>
                </c:pt>
                <c:pt idx="6">
                  <c:v>89</c:v>
                </c:pt>
                <c:pt idx="9">
                  <c:v>89</c:v>
                </c:pt>
                <c:pt idx="12">
                  <c:v>85</c:v>
                </c:pt>
              </c:numCache>
            </c:numRef>
          </c:val>
          <c:extLst>
            <c:ext xmlns:c16="http://schemas.microsoft.com/office/drawing/2014/chart" uri="{C3380CC4-5D6E-409C-BE32-E72D297353CC}">
              <c16:uniqueId val="{00000009-55A2-424E-B208-7E5D648EE5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20831</c:v>
                </c:pt>
                <c:pt idx="3">
                  <c:v>22830</c:v>
                </c:pt>
                <c:pt idx="6">
                  <c:v>22965</c:v>
                </c:pt>
                <c:pt idx="9">
                  <c:v>22532</c:v>
                </c:pt>
                <c:pt idx="12">
                  <c:v>22610</c:v>
                </c:pt>
              </c:numCache>
            </c:numRef>
          </c:val>
          <c:extLst>
            <c:ext xmlns:c16="http://schemas.microsoft.com/office/drawing/2014/chart" uri="{C3380CC4-5D6E-409C-BE32-E72D297353CC}">
              <c16:uniqueId val="{0000000A-55A2-424E-B208-7E5D648EE5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2090</c:v>
                </c:pt>
                <c:pt idx="2">
                  <c:v>#N/A</c:v>
                </c:pt>
                <c:pt idx="3">
                  <c:v>#N/A</c:v>
                </c:pt>
                <c:pt idx="4">
                  <c:v>2752</c:v>
                </c:pt>
                <c:pt idx="5">
                  <c:v>#N/A</c:v>
                </c:pt>
                <c:pt idx="6">
                  <c:v>#N/A</c:v>
                </c:pt>
                <c:pt idx="7">
                  <c:v>3269</c:v>
                </c:pt>
                <c:pt idx="8">
                  <c:v>#N/A</c:v>
                </c:pt>
                <c:pt idx="9">
                  <c:v>#N/A</c:v>
                </c:pt>
                <c:pt idx="10">
                  <c:v>3042</c:v>
                </c:pt>
                <c:pt idx="11">
                  <c:v>#N/A</c:v>
                </c:pt>
                <c:pt idx="12">
                  <c:v>#N/A</c:v>
                </c:pt>
                <c:pt idx="13">
                  <c:v>2583</c:v>
                </c:pt>
                <c:pt idx="14">
                  <c:v>#N/A</c:v>
                </c:pt>
              </c:numCache>
            </c:numRef>
          </c:val>
          <c:smooth val="0"/>
          <c:extLst>
            <c:ext xmlns:c16="http://schemas.microsoft.com/office/drawing/2014/chart" uri="{C3380CC4-5D6E-409C-BE32-E72D297353CC}">
              <c16:uniqueId val="{0000000B-55A2-424E-B208-7E5D648EE5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2910</c:v>
                </c:pt>
                <c:pt idx="1">
                  <c:v>2506</c:v>
                </c:pt>
                <c:pt idx="2">
                  <c:v>2425</c:v>
                </c:pt>
              </c:numCache>
            </c:numRef>
          </c:val>
          <c:extLst>
            <c:ext xmlns:c16="http://schemas.microsoft.com/office/drawing/2014/chart" uri="{C3380CC4-5D6E-409C-BE32-E72D297353CC}">
              <c16:uniqueId val="{00000000-5453-4E6C-A3B8-7174CED4C6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414</c:v>
                </c:pt>
                <c:pt idx="1">
                  <c:v>555</c:v>
                </c:pt>
                <c:pt idx="2">
                  <c:v>555</c:v>
                </c:pt>
              </c:numCache>
            </c:numRef>
          </c:val>
          <c:extLst>
            <c:ext xmlns:c16="http://schemas.microsoft.com/office/drawing/2014/chart" uri="{C3380CC4-5D6E-409C-BE32-E72D297353CC}">
              <c16:uniqueId val="{00000001-5453-4E6C-A3B8-7174CED4C6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2591</c:v>
                </c:pt>
                <c:pt idx="1">
                  <c:v>2613</c:v>
                </c:pt>
                <c:pt idx="2">
                  <c:v>2643</c:v>
                </c:pt>
              </c:numCache>
            </c:numRef>
          </c:val>
          <c:extLst>
            <c:ext xmlns:c16="http://schemas.microsoft.com/office/drawing/2014/chart" uri="{C3380CC4-5D6E-409C-BE32-E72D297353CC}">
              <c16:uniqueId val="{00000002-5453-4E6C-A3B8-7174CED4C6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{22367DCF-ED7F-4712-A31A-768CA44086B8}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59A-464D-9EBF-F3A2CD5041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{74C4C905-9FF5-42E1-BBDB-D80470C880D7}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9A-464D-9EBF-F3A2CD5041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{BC6C61CA-C825-4D29-9451-2F8A071998E8}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9A-464D-9EBF-F3A2CD5041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{C04ED424-BC80-403C-83CD-E0B8B9E7674D}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9A-464D-9EBF-F3A2CD5041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{7F9E6F87-D398-4603-B7A8-42A783D8F166}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9A-464D-9EBF-F3A2CD50413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{88186AD3-4258-496C-9680-7FB68AC3510B}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59A-464D-9EBF-F3A2CD50413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{68501BB5-D6F8-4160-8225-3B54A53BD65D}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59A-464D-9EBF-F3A2CD50413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{356F6766-F3EB-4867-9382-D08F869C44C7}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59A-464D-9EBF-F3A2CD50413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{9DC58C5E-4678-48C5-98DB-1F90E522AED1}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59A-464D-9EBF-F3A2CD5041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56.6</c:v>
                </c:pt>
                <c:pt idx="16">
                  <c:v>57.8</c:v>
                </c:pt>
                <c:pt idx="24">
                  <c:v>58.8</c:v>
                </c:pt>
                <c:pt idx="32">
                  <c:v>59.7</c:v>
                </c:pt>
              </c:numCache>
            </c:numRef>
          </c:xVal>
          <c:yVal>
            <c:numRef>
              <c:f>公会計指標分析・財政指標組合せ分析表!$BP$51:$DC$51</c:f>
              <c:numCache>
                <c:formatCode>#,##0.0;"▲ "#,##0.0</c:formatCode>
                <c:ptCount val="40"/>
                <c:pt idx="8">
                  <c:v>30.6</c:v>
                </c:pt>
                <c:pt idx="16">
                  <c:v>36.799999999999997</c:v>
                </c:pt>
                <c:pt idx="24">
                  <c:v>34.299999999999997</c:v>
                </c:pt>
                <c:pt idx="32">
                  <c:v>29.5</c:v>
                </c:pt>
              </c:numCache>
            </c:numRef>
          </c:yVal>
          <c:smooth val="0"/>
          <c:extLst>
            <c:ext xmlns:c16="http://schemas.microsoft.com/office/drawing/2014/chart" uri="{C3380CC4-5D6E-409C-BE32-E72D297353CC}">
              <c16:uniqueId val="{00000009-759A-464D-9EBF-F3A2CD5041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{4680BFE6-8011-4117-B5F0-981299BACF6A}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59A-464D-9EBF-F3A2CD5041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{C63B7AA2-8B98-498A-9ECA-8C35F5F8EBB0}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9A-464D-9EBF-F3A2CD5041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{82FF91AD-AFBD-4409-B951-3FA5CB0CDC04}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9A-464D-9EBF-F3A2CD5041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{3663F63B-45EB-4F93-8978-70AD00AEE810}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9A-464D-9EBF-F3A2CD5041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{9DC17D3E-AABF-4CF8-A53B-BC897093EFD0}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9A-464D-9EBF-F3A2CD50413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{1F1F56A4-A984-4411-B932-9B927401AB9F}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59A-464D-9EBF-F3A2CD50413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{C085A7BE-1603-422F-8E4A-DC514D651B9A}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59A-464D-9EBF-F3A2CD50413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{0271DACF-51EF-4410-90BC-4BF6FD05C16C}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59A-464D-9EBF-F3A2CD50413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{3B8DAB34-8DEF-4F68-BDAA-E06AB17DCD4A}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59A-464D-9EBF-F3A2CD5041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58.3</c:v>
                </c:pt>
                <c:pt idx="24">
                  <c:v>59.6</c:v>
                </c:pt>
                <c:pt idx="32">
                  <c:v>60.5</c:v>
                </c:pt>
              </c:numCache>
            </c:numRef>
          </c:xVal>
          <c:yVal>
            <c:numRef>
              <c:f>公会計指標分析・財政指標組合せ分析表!$BP$55:$DC$55</c:f>
              <c:numCache>
                <c:formatCode>#,##0.0;"▲ "#,##0.0</c:formatCode>
                <c:ptCount val="40"/>
                <c:pt idx="8">
                  <c:v>41.5</c:v>
                </c:pt>
                <c:pt idx="16">
                  <c:v>54.6</c:v>
                </c:pt>
                <c:pt idx="24">
                  <c:v>53.2</c:v>
                </c:pt>
                <c:pt idx="32">
                  <c:v>47.9</c:v>
                </c:pt>
              </c:numCache>
            </c:numRef>
          </c:yVal>
          <c:smooth val="0"/>
          <c:extLst>
            <c:ext xmlns:c16="http://schemas.microsoft.com/office/drawing/2014/chart" uri="{C3380CC4-5D6E-409C-BE32-E72D297353CC}">
              <c16:uniqueId val="{00000013-759A-464D-9EBF-F3A2CD50413B}"/>
            </c:ext>
          </c:extLst>
        </c:ser>
        <c:dLbls>
          <c:showLegendKey val="0"/>
          <c:showVal val="1"/>
          <c:showCatName val="0"/>
          <c:showSerName val="0"/>
          <c:showPercent val="0"/>
          <c:showBubbleSize val="0"/>
        </c:dLbls>
        <c:axId val="46179840"/>
        <c:axId val="46181760"/>
      </c:scatterChart>
      <c:valAx>
        <c:axId val="46179840"/>
        <c:scaling>
          <c:orientation val="minMax"/>
          <c:max val="60.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{434C1D30-1B4F-415B-90CF-87ED15B5B14F}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6BD-4DC4-88C5-E14D0C670F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{72A7360B-9132-43CF-88F2-0F05EE2E2021}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BD-4DC4-88C5-E14D0C670F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{3C38B6AF-5856-4ADB-8CD8-5D9CA1FF861B}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BD-4DC4-88C5-E14D0C670F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{8473D475-D741-47A6-B5EE-734920E296D7}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BD-4DC4-88C5-E14D0C670F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{35064EB9-FC5F-402B-9886-9503032011B6}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BD-4DC4-88C5-E14D0C670F1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{67B45EEA-9798-4305-BF90-DE4ED307D350}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6BD-4DC4-88C5-E14D0C670F1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{DD05D442-7C0C-4597-B046-C84BC98B0D4E}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6BD-4DC4-88C5-E14D0C670F1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{5FC7CC08-5E58-43AD-8888-D91BA6782820}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6BD-4DC4-88C5-E14D0C670F1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{ED8E9722-2462-4637-A233-E1F353EA3E59}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6BD-4DC4-88C5-E14D0C670F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c:v>
                </c:pt>
                <c:pt idx="16">
                  <c:v>7.5</c:v>
                </c:pt>
                <c:pt idx="24">
                  <c:v>7.9</c:v>
                </c:pt>
                <c:pt idx="32">
                  <c:v>7.9</c:v>
                </c:pt>
              </c:numCache>
            </c:numRef>
          </c:xVal>
          <c:yVal>
            <c:numRef>
              <c:f>公会計指標分析・財政指標組合せ分析表!$BP$73:$DC$73</c:f>
              <c:numCache>
                <c:formatCode>#,##0.0;"▲ "#,##0.0</c:formatCode>
                <c:ptCount val="40"/>
                <c:pt idx="0">
                  <c:v>23.5</c:v>
                </c:pt>
                <c:pt idx="8">
                  <c:v>30.6</c:v>
                </c:pt>
                <c:pt idx="16">
                  <c:v>36.799999999999997</c:v>
                </c:pt>
                <c:pt idx="24">
                  <c:v>34.299999999999997</c:v>
                </c:pt>
                <c:pt idx="32">
                  <c:v>29.5</c:v>
                </c:pt>
              </c:numCache>
            </c:numRef>
          </c:yVal>
          <c:smooth val="0"/>
          <c:extLst>
            <c:ext xmlns:c16="http://schemas.microsoft.com/office/drawing/2014/chart" uri="{C3380CC4-5D6E-409C-BE32-E72D297353CC}">
              <c16:uniqueId val="{00000009-B6BD-4DC4-88C5-E14D0C670F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{A6A64720-C035-4E2A-B18E-B839270673F1}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6BD-4DC4-88C5-E14D0C670F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{86C11B30-A1F3-48D2-B3DF-FC6AA5B4DD7D}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BD-4DC4-88C5-E14D0C670F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{BF54BEFE-A829-4D35-A307-B72204BACE8A}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BD-4DC4-88C5-E14D0C670F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{BE555127-9EF6-49D2-A0D5-2A6E28A46910}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BD-4DC4-88C5-E14D0C670F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{AD3A5C2A-E11A-42E3-89B6-B6C4DA5E53E3}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BD-4DC4-88C5-E14D0C670F1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{0E45A557-D469-4432-B94A-C21EEF03C0E5}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6BD-4DC4-88C5-E14D0C670F1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{D1F732F0-5B5A-4F48-BD2A-F27188FD5BCC}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6BD-4DC4-88C5-E14D0C670F1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{5EDC4783-5A49-454E-B980-A8154285113A}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6BD-4DC4-88C5-E14D0C670F1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{F7F89B7E-31D0-4905-87EF-10DF39347DB8}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6BD-4DC4-88C5-E14D0C670F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10</c:v>
                </c:pt>
                <c:pt idx="24">
                  <c:v>9.8000000000000007</c:v>
                </c:pt>
                <c:pt idx="32">
                  <c:v>9.6</c:v>
                </c:pt>
              </c:numCache>
            </c:numRef>
          </c:xVal>
          <c:yVal>
            <c:numRef>
              <c:f>公会計指標分析・財政指標組合せ分析表!$BP$77:$DC$77</c:f>
              <c:numCache>
                <c:formatCode>#,##0.0;"▲ "#,##0.0</c:formatCode>
                <c:ptCount val="40"/>
                <c:pt idx="0">
                  <c:v>60.8</c:v>
                </c:pt>
                <c:pt idx="8">
                  <c:v>41.5</c:v>
                </c:pt>
                <c:pt idx="16">
                  <c:v>54.6</c:v>
                </c:pt>
                <c:pt idx="24">
                  <c:v>53.2</c:v>
                </c:pt>
                <c:pt idx="32">
                  <c:v>47.9</c:v>
                </c:pt>
              </c:numCache>
            </c:numRef>
          </c:yVal>
          <c:smooth val="0"/>
          <c:extLst>
            <c:ext xmlns:c16="http://schemas.microsoft.com/office/drawing/2014/chart" uri="{C3380CC4-5D6E-409C-BE32-E72D297353CC}">
              <c16:uniqueId val="{00000013-B6BD-4DC4-88C5-E14D0C670F13}"/>
            </c:ext>
          </c:extLst>
        </c:ser>
        <c:dLbls>
          <c:showLegendKey val="0"/>
          <c:showVal val="1"/>
          <c:showCatName val="0"/>
          <c:showSerName val="0"/>
          <c:showPercent val="0"/>
          <c:showBubbleSize val="0"/>
        </c:dLbls>
        <c:axId val="84219776"/>
        <c:axId val="84234240"/>
      </c:scatterChart>
      <c:valAx>
        <c:axId val="84219776"/>
        <c:scaling>
          <c:orientation val="minMax"/>
          <c:max val="11.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に対する繰出金は水道事業会計統合に伴う地方債償還財源が増加している。一方、債務負担行為に基づく支出額については、由布大分環境衛生組合公債費の減にともない負担金額が減少している。また、大型建設事業が続く一般会計では元利償還金が増えている。現状では、合併特例事業債や過疎対策事業債等の交付税措置率が高い起債を中心に借入を行っているため、算入公債費等も年々増加しているが、合併特例債の借入限度額は目前に迫っている。さらに、し尿処理施設や広域ごみ処理施設の建設負担金等が予定されている状況を踏まえ、今後は投資事業を厳選し、財政規模に見合った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地方債残高は増加しているものの、公営企業債等繰入見込額や組合等負担等見込額、退職手当負担見込額が減少したことにより将来負担額については、前年度比４．８％の減となった。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しかし、平成２８年度からの熊本・大分地震の災害復旧等による財政調整基金の取崩しが続いていることから、充当可能財源が減少し続けている。</a:t>
          </a:r>
        </a:p>
        <a:p>
          <a:r>
            <a:rPr kumimoji="1" lang="ja-JP" altLang="en-US" sz="1400">
              <a:latin typeface="ＭＳ ゴシック" pitchFamily="49" charset="-128"/>
              <a:ea typeface="ＭＳ ゴシック" pitchFamily="49" charset="-128"/>
            </a:rPr>
            <a:t>　今後も湯布院複合施設建設事業、し尿処理施設整備事業、広域ごみ処理施設整備負担金等による地方債の増が見込まれており、より一層の第３次行財政改革実施計画に則った事業精査を行い、適正な基金残高の保有に努め、将来の負担を抑制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大分県由布市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としては財政調整基金の減少が大きいため減少している。大きな理由としては熊本・大分地震への対応のため、取り崩しを行い復興への経費に充当した。その他の基金については元金、利子の積立により増額したもの、また基金目的に沿った事業に対しては取り崩しを行ったため減少したもの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落ち込んだ財政調整基金の残高を確保するため、経常経費の削減、投資事業の厳選を行い歳出額を抑制する。また、財政調整基金以外については、それぞれの目的に沿った事業に対して取り崩しを行い、財政調整基金への過度な負担を減少させ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住民の連帯強化や地域振興を図ることを目的とした地域振興基金、由布市のまちづくりのために頂いた寄附金を原資としたみらいふるさと基金、まちづくりに要する経費に自動販売機による寄附金を充当するまちづくり支援自動販売機基金、美しい自然環境、魅力ある景観及び良好な生活環境の保全等を図る潤いのあるまち環境整備基金、子ども医療費及び高校生等医療費の一部を助成する子ども医療費助成事業基金、高齢化社会に対応した保健福祉活動の促進を図る地域福祉基金等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で利子の積立がある一方、子ども医療費助成事業基金、地域福祉基金においてはそれぞれの基金の目的に沿った事業に対して取り崩しを行った。みらいふるさと基金については、寄付額の増により事業繰入に伴う取り崩し額に比して積立額が増となったため基金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らいふるさと基金については前年度に積み立てられた寄附金を次年度行われる予定の事業の財源として取り崩す予定である。また、地域振興基金については今後発生する見込みの施設更新整備事業の財源として取り崩す予定である。その他の基金については、それぞれの基金目的に沿った事業が発生した際に、適宜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平成２８年度に発生した熊本・大分地震により、ここ３年で財政調整基金を取り崩して対応した。結果、平成２７年度末で約３７億円ほどあった残高が、平成３０年度末では約２４億円ほどにまで激減した。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今後の財政不安に備え、第３次行財政改革実施計画に則り、経常経費の削減と投資事業の取捨選択により、基金残高を標準財政規模の２５％ほどの約２６億円を維持できるようしていきたい。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積立、取り崩しともに行っていない。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財政状況に応じて取り崩しまたは積立を行っていきたい。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有形固定資産減価償却率については、類似団体・全国・大分県平均よりも下回っているものの、経年で見た場合平成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年度決算より上昇している。今後については、公共施設に対する各種の計画に沿って優先順位を付けた、計画的な更新を行う。</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50499</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96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122872</xdr:rowOff>
    </xdr:from>
    <xdr:to>
      <xdr:col>23</xdr:col>
      <xdr:colOff>85725</xdr:colOff>
      <xdr:row>30</xdr:row>
      <xdr:rowOff>139065</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6037897"/>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30</xdr:row>
      <xdr:rowOff>157057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605409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127847</xdr:rowOff>
    </xdr:from>
    <xdr:to>
      <xdr:col>11</xdr:col>
      <xdr:colOff>187325</xdr:colOff>
      <xdr:row>31</xdr:row>
      <xdr:rowOff>57997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157057</xdr:rowOff>
    </xdr:from>
    <xdr:to>
      <xdr:col>15</xdr:col>
      <xdr:colOff>136525</xdr:colOff>
      <xdr:row>31</xdr:row>
      <xdr:rowOff>7197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607208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324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よりは減少したものの、類似団体・全国・大分県平均のいずれも上回っている。起債の大半は合併特例債もしくは過疎・辺地債等比較的有利な条件となっているものの、今後も本市では、償還額以上の起債を極力行わないよう、行財政運営に留意するとともに経常的経費部分の圧縮を進め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54646</xdr:rowOff>
    </xdr:from>
    <xdr:to>
      <xdr:col>76</xdr:col>
      <xdr:colOff>73025</xdr:colOff>
      <xdr:row>30</xdr:row>
      <xdr:rowOff>156246</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59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77523</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58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34187</xdr:rowOff>
    </xdr:from>
    <xdr:to>
      <xdr:col>72</xdr:col>
      <xdr:colOff>123825</xdr:colOff>
      <xdr:row>30</xdr:row>
      <xdr:rowOff>135787</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59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84987</xdr:rowOff>
    </xdr:from>
    <xdr:to>
      <xdr:col>76</xdr:col>
      <xdr:colOff>22225</xdr:colOff>
      <xdr:row>30</xdr:row>
      <xdr:rowOff>105446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084300" y="6000012"/>
          <a:ext cx="711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a:extLst>
            <a:ext uri="{FF2B5EF4-FFF2-40B4-BE49-F238E27FC236}">
              <a16:creationId xmlns:a16="http://schemas.microsoft.com/office/drawing/2014/main" id="{00000000-0008-0000-0000-00008C000000}"/>
            </a:ext>
          </a:extLst>
        </xdr:cNvPr>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152314</xdr:rowOff>
    </xdr:from>
    <xdr:ext cx="469744" cy="259045"/>
    <xdr:sp macro="" textlink="">
      <xdr:nvSpPr>
        <xdr:cNvPr id="141" name="n_1mainValue債務償還比率">
          <a:extLst>
            <a:ext uri="{FF2B5EF4-FFF2-40B4-BE49-F238E27FC236}">
              <a16:creationId xmlns:a16="http://schemas.microsoft.com/office/drawing/2014/main" id="{00000000-0008-0000-0000-00008D000000}"/>
            </a:ext>
          </a:extLst>
        </xdr:cNvPr>
        <xdr:cNvSpPr txBox="1"/>
      </xdr:nvSpPr>
      <xdr:spPr>
        <a:xfrm>
          <a:off x="13836727" y="572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xdr:rowOff>
    </xdr:from>
    <xdr:to>
      <xdr:col>10</xdr:col>
      <xdr:colOff>165100</xdr:colOff>
      <xdr:row>37</xdr:row>
      <xdr:rowOff>115570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28666</xdr:rowOff>
    </xdr:from>
    <xdr:to>
      <xdr:col>24</xdr:col>
      <xdr:colOff>114300</xdr:colOff>
      <xdr:row>36</xdr:row>
      <xdr:rowOff>130266</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51543</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40096</xdr:rowOff>
    </xdr:from>
    <xdr:to>
      <xdr:col>20</xdr:col>
      <xdr:colOff>38100</xdr:colOff>
      <xdr:row>36</xdr:row>
      <xdr:rowOff>141696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79466</xdr:rowOff>
    </xdr:from>
    <xdr:to>
      <xdr:col>24</xdr:col>
      <xdr:colOff>63500</xdr:colOff>
      <xdr:row>36</xdr:row>
      <xdr:rowOff>90896</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25166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64589</xdr:rowOff>
    </xdr:from>
    <xdr:to>
      <xdr:col>15</xdr:col>
      <xdr:colOff>101600</xdr:colOff>
      <xdr:row>36</xdr:row>
      <xdr:rowOff>166189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90896</xdr:rowOff>
    </xdr:from>
    <xdr:to>
      <xdr:col>19</xdr:col>
      <xdr:colOff>177800</xdr:colOff>
      <xdr:row>36</xdr:row>
      <xdr:rowOff>115389</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26309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84183</xdr:rowOff>
    </xdr:from>
    <xdr:to>
      <xdr:col>10</xdr:col>
      <xdr:colOff>165100</xdr:colOff>
      <xdr:row>37</xdr:row>
      <xdr:rowOff>14333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115389</xdr:rowOff>
    </xdr:from>
    <xdr:to>
      <xdr:col>15</xdr:col>
      <xdr:colOff>50800</xdr:colOff>
      <xdr:row>36</xdr:row>
      <xdr:rowOff>134983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019300" y="62875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158223</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11266</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121241</xdr:rowOff>
    </xdr:from>
    <xdr:to>
      <xdr:col>55</xdr:col>
      <xdr:colOff>50800</xdr:colOff>
      <xdr:row>42</xdr:row>
      <xdr:rowOff>51391</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71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36168</xdr:rowOff>
    </xdr:from>
    <xdr:ext cx="469744"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706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121374</xdr:rowOff>
    </xdr:from>
    <xdr:to>
      <xdr:col>50</xdr:col>
      <xdr:colOff>165100</xdr:colOff>
      <xdr:row>42</xdr:row>
      <xdr:rowOff>51524</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71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591</xdr:rowOff>
    </xdr:from>
    <xdr:to>
      <xdr:col>55</xdr:col>
      <xdr:colOff>0</xdr:colOff>
      <xdr:row>42</xdr:row>
      <xdr:rowOff>724</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9639300" y="7201491"/>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117125</xdr:rowOff>
    </xdr:from>
    <xdr:to>
      <xdr:col>46</xdr:col>
      <xdr:colOff>38100</xdr:colOff>
      <xdr:row>42</xdr:row>
      <xdr:rowOff>47275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71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167925</xdr:rowOff>
    </xdr:from>
    <xdr:to>
      <xdr:col>50</xdr:col>
      <xdr:colOff>114300</xdr:colOff>
      <xdr:row>42</xdr:row>
      <xdr:rowOff>724</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8750300" y="7197375"/>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131852</xdr:rowOff>
    </xdr:from>
    <xdr:to>
      <xdr:col>41</xdr:col>
      <xdr:colOff>101600</xdr:colOff>
      <xdr:row>40</xdr:row>
      <xdr:rowOff>62002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68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11202</xdr:rowOff>
    </xdr:from>
    <xdr:to>
      <xdr:col>45</xdr:col>
      <xdr:colOff>177800</xdr:colOff>
      <xdr:row>41</xdr:row>
      <xdr:rowOff>167925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861300" y="6869202"/>
          <a:ext cx="889000" cy="32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166609</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70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42651</xdr:rowOff>
    </xdr:from>
    <xdr:ext cx="469744"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91727" y="724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38402</xdr:rowOff>
    </xdr:from>
    <xdr:ext cx="469744"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515427" y="723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78529</xdr:rowOff>
    </xdr:from>
    <xdr:ext cx="534377"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594111" y="65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9685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xdr:rowOff>
    </xdr:from>
    <xdr:to>
      <xdr:col>24</xdr:col>
      <xdr:colOff>114300</xdr:colOff>
      <xdr:row>59</xdr:row>
      <xdr:rowOff>117747</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166024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66947</xdr:rowOff>
    </xdr:from>
    <xdr:to>
      <xdr:col>24</xdr:col>
      <xdr:colOff>63500</xdr:colOff>
      <xdr:row>59</xdr:row>
      <xdr:rowOff>93073</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3797300" y="101824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66766</xdr:rowOff>
    </xdr:from>
    <xdr:to>
      <xdr:col>15</xdr:col>
      <xdr:colOff>101600</xdr:colOff>
      <xdr:row>59</xdr:row>
      <xdr:rowOff>168366</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93073</xdr:rowOff>
    </xdr:from>
    <xdr:to>
      <xdr:col>19</xdr:col>
      <xdr:colOff>177800</xdr:colOff>
      <xdr:row>59</xdr:row>
      <xdr:rowOff>117566</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flipV="1">
          <a:off x="2908300" y="102086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91259</xdr:rowOff>
    </xdr:from>
    <xdr:to>
      <xdr:col>10</xdr:col>
      <xdr:colOff>165100</xdr:colOff>
      <xdr:row>60</xdr:row>
      <xdr:rowOff>21409</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117566</xdr:rowOff>
    </xdr:from>
    <xdr:to>
      <xdr:col>15</xdr:col>
      <xdr:colOff>50800</xdr:colOff>
      <xdr:row>59</xdr:row>
      <xdr:rowOff>142059</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2019300" y="102331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135000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159493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12536</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100-0000D6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100-0000D8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100-0000DA000000}"/>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67611</xdr:rowOff>
    </xdr:from>
    <xdr:to>
      <xdr:col>41</xdr:col>
      <xdr:colOff>101600</xdr:colOff>
      <xdr:row>62</xdr:row>
      <xdr:rowOff>169211</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7810500" y="1069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133341</xdr:rowOff>
    </xdr:from>
    <xdr:to>
      <xdr:col>55</xdr:col>
      <xdr:colOff>50800</xdr:colOff>
      <xdr:row>60</xdr:row>
      <xdr:rowOff>63491</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10426700" y="1024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156218</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100-0000E5000000}"/>
            </a:ext>
          </a:extLst>
        </xdr:cNvPr>
        <xdr:cNvSpPr txBox="1"/>
      </xdr:nvSpPr>
      <xdr:spPr>
        <a:xfrm>
          <a:off x="10515600" y="101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135462</xdr:rowOff>
    </xdr:from>
    <xdr:to>
      <xdr:col>50</xdr:col>
      <xdr:colOff>165100</xdr:colOff>
      <xdr:row>60</xdr:row>
      <xdr:rowOff>65612</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9588500" y="1025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12691</xdr:rowOff>
    </xdr:from>
    <xdr:to>
      <xdr:col>55</xdr:col>
      <xdr:colOff>0</xdr:colOff>
      <xdr:row>60</xdr:row>
      <xdr:rowOff>14812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9639300" y="10299691"/>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141336</xdr:rowOff>
    </xdr:from>
    <xdr:to>
      <xdr:col>46</xdr:col>
      <xdr:colOff>38100</xdr:colOff>
      <xdr:row>60</xdr:row>
      <xdr:rowOff>71486</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8699500" y="102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14812</xdr:rowOff>
    </xdr:from>
    <xdr:to>
      <xdr:col>50</xdr:col>
      <xdr:colOff>114300</xdr:colOff>
      <xdr:row>60</xdr:row>
      <xdr:rowOff>20686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8750300" y="10301812"/>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147723</xdr:rowOff>
    </xdr:from>
    <xdr:to>
      <xdr:col>41</xdr:col>
      <xdr:colOff>101600</xdr:colOff>
      <xdr:row>60</xdr:row>
      <xdr:rowOff>77873</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7810500" y="102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20686</xdr:rowOff>
    </xdr:from>
    <xdr:to>
      <xdr:col>45</xdr:col>
      <xdr:colOff>177800</xdr:colOff>
      <xdr:row>60</xdr:row>
      <xdr:rowOff>27073</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7861300" y="10307686"/>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160338</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61795" y="1079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82139</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9327095" y="1002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88013</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450795" y="100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94400</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61795" y="1003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100-00000B01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100-00000D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100-00000F010000}"/>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17780</xdr:rowOff>
    </xdr:from>
    <xdr:to>
      <xdr:col>24</xdr:col>
      <xdr:colOff>114300</xdr:colOff>
      <xdr:row>80</xdr:row>
      <xdr:rowOff>119380</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584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40657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673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31114</xdr:rowOff>
    </xdr:from>
    <xdr:to>
      <xdr:col>20</xdr:col>
      <xdr:colOff>38100</xdr:colOff>
      <xdr:row>80</xdr:row>
      <xdr:rowOff>132714</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746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68580</xdr:rowOff>
    </xdr:from>
    <xdr:to>
      <xdr:col>24</xdr:col>
      <xdr:colOff>63500</xdr:colOff>
      <xdr:row>80</xdr:row>
      <xdr:rowOff>81914</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3797300" y="137845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59689</xdr:rowOff>
    </xdr:from>
    <xdr:to>
      <xdr:col>15</xdr:col>
      <xdr:colOff>101600</xdr:colOff>
      <xdr:row>80</xdr:row>
      <xdr:rowOff>161289</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2857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81914</xdr:rowOff>
    </xdr:from>
    <xdr:to>
      <xdr:col>19</xdr:col>
      <xdr:colOff>177800</xdr:colOff>
      <xdr:row>80</xdr:row>
      <xdr:rowOff>110489</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908300" y="137979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82550</xdr:rowOff>
    </xdr:from>
    <xdr:to>
      <xdr:col>10</xdr:col>
      <xdr:colOff>165100</xdr:colOff>
      <xdr:row>81</xdr:row>
      <xdr:rowOff>12700</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968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110489</xdr:rowOff>
    </xdr:from>
    <xdr:to>
      <xdr:col>15</xdr:col>
      <xdr:colOff>50800</xdr:colOff>
      <xdr:row>80</xdr:row>
      <xdr:rowOff>133350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2019300" y="13826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100-000021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149241</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100-000024010000}"/>
            </a:ext>
          </a:extLst>
        </xdr:cNvPr>
        <xdr:cNvSpPr txBox="1"/>
      </xdr:nvSpPr>
      <xdr:spPr>
        <a:xfrm>
          <a:off x="35820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6366</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100-000025010000}"/>
            </a:ext>
          </a:extLst>
        </xdr:cNvPr>
        <xdr:cNvSpPr txBox="1"/>
      </xdr:nvSpPr>
      <xdr:spPr>
        <a:xfrm>
          <a:off x="2705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100-000026010000}"/>
            </a:ext>
          </a:extLst>
        </xdr:cNvPr>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1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100-000041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00000000-0008-0000-0100-000043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100-000045010000}"/>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111071</xdr:rowOff>
    </xdr:from>
    <xdr:to>
      <xdr:col>41</xdr:col>
      <xdr:colOff>101600</xdr:colOff>
      <xdr:row>84</xdr:row>
      <xdr:rowOff>41221</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7810500" y="1434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139156</xdr:rowOff>
    </xdr:from>
    <xdr:to>
      <xdr:col>55</xdr:col>
      <xdr:colOff>50800</xdr:colOff>
      <xdr:row>86</xdr:row>
      <xdr:rowOff>69306</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0426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117583</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100-000050010000}"/>
            </a:ext>
          </a:extLst>
        </xdr:cNvPr>
        <xdr:cNvSpPr txBox="1"/>
      </xdr:nvSpPr>
      <xdr:spPr>
        <a:xfrm>
          <a:off x="10515600"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130502</xdr:rowOff>
    </xdr:from>
    <xdr:to>
      <xdr:col>50</xdr:col>
      <xdr:colOff>165100</xdr:colOff>
      <xdr:row>86</xdr:row>
      <xdr:rowOff>60652</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9588500" y="147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9852</xdr:rowOff>
    </xdr:from>
    <xdr:to>
      <xdr:col>55</xdr:col>
      <xdr:colOff>0</xdr:colOff>
      <xdr:row>86</xdr:row>
      <xdr:rowOff>18506</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9639300" y="14754552"/>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131972</xdr:rowOff>
    </xdr:from>
    <xdr:to>
      <xdr:col>46</xdr:col>
      <xdr:colOff>38100</xdr:colOff>
      <xdr:row>86</xdr:row>
      <xdr:rowOff>62122</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8699500" y="147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9852</xdr:rowOff>
    </xdr:from>
    <xdr:to>
      <xdr:col>50</xdr:col>
      <xdr:colOff>114300</xdr:colOff>
      <xdr:row>86</xdr:row>
      <xdr:rowOff>11322</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8750300" y="1475455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133114</xdr:rowOff>
    </xdr:from>
    <xdr:to>
      <xdr:col>41</xdr:col>
      <xdr:colOff>101600</xdr:colOff>
      <xdr:row>86</xdr:row>
      <xdr:rowOff>63264</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7810500" y="147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11322</xdr:rowOff>
    </xdr:from>
    <xdr:to>
      <xdr:col>45</xdr:col>
      <xdr:colOff>177800</xdr:colOff>
      <xdr:row>86</xdr:row>
      <xdr:rowOff>12464</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7861300" y="1475602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id="{00000000-0008-0000-0100-000057010000}"/>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id="{00000000-0008-0000-0100-00005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57748</xdr:rowOff>
    </xdr:from>
    <xdr:ext cx="469744" cy="259045"/>
    <xdr:sp macro="" textlink="">
      <xdr:nvSpPr>
        <xdr:cNvPr id="345" name="n_3aveValue【公営住宅】&#10;一人当たり面積">
          <a:extLst>
            <a:ext uri="{FF2B5EF4-FFF2-40B4-BE49-F238E27FC236}">
              <a16:creationId xmlns:a16="http://schemas.microsoft.com/office/drawing/2014/main" id="{00000000-0008-0000-0100-000059010000}"/>
            </a:ext>
          </a:extLst>
        </xdr:cNvPr>
        <xdr:cNvSpPr txBox="1"/>
      </xdr:nvSpPr>
      <xdr:spPr>
        <a:xfrm>
          <a:off x="7626427" y="1411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51779</xdr:rowOff>
    </xdr:from>
    <xdr:ext cx="469744" cy="259045"/>
    <xdr:sp macro="" textlink="">
      <xdr:nvSpPr>
        <xdr:cNvPr id="346" name="n_1mainValue【公営住宅】&#10;一人当たり面積">
          <a:extLst>
            <a:ext uri="{FF2B5EF4-FFF2-40B4-BE49-F238E27FC236}">
              <a16:creationId xmlns:a16="http://schemas.microsoft.com/office/drawing/2014/main" id="{00000000-0008-0000-0100-00005A010000}"/>
            </a:ext>
          </a:extLst>
        </xdr:cNvPr>
        <xdr:cNvSpPr txBox="1"/>
      </xdr:nvSpPr>
      <xdr:spPr>
        <a:xfrm>
          <a:off x="9391727" y="1479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53249</xdr:rowOff>
    </xdr:from>
    <xdr:ext cx="469744" cy="259045"/>
    <xdr:sp macro="" textlink="">
      <xdr:nvSpPr>
        <xdr:cNvPr id="347" name="n_2mainValue【公営住宅】&#10;一人当たり面積">
          <a:extLst>
            <a:ext uri="{FF2B5EF4-FFF2-40B4-BE49-F238E27FC236}">
              <a16:creationId xmlns:a16="http://schemas.microsoft.com/office/drawing/2014/main" id="{00000000-0008-0000-0100-00005B010000}"/>
            </a:ext>
          </a:extLst>
        </xdr:cNvPr>
        <xdr:cNvSpPr txBox="1"/>
      </xdr:nvSpPr>
      <xdr:spPr>
        <a:xfrm>
          <a:off x="8515427" y="147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54391</xdr:rowOff>
    </xdr:from>
    <xdr:ext cx="469744" cy="259045"/>
    <xdr:sp macro="" textlink="">
      <xdr:nvSpPr>
        <xdr:cNvPr id="348" name="n_3mainValue【公営住宅】&#10;一人当たり面積">
          <a:extLst>
            <a:ext uri="{FF2B5EF4-FFF2-40B4-BE49-F238E27FC236}">
              <a16:creationId xmlns:a16="http://schemas.microsoft.com/office/drawing/2014/main" id="{00000000-0008-0000-0100-00005C010000}"/>
            </a:ext>
          </a:extLst>
        </xdr:cNvPr>
        <xdr:cNvSpPr txBox="1"/>
      </xdr:nvSpPr>
      <xdr:spPr>
        <a:xfrm>
          <a:off x="7626427" y="147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100-0000870100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100-00008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100-00008B010000}"/>
            </a:ext>
          </a:extLst>
        </xdr:cNvPr>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6268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103431</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100-000096010000}"/>
            </a:ext>
          </a:extLst>
        </xdr:cNvPr>
        <xdr:cNvSpPr txBox="1"/>
      </xdr:nvSpPr>
      <xdr:spPr>
        <a:xfrm>
          <a:off x="16357600"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17235</xdr:rowOff>
    </xdr:from>
    <xdr:to>
      <xdr:col>81</xdr:col>
      <xdr:colOff>101600</xdr:colOff>
      <xdr:row>38</xdr:row>
      <xdr:rowOff>118835</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5430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xdr:rowOff>
    </xdr:from>
    <xdr:to>
      <xdr:col>85</xdr:col>
      <xdr:colOff>127000</xdr:colOff>
      <xdr:row>38</xdr:row>
      <xdr:rowOff>68035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5481300" y="6519454"/>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4541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10885</xdr:rowOff>
    </xdr:from>
    <xdr:to>
      <xdr:col>81</xdr:col>
      <xdr:colOff>50800</xdr:colOff>
      <xdr:row>38</xdr:row>
      <xdr:rowOff>68035</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4592300" y="65259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30299</xdr:rowOff>
    </xdr:from>
    <xdr:to>
      <xdr:col>72</xdr:col>
      <xdr:colOff>38100</xdr:colOff>
      <xdr:row>38</xdr:row>
      <xdr:rowOff>131899</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13652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10885</xdr:rowOff>
    </xdr:from>
    <xdr:to>
      <xdr:col>76</xdr:col>
      <xdr:colOff>114300</xdr:colOff>
      <xdr:row>38</xdr:row>
      <xdr:rowOff>81099</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13703300" y="6525985"/>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100-00009D01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109962</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5266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52812</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4389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123026</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3500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00000000-0008-0000-01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00000000-0008-0000-0100-0000B9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00000000-0008-0000-0100-0000BB010000}"/>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0000000-0008-0000-0100-0000BD010000}"/>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73406</xdr:rowOff>
    </xdr:from>
    <xdr:to>
      <xdr:col>102</xdr:col>
      <xdr:colOff>165100</xdr:colOff>
      <xdr:row>36</xdr:row>
      <xdr:rowOff>3556</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19494500" y="60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153416</xdr:rowOff>
    </xdr:from>
    <xdr:to>
      <xdr:col>116</xdr:col>
      <xdr:colOff>114300</xdr:colOff>
      <xdr:row>40</xdr:row>
      <xdr:rowOff>83566</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22110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131843</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00000000-0008-0000-0100-0000C8010000}"/>
            </a:ext>
          </a:extLst>
        </xdr:cNvPr>
        <xdr:cNvSpPr txBox="1"/>
      </xdr:nvSpPr>
      <xdr:spPr>
        <a:xfrm>
          <a:off x="22199600"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167132</xdr:rowOff>
    </xdr:from>
    <xdr:to>
      <xdr:col>112</xdr:col>
      <xdr:colOff>38100</xdr:colOff>
      <xdr:row>40</xdr:row>
      <xdr:rowOff>97282</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21272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32766</xdr:rowOff>
    </xdr:from>
    <xdr:to>
      <xdr:col>116</xdr:col>
      <xdr:colOff>63500</xdr:colOff>
      <xdr:row>40</xdr:row>
      <xdr:rowOff>46482</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21323300" y="689076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141986</xdr:rowOff>
    </xdr:from>
    <xdr:to>
      <xdr:col>107</xdr:col>
      <xdr:colOff>101600</xdr:colOff>
      <xdr:row>40</xdr:row>
      <xdr:rowOff>72136</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20383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21336</xdr:rowOff>
    </xdr:from>
    <xdr:to>
      <xdr:col>111</xdr:col>
      <xdr:colOff>177800</xdr:colOff>
      <xdr:row>40</xdr:row>
      <xdr:rowOff>46482</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20434300" y="68793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144272</xdr:rowOff>
    </xdr:from>
    <xdr:to>
      <xdr:col>102</xdr:col>
      <xdr:colOff>165100</xdr:colOff>
      <xdr:row>40</xdr:row>
      <xdr:rowOff>74422</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19494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21336</xdr:rowOff>
    </xdr:from>
    <xdr:to>
      <xdr:col>107</xdr:col>
      <xdr:colOff>50800</xdr:colOff>
      <xdr:row>40</xdr:row>
      <xdr:rowOff>23622</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19545300" y="68793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0000000-0008-0000-0100-0000CF01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0000000-0008-0000-0100-0000D0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20083</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00000000-0008-0000-0100-0000D1010000}"/>
            </a:ext>
          </a:extLst>
        </xdr:cNvPr>
        <xdr:cNvSpPr txBox="1"/>
      </xdr:nvSpPr>
      <xdr:spPr>
        <a:xfrm>
          <a:off x="193104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88409</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210757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63263</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0199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65549</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19310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1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100-0000EE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100-0000F0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100-0000F2010000}"/>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78740</xdr:rowOff>
    </xdr:from>
    <xdr:to>
      <xdr:col>72</xdr:col>
      <xdr:colOff>38100</xdr:colOff>
      <xdr:row>60</xdr:row>
      <xdr:rowOff>8890</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3652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124460</xdr:rowOff>
    </xdr:from>
    <xdr:to>
      <xdr:col>85</xdr:col>
      <xdr:colOff>177800</xdr:colOff>
      <xdr:row>61</xdr:row>
      <xdr:rowOff>54610</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6268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102887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100-0000FD010000}"/>
            </a:ext>
          </a:extLst>
        </xdr:cNvPr>
        <xdr:cNvSpPr txBox="1"/>
      </xdr:nvSpPr>
      <xdr:spPr>
        <a:xfrm>
          <a:off x="16357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168275</xdr:rowOff>
    </xdr:from>
    <xdr:to>
      <xdr:col>81</xdr:col>
      <xdr:colOff>101600</xdr:colOff>
      <xdr:row>61</xdr:row>
      <xdr:rowOff>98425</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543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xdr:rowOff>
    </xdr:from>
    <xdr:to>
      <xdr:col>85</xdr:col>
      <xdr:colOff>127000</xdr:colOff>
      <xdr:row>61</xdr:row>
      <xdr:rowOff>47625</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5481300" y="104622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xdr:rowOff>
    </xdr:from>
    <xdr:to>
      <xdr:col>76</xdr:col>
      <xdr:colOff>165100</xdr:colOff>
      <xdr:row>61</xdr:row>
      <xdr:rowOff>102235</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4541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47625</xdr:rowOff>
    </xdr:from>
    <xdr:to>
      <xdr:col>81</xdr:col>
      <xdr:colOff>50800</xdr:colOff>
      <xdr:row>61</xdr:row>
      <xdr:rowOff>51435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4592300" y="105060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51435</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3703300" y="10481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100-000004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100-000005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25417</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100-000006020000}"/>
            </a:ext>
          </a:extLst>
        </xdr:cNvPr>
        <xdr:cNvSpPr txBox="1"/>
      </xdr:nvSpPr>
      <xdr:spPr>
        <a:xfrm>
          <a:off x="13500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89552</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100-000007020000}"/>
            </a:ext>
          </a:extLst>
        </xdr:cNvPr>
        <xdr:cNvSpPr txBox="1"/>
      </xdr:nvSpPr>
      <xdr:spPr>
        <a:xfrm>
          <a:off x="15266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93362</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100-000008020000}"/>
            </a:ext>
          </a:extLst>
        </xdr:cNvPr>
        <xdr:cNvSpPr txBox="1"/>
      </xdr:nvSpPr>
      <xdr:spPr>
        <a:xfrm>
          <a:off x="14389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100-000009020000}"/>
            </a:ext>
          </a:extLst>
        </xdr:cNvPr>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00000000-0008-0000-0100-00001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id="{00000000-0008-0000-0100-000020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id="{00000000-0008-0000-0100-000022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a:extLst>
            <a:ext uri="{FF2B5EF4-FFF2-40B4-BE49-F238E27FC236}">
              <a16:creationId xmlns:a16="http://schemas.microsoft.com/office/drawing/2014/main" id="{00000000-0008-0000-0100-000024020000}"/>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33554</xdr:rowOff>
    </xdr:from>
    <xdr:to>
      <xdr:col>102</xdr:col>
      <xdr:colOff>165100</xdr:colOff>
      <xdr:row>63</xdr:row>
      <xdr:rowOff>135154</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19494500" y="1083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46812</xdr:rowOff>
    </xdr:from>
    <xdr:to>
      <xdr:col>116</xdr:col>
      <xdr:colOff>114300</xdr:colOff>
      <xdr:row>63</xdr:row>
      <xdr:rowOff>148412</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22110700" y="108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a:extLst>
            <a:ext uri="{FF2B5EF4-FFF2-40B4-BE49-F238E27FC236}">
              <a16:creationId xmlns:a16="http://schemas.microsoft.com/office/drawing/2014/main" id="{00000000-0008-0000-0100-00002F020000}"/>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46538</xdr:rowOff>
    </xdr:from>
    <xdr:to>
      <xdr:col>112</xdr:col>
      <xdr:colOff>38100</xdr:colOff>
      <xdr:row>63</xdr:row>
      <xdr:rowOff>148138</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21272500" y="108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97338</xdr:rowOff>
    </xdr:from>
    <xdr:to>
      <xdr:col>116</xdr:col>
      <xdr:colOff>63500</xdr:colOff>
      <xdr:row>63</xdr:row>
      <xdr:rowOff>97612</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21323300" y="10898688"/>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35108</xdr:rowOff>
    </xdr:from>
    <xdr:to>
      <xdr:col>107</xdr:col>
      <xdr:colOff>101600</xdr:colOff>
      <xdr:row>63</xdr:row>
      <xdr:rowOff>136708</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20383500" y="108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85908</xdr:rowOff>
    </xdr:from>
    <xdr:to>
      <xdr:col>111</xdr:col>
      <xdr:colOff>177800</xdr:colOff>
      <xdr:row>63</xdr:row>
      <xdr:rowOff>97338</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20434300" y="108872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30490</xdr:rowOff>
    </xdr:from>
    <xdr:to>
      <xdr:col>102</xdr:col>
      <xdr:colOff>165100</xdr:colOff>
      <xdr:row>63</xdr:row>
      <xdr:rowOff>132090</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9494500" y="10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81290</xdr:rowOff>
    </xdr:from>
    <xdr:to>
      <xdr:col>107</xdr:col>
      <xdr:colOff>50800</xdr:colOff>
      <xdr:row>63</xdr:row>
      <xdr:rowOff>85908</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9545300" y="10882640"/>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a:extLst>
            <a:ext uri="{FF2B5EF4-FFF2-40B4-BE49-F238E27FC236}">
              <a16:creationId xmlns:a16="http://schemas.microsoft.com/office/drawing/2014/main" id="{00000000-0008-0000-0100-00003602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a:extLst>
            <a:ext uri="{FF2B5EF4-FFF2-40B4-BE49-F238E27FC236}">
              <a16:creationId xmlns:a16="http://schemas.microsoft.com/office/drawing/2014/main" id="{00000000-0008-0000-0100-00003702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126281</xdr:rowOff>
    </xdr:from>
    <xdr:ext cx="469744" cy="259045"/>
    <xdr:sp macro="" textlink="">
      <xdr:nvSpPr>
        <xdr:cNvPr id="568" name="n_3aveValue【学校施設】&#10;一人当たり面積">
          <a:extLst>
            <a:ext uri="{FF2B5EF4-FFF2-40B4-BE49-F238E27FC236}">
              <a16:creationId xmlns:a16="http://schemas.microsoft.com/office/drawing/2014/main" id="{00000000-0008-0000-0100-000038020000}"/>
            </a:ext>
          </a:extLst>
        </xdr:cNvPr>
        <xdr:cNvSpPr txBox="1"/>
      </xdr:nvSpPr>
      <xdr:spPr>
        <a:xfrm>
          <a:off x="19310427" y="1092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139265</xdr:rowOff>
    </xdr:from>
    <xdr:ext cx="469744" cy="259045"/>
    <xdr:sp macro="" textlink="">
      <xdr:nvSpPr>
        <xdr:cNvPr id="569" name="n_1mainValue【学校施設】&#10;一人当たり面積">
          <a:extLst>
            <a:ext uri="{FF2B5EF4-FFF2-40B4-BE49-F238E27FC236}">
              <a16:creationId xmlns:a16="http://schemas.microsoft.com/office/drawing/2014/main" id="{00000000-0008-0000-0100-000039020000}"/>
            </a:ext>
          </a:extLst>
        </xdr:cNvPr>
        <xdr:cNvSpPr txBox="1"/>
      </xdr:nvSpPr>
      <xdr:spPr>
        <a:xfrm>
          <a:off x="21075727" y="1094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127835</xdr:rowOff>
    </xdr:from>
    <xdr:ext cx="469744" cy="259045"/>
    <xdr:sp macro="" textlink="">
      <xdr:nvSpPr>
        <xdr:cNvPr id="570" name="n_2mainValue【学校施設】&#10;一人当たり面積">
          <a:extLst>
            <a:ext uri="{FF2B5EF4-FFF2-40B4-BE49-F238E27FC236}">
              <a16:creationId xmlns:a16="http://schemas.microsoft.com/office/drawing/2014/main" id="{00000000-0008-0000-0100-00003A020000}"/>
            </a:ext>
          </a:extLst>
        </xdr:cNvPr>
        <xdr:cNvSpPr txBox="1"/>
      </xdr:nvSpPr>
      <xdr:spPr>
        <a:xfrm>
          <a:off x="20199427" y="1092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148617</xdr:rowOff>
    </xdr:from>
    <xdr:ext cx="469744" cy="259045"/>
    <xdr:sp macro="" textlink="">
      <xdr:nvSpPr>
        <xdr:cNvPr id="571" name="n_3mainValue【学校施設】&#10;一人当たり面積">
          <a:extLst>
            <a:ext uri="{FF2B5EF4-FFF2-40B4-BE49-F238E27FC236}">
              <a16:creationId xmlns:a16="http://schemas.microsoft.com/office/drawing/2014/main" id="{00000000-0008-0000-0100-00003B020000}"/>
            </a:ext>
          </a:extLst>
        </xdr:cNvPr>
        <xdr:cNvSpPr txBox="1"/>
      </xdr:nvSpPr>
      <xdr:spPr>
        <a:xfrm>
          <a:off x="19310427" y="10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id="{00000000-0008-0000-0100-00005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a:extLst>
            <a:ext uri="{FF2B5EF4-FFF2-40B4-BE49-F238E27FC236}">
              <a16:creationId xmlns:a16="http://schemas.microsoft.com/office/drawing/2014/main" id="{00000000-0008-0000-0100-000056020000}"/>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a16="http://schemas.microsoft.com/office/drawing/2014/main" id="{00000000-0008-0000-0100-000058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02" name="【児童館】&#10;有形固定資産減価償却率平均値テキスト">
          <a:extLst>
            <a:ext uri="{FF2B5EF4-FFF2-40B4-BE49-F238E27FC236}">
              <a16:creationId xmlns:a16="http://schemas.microsoft.com/office/drawing/2014/main" id="{00000000-0008-0000-0100-00005A020000}"/>
            </a:ext>
          </a:extLst>
        </xdr:cNvPr>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15058</xdr:rowOff>
    </xdr:from>
    <xdr:to>
      <xdr:col>85</xdr:col>
      <xdr:colOff>177800</xdr:colOff>
      <xdr:row>85</xdr:row>
      <xdr:rowOff>116658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62687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164935</xdr:rowOff>
    </xdr:from>
    <xdr:ext cx="405111" cy="259045"/>
    <xdr:sp macro="" textlink="">
      <xdr:nvSpPr>
        <xdr:cNvPr id="613" name="【児童館】&#10;有形固定資産減価償却率該当値テキスト">
          <a:extLst>
            <a:ext uri="{FF2B5EF4-FFF2-40B4-BE49-F238E27FC236}">
              <a16:creationId xmlns:a16="http://schemas.microsoft.com/office/drawing/2014/main" id="{00000000-0008-0000-0100-000065020000}"/>
            </a:ext>
          </a:extLst>
        </xdr:cNvPr>
        <xdr:cNvSpPr txBox="1"/>
      </xdr:nvSpPr>
      <xdr:spPr>
        <a:xfrm>
          <a:off x="16357600"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543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65858</xdr:rowOff>
    </xdr:from>
    <xdr:to>
      <xdr:col>85</xdr:col>
      <xdr:colOff>127000</xdr:colOff>
      <xdr:row>85</xdr:row>
      <xdr:rowOff>72389</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5481300" y="146391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93436</xdr:rowOff>
    </xdr:from>
    <xdr:to>
      <xdr:col>76</xdr:col>
      <xdr:colOff>165100</xdr:colOff>
      <xdr:row>86</xdr:row>
      <xdr:rowOff>23586</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4541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144236</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4592300" y="146456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70576</xdr:rowOff>
    </xdr:from>
    <xdr:to>
      <xdr:col>72</xdr:col>
      <xdr:colOff>38100</xdr:colOff>
      <xdr:row>81</xdr:row>
      <xdr:rowOff>726</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3652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121376</xdr:rowOff>
    </xdr:from>
    <xdr:to>
      <xdr:col>76</xdr:col>
      <xdr:colOff>114300</xdr:colOff>
      <xdr:row>85</xdr:row>
      <xdr:rowOff>144236</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3703300" y="13837376"/>
          <a:ext cx="889000" cy="88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620" name="n_1aveValue【児童館】&#10;有形固定資産減価償却率">
          <a:extLst>
            <a:ext uri="{FF2B5EF4-FFF2-40B4-BE49-F238E27FC236}">
              <a16:creationId xmlns:a16="http://schemas.microsoft.com/office/drawing/2014/main" id="{00000000-0008-0000-0100-00006C020000}"/>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21" name="n_2aveValue【児童館】&#10;有形固定資産減価償却率">
          <a:extLst>
            <a:ext uri="{FF2B5EF4-FFF2-40B4-BE49-F238E27FC236}">
              <a16:creationId xmlns:a16="http://schemas.microsoft.com/office/drawing/2014/main" id="{00000000-0008-0000-0100-00006D020000}"/>
            </a:ext>
          </a:extLst>
        </xdr:cNvPr>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22" name="n_3aveValue【児童館】&#10;有形固定資産減価償却率">
          <a:extLst>
            <a:ext uri="{FF2B5EF4-FFF2-40B4-BE49-F238E27FC236}">
              <a16:creationId xmlns:a16="http://schemas.microsoft.com/office/drawing/2014/main" id="{00000000-0008-0000-0100-00006E020000}"/>
            </a:ext>
          </a:extLst>
        </xdr:cNvPr>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623" name="n_1mainValue【児童館】&#10;有形固定資産減価償却率">
          <a:extLst>
            <a:ext uri="{FF2B5EF4-FFF2-40B4-BE49-F238E27FC236}">
              <a16:creationId xmlns:a16="http://schemas.microsoft.com/office/drawing/2014/main" id="{00000000-0008-0000-0100-00006F020000}"/>
            </a:ext>
          </a:extLst>
        </xdr:cNvPr>
        <xdr:cNvSpPr txBox="1"/>
      </xdr:nvSpPr>
      <xdr:spPr>
        <a:xfrm>
          <a:off x="15266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14713</xdr:rowOff>
    </xdr:from>
    <xdr:ext cx="405111" cy="259045"/>
    <xdr:sp macro="" textlink="">
      <xdr:nvSpPr>
        <xdr:cNvPr id="624" name="n_2mainValue【児童館】&#10;有形固定資産減価償却率">
          <a:extLst>
            <a:ext uri="{FF2B5EF4-FFF2-40B4-BE49-F238E27FC236}">
              <a16:creationId xmlns:a16="http://schemas.microsoft.com/office/drawing/2014/main" id="{00000000-0008-0000-0100-000070020000}"/>
            </a:ext>
          </a:extLst>
        </xdr:cNvPr>
        <xdr:cNvSpPr txBox="1"/>
      </xdr:nvSpPr>
      <xdr:spPr>
        <a:xfrm>
          <a:off x="14389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163303</xdr:rowOff>
    </xdr:from>
    <xdr:ext cx="405111" cy="259045"/>
    <xdr:sp macro="" textlink="">
      <xdr:nvSpPr>
        <xdr:cNvPr id="625" name="n_3mainValue【児童館】&#10;有形固定資産減価償却率">
          <a:extLst>
            <a:ext uri="{FF2B5EF4-FFF2-40B4-BE49-F238E27FC236}">
              <a16:creationId xmlns:a16="http://schemas.microsoft.com/office/drawing/2014/main" id="{00000000-0008-0000-0100-000071020000}"/>
            </a:ext>
          </a:extLst>
        </xdr:cNvPr>
        <xdr:cNvSpPr txBox="1"/>
      </xdr:nvSpPr>
      <xdr:spPr>
        <a:xfrm>
          <a:off x="13500744" y="1387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id="{00000000-0008-0000-0100-00008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a:extLst>
            <a:ext uri="{FF2B5EF4-FFF2-40B4-BE49-F238E27FC236}">
              <a16:creationId xmlns:a16="http://schemas.microsoft.com/office/drawing/2014/main" id="{00000000-0008-0000-0100-00008C020000}"/>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a:extLst>
            <a:ext uri="{FF2B5EF4-FFF2-40B4-BE49-F238E27FC236}">
              <a16:creationId xmlns:a16="http://schemas.microsoft.com/office/drawing/2014/main" id="{00000000-0008-0000-0100-00008E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a:extLst>
            <a:ext uri="{FF2B5EF4-FFF2-40B4-BE49-F238E27FC236}">
              <a16:creationId xmlns:a16="http://schemas.microsoft.com/office/drawing/2014/main" id="{00000000-0008-0000-0100-000090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667" name="【児童館】&#10;一人当たり面積該当値テキスト">
          <a:extLst>
            <a:ext uri="{FF2B5EF4-FFF2-40B4-BE49-F238E27FC236}">
              <a16:creationId xmlns:a16="http://schemas.microsoft.com/office/drawing/2014/main" id="{00000000-0008-0000-0100-00009B020000}"/>
            </a:ext>
          </a:extLst>
        </xdr:cNvPr>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77107</xdr:rowOff>
    </xdr:from>
    <xdr:to>
      <xdr:col>112</xdr:col>
      <xdr:colOff>38100</xdr:colOff>
      <xdr:row>86</xdr:row>
      <xdr:rowOff>7257</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21272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127907</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21323300" y="146521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77107</xdr:rowOff>
    </xdr:from>
    <xdr:to>
      <xdr:col>107</xdr:col>
      <xdr:colOff>101600</xdr:colOff>
      <xdr:row>86</xdr:row>
      <xdr:rowOff>7257</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20383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127907</xdr:rowOff>
    </xdr:from>
    <xdr:to>
      <xdr:col>111</xdr:col>
      <xdr:colOff>177800</xdr:colOff>
      <xdr:row>85</xdr:row>
      <xdr:rowOff>127907</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20434300" y="1470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127907</xdr:rowOff>
    </xdr:from>
    <xdr:to>
      <xdr:col>107</xdr:col>
      <xdr:colOff>50800</xdr:colOff>
      <xdr:row>86</xdr:row>
      <xdr:rowOff>70757</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19545300" y="147011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a:extLst>
            <a:ext uri="{FF2B5EF4-FFF2-40B4-BE49-F238E27FC236}">
              <a16:creationId xmlns:a16="http://schemas.microsoft.com/office/drawing/2014/main" id="{00000000-0008-0000-0100-0000A2020000}"/>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a:extLst>
            <a:ext uri="{FF2B5EF4-FFF2-40B4-BE49-F238E27FC236}">
              <a16:creationId xmlns:a16="http://schemas.microsoft.com/office/drawing/2014/main" id="{00000000-0008-0000-0100-0000A3020000}"/>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76" name="n_3aveValue【児童館】&#10;一人当たり面積">
          <a:extLst>
            <a:ext uri="{FF2B5EF4-FFF2-40B4-BE49-F238E27FC236}">
              <a16:creationId xmlns:a16="http://schemas.microsoft.com/office/drawing/2014/main" id="{00000000-0008-0000-0100-0000A4020000}"/>
            </a:ext>
          </a:extLst>
        </xdr:cNvPr>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169834</xdr:rowOff>
    </xdr:from>
    <xdr:ext cx="469744" cy="259045"/>
    <xdr:sp macro="" textlink="">
      <xdr:nvSpPr>
        <xdr:cNvPr id="677" name="n_1mainValue【児童館】&#10;一人当たり面積">
          <a:extLst>
            <a:ext uri="{FF2B5EF4-FFF2-40B4-BE49-F238E27FC236}">
              <a16:creationId xmlns:a16="http://schemas.microsoft.com/office/drawing/2014/main" id="{00000000-0008-0000-0100-0000A5020000}"/>
            </a:ext>
          </a:extLst>
        </xdr:cNvPr>
        <xdr:cNvSpPr txBox="1"/>
      </xdr:nvSpPr>
      <xdr:spPr>
        <a:xfrm>
          <a:off x="210757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169834</xdr:rowOff>
    </xdr:from>
    <xdr:ext cx="469744" cy="259045"/>
    <xdr:sp macro="" textlink="">
      <xdr:nvSpPr>
        <xdr:cNvPr id="678" name="n_2mainValue【児童館】&#10;一人当たり面積">
          <a:extLst>
            <a:ext uri="{FF2B5EF4-FFF2-40B4-BE49-F238E27FC236}">
              <a16:creationId xmlns:a16="http://schemas.microsoft.com/office/drawing/2014/main" id="{00000000-0008-0000-0100-0000A6020000}"/>
            </a:ext>
          </a:extLst>
        </xdr:cNvPr>
        <xdr:cNvSpPr txBox="1"/>
      </xdr:nvSpPr>
      <xdr:spPr>
        <a:xfrm>
          <a:off x="20199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679" name="n_3mainValue【児童館】&#10;一人当たり面積">
          <a:extLst>
            <a:ext uri="{FF2B5EF4-FFF2-40B4-BE49-F238E27FC236}">
              <a16:creationId xmlns:a16="http://schemas.microsoft.com/office/drawing/2014/main" id="{00000000-0008-0000-0100-0000A7020000}"/>
            </a:ext>
          </a:extLst>
        </xdr:cNvPr>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00000000-0008-0000-0100-0000C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a:extLst>
            <a:ext uri="{FF2B5EF4-FFF2-40B4-BE49-F238E27FC236}">
              <a16:creationId xmlns:a16="http://schemas.microsoft.com/office/drawing/2014/main" id="{00000000-0008-0000-0100-0000C2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a:extLst>
            <a:ext uri="{FF2B5EF4-FFF2-40B4-BE49-F238E27FC236}">
              <a16:creationId xmlns:a16="http://schemas.microsoft.com/office/drawing/2014/main" id="{00000000-0008-0000-0100-0000C4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0" name="【公民館】&#10;有形固定資産減価償却率平均値テキスト">
          <a:extLst>
            <a:ext uri="{FF2B5EF4-FFF2-40B4-BE49-F238E27FC236}">
              <a16:creationId xmlns:a16="http://schemas.microsoft.com/office/drawing/2014/main" id="{00000000-0008-0000-0100-0000C6020000}"/>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46627</xdr:rowOff>
    </xdr:from>
    <xdr:to>
      <xdr:col>72</xdr:col>
      <xdr:colOff>38100</xdr:colOff>
      <xdr:row>103</xdr:row>
      <xdr:rowOff>148227</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3652500" y="177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xdr:rowOff>
    </xdr:from>
    <xdr:to>
      <xdr:col>85</xdr:col>
      <xdr:colOff>177800</xdr:colOff>
      <xdr:row>104</xdr:row>
      <xdr:rowOff>113937</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6268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162214</xdr:rowOff>
    </xdr:from>
    <xdr:ext cx="405111" cy="259045"/>
    <xdr:sp macro="" textlink="">
      <xdr:nvSpPr>
        <xdr:cNvPr id="721" name="【公民館】&#10;有形固定資産減価償却率該当値テキスト">
          <a:extLst>
            <a:ext uri="{FF2B5EF4-FFF2-40B4-BE49-F238E27FC236}">
              <a16:creationId xmlns:a16="http://schemas.microsoft.com/office/drawing/2014/main" id="{00000000-0008-0000-0100-0000D1020000}"/>
            </a:ext>
          </a:extLst>
        </xdr:cNvPr>
        <xdr:cNvSpPr txBox="1"/>
      </xdr:nvSpPr>
      <xdr:spPr>
        <a:xfrm>
          <a:off x="16357600"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104</xdr:row>
      <xdr:rowOff>63137</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5481300" y="17735550"/>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103777</xdr:rowOff>
    </xdr:from>
    <xdr:to>
      <xdr:col>76</xdr:col>
      <xdr:colOff>165100</xdr:colOff>
      <xdr:row>104</xdr:row>
      <xdr:rowOff>33927</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4541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103</xdr:row>
      <xdr:rowOff>154577</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4592300" y="1773555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138068</xdr:rowOff>
    </xdr:from>
    <xdr:to>
      <xdr:col>72</xdr:col>
      <xdr:colOff>38100</xdr:colOff>
      <xdr:row>104</xdr:row>
      <xdr:rowOff>68218</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3652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154577</xdr:rowOff>
    </xdr:from>
    <xdr:to>
      <xdr:col>76</xdr:col>
      <xdr:colOff>114300</xdr:colOff>
      <xdr:row>104</xdr:row>
      <xdr:rowOff>17418</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3703300" y="178139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28" name="n_1aveValue【公民館】&#10;有形固定資産減価償却率">
          <a:extLst>
            <a:ext uri="{FF2B5EF4-FFF2-40B4-BE49-F238E27FC236}">
              <a16:creationId xmlns:a16="http://schemas.microsoft.com/office/drawing/2014/main" id="{00000000-0008-0000-0100-0000D8020000}"/>
            </a:ext>
          </a:extLst>
        </xdr:cNvPr>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29" name="n_2aveValue【公民館】&#10;有形固定資産減価償却率">
          <a:extLst>
            <a:ext uri="{FF2B5EF4-FFF2-40B4-BE49-F238E27FC236}">
              <a16:creationId xmlns:a16="http://schemas.microsoft.com/office/drawing/2014/main" id="{00000000-0008-0000-0100-0000D9020000}"/>
            </a:ext>
          </a:extLst>
        </xdr:cNvPr>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164754</xdr:rowOff>
    </xdr:from>
    <xdr:ext cx="405111" cy="259045"/>
    <xdr:sp macro="" textlink="">
      <xdr:nvSpPr>
        <xdr:cNvPr id="730" name="n_3aveValue【公民館】&#10;有形固定資産減価償却率">
          <a:extLst>
            <a:ext uri="{FF2B5EF4-FFF2-40B4-BE49-F238E27FC236}">
              <a16:creationId xmlns:a16="http://schemas.microsoft.com/office/drawing/2014/main" id="{00000000-0008-0000-0100-0000DA020000}"/>
            </a:ext>
          </a:extLst>
        </xdr:cNvPr>
        <xdr:cNvSpPr txBox="1"/>
      </xdr:nvSpPr>
      <xdr:spPr>
        <a:xfrm>
          <a:off x="13500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118127</xdr:rowOff>
    </xdr:from>
    <xdr:ext cx="405111" cy="259045"/>
    <xdr:sp macro="" textlink="">
      <xdr:nvSpPr>
        <xdr:cNvPr id="731" name="n_1mainValue【公民館】&#10;有形固定資産減価償却率">
          <a:extLst>
            <a:ext uri="{FF2B5EF4-FFF2-40B4-BE49-F238E27FC236}">
              <a16:creationId xmlns:a16="http://schemas.microsoft.com/office/drawing/2014/main" id="{00000000-0008-0000-0100-0000DB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25054</xdr:rowOff>
    </xdr:from>
    <xdr:ext cx="405111" cy="259045"/>
    <xdr:sp macro="" textlink="">
      <xdr:nvSpPr>
        <xdr:cNvPr id="732" name="n_2mainValue【公民館】&#10;有形固定資産減価償却率">
          <a:extLst>
            <a:ext uri="{FF2B5EF4-FFF2-40B4-BE49-F238E27FC236}">
              <a16:creationId xmlns:a16="http://schemas.microsoft.com/office/drawing/2014/main" id="{00000000-0008-0000-0100-0000DC020000}"/>
            </a:ext>
          </a:extLst>
        </xdr:cNvPr>
        <xdr:cNvSpPr txBox="1"/>
      </xdr:nvSpPr>
      <xdr:spPr>
        <a:xfrm>
          <a:off x="14389744" y="1785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59345</xdr:rowOff>
    </xdr:from>
    <xdr:ext cx="405111" cy="259045"/>
    <xdr:sp macro="" textlink="">
      <xdr:nvSpPr>
        <xdr:cNvPr id="733" name="n_3mainValue【公民館】&#10;有形固定資産減価償却率">
          <a:extLst>
            <a:ext uri="{FF2B5EF4-FFF2-40B4-BE49-F238E27FC236}">
              <a16:creationId xmlns:a16="http://schemas.microsoft.com/office/drawing/2014/main" id="{00000000-0008-0000-0100-0000DD020000}"/>
            </a:ext>
          </a:extLst>
        </xdr:cNvPr>
        <xdr:cNvSpPr txBox="1"/>
      </xdr:nvSpPr>
      <xdr:spPr>
        <a:xfrm>
          <a:off x="13500744"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00000000-0008-0000-0100-0000F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a:extLst>
            <a:ext uri="{FF2B5EF4-FFF2-40B4-BE49-F238E27FC236}">
              <a16:creationId xmlns:a16="http://schemas.microsoft.com/office/drawing/2014/main" id="{00000000-0008-0000-0100-0000F8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a:extLst>
            <a:ext uri="{FF2B5EF4-FFF2-40B4-BE49-F238E27FC236}">
              <a16:creationId xmlns:a16="http://schemas.microsoft.com/office/drawing/2014/main" id="{00000000-0008-0000-0100-0000FA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4" name="【公民館】&#10;一人当たり面積平均値テキスト">
          <a:extLst>
            <a:ext uri="{FF2B5EF4-FFF2-40B4-BE49-F238E27FC236}">
              <a16:creationId xmlns:a16="http://schemas.microsoft.com/office/drawing/2014/main" id="{00000000-0008-0000-0100-0000FC020000}"/>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23768</xdr:rowOff>
    </xdr:from>
    <xdr:to>
      <xdr:col>102</xdr:col>
      <xdr:colOff>165100</xdr:colOff>
      <xdr:row>107</xdr:row>
      <xdr:rowOff>125368</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9494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156029</xdr:rowOff>
    </xdr:from>
    <xdr:to>
      <xdr:col>116</xdr:col>
      <xdr:colOff>114300</xdr:colOff>
      <xdr:row>103</xdr:row>
      <xdr:rowOff>86179</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22110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7456</xdr:rowOff>
    </xdr:from>
    <xdr:ext cx="469744" cy="259045"/>
    <xdr:sp macro="" textlink="">
      <xdr:nvSpPr>
        <xdr:cNvPr id="775" name="【公民館】&#10;一人当たり面積該当値テキスト">
          <a:extLst>
            <a:ext uri="{FF2B5EF4-FFF2-40B4-BE49-F238E27FC236}">
              <a16:creationId xmlns:a16="http://schemas.microsoft.com/office/drawing/2014/main" id="{00000000-0008-0000-0100-000007030000}"/>
            </a:ext>
          </a:extLst>
        </xdr:cNvPr>
        <xdr:cNvSpPr txBox="1"/>
      </xdr:nvSpPr>
      <xdr:spPr>
        <a:xfrm>
          <a:off x="22199600" y="174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53158</xdr:rowOff>
    </xdr:from>
    <xdr:to>
      <xdr:col>112</xdr:col>
      <xdr:colOff>38100</xdr:colOff>
      <xdr:row>103</xdr:row>
      <xdr:rowOff>154758</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21272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35379</xdr:rowOff>
    </xdr:from>
    <xdr:to>
      <xdr:col>116</xdr:col>
      <xdr:colOff>63500</xdr:colOff>
      <xdr:row>103</xdr:row>
      <xdr:rowOff>103958</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flipV="1">
          <a:off x="21323300" y="1769472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36830</xdr:rowOff>
    </xdr:from>
    <xdr:to>
      <xdr:col>107</xdr:col>
      <xdr:colOff>101600</xdr:colOff>
      <xdr:row>104</xdr:row>
      <xdr:rowOff>138430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20383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103958</xdr:rowOff>
    </xdr:from>
    <xdr:to>
      <xdr:col>111</xdr:col>
      <xdr:colOff>177800</xdr:colOff>
      <xdr:row>104</xdr:row>
      <xdr:rowOff>87630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flipV="1">
          <a:off x="20434300" y="17763308"/>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20501</xdr:rowOff>
    </xdr:from>
    <xdr:to>
      <xdr:col>102</xdr:col>
      <xdr:colOff>165100</xdr:colOff>
      <xdr:row>104</xdr:row>
      <xdr:rowOff>122101</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9494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71301</xdr:rowOff>
    </xdr:from>
    <xdr:to>
      <xdr:col>107</xdr:col>
      <xdr:colOff>50800</xdr:colOff>
      <xdr:row>104</xdr:row>
      <xdr:rowOff>87630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9545300" y="179021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82" name="n_1aveValue【公民館】&#10;一人当たり面積">
          <a:extLst>
            <a:ext uri="{FF2B5EF4-FFF2-40B4-BE49-F238E27FC236}">
              <a16:creationId xmlns:a16="http://schemas.microsoft.com/office/drawing/2014/main" id="{00000000-0008-0000-0100-00000E030000}"/>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3" name="n_2aveValue【公民館】&#10;一人当たり面積">
          <a:extLst>
            <a:ext uri="{FF2B5EF4-FFF2-40B4-BE49-F238E27FC236}">
              <a16:creationId xmlns:a16="http://schemas.microsoft.com/office/drawing/2014/main" id="{00000000-0008-0000-0100-00000F03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116495</xdr:rowOff>
    </xdr:from>
    <xdr:ext cx="469744" cy="259045"/>
    <xdr:sp macro="" textlink="">
      <xdr:nvSpPr>
        <xdr:cNvPr id="784" name="n_3aveValue【公民館】&#10;一人当たり面積">
          <a:extLst>
            <a:ext uri="{FF2B5EF4-FFF2-40B4-BE49-F238E27FC236}">
              <a16:creationId xmlns:a16="http://schemas.microsoft.com/office/drawing/2014/main" id="{00000000-0008-0000-0100-000010030000}"/>
            </a:ext>
          </a:extLst>
        </xdr:cNvPr>
        <xdr:cNvSpPr txBox="1"/>
      </xdr:nvSpPr>
      <xdr:spPr>
        <a:xfrm>
          <a:off x="19310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171285</xdr:rowOff>
    </xdr:from>
    <xdr:ext cx="469744" cy="259045"/>
    <xdr:sp macro="" textlink="">
      <xdr:nvSpPr>
        <xdr:cNvPr id="785" name="n_1mainValue【公民館】&#10;一人当たり面積">
          <a:extLst>
            <a:ext uri="{FF2B5EF4-FFF2-40B4-BE49-F238E27FC236}">
              <a16:creationId xmlns:a16="http://schemas.microsoft.com/office/drawing/2014/main" id="{00000000-0008-0000-0100-000011030000}"/>
            </a:ext>
          </a:extLst>
        </xdr:cNvPr>
        <xdr:cNvSpPr txBox="1"/>
      </xdr:nvSpPr>
      <xdr:spPr>
        <a:xfrm>
          <a:off x="21075727"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154957</xdr:rowOff>
    </xdr:from>
    <xdr:ext cx="469744" cy="259045"/>
    <xdr:sp macro="" textlink="">
      <xdr:nvSpPr>
        <xdr:cNvPr id="786" name="n_2mainValue【公民館】&#10;一人当たり面積">
          <a:extLst>
            <a:ext uri="{FF2B5EF4-FFF2-40B4-BE49-F238E27FC236}">
              <a16:creationId xmlns:a16="http://schemas.microsoft.com/office/drawing/2014/main" id="{00000000-0008-0000-0100-000012030000}"/>
            </a:ext>
          </a:extLst>
        </xdr:cNvPr>
        <xdr:cNvSpPr txBox="1"/>
      </xdr:nvSpPr>
      <xdr:spPr>
        <a:xfrm>
          <a:off x="20199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138628</xdr:rowOff>
    </xdr:from>
    <xdr:ext cx="469744" cy="259045"/>
    <xdr:sp macro="" textlink="">
      <xdr:nvSpPr>
        <xdr:cNvPr id="787" name="n_3mainValue【公民館】&#10;一人当たり面積">
          <a:extLst>
            <a:ext uri="{FF2B5EF4-FFF2-40B4-BE49-F238E27FC236}">
              <a16:creationId xmlns:a16="http://schemas.microsoft.com/office/drawing/2014/main" id="{00000000-0008-0000-0100-000013030000}"/>
            </a:ext>
          </a:extLst>
        </xdr:cNvPr>
        <xdr:cNvSpPr txBox="1"/>
      </xdr:nvSpPr>
      <xdr:spPr>
        <a:xfrm>
          <a:off x="1931042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ea"/>
              <a:ea typeface="+mn-ea"/>
              <a:cs typeface="+mn-cs"/>
            </a:rPr>
            <a:t>有形固定資産減価償却率で類似団体平均を上回っている「公営住宅」について</a:t>
          </a:r>
          <a:r>
            <a:rPr kumimoji="1" lang="ja-JP" altLang="en-US" sz="1500">
              <a:solidFill>
                <a:schemeClr val="dk1"/>
              </a:solidFill>
              <a:effectLst/>
              <a:latin typeface="+mn-ea"/>
              <a:ea typeface="+mn-ea"/>
              <a:cs typeface="+mn-cs"/>
            </a:rPr>
            <a:t>「由布市公共施設個別計画」では</a:t>
          </a:r>
          <a:r>
            <a:rPr kumimoji="1" lang="ja-JP" altLang="ja-JP" sz="1500">
              <a:solidFill>
                <a:schemeClr val="dk1"/>
              </a:solidFill>
              <a:effectLst/>
              <a:latin typeface="+mn-ea"/>
              <a:ea typeface="+mn-ea"/>
              <a:cs typeface="+mn-cs"/>
            </a:rPr>
            <a:t>廃止や解体の方針が確定している施設が多く今後数値は下がっていくものと思われる。</a:t>
          </a:r>
          <a:endParaRPr lang="ja-JP" altLang="ja-JP" sz="1500">
            <a:effectLst/>
            <a:latin typeface="+mn-ea"/>
            <a:ea typeface="+mn-ea"/>
          </a:endParaRPr>
        </a:p>
        <a:p>
          <a:r>
            <a:rPr kumimoji="1" lang="ja-JP" altLang="en-US" sz="1500">
              <a:latin typeface="+mn-ea"/>
              <a:ea typeface="+mn-ea"/>
            </a:rPr>
            <a:t>また、</a:t>
          </a:r>
          <a:r>
            <a:rPr kumimoji="1" lang="en-US" altLang="ja-JP" sz="1500">
              <a:latin typeface="+mn-ea"/>
              <a:ea typeface="+mn-ea"/>
            </a:rPr>
            <a:t>1</a:t>
          </a:r>
          <a:r>
            <a:rPr kumimoji="1" lang="ja-JP" altLang="en-US" sz="1500">
              <a:latin typeface="+mn-ea"/>
              <a:ea typeface="+mn-ea"/>
            </a:rPr>
            <a:t>人当たりの面積は類似団体を下回っているものの、今後の人口減少等に対応した施設の集約化等を同計画に基づき実施していくためにも、今後は住民との協議を行っていく中で適正化を図っていく必要がある。</a:t>
          </a:r>
          <a:endParaRPr kumimoji="1" lang="en-US" altLang="ja-JP" sz="1500">
            <a:latin typeface="+mn-ea"/>
            <a:ea typeface="+mn-ea"/>
          </a:endParaRPr>
        </a:p>
        <a:p>
          <a:endParaRPr kumimoji="1" lang="en-US" altLang="ja-JP" sz="15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154940</xdr:rowOff>
    </xdr:from>
    <xdr:to>
      <xdr:col>10</xdr:col>
      <xdr:colOff>165100</xdr:colOff>
      <xdr:row>60</xdr:row>
      <xdr:rowOff>85090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76217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42545</xdr:rowOff>
    </xdr:from>
    <xdr:to>
      <xdr:col>24</xdr:col>
      <xdr:colOff>114300</xdr:colOff>
      <xdr:row>57</xdr:row>
      <xdr:rowOff>144145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65422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82550</xdr:rowOff>
    </xdr:from>
    <xdr:to>
      <xdr:col>20</xdr:col>
      <xdr:colOff>38100</xdr:colOff>
      <xdr:row>57</xdr:row>
      <xdr:rowOff>12700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133350</xdr:rowOff>
    </xdr:from>
    <xdr:to>
      <xdr:col>24</xdr:col>
      <xdr:colOff>63500</xdr:colOff>
      <xdr:row>57</xdr:row>
      <xdr:rowOff>93345</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973455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xdr:rowOff>
    </xdr:from>
    <xdr:to>
      <xdr:col>15</xdr:col>
      <xdr:colOff>101600</xdr:colOff>
      <xdr:row>57</xdr:row>
      <xdr:rowOff>111760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133350</xdr:rowOff>
    </xdr:from>
    <xdr:to>
      <xdr:col>19</xdr:col>
      <xdr:colOff>177800</xdr:colOff>
      <xdr:row>57</xdr:row>
      <xdr:rowOff>60960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97345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53975</xdr:rowOff>
    </xdr:from>
    <xdr:to>
      <xdr:col>10</xdr:col>
      <xdr:colOff>165100</xdr:colOff>
      <xdr:row>57</xdr:row>
      <xdr:rowOff>155575</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60960</xdr:rowOff>
    </xdr:from>
    <xdr:to>
      <xdr:col>15</xdr:col>
      <xdr:colOff>50800</xdr:colOff>
      <xdr:row>57</xdr:row>
      <xdr:rowOff>104775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flipV="1">
          <a:off x="2019300" y="98336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29227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128287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652</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00000000-0008-0000-0200-00007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3" name="【体育館・プール】&#10;一人当たり面積最小値テキスト">
          <a:extLst>
            <a:ext uri="{FF2B5EF4-FFF2-40B4-BE49-F238E27FC236}">
              <a16:creationId xmlns:a16="http://schemas.microsoft.com/office/drawing/2014/main" id="{00000000-0008-0000-0200-00007B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25" name="【体育館・プール】&#10;一人当たり面積最大値テキスト">
          <a:extLst>
            <a:ext uri="{FF2B5EF4-FFF2-40B4-BE49-F238E27FC236}">
              <a16:creationId xmlns:a16="http://schemas.microsoft.com/office/drawing/2014/main" id="{00000000-0008-0000-0200-00007D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127" name="【体育館・プール】&#10;一人当たり面積平均値テキスト">
          <a:extLst>
            <a:ext uri="{FF2B5EF4-FFF2-40B4-BE49-F238E27FC236}">
              <a16:creationId xmlns:a16="http://schemas.microsoft.com/office/drawing/2014/main" id="{00000000-0008-0000-0200-00007F000000}"/>
            </a:ext>
          </a:extLst>
        </xdr:cNvPr>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130" name="n_1aveValue【体育館・プール】&#10;一人当たり面積">
          <a:extLst>
            <a:ext uri="{FF2B5EF4-FFF2-40B4-BE49-F238E27FC236}">
              <a16:creationId xmlns:a16="http://schemas.microsoft.com/office/drawing/2014/main" id="{00000000-0008-0000-0200-000082000000}"/>
            </a:ext>
          </a:extLst>
        </xdr:cNvPr>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132" name="n_2aveValue【体育館・プール】&#10;一人当たり面積">
          <a:extLst>
            <a:ext uri="{FF2B5EF4-FFF2-40B4-BE49-F238E27FC236}">
              <a16:creationId xmlns:a16="http://schemas.microsoft.com/office/drawing/2014/main" id="{00000000-0008-0000-0200-000084000000}"/>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167284</xdr:rowOff>
    </xdr:from>
    <xdr:to>
      <xdr:col>41</xdr:col>
      <xdr:colOff>101600</xdr:colOff>
      <xdr:row>63</xdr:row>
      <xdr:rowOff>97434</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7810500" y="107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113961</xdr:rowOff>
    </xdr:from>
    <xdr:ext cx="469744" cy="259045"/>
    <xdr:sp macro="" textlink="">
      <xdr:nvSpPr>
        <xdr:cNvPr id="134" name="n_3aveValue【体育館・プール】&#10;一人当たり面積">
          <a:extLst>
            <a:ext uri="{FF2B5EF4-FFF2-40B4-BE49-F238E27FC236}">
              <a16:creationId xmlns:a16="http://schemas.microsoft.com/office/drawing/2014/main" id="{00000000-0008-0000-0200-000086000000}"/>
            </a:ext>
          </a:extLst>
        </xdr:cNvPr>
        <xdr:cNvSpPr txBox="1"/>
      </xdr:nvSpPr>
      <xdr:spPr>
        <a:xfrm>
          <a:off x="7626427" y="105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15037</xdr:rowOff>
    </xdr:from>
    <xdr:to>
      <xdr:col>55</xdr:col>
      <xdr:colOff>50800</xdr:colOff>
      <xdr:row>63</xdr:row>
      <xdr:rowOff>116637</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10426700" y="108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141" name="【体育館・プール】&#10;一人当たり面積該当値テキスト">
          <a:extLst>
            <a:ext uri="{FF2B5EF4-FFF2-40B4-BE49-F238E27FC236}">
              <a16:creationId xmlns:a16="http://schemas.microsoft.com/office/drawing/2014/main" id="{00000000-0008-0000-0200-00008D000000}"/>
            </a:ext>
          </a:extLst>
        </xdr:cNvPr>
        <xdr:cNvSpPr txBox="1"/>
      </xdr:nvSpPr>
      <xdr:spPr>
        <a:xfrm>
          <a:off x="10515600" y="107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15494</xdr:rowOff>
    </xdr:from>
    <xdr:to>
      <xdr:col>50</xdr:col>
      <xdr:colOff>165100</xdr:colOff>
      <xdr:row>63</xdr:row>
      <xdr:rowOff>117094</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9588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65837</xdr:rowOff>
    </xdr:from>
    <xdr:to>
      <xdr:col>55</xdr:col>
      <xdr:colOff>0</xdr:colOff>
      <xdr:row>63</xdr:row>
      <xdr:rowOff>66294</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9639300" y="1086718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164998</xdr:rowOff>
    </xdr:from>
    <xdr:to>
      <xdr:col>46</xdr:col>
      <xdr:colOff>38100</xdr:colOff>
      <xdr:row>63</xdr:row>
      <xdr:rowOff>95148</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8699500" y="107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44348</xdr:rowOff>
    </xdr:from>
    <xdr:to>
      <xdr:col>50</xdr:col>
      <xdr:colOff>114300</xdr:colOff>
      <xdr:row>63</xdr:row>
      <xdr:rowOff>66294</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8750300" y="1084569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47498</xdr:rowOff>
    </xdr:from>
    <xdr:to>
      <xdr:col>41</xdr:col>
      <xdr:colOff>101600</xdr:colOff>
      <xdr:row>63</xdr:row>
      <xdr:rowOff>149098</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7810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44348</xdr:rowOff>
    </xdr:from>
    <xdr:to>
      <xdr:col>45</xdr:col>
      <xdr:colOff>177800</xdr:colOff>
      <xdr:row>63</xdr:row>
      <xdr:rowOff>98298</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7861300" y="1084569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108221</xdr:rowOff>
    </xdr:from>
    <xdr:ext cx="469744" cy="259045"/>
    <xdr:sp macro="" textlink="">
      <xdr:nvSpPr>
        <xdr:cNvPr id="148" name="n_1mainValue【体育館・プール】&#10;一人当たり面積">
          <a:extLst>
            <a:ext uri="{FF2B5EF4-FFF2-40B4-BE49-F238E27FC236}">
              <a16:creationId xmlns:a16="http://schemas.microsoft.com/office/drawing/2014/main" id="{00000000-0008-0000-0200-000094000000}"/>
            </a:ext>
          </a:extLst>
        </xdr:cNvPr>
        <xdr:cNvSpPr txBox="1"/>
      </xdr:nvSpPr>
      <xdr:spPr>
        <a:xfrm>
          <a:off x="9391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86275</xdr:rowOff>
    </xdr:from>
    <xdr:ext cx="469744" cy="259045"/>
    <xdr:sp macro="" textlink="">
      <xdr:nvSpPr>
        <xdr:cNvPr id="149" name="n_2mainValue【体育館・プール】&#10;一人当たり面積">
          <a:extLst>
            <a:ext uri="{FF2B5EF4-FFF2-40B4-BE49-F238E27FC236}">
              <a16:creationId xmlns:a16="http://schemas.microsoft.com/office/drawing/2014/main" id="{00000000-0008-0000-0200-000095000000}"/>
            </a:ext>
          </a:extLst>
        </xdr:cNvPr>
        <xdr:cNvSpPr txBox="1"/>
      </xdr:nvSpPr>
      <xdr:spPr>
        <a:xfrm>
          <a:off x="8515427" y="1088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140225</xdr:rowOff>
    </xdr:from>
    <xdr:ext cx="469744" cy="259045"/>
    <xdr:sp macro="" textlink="">
      <xdr:nvSpPr>
        <xdr:cNvPr id="150" name="n_3mainValue【体育館・プール】&#10;一人当たり面積">
          <a:extLst>
            <a:ext uri="{FF2B5EF4-FFF2-40B4-BE49-F238E27FC236}">
              <a16:creationId xmlns:a16="http://schemas.microsoft.com/office/drawing/2014/main" id="{00000000-0008-0000-0200-000096000000}"/>
            </a:ext>
          </a:extLst>
        </xdr:cNvPr>
        <xdr:cNvSpPr txBox="1"/>
      </xdr:nvSpPr>
      <xdr:spPr>
        <a:xfrm>
          <a:off x="7626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4" name="【福祉施設】&#10;有形固定資産減価償却率グラフ枠">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176" name="【福祉施設】&#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8" name="【福祉施設】&#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180" name="【福祉施設】&#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183" name="n_1aveValue【福祉施設】&#10;有形固定資産減価償却率">
          <a:extLst>
            <a:ext uri="{FF2B5EF4-FFF2-40B4-BE49-F238E27FC236}">
              <a16:creationId xmlns:a16="http://schemas.microsoft.com/office/drawing/2014/main" id="{00000000-0008-0000-0200-0000B7000000}"/>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185" name="n_2aveValue【福祉施設】&#10;有形固定資産減価償却率">
          <a:extLst>
            <a:ext uri="{FF2B5EF4-FFF2-40B4-BE49-F238E27FC236}">
              <a16:creationId xmlns:a16="http://schemas.microsoft.com/office/drawing/2014/main" id="{00000000-0008-0000-0200-0000B900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19686</xdr:rowOff>
    </xdr:from>
    <xdr:to>
      <xdr:col>10</xdr:col>
      <xdr:colOff>165100</xdr:colOff>
      <xdr:row>83</xdr:row>
      <xdr:rowOff>121286</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137813</xdr:rowOff>
    </xdr:from>
    <xdr:ext cx="405111" cy="259045"/>
    <xdr:sp macro="" textlink="">
      <xdr:nvSpPr>
        <xdr:cNvPr id="187" name="n_3aveValue【福祉施設】&#10;有形固定資産減価償却率">
          <a:extLst>
            <a:ext uri="{FF2B5EF4-FFF2-40B4-BE49-F238E27FC236}">
              <a16:creationId xmlns:a16="http://schemas.microsoft.com/office/drawing/2014/main" id="{00000000-0008-0000-0200-0000BB000000}"/>
            </a:ext>
          </a:extLst>
        </xdr:cNvPr>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88264</xdr:rowOff>
    </xdr:from>
    <xdr:to>
      <xdr:col>24</xdr:col>
      <xdr:colOff>114300</xdr:colOff>
      <xdr:row>84</xdr:row>
      <xdr:rowOff>18414</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66691</xdr:rowOff>
    </xdr:from>
    <xdr:ext cx="405111" cy="259045"/>
    <xdr:sp macro="" textlink="">
      <xdr:nvSpPr>
        <xdr:cNvPr id="194" name="【福祉施設】&#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139064</xdr:rowOff>
    </xdr:from>
    <xdr:to>
      <xdr:col>24</xdr:col>
      <xdr:colOff>63500</xdr:colOff>
      <xdr:row>84</xdr:row>
      <xdr:rowOff>7620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3797300" y="143694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84</xdr:row>
      <xdr:rowOff>49530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2908300" y="14409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38736</xdr:rowOff>
    </xdr:from>
    <xdr:to>
      <xdr:col>10</xdr:col>
      <xdr:colOff>165100</xdr:colOff>
      <xdr:row>84</xdr:row>
      <xdr:rowOff>140336</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49530</xdr:rowOff>
    </xdr:from>
    <xdr:to>
      <xdr:col>15</xdr:col>
      <xdr:colOff>50800</xdr:colOff>
      <xdr:row>84</xdr:row>
      <xdr:rowOff>89536</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2019300" y="14451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49547</xdr:rowOff>
    </xdr:from>
    <xdr:ext cx="405111" cy="259045"/>
    <xdr:sp macro="" textlink="">
      <xdr:nvSpPr>
        <xdr:cNvPr id="201" name="n_1mainValue【福祉施設】&#10;有形固定資産減価償却率">
          <a:extLst>
            <a:ext uri="{FF2B5EF4-FFF2-40B4-BE49-F238E27FC236}">
              <a16:creationId xmlns:a16="http://schemas.microsoft.com/office/drawing/2014/main" id="{00000000-0008-0000-0200-0000C9000000}"/>
            </a:ext>
          </a:extLst>
        </xdr:cNvPr>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02" name="n_2mainValue【福祉施設】&#10;有形固定資産減価償却率">
          <a:extLst>
            <a:ext uri="{FF2B5EF4-FFF2-40B4-BE49-F238E27FC236}">
              <a16:creationId xmlns:a16="http://schemas.microsoft.com/office/drawing/2014/main" id="{00000000-0008-0000-0200-0000CA000000}"/>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131463</xdr:rowOff>
    </xdr:from>
    <xdr:ext cx="405111" cy="259045"/>
    <xdr:sp macro="" textlink="">
      <xdr:nvSpPr>
        <xdr:cNvPr id="203" name="n_3mainValue【福祉施設】&#10;有形固定資産減価償却率">
          <a:extLst>
            <a:ext uri="{FF2B5EF4-FFF2-40B4-BE49-F238E27FC236}">
              <a16:creationId xmlns:a16="http://schemas.microsoft.com/office/drawing/2014/main" id="{00000000-0008-0000-0200-0000CB000000}"/>
            </a:ext>
          </a:extLst>
        </xdr:cNvPr>
        <xdr:cNvSpPr txBox="1"/>
      </xdr:nvSpPr>
      <xdr:spPr>
        <a:xfrm>
          <a:off x="1816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福祉施設】&#10;一人当たり面積グラフ枠">
          <a:extLst>
            <a:ext uri="{FF2B5EF4-FFF2-40B4-BE49-F238E27FC236}">
              <a16:creationId xmlns:a16="http://schemas.microsoft.com/office/drawing/2014/main" id="{00000000-0008-0000-0200-0000E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28" name="【福祉施設】&#10;一人当たり面積最小値テキスト">
          <a:extLst>
            <a:ext uri="{FF2B5EF4-FFF2-40B4-BE49-F238E27FC236}">
              <a16:creationId xmlns:a16="http://schemas.microsoft.com/office/drawing/2014/main" id="{00000000-0008-0000-0200-0000E400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30" name="【福祉施設】&#10;一人当たり面積最大値テキスト">
          <a:extLst>
            <a:ext uri="{FF2B5EF4-FFF2-40B4-BE49-F238E27FC236}">
              <a16:creationId xmlns:a16="http://schemas.microsoft.com/office/drawing/2014/main" id="{00000000-0008-0000-0200-0000E6000000}"/>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32" name="【福祉施設】&#10;一人当たり面積平均値テキスト">
          <a:extLst>
            <a:ext uri="{FF2B5EF4-FFF2-40B4-BE49-F238E27FC236}">
              <a16:creationId xmlns:a16="http://schemas.microsoft.com/office/drawing/2014/main" id="{00000000-0008-0000-0200-0000E800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35" name="n_1aveValue【福祉施設】&#10;一人当たり面積">
          <a:extLst>
            <a:ext uri="{FF2B5EF4-FFF2-40B4-BE49-F238E27FC236}">
              <a16:creationId xmlns:a16="http://schemas.microsoft.com/office/drawing/2014/main" id="{00000000-0008-0000-0200-0000EB000000}"/>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157497</xdr:rowOff>
    </xdr:from>
    <xdr:ext cx="469744" cy="259045"/>
    <xdr:sp macro="" textlink="">
      <xdr:nvSpPr>
        <xdr:cNvPr id="237" name="n_2aveValue【福祉施設】&#10;一人当たり面積">
          <a:extLst>
            <a:ext uri="{FF2B5EF4-FFF2-40B4-BE49-F238E27FC236}">
              <a16:creationId xmlns:a16="http://schemas.microsoft.com/office/drawing/2014/main" id="{00000000-0008-0000-0200-0000ED000000}"/>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87630</xdr:rowOff>
    </xdr:from>
    <xdr:to>
      <xdr:col>41</xdr:col>
      <xdr:colOff>101600</xdr:colOff>
      <xdr:row>86</xdr:row>
      <xdr:rowOff>17780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7810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34307</xdr:rowOff>
    </xdr:from>
    <xdr:ext cx="469744" cy="259045"/>
    <xdr:sp macro="" textlink="">
      <xdr:nvSpPr>
        <xdr:cNvPr id="239" name="n_3aveValue【福祉施設】&#10;一人当たり面積">
          <a:extLst>
            <a:ext uri="{FF2B5EF4-FFF2-40B4-BE49-F238E27FC236}">
              <a16:creationId xmlns:a16="http://schemas.microsoft.com/office/drawing/2014/main" id="{00000000-0008-0000-0200-0000EF000000}"/>
            </a:ext>
          </a:extLst>
        </xdr:cNvPr>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85089</xdr:rowOff>
    </xdr:from>
    <xdr:to>
      <xdr:col>55</xdr:col>
      <xdr:colOff>50800</xdr:colOff>
      <xdr:row>86</xdr:row>
      <xdr:rowOff>15239</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04267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63516</xdr:rowOff>
    </xdr:from>
    <xdr:ext cx="469744" cy="259045"/>
    <xdr:sp macro="" textlink="">
      <xdr:nvSpPr>
        <xdr:cNvPr id="246" name="【福祉施設】&#10;一人当たり面積該当値テキスト">
          <a:extLst>
            <a:ext uri="{FF2B5EF4-FFF2-40B4-BE49-F238E27FC236}">
              <a16:creationId xmlns:a16="http://schemas.microsoft.com/office/drawing/2014/main" id="{00000000-0008-0000-0200-0000F6000000}"/>
            </a:ext>
          </a:extLst>
        </xdr:cNvPr>
        <xdr:cNvSpPr txBox="1"/>
      </xdr:nvSpPr>
      <xdr:spPr>
        <a:xfrm>
          <a:off x="10515600" y="1463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86361</xdr:rowOff>
    </xdr:from>
    <xdr:to>
      <xdr:col>50</xdr:col>
      <xdr:colOff>165100</xdr:colOff>
      <xdr:row>86</xdr:row>
      <xdr:rowOff>16511</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588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135889</xdr:rowOff>
    </xdr:from>
    <xdr:to>
      <xdr:col>55</xdr:col>
      <xdr:colOff>0</xdr:colOff>
      <xdr:row>85</xdr:row>
      <xdr:rowOff>137161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9639300" y="147091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87630</xdr:rowOff>
    </xdr:from>
    <xdr:to>
      <xdr:col>46</xdr:col>
      <xdr:colOff>38100</xdr:colOff>
      <xdr:row>86</xdr:row>
      <xdr:rowOff>17780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699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137161</xdr:rowOff>
    </xdr:from>
    <xdr:to>
      <xdr:col>50</xdr:col>
      <xdr:colOff>114300</xdr:colOff>
      <xdr:row>85</xdr:row>
      <xdr:rowOff>138430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8750300" y="147104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88900</xdr:rowOff>
    </xdr:from>
    <xdr:to>
      <xdr:col>41</xdr:col>
      <xdr:colOff>101600</xdr:colOff>
      <xdr:row>86</xdr:row>
      <xdr:rowOff>19050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8105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138430</xdr:rowOff>
    </xdr:from>
    <xdr:to>
      <xdr:col>45</xdr:col>
      <xdr:colOff>177800</xdr:colOff>
      <xdr:row>85</xdr:row>
      <xdr:rowOff>139700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7861300" y="147116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7638</xdr:rowOff>
    </xdr:from>
    <xdr:ext cx="469744" cy="259045"/>
    <xdr:sp macro="" textlink="">
      <xdr:nvSpPr>
        <xdr:cNvPr id="253" name="n_1mainValue【福祉施設】&#10;一人当たり面積">
          <a:extLst>
            <a:ext uri="{FF2B5EF4-FFF2-40B4-BE49-F238E27FC236}">
              <a16:creationId xmlns:a16="http://schemas.microsoft.com/office/drawing/2014/main" id="{00000000-0008-0000-0200-0000FD000000}"/>
            </a:ext>
          </a:extLst>
        </xdr:cNvPr>
        <xdr:cNvSpPr txBox="1"/>
      </xdr:nvSpPr>
      <xdr:spPr>
        <a:xfrm>
          <a:off x="9391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8907</xdr:rowOff>
    </xdr:from>
    <xdr:ext cx="469744" cy="259045"/>
    <xdr:sp macro="" textlink="">
      <xdr:nvSpPr>
        <xdr:cNvPr id="254" name="n_2mainValue【福祉施設】&#10;一人当たり面積">
          <a:extLst>
            <a:ext uri="{FF2B5EF4-FFF2-40B4-BE49-F238E27FC236}">
              <a16:creationId xmlns:a16="http://schemas.microsoft.com/office/drawing/2014/main" id="{00000000-0008-0000-0200-0000FE000000}"/>
            </a:ext>
          </a:extLst>
        </xdr:cNvPr>
        <xdr:cNvSpPr txBox="1"/>
      </xdr:nvSpPr>
      <xdr:spPr>
        <a:xfrm>
          <a:off x="85154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10177</xdr:rowOff>
    </xdr:from>
    <xdr:ext cx="469744" cy="259045"/>
    <xdr:sp macro="" textlink="">
      <xdr:nvSpPr>
        <xdr:cNvPr id="255" name="n_3mainValue【福祉施設】&#10;一人当たり面積">
          <a:extLst>
            <a:ext uri="{FF2B5EF4-FFF2-40B4-BE49-F238E27FC236}">
              <a16:creationId xmlns:a16="http://schemas.microsoft.com/office/drawing/2014/main" id="{00000000-0008-0000-0200-0000FF000000}"/>
            </a:ext>
          </a:extLst>
        </xdr:cNvPr>
        <xdr:cNvSpPr txBox="1"/>
      </xdr:nvSpPr>
      <xdr:spPr>
        <a:xfrm>
          <a:off x="76264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8" name="【市民会館】&#10;有形固定資産減価償却率グラフ枠">
          <a:extLst>
            <a:ext uri="{FF2B5EF4-FFF2-40B4-BE49-F238E27FC236}">
              <a16:creationId xmlns:a16="http://schemas.microsoft.com/office/drawing/2014/main" id="{00000000-0008-0000-0200-00001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80" name="【市民会館】&#10;有形固定資産減価償却率最小値テキスト">
          <a:extLst>
            <a:ext uri="{FF2B5EF4-FFF2-40B4-BE49-F238E27FC236}">
              <a16:creationId xmlns:a16="http://schemas.microsoft.com/office/drawing/2014/main" id="{00000000-0008-0000-0200-000018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82" name="【市民会館】&#10;有形固定資産減価償却率最大値テキスト">
          <a:extLst>
            <a:ext uri="{FF2B5EF4-FFF2-40B4-BE49-F238E27FC236}">
              <a16:creationId xmlns:a16="http://schemas.microsoft.com/office/drawing/2014/main" id="{00000000-0008-0000-0200-00001A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84" name="【市民会館】&#10;有形固定資産減価償却率平均値テキスト">
          <a:extLst>
            <a:ext uri="{FF2B5EF4-FFF2-40B4-BE49-F238E27FC236}">
              <a16:creationId xmlns:a16="http://schemas.microsoft.com/office/drawing/2014/main" id="{00000000-0008-0000-0200-00001C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287" name="n_1aveValue【市民会館】&#10;有形固定資産減価償却率">
          <a:extLst>
            <a:ext uri="{FF2B5EF4-FFF2-40B4-BE49-F238E27FC236}">
              <a16:creationId xmlns:a16="http://schemas.microsoft.com/office/drawing/2014/main" id="{00000000-0008-0000-0200-00001F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116857</xdr:rowOff>
    </xdr:from>
    <xdr:ext cx="405111" cy="259045"/>
    <xdr:sp macro="" textlink="">
      <xdr:nvSpPr>
        <xdr:cNvPr id="289" name="n_2aveValue【市民会館】&#10;有形固定資産減価償却率">
          <a:extLst>
            <a:ext uri="{FF2B5EF4-FFF2-40B4-BE49-F238E27FC236}">
              <a16:creationId xmlns:a16="http://schemas.microsoft.com/office/drawing/2014/main" id="{00000000-0008-0000-0200-000021010000}"/>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140970</xdr:rowOff>
    </xdr:from>
    <xdr:to>
      <xdr:col>10</xdr:col>
      <xdr:colOff>165100</xdr:colOff>
      <xdr:row>105</xdr:row>
      <xdr:rowOff>71120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968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62247</xdr:rowOff>
    </xdr:from>
    <xdr:ext cx="405111" cy="259045"/>
    <xdr:sp macro="" textlink="">
      <xdr:nvSpPr>
        <xdr:cNvPr id="291" name="n_3aveValue【市民会館】&#10;有形固定資産減価償却率">
          <a:extLst>
            <a:ext uri="{FF2B5EF4-FFF2-40B4-BE49-F238E27FC236}">
              <a16:creationId xmlns:a16="http://schemas.microsoft.com/office/drawing/2014/main" id="{00000000-0008-0000-0200-000023010000}"/>
            </a:ext>
          </a:extLst>
        </xdr:cNvPr>
        <xdr:cNvSpPr txBox="1"/>
      </xdr:nvSpPr>
      <xdr:spPr>
        <a:xfrm>
          <a:off x="1816744" y="180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4584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2557</xdr:rowOff>
    </xdr:from>
    <xdr:ext cx="405111" cy="259045"/>
    <xdr:sp macro="" textlink="">
      <xdr:nvSpPr>
        <xdr:cNvPr id="298" name="【市民会館】&#10;有形固定資産減価償却率該当値テキスト">
          <a:extLst>
            <a:ext uri="{FF2B5EF4-FFF2-40B4-BE49-F238E27FC236}">
              <a16:creationId xmlns:a16="http://schemas.microsoft.com/office/drawing/2014/main" id="{00000000-0008-0000-0200-00002A010000}"/>
            </a:ext>
          </a:extLst>
        </xdr:cNvPr>
        <xdr:cNvSpPr txBox="1"/>
      </xdr:nvSpPr>
      <xdr:spPr>
        <a:xfrm>
          <a:off x="4673600"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146050</xdr:rowOff>
    </xdr:from>
    <xdr:to>
      <xdr:col>20</xdr:col>
      <xdr:colOff>38100</xdr:colOff>
      <xdr:row>105</xdr:row>
      <xdr:rowOff>76200</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3746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25400</xdr:rowOff>
    </xdr:from>
    <xdr:to>
      <xdr:col>24</xdr:col>
      <xdr:colOff>63500</xdr:colOff>
      <xdr:row>105</xdr:row>
      <xdr:rowOff>30480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3797300" y="180276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115570</xdr:rowOff>
    </xdr:from>
    <xdr:to>
      <xdr:col>15</xdr:col>
      <xdr:colOff>101600</xdr:colOff>
      <xdr:row>107</xdr:row>
      <xdr:rowOff>45720</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2857500" y="182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25400</xdr:rowOff>
    </xdr:from>
    <xdr:to>
      <xdr:col>19</xdr:col>
      <xdr:colOff>177800</xdr:colOff>
      <xdr:row>106</xdr:row>
      <xdr:rowOff>166370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2908300" y="1802765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137161</xdr:rowOff>
    </xdr:from>
    <xdr:to>
      <xdr:col>10</xdr:col>
      <xdr:colOff>165100</xdr:colOff>
      <xdr:row>102</xdr:row>
      <xdr:rowOff>67311</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968500" y="17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16511</xdr:rowOff>
    </xdr:from>
    <xdr:to>
      <xdr:col>15</xdr:col>
      <xdr:colOff>50800</xdr:colOff>
      <xdr:row>106</xdr:row>
      <xdr:rowOff>166370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2019300" y="17504411"/>
          <a:ext cx="889000" cy="83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92727</xdr:rowOff>
    </xdr:from>
    <xdr:ext cx="405111" cy="259045"/>
    <xdr:sp macro="" textlink="">
      <xdr:nvSpPr>
        <xdr:cNvPr id="305" name="n_1mainValue【市民会館】&#10;有形固定資産減価償却率">
          <a:extLst>
            <a:ext uri="{FF2B5EF4-FFF2-40B4-BE49-F238E27FC236}">
              <a16:creationId xmlns:a16="http://schemas.microsoft.com/office/drawing/2014/main" id="{00000000-0008-0000-0200-000031010000}"/>
            </a:ext>
          </a:extLst>
        </xdr:cNvPr>
        <xdr:cNvSpPr txBox="1"/>
      </xdr:nvSpPr>
      <xdr:spPr>
        <a:xfrm>
          <a:off x="3582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36847</xdr:rowOff>
    </xdr:from>
    <xdr:ext cx="405111" cy="259045"/>
    <xdr:sp macro="" textlink="">
      <xdr:nvSpPr>
        <xdr:cNvPr id="306" name="n_2mainValue【市民会館】&#10;有形固定資産減価償却率">
          <a:extLst>
            <a:ext uri="{FF2B5EF4-FFF2-40B4-BE49-F238E27FC236}">
              <a16:creationId xmlns:a16="http://schemas.microsoft.com/office/drawing/2014/main" id="{00000000-0008-0000-0200-000032010000}"/>
            </a:ext>
          </a:extLst>
        </xdr:cNvPr>
        <xdr:cNvSpPr txBox="1"/>
      </xdr:nvSpPr>
      <xdr:spPr>
        <a:xfrm>
          <a:off x="2705744" y="183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83838</xdr:rowOff>
    </xdr:from>
    <xdr:ext cx="405111" cy="259045"/>
    <xdr:sp macro="" textlink="">
      <xdr:nvSpPr>
        <xdr:cNvPr id="307" name="n_3mainValue【市民会館】&#10;有形固定資産減価償却率">
          <a:extLst>
            <a:ext uri="{FF2B5EF4-FFF2-40B4-BE49-F238E27FC236}">
              <a16:creationId xmlns:a16="http://schemas.microsoft.com/office/drawing/2014/main" id="{00000000-0008-0000-0200-000033010000}"/>
            </a:ext>
          </a:extLst>
        </xdr:cNvPr>
        <xdr:cNvSpPr txBox="1"/>
      </xdr:nvSpPr>
      <xdr:spPr>
        <a:xfrm>
          <a:off x="1816744" y="1722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0" name="【市民会館】&#10;一人当たり面積グラフ枠">
          <a:extLst>
            <a:ext uri="{FF2B5EF4-FFF2-40B4-BE49-F238E27FC236}">
              <a16:creationId xmlns:a16="http://schemas.microsoft.com/office/drawing/2014/main" id="{00000000-0008-0000-0200-00004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32" name="【市民会館】&#10;一人当たり面積最小値テキスト">
          <a:extLst>
            <a:ext uri="{FF2B5EF4-FFF2-40B4-BE49-F238E27FC236}">
              <a16:creationId xmlns:a16="http://schemas.microsoft.com/office/drawing/2014/main" id="{00000000-0008-0000-0200-00004C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34" name="【市民会館】&#10;一人当たり面積最大値テキスト">
          <a:extLst>
            <a:ext uri="{FF2B5EF4-FFF2-40B4-BE49-F238E27FC236}">
              <a16:creationId xmlns:a16="http://schemas.microsoft.com/office/drawing/2014/main" id="{00000000-0008-0000-0200-00004E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36" name="【市民会館】&#10;一人当たり面積平均値テキスト">
          <a:extLst>
            <a:ext uri="{FF2B5EF4-FFF2-40B4-BE49-F238E27FC236}">
              <a16:creationId xmlns:a16="http://schemas.microsoft.com/office/drawing/2014/main" id="{00000000-0008-0000-0200-000050010000}"/>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39" name="n_1aveValue【市民会館】&#10;一人当たり面積">
          <a:extLst>
            <a:ext uri="{FF2B5EF4-FFF2-40B4-BE49-F238E27FC236}">
              <a16:creationId xmlns:a16="http://schemas.microsoft.com/office/drawing/2014/main" id="{00000000-0008-0000-0200-000053010000}"/>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341" name="n_2aveValue【市民会館】&#10;一人当たり面積">
          <a:extLst>
            <a:ext uri="{FF2B5EF4-FFF2-40B4-BE49-F238E27FC236}">
              <a16:creationId xmlns:a16="http://schemas.microsoft.com/office/drawing/2014/main" id="{00000000-0008-0000-0200-00005501000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80645</xdr:rowOff>
    </xdr:from>
    <xdr:to>
      <xdr:col>41</xdr:col>
      <xdr:colOff>101600</xdr:colOff>
      <xdr:row>107</xdr:row>
      <xdr:rowOff>10795</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781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27322</xdr:rowOff>
    </xdr:from>
    <xdr:ext cx="469744" cy="259045"/>
    <xdr:sp macro="" textlink="">
      <xdr:nvSpPr>
        <xdr:cNvPr id="343" name="n_3aveValue【市民会館】&#10;一人当たり面積">
          <a:extLst>
            <a:ext uri="{FF2B5EF4-FFF2-40B4-BE49-F238E27FC236}">
              <a16:creationId xmlns:a16="http://schemas.microsoft.com/office/drawing/2014/main" id="{00000000-0008-0000-0200-000057010000}"/>
            </a:ext>
          </a:extLst>
        </xdr:cNvPr>
        <xdr:cNvSpPr txBox="1"/>
      </xdr:nvSpPr>
      <xdr:spPr>
        <a:xfrm>
          <a:off x="76264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164464</xdr:rowOff>
    </xdr:from>
    <xdr:to>
      <xdr:col>55</xdr:col>
      <xdr:colOff>50800</xdr:colOff>
      <xdr:row>108</xdr:row>
      <xdr:rowOff>94614</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104267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79391</xdr:rowOff>
    </xdr:from>
    <xdr:ext cx="469744" cy="259045"/>
    <xdr:sp macro="" textlink="">
      <xdr:nvSpPr>
        <xdr:cNvPr id="350" name="【市民会館】&#10;一人当たり面積該当値テキスト">
          <a:extLst>
            <a:ext uri="{FF2B5EF4-FFF2-40B4-BE49-F238E27FC236}">
              <a16:creationId xmlns:a16="http://schemas.microsoft.com/office/drawing/2014/main" id="{00000000-0008-0000-0200-00005E010000}"/>
            </a:ext>
          </a:extLst>
        </xdr:cNvPr>
        <xdr:cNvSpPr txBox="1"/>
      </xdr:nvSpPr>
      <xdr:spPr>
        <a:xfrm>
          <a:off x="10515600" y="184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166370</xdr:rowOff>
    </xdr:from>
    <xdr:to>
      <xdr:col>50</xdr:col>
      <xdr:colOff>165100</xdr:colOff>
      <xdr:row>108</xdr:row>
      <xdr:rowOff>96520</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43814</xdr:rowOff>
    </xdr:from>
    <xdr:to>
      <xdr:col>55</xdr:col>
      <xdr:colOff>0</xdr:colOff>
      <xdr:row>108</xdr:row>
      <xdr:rowOff>45720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9639300" y="185604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8699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45720</xdr:rowOff>
    </xdr:from>
    <xdr:to>
      <xdr:col>50</xdr:col>
      <xdr:colOff>114300</xdr:colOff>
      <xdr:row>108</xdr:row>
      <xdr:rowOff>99061</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8750300" y="18562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33020</xdr:rowOff>
    </xdr:from>
    <xdr:to>
      <xdr:col>41</xdr:col>
      <xdr:colOff>101600</xdr:colOff>
      <xdr:row>108</xdr:row>
      <xdr:rowOff>134620</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7810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83820</xdr:rowOff>
    </xdr:from>
    <xdr:to>
      <xdr:col>45</xdr:col>
      <xdr:colOff>177800</xdr:colOff>
      <xdr:row>108</xdr:row>
      <xdr:rowOff>99061</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861300" y="18600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87647</xdr:rowOff>
    </xdr:from>
    <xdr:ext cx="469744" cy="259045"/>
    <xdr:sp macro="" textlink="">
      <xdr:nvSpPr>
        <xdr:cNvPr id="357" name="n_1mainValue【市民会館】&#10;一人当たり面積">
          <a:extLst>
            <a:ext uri="{FF2B5EF4-FFF2-40B4-BE49-F238E27FC236}">
              <a16:creationId xmlns:a16="http://schemas.microsoft.com/office/drawing/2014/main" id="{00000000-0008-0000-0200-000065010000}"/>
            </a:ext>
          </a:extLst>
        </xdr:cNvPr>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358" name="n_2mainValue【市民会館】&#10;一人当たり面積">
          <a:extLst>
            <a:ext uri="{FF2B5EF4-FFF2-40B4-BE49-F238E27FC236}">
              <a16:creationId xmlns:a16="http://schemas.microsoft.com/office/drawing/2014/main" id="{00000000-0008-0000-0200-000066010000}"/>
            </a:ext>
          </a:extLst>
        </xdr:cNvPr>
        <xdr:cNvSpPr txBox="1"/>
      </xdr:nvSpPr>
      <xdr:spPr>
        <a:xfrm>
          <a:off x="8515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125747</xdr:rowOff>
    </xdr:from>
    <xdr:ext cx="469744" cy="259045"/>
    <xdr:sp macro="" textlink="">
      <xdr:nvSpPr>
        <xdr:cNvPr id="359" name="n_3mainValue【市民会館】&#10;一人当たり面積">
          <a:extLst>
            <a:ext uri="{FF2B5EF4-FFF2-40B4-BE49-F238E27FC236}">
              <a16:creationId xmlns:a16="http://schemas.microsoft.com/office/drawing/2014/main" id="{00000000-0008-0000-0200-000067010000}"/>
            </a:ext>
          </a:extLst>
        </xdr:cNvPr>
        <xdr:cNvSpPr txBox="1"/>
      </xdr:nvSpPr>
      <xdr:spPr>
        <a:xfrm>
          <a:off x="7626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a:extLst>
            <a:ext uri="{FF2B5EF4-FFF2-40B4-BE49-F238E27FC236}">
              <a16:creationId xmlns:a16="http://schemas.microsoft.com/office/drawing/2014/main" id="{00000000-0008-0000-0200-00008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6" name="【一般廃棄物処理施設】&#10;有形固定資産減価償却率最小値テキスト">
          <a:extLst>
            <a:ext uri="{FF2B5EF4-FFF2-40B4-BE49-F238E27FC236}">
              <a16:creationId xmlns:a16="http://schemas.microsoft.com/office/drawing/2014/main" id="{00000000-0008-0000-0200-000082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8" name="【一般廃棄物処理施設】&#10;有形固定資産減価償却率最大値テキスト">
          <a:extLst>
            <a:ext uri="{FF2B5EF4-FFF2-40B4-BE49-F238E27FC236}">
              <a16:creationId xmlns:a16="http://schemas.microsoft.com/office/drawing/2014/main" id="{00000000-0008-0000-0200-000084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90" name="【一般廃棄物処理施設】&#10;有形固定資産減価償却率平均値テキスト">
          <a:extLst>
            <a:ext uri="{FF2B5EF4-FFF2-40B4-BE49-F238E27FC236}">
              <a16:creationId xmlns:a16="http://schemas.microsoft.com/office/drawing/2014/main" id="{00000000-0008-0000-0200-000086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393" name="n_1aveValue【一般廃棄物処理施設】&#10;有形固定資産減価償却率">
          <a:extLst>
            <a:ext uri="{FF2B5EF4-FFF2-40B4-BE49-F238E27FC236}">
              <a16:creationId xmlns:a16="http://schemas.microsoft.com/office/drawing/2014/main" id="{00000000-0008-0000-0200-000089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59344</xdr:rowOff>
    </xdr:from>
    <xdr:ext cx="405111" cy="259045"/>
    <xdr:sp macro="" textlink="">
      <xdr:nvSpPr>
        <xdr:cNvPr id="395" name="n_2aveValue【一般廃棄物処理施設】&#10;有形固定資産減価償却率">
          <a:extLst>
            <a:ext uri="{FF2B5EF4-FFF2-40B4-BE49-F238E27FC236}">
              <a16:creationId xmlns:a16="http://schemas.microsoft.com/office/drawing/2014/main" id="{00000000-0008-0000-0200-00008B010000}"/>
            </a:ext>
          </a:extLst>
        </xdr:cNvPr>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35197</xdr:rowOff>
    </xdr:from>
    <xdr:to>
      <xdr:col>72</xdr:col>
      <xdr:colOff>38100</xdr:colOff>
      <xdr:row>37</xdr:row>
      <xdr:rowOff>136797</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3652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127924</xdr:rowOff>
    </xdr:from>
    <xdr:ext cx="405111" cy="259045"/>
    <xdr:sp macro="" textlink="">
      <xdr:nvSpPr>
        <xdr:cNvPr id="397" name="n_3aveValue【一般廃棄物処理施設】&#10;有形固定資産減価償却率">
          <a:extLst>
            <a:ext uri="{FF2B5EF4-FFF2-40B4-BE49-F238E27FC236}">
              <a16:creationId xmlns:a16="http://schemas.microsoft.com/office/drawing/2014/main" id="{00000000-0008-0000-0200-00008D010000}"/>
            </a:ext>
          </a:extLst>
        </xdr:cNvPr>
        <xdr:cNvSpPr txBox="1"/>
      </xdr:nvSpPr>
      <xdr:spPr>
        <a:xfrm>
          <a:off x="13500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43361</xdr:rowOff>
    </xdr:from>
    <xdr:to>
      <xdr:col>85</xdr:col>
      <xdr:colOff>177800</xdr:colOff>
      <xdr:row>37</xdr:row>
      <xdr:rowOff>144961</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6268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66238</xdr:rowOff>
    </xdr:from>
    <xdr:ext cx="405111" cy="259045"/>
    <xdr:sp macro="" textlink="">
      <xdr:nvSpPr>
        <xdr:cNvPr id="404" name="【一般廃棄物処理施設】&#10;有形固定資産減価償却率該当値テキスト">
          <a:extLst>
            <a:ext uri="{FF2B5EF4-FFF2-40B4-BE49-F238E27FC236}">
              <a16:creationId xmlns:a16="http://schemas.microsoft.com/office/drawing/2014/main" id="{00000000-0008-0000-0200-000094010000}"/>
            </a:ext>
          </a:extLst>
        </xdr:cNvPr>
        <xdr:cNvSpPr txBox="1"/>
      </xdr:nvSpPr>
      <xdr:spPr>
        <a:xfrm>
          <a:off x="16357600"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5430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134983</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15481300" y="643781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7439</xdr:rowOff>
    </xdr:from>
    <xdr:to>
      <xdr:col>76</xdr:col>
      <xdr:colOff>165100</xdr:colOff>
      <xdr:row>34</xdr:row>
      <xdr:rowOff>109039</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14541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58239</xdr:rowOff>
    </xdr:from>
    <xdr:to>
      <xdr:col>81</xdr:col>
      <xdr:colOff>50800</xdr:colOff>
      <xdr:row>37</xdr:row>
      <xdr:rowOff>134983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4592300" y="5887539"/>
          <a:ext cx="889000" cy="59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53158</xdr:rowOff>
    </xdr:from>
    <xdr:to>
      <xdr:col>72</xdr:col>
      <xdr:colOff>38100</xdr:colOff>
      <xdr:row>34</xdr:row>
      <xdr:rowOff>154758</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136525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58239</xdr:rowOff>
    </xdr:from>
    <xdr:to>
      <xdr:col>76</xdr:col>
      <xdr:colOff>114300</xdr:colOff>
      <xdr:row>34</xdr:row>
      <xdr:rowOff>103958</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13703300" y="588753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30860</xdr:rowOff>
    </xdr:from>
    <xdr:ext cx="405111" cy="259045"/>
    <xdr:sp macro="" textlink="">
      <xdr:nvSpPr>
        <xdr:cNvPr id="411" name="n_1mainValue【一般廃棄物処理施設】&#10;有形固定資産減価償却率">
          <a:extLst>
            <a:ext uri="{FF2B5EF4-FFF2-40B4-BE49-F238E27FC236}">
              <a16:creationId xmlns:a16="http://schemas.microsoft.com/office/drawing/2014/main" id="{00000000-0008-0000-0200-00009B010000}"/>
            </a:ext>
          </a:extLst>
        </xdr:cNvPr>
        <xdr:cNvSpPr txBox="1"/>
      </xdr:nvSpPr>
      <xdr:spPr>
        <a:xfrm>
          <a:off x="152660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125566</xdr:rowOff>
    </xdr:from>
    <xdr:ext cx="405111" cy="259045"/>
    <xdr:sp macro="" textlink="">
      <xdr:nvSpPr>
        <xdr:cNvPr id="412" name="n_2mainValue【一般廃棄物処理施設】&#10;有形固定資産減価償却率">
          <a:extLst>
            <a:ext uri="{FF2B5EF4-FFF2-40B4-BE49-F238E27FC236}">
              <a16:creationId xmlns:a16="http://schemas.microsoft.com/office/drawing/2014/main" id="{00000000-0008-0000-0200-00009C010000}"/>
            </a:ext>
          </a:extLst>
        </xdr:cNvPr>
        <xdr:cNvSpPr txBox="1"/>
      </xdr:nvSpPr>
      <xdr:spPr>
        <a:xfrm>
          <a:off x="14389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171285</xdr:rowOff>
    </xdr:from>
    <xdr:ext cx="405111" cy="259045"/>
    <xdr:sp macro="" textlink="">
      <xdr:nvSpPr>
        <xdr:cNvPr id="413" name="n_3mainValue【一般廃棄物処理施設】&#10;有形固定資産減価償却率">
          <a:extLst>
            <a:ext uri="{FF2B5EF4-FFF2-40B4-BE49-F238E27FC236}">
              <a16:creationId xmlns:a16="http://schemas.microsoft.com/office/drawing/2014/main" id="{00000000-0008-0000-0200-00009D010000}"/>
            </a:ext>
          </a:extLst>
        </xdr:cNvPr>
        <xdr:cNvSpPr txBox="1"/>
      </xdr:nvSpPr>
      <xdr:spPr>
        <a:xfrm>
          <a:off x="13500744" y="565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a:extLst>
            <a:ext uri="{FF2B5EF4-FFF2-40B4-BE49-F238E27FC236}">
              <a16:creationId xmlns:a16="http://schemas.microsoft.com/office/drawing/2014/main" id="{00000000-0008-0000-0200-0000B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40" name="【一般廃棄物処理施設】&#10;一人当たり有形固定資産（償却資産）額最小値テキスト">
          <a:extLst>
            <a:ext uri="{FF2B5EF4-FFF2-40B4-BE49-F238E27FC236}">
              <a16:creationId xmlns:a16="http://schemas.microsoft.com/office/drawing/2014/main" id="{00000000-0008-0000-0200-0000B8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42" name="【一般廃棄物処理施設】&#10;一人当たり有形固定資産（償却資産）額最大値テキスト">
          <a:extLst>
            <a:ext uri="{FF2B5EF4-FFF2-40B4-BE49-F238E27FC236}">
              <a16:creationId xmlns:a16="http://schemas.microsoft.com/office/drawing/2014/main" id="{00000000-0008-0000-0200-0000BA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44" name="【一般廃棄物処理施設】&#10;一人当たり有形固定資産（償却資産）額平均値テキスト">
          <a:extLst>
            <a:ext uri="{FF2B5EF4-FFF2-40B4-BE49-F238E27FC236}">
              <a16:creationId xmlns:a16="http://schemas.microsoft.com/office/drawing/2014/main" id="{00000000-0008-0000-0200-0000BC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47" name="n_1aveValue【一般廃棄物処理施設】&#10;一人当たり有形固定資産（償却資産）額">
          <a:extLst>
            <a:ext uri="{FF2B5EF4-FFF2-40B4-BE49-F238E27FC236}">
              <a16:creationId xmlns:a16="http://schemas.microsoft.com/office/drawing/2014/main" id="{00000000-0008-0000-0200-0000BF01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49" name="n_2aveValue【一般廃棄物処理施設】&#10;一人当たり有形固定資産（償却資産）額">
          <a:extLst>
            <a:ext uri="{FF2B5EF4-FFF2-40B4-BE49-F238E27FC236}">
              <a16:creationId xmlns:a16="http://schemas.microsoft.com/office/drawing/2014/main" id="{00000000-0008-0000-0200-0000C1010000}"/>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27367</xdr:rowOff>
    </xdr:from>
    <xdr:to>
      <xdr:col>102</xdr:col>
      <xdr:colOff>165100</xdr:colOff>
      <xdr:row>42</xdr:row>
      <xdr:rowOff>128967</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9494500" y="72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145494</xdr:rowOff>
    </xdr:from>
    <xdr:ext cx="534377" cy="259045"/>
    <xdr:sp macro="" textlink="">
      <xdr:nvSpPr>
        <xdr:cNvPr id="451" name="n_3aveValue【一般廃棄物処理施設】&#10;一人当たり有形固定資産（償却資産）額">
          <a:extLst>
            <a:ext uri="{FF2B5EF4-FFF2-40B4-BE49-F238E27FC236}">
              <a16:creationId xmlns:a16="http://schemas.microsoft.com/office/drawing/2014/main" id="{00000000-0008-0000-0200-0000C3010000}"/>
            </a:ext>
          </a:extLst>
        </xdr:cNvPr>
        <xdr:cNvSpPr txBox="1"/>
      </xdr:nvSpPr>
      <xdr:spPr>
        <a:xfrm>
          <a:off x="19278111" y="70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29919</xdr:rowOff>
    </xdr:from>
    <xdr:to>
      <xdr:col>116</xdr:col>
      <xdr:colOff>114300</xdr:colOff>
      <xdr:row>42</xdr:row>
      <xdr:rowOff>131519</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22110700" y="72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458" name="【一般廃棄物処理施設】&#10;一人当たり有形固定資産（償却資産）額該当値テキスト">
          <a:extLst>
            <a:ext uri="{FF2B5EF4-FFF2-40B4-BE49-F238E27FC236}">
              <a16:creationId xmlns:a16="http://schemas.microsoft.com/office/drawing/2014/main" id="{00000000-0008-0000-0200-0000CA010000}"/>
            </a:ext>
          </a:extLst>
        </xdr:cNvPr>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29757</xdr:rowOff>
    </xdr:from>
    <xdr:to>
      <xdr:col>112</xdr:col>
      <xdr:colOff>38100</xdr:colOff>
      <xdr:row>42</xdr:row>
      <xdr:rowOff>131357</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21272500" y="72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80557</xdr:rowOff>
    </xdr:from>
    <xdr:to>
      <xdr:col>116</xdr:col>
      <xdr:colOff>63500</xdr:colOff>
      <xdr:row>42</xdr:row>
      <xdr:rowOff>80719</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21323300" y="7281457"/>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41675</xdr:rowOff>
    </xdr:from>
    <xdr:to>
      <xdr:col>107</xdr:col>
      <xdr:colOff>101600</xdr:colOff>
      <xdr:row>42</xdr:row>
      <xdr:rowOff>143275</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20383500" y="72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80557</xdr:rowOff>
    </xdr:from>
    <xdr:to>
      <xdr:col>111</xdr:col>
      <xdr:colOff>177800</xdr:colOff>
      <xdr:row>42</xdr:row>
      <xdr:rowOff>92475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20434300" y="7281457"/>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41675</xdr:rowOff>
    </xdr:from>
    <xdr:to>
      <xdr:col>102</xdr:col>
      <xdr:colOff>165100</xdr:colOff>
      <xdr:row>42</xdr:row>
      <xdr:rowOff>143275</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19494500" y="72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92475</xdr:rowOff>
    </xdr:from>
    <xdr:to>
      <xdr:col>107</xdr:col>
      <xdr:colOff>50800</xdr:colOff>
      <xdr:row>42</xdr:row>
      <xdr:rowOff>92475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9545300" y="729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122484</xdr:rowOff>
    </xdr:from>
    <xdr:ext cx="534377" cy="259045"/>
    <xdr:sp macro="" textlink="">
      <xdr:nvSpPr>
        <xdr:cNvPr id="465" name="n_1mainValue【一般廃棄物処理施設】&#10;一人当たり有形固定資産（償却資産）額">
          <a:extLst>
            <a:ext uri="{FF2B5EF4-FFF2-40B4-BE49-F238E27FC236}">
              <a16:creationId xmlns:a16="http://schemas.microsoft.com/office/drawing/2014/main" id="{00000000-0008-0000-0200-0000D1010000}"/>
            </a:ext>
          </a:extLst>
        </xdr:cNvPr>
        <xdr:cNvSpPr txBox="1"/>
      </xdr:nvSpPr>
      <xdr:spPr>
        <a:xfrm>
          <a:off x="21043411" y="73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134402</xdr:rowOff>
    </xdr:from>
    <xdr:ext cx="378565" cy="259045"/>
    <xdr:sp macro="" textlink="">
      <xdr:nvSpPr>
        <xdr:cNvPr id="466" name="n_2mainValue【一般廃棄物処理施設】&#10;一人当たり有形固定資産（償却資産）額">
          <a:extLst>
            <a:ext uri="{FF2B5EF4-FFF2-40B4-BE49-F238E27FC236}">
              <a16:creationId xmlns:a16="http://schemas.microsoft.com/office/drawing/2014/main" id="{00000000-0008-0000-0200-0000D2010000}"/>
            </a:ext>
          </a:extLst>
        </xdr:cNvPr>
        <xdr:cNvSpPr txBox="1"/>
      </xdr:nvSpPr>
      <xdr:spPr>
        <a:xfrm>
          <a:off x="20245017" y="733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134402</xdr:rowOff>
    </xdr:from>
    <xdr:ext cx="378565" cy="259045"/>
    <xdr:sp macro="" textlink="">
      <xdr:nvSpPr>
        <xdr:cNvPr id="467" name="n_3mainValue【一般廃棄物処理施設】&#10;一人当たり有形固定資産（償却資産）額">
          <a:extLst>
            <a:ext uri="{FF2B5EF4-FFF2-40B4-BE49-F238E27FC236}">
              <a16:creationId xmlns:a16="http://schemas.microsoft.com/office/drawing/2014/main" id="{00000000-0008-0000-0200-0000D3010000}"/>
            </a:ext>
          </a:extLst>
        </xdr:cNvPr>
        <xdr:cNvSpPr txBox="1"/>
      </xdr:nvSpPr>
      <xdr:spPr>
        <a:xfrm>
          <a:off x="19356017" y="733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a:extLst>
            <a:ext uri="{FF2B5EF4-FFF2-40B4-BE49-F238E27FC236}">
              <a16:creationId xmlns:a16="http://schemas.microsoft.com/office/drawing/2014/main" id="{00000000-0008-0000-02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94" name="【保健センター・保健所】&#10;有形固定資産減価償却率最小値テキスト">
          <a:extLst>
            <a:ext uri="{FF2B5EF4-FFF2-40B4-BE49-F238E27FC236}">
              <a16:creationId xmlns:a16="http://schemas.microsoft.com/office/drawing/2014/main" id="{00000000-0008-0000-0200-0000EE01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6" name="【保健センター・保健所】&#10;有形固定資産減価償却率最大値テキスト">
          <a:extLst>
            <a:ext uri="{FF2B5EF4-FFF2-40B4-BE49-F238E27FC236}">
              <a16:creationId xmlns:a16="http://schemas.microsoft.com/office/drawing/2014/main" id="{00000000-0008-0000-0200-0000F0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8" name="【保健センター・保健所】&#10;有形固定資産減価償却率平均値テキスト">
          <a:extLst>
            <a:ext uri="{FF2B5EF4-FFF2-40B4-BE49-F238E27FC236}">
              <a16:creationId xmlns:a16="http://schemas.microsoft.com/office/drawing/2014/main" id="{00000000-0008-0000-0200-0000F201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138265</xdr:rowOff>
    </xdr:from>
    <xdr:ext cx="405111" cy="259045"/>
    <xdr:sp macro="" textlink="">
      <xdr:nvSpPr>
        <xdr:cNvPr id="501" name="n_1aveValue【保健センター・保健所】&#10;有形固定資産減価償却率">
          <a:extLst>
            <a:ext uri="{FF2B5EF4-FFF2-40B4-BE49-F238E27FC236}">
              <a16:creationId xmlns:a16="http://schemas.microsoft.com/office/drawing/2014/main" id="{00000000-0008-0000-0200-0000F5010000}"/>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503" name="n_2aveValue【保健センター・保健所】&#10;有形固定資産減価償却率">
          <a:extLst>
            <a:ext uri="{FF2B5EF4-FFF2-40B4-BE49-F238E27FC236}">
              <a16:creationId xmlns:a16="http://schemas.microsoft.com/office/drawing/2014/main" id="{00000000-0008-0000-0200-0000F701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16147</xdr:rowOff>
    </xdr:from>
    <xdr:to>
      <xdr:col>72</xdr:col>
      <xdr:colOff>38100</xdr:colOff>
      <xdr:row>60</xdr:row>
      <xdr:rowOff>117747</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3652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108874</xdr:rowOff>
    </xdr:from>
    <xdr:ext cx="405111" cy="259045"/>
    <xdr:sp macro="" textlink="">
      <xdr:nvSpPr>
        <xdr:cNvPr id="505" name="n_3aveValue【保健センター・保健所】&#10;有形固定資産減価償却率">
          <a:extLst>
            <a:ext uri="{FF2B5EF4-FFF2-40B4-BE49-F238E27FC236}">
              <a16:creationId xmlns:a16="http://schemas.microsoft.com/office/drawing/2014/main" id="{00000000-0008-0000-0200-0000F9010000}"/>
            </a:ext>
          </a:extLst>
        </xdr:cNvPr>
        <xdr:cNvSpPr txBox="1"/>
      </xdr:nvSpPr>
      <xdr:spPr>
        <a:xfrm>
          <a:off x="13500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117384</xdr:rowOff>
    </xdr:from>
    <xdr:to>
      <xdr:col>85</xdr:col>
      <xdr:colOff>177800</xdr:colOff>
      <xdr:row>59</xdr:row>
      <xdr:rowOff>47534</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62687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140261</xdr:rowOff>
    </xdr:from>
    <xdr:ext cx="405111" cy="259045"/>
    <xdr:sp macro="" textlink="">
      <xdr:nvSpPr>
        <xdr:cNvPr id="512" name="【保健センター・保健所】&#10;有形固定資産減価償却率該当値テキスト">
          <a:extLst>
            <a:ext uri="{FF2B5EF4-FFF2-40B4-BE49-F238E27FC236}">
              <a16:creationId xmlns:a16="http://schemas.microsoft.com/office/drawing/2014/main" id="{00000000-0008-0000-0200-000000020000}"/>
            </a:ext>
          </a:extLst>
        </xdr:cNvPr>
        <xdr:cNvSpPr txBox="1"/>
      </xdr:nvSpPr>
      <xdr:spPr>
        <a:xfrm>
          <a:off x="16357600" y="991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150041</xdr:rowOff>
    </xdr:from>
    <xdr:to>
      <xdr:col>81</xdr:col>
      <xdr:colOff>101600</xdr:colOff>
      <xdr:row>59</xdr:row>
      <xdr:rowOff>80191</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5430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168184</xdr:rowOff>
    </xdr:from>
    <xdr:to>
      <xdr:col>85</xdr:col>
      <xdr:colOff>127000</xdr:colOff>
      <xdr:row>59</xdr:row>
      <xdr:rowOff>29391</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5481300" y="101122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11249</xdr:rowOff>
    </xdr:from>
    <xdr:to>
      <xdr:col>76</xdr:col>
      <xdr:colOff>165100</xdr:colOff>
      <xdr:row>59</xdr:row>
      <xdr:rowOff>112849</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4541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29391</xdr:rowOff>
    </xdr:from>
    <xdr:to>
      <xdr:col>81</xdr:col>
      <xdr:colOff>50800</xdr:colOff>
      <xdr:row>59</xdr:row>
      <xdr:rowOff>62049</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4592300" y="101449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43906</xdr:rowOff>
    </xdr:from>
    <xdr:to>
      <xdr:col>72</xdr:col>
      <xdr:colOff>38100</xdr:colOff>
      <xdr:row>59</xdr:row>
      <xdr:rowOff>145506</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3652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62049</xdr:rowOff>
    </xdr:from>
    <xdr:to>
      <xdr:col>76</xdr:col>
      <xdr:colOff>114300</xdr:colOff>
      <xdr:row>59</xdr:row>
      <xdr:rowOff>94706</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3703300" y="101775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96718</xdr:rowOff>
    </xdr:from>
    <xdr:ext cx="405111" cy="259045"/>
    <xdr:sp macro="" textlink="">
      <xdr:nvSpPr>
        <xdr:cNvPr id="519" name="n_1mainValue【保健センター・保健所】&#10;有形固定資産減価償却率">
          <a:extLst>
            <a:ext uri="{FF2B5EF4-FFF2-40B4-BE49-F238E27FC236}">
              <a16:creationId xmlns:a16="http://schemas.microsoft.com/office/drawing/2014/main" id="{00000000-0008-0000-0200-000007020000}"/>
            </a:ext>
          </a:extLst>
        </xdr:cNvPr>
        <xdr:cNvSpPr txBox="1"/>
      </xdr:nvSpPr>
      <xdr:spPr>
        <a:xfrm>
          <a:off x="15266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129376</xdr:rowOff>
    </xdr:from>
    <xdr:ext cx="405111" cy="259045"/>
    <xdr:sp macro="" textlink="">
      <xdr:nvSpPr>
        <xdr:cNvPr id="520" name="n_2mainValue【保健センター・保健所】&#10;有形固定資産減価償却率">
          <a:extLst>
            <a:ext uri="{FF2B5EF4-FFF2-40B4-BE49-F238E27FC236}">
              <a16:creationId xmlns:a16="http://schemas.microsoft.com/office/drawing/2014/main" id="{00000000-0008-0000-0200-000008020000}"/>
            </a:ext>
          </a:extLst>
        </xdr:cNvPr>
        <xdr:cNvSpPr txBox="1"/>
      </xdr:nvSpPr>
      <xdr:spPr>
        <a:xfrm>
          <a:off x="14389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162033</xdr:rowOff>
    </xdr:from>
    <xdr:ext cx="405111" cy="259045"/>
    <xdr:sp macro="" textlink="">
      <xdr:nvSpPr>
        <xdr:cNvPr id="521" name="n_3mainValue【保健センター・保健所】&#10;有形固定資産減価償却率">
          <a:extLst>
            <a:ext uri="{FF2B5EF4-FFF2-40B4-BE49-F238E27FC236}">
              <a16:creationId xmlns:a16="http://schemas.microsoft.com/office/drawing/2014/main" id="{00000000-0008-0000-0200-000009020000}"/>
            </a:ext>
          </a:extLst>
        </xdr:cNvPr>
        <xdr:cNvSpPr txBox="1"/>
      </xdr:nvSpPr>
      <xdr:spPr>
        <a:xfrm>
          <a:off x="13500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a:extLst>
            <a:ext uri="{FF2B5EF4-FFF2-40B4-BE49-F238E27FC236}">
              <a16:creationId xmlns:a16="http://schemas.microsoft.com/office/drawing/2014/main" id="{00000000-0008-0000-0200-00002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6" name="【保健センター・保健所】&#10;一人当たり面積最小値テキスト">
          <a:extLst>
            <a:ext uri="{FF2B5EF4-FFF2-40B4-BE49-F238E27FC236}">
              <a16:creationId xmlns:a16="http://schemas.microsoft.com/office/drawing/2014/main" id="{00000000-0008-0000-0200-000022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8" name="【保健センター・保健所】&#10;一人当たり面積最大値テキスト">
          <a:extLst>
            <a:ext uri="{FF2B5EF4-FFF2-40B4-BE49-F238E27FC236}">
              <a16:creationId xmlns:a16="http://schemas.microsoft.com/office/drawing/2014/main" id="{00000000-0008-0000-0200-000024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50" name="【保健センター・保健所】&#10;一人当たり面積平均値テキスト">
          <a:extLst>
            <a:ext uri="{FF2B5EF4-FFF2-40B4-BE49-F238E27FC236}">
              <a16:creationId xmlns:a16="http://schemas.microsoft.com/office/drawing/2014/main" id="{00000000-0008-0000-0200-000026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553" name="n_1aveValue【保健センター・保健所】&#10;一人当たり面積">
          <a:extLst>
            <a:ext uri="{FF2B5EF4-FFF2-40B4-BE49-F238E27FC236}">
              <a16:creationId xmlns:a16="http://schemas.microsoft.com/office/drawing/2014/main" id="{00000000-0008-0000-0200-000029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52087</xdr:rowOff>
    </xdr:from>
    <xdr:ext cx="469744" cy="259045"/>
    <xdr:sp macro="" textlink="">
      <xdr:nvSpPr>
        <xdr:cNvPr id="555" name="n_2aveValue【保健センター・保健所】&#10;一人当たり面積">
          <a:extLst>
            <a:ext uri="{FF2B5EF4-FFF2-40B4-BE49-F238E27FC236}">
              <a16:creationId xmlns:a16="http://schemas.microsoft.com/office/drawing/2014/main" id="{00000000-0008-0000-0200-00002B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162560</xdr:rowOff>
    </xdr:from>
    <xdr:to>
      <xdr:col>102</xdr:col>
      <xdr:colOff>165100</xdr:colOff>
      <xdr:row>63</xdr:row>
      <xdr:rowOff>92710</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109237</xdr:rowOff>
    </xdr:from>
    <xdr:ext cx="469744" cy="259045"/>
    <xdr:sp macro="" textlink="">
      <xdr:nvSpPr>
        <xdr:cNvPr id="557" name="n_3aveValue【保健センター・保健所】&#10;一人当たり面積">
          <a:extLst>
            <a:ext uri="{FF2B5EF4-FFF2-40B4-BE49-F238E27FC236}">
              <a16:creationId xmlns:a16="http://schemas.microsoft.com/office/drawing/2014/main" id="{00000000-0008-0000-0200-00002D020000}"/>
            </a:ext>
          </a:extLst>
        </xdr:cNvPr>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564" name="【保健センター・保健所】&#10;一人当たり面積該当値テキスト">
          <a:extLst>
            <a:ext uri="{FF2B5EF4-FFF2-40B4-BE49-F238E27FC236}">
              <a16:creationId xmlns:a16="http://schemas.microsoft.com/office/drawing/2014/main" id="{00000000-0008-0000-0200-000034020000}"/>
            </a:ext>
          </a:extLst>
        </xdr:cNvPr>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121920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21323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0434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125730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9545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163847</xdr:rowOff>
    </xdr:from>
    <xdr:ext cx="469744" cy="259045"/>
    <xdr:sp macro="" textlink="">
      <xdr:nvSpPr>
        <xdr:cNvPr id="571" name="n_1mainValue【保健センター・保健所】&#10;一人当たり面積">
          <a:extLst>
            <a:ext uri="{FF2B5EF4-FFF2-40B4-BE49-F238E27FC236}">
              <a16:creationId xmlns:a16="http://schemas.microsoft.com/office/drawing/2014/main" id="{00000000-0008-0000-0200-00003B020000}"/>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572" name="n_2mainValue【保健センター・保健所】&#10;一人当たり面積">
          <a:extLst>
            <a:ext uri="{FF2B5EF4-FFF2-40B4-BE49-F238E27FC236}">
              <a16:creationId xmlns:a16="http://schemas.microsoft.com/office/drawing/2014/main" id="{00000000-0008-0000-0200-00003C020000}"/>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573" name="n_3mainValue【保健センター・保健所】&#10;一人当たり面積">
          <a:extLst>
            <a:ext uri="{FF2B5EF4-FFF2-40B4-BE49-F238E27FC236}">
              <a16:creationId xmlns:a16="http://schemas.microsoft.com/office/drawing/2014/main" id="{00000000-0008-0000-0200-00003D020000}"/>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a:extLst>
            <a:ext uri="{FF2B5EF4-FFF2-40B4-BE49-F238E27FC236}">
              <a16:creationId xmlns:a16="http://schemas.microsoft.com/office/drawing/2014/main" id="{00000000-0008-0000-0200-00005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00" name="【消防施設】&#10;有形固定資産減価償却率最小値テキスト">
          <a:extLst>
            <a:ext uri="{FF2B5EF4-FFF2-40B4-BE49-F238E27FC236}">
              <a16:creationId xmlns:a16="http://schemas.microsoft.com/office/drawing/2014/main" id="{00000000-0008-0000-0200-000058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02" name="【消防施設】&#10;有形固定資産減価償却率最大値テキスト">
          <a:extLst>
            <a:ext uri="{FF2B5EF4-FFF2-40B4-BE49-F238E27FC236}">
              <a16:creationId xmlns:a16="http://schemas.microsoft.com/office/drawing/2014/main" id="{00000000-0008-0000-0200-00005A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04" name="【消防施設】&#10;有形固定資産減価償却率平均値テキスト">
          <a:extLst>
            <a:ext uri="{FF2B5EF4-FFF2-40B4-BE49-F238E27FC236}">
              <a16:creationId xmlns:a16="http://schemas.microsoft.com/office/drawing/2014/main" id="{00000000-0008-0000-0200-00005C020000}"/>
            </a:ext>
          </a:extLst>
        </xdr:cNvPr>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71138</xdr:rowOff>
    </xdr:from>
    <xdr:ext cx="405111" cy="259045"/>
    <xdr:sp macro="" textlink="">
      <xdr:nvSpPr>
        <xdr:cNvPr id="607" name="n_1aveValue【消防施設】&#10;有形固定資産減価償却率">
          <a:extLst>
            <a:ext uri="{FF2B5EF4-FFF2-40B4-BE49-F238E27FC236}">
              <a16:creationId xmlns:a16="http://schemas.microsoft.com/office/drawing/2014/main" id="{00000000-0008-0000-0200-00005F020000}"/>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609" name="n_2aveValue【消防施設】&#10;有形固定資産減価償却率">
          <a:extLst>
            <a:ext uri="{FF2B5EF4-FFF2-40B4-BE49-F238E27FC236}">
              <a16:creationId xmlns:a16="http://schemas.microsoft.com/office/drawing/2014/main" id="{00000000-0008-0000-0200-000061020000}"/>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115225</xdr:rowOff>
    </xdr:from>
    <xdr:ext cx="405111" cy="259045"/>
    <xdr:sp macro="" textlink="">
      <xdr:nvSpPr>
        <xdr:cNvPr id="611" name="n_3aveValue【消防施設】&#10;有形固定資産減価償却率">
          <a:extLst>
            <a:ext uri="{FF2B5EF4-FFF2-40B4-BE49-F238E27FC236}">
              <a16:creationId xmlns:a16="http://schemas.microsoft.com/office/drawing/2014/main" id="{00000000-0008-0000-0200-000063020000}"/>
            </a:ext>
          </a:extLst>
        </xdr:cNvPr>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15058</xdr:rowOff>
    </xdr:from>
    <xdr:to>
      <xdr:col>85</xdr:col>
      <xdr:colOff>177800</xdr:colOff>
      <xdr:row>86</xdr:row>
      <xdr:rowOff>116658</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62687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101435</xdr:rowOff>
    </xdr:from>
    <xdr:ext cx="340478" cy="259045"/>
    <xdr:sp macro="" textlink="">
      <xdr:nvSpPr>
        <xdr:cNvPr id="618" name="【消防施設】&#10;有形固定資産減価償却率該当値テキスト">
          <a:extLst>
            <a:ext uri="{FF2B5EF4-FFF2-40B4-BE49-F238E27FC236}">
              <a16:creationId xmlns:a16="http://schemas.microsoft.com/office/drawing/2014/main" id="{00000000-0008-0000-0200-00006A020000}"/>
            </a:ext>
          </a:extLst>
        </xdr:cNvPr>
        <xdr:cNvSpPr txBox="1"/>
      </xdr:nvSpPr>
      <xdr:spPr>
        <a:xfrm>
          <a:off x="16357600" y="146746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49349</xdr:rowOff>
    </xdr:from>
    <xdr:to>
      <xdr:col>81</xdr:col>
      <xdr:colOff>101600</xdr:colOff>
      <xdr:row>86</xdr:row>
      <xdr:rowOff>150949</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5430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65858</xdr:rowOff>
    </xdr:from>
    <xdr:to>
      <xdr:col>85</xdr:col>
      <xdr:colOff>127000</xdr:colOff>
      <xdr:row>86</xdr:row>
      <xdr:rowOff>100149</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15481300" y="148105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137523</xdr:rowOff>
    </xdr:from>
    <xdr:to>
      <xdr:col>76</xdr:col>
      <xdr:colOff>165100</xdr:colOff>
      <xdr:row>86</xdr:row>
      <xdr:rowOff>67673</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4541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16873</xdr:rowOff>
    </xdr:from>
    <xdr:to>
      <xdr:col>81</xdr:col>
      <xdr:colOff>50800</xdr:colOff>
      <xdr:row>86</xdr:row>
      <xdr:rowOff>100149</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4592300" y="1476157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363</xdr:rowOff>
    </xdr:from>
    <xdr:to>
      <xdr:col>72</xdr:col>
      <xdr:colOff>38100</xdr:colOff>
      <xdr:row>86</xdr:row>
      <xdr:rowOff>101963</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3652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16873</xdr:rowOff>
    </xdr:from>
    <xdr:to>
      <xdr:col>76</xdr:col>
      <xdr:colOff>114300</xdr:colOff>
      <xdr:row>86</xdr:row>
      <xdr:rowOff>51163</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3703300" y="147615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142076</xdr:rowOff>
    </xdr:from>
    <xdr:ext cx="340478" cy="259045"/>
    <xdr:sp macro="" textlink="">
      <xdr:nvSpPr>
        <xdr:cNvPr id="625" name="n_1mainValue【消防施設】&#10;有形固定資産減価償却率">
          <a:extLst>
            <a:ext uri="{FF2B5EF4-FFF2-40B4-BE49-F238E27FC236}">
              <a16:creationId xmlns:a16="http://schemas.microsoft.com/office/drawing/2014/main" id="{00000000-0008-0000-0200-000071020000}"/>
            </a:ext>
          </a:extLst>
        </xdr:cNvPr>
        <xdr:cNvSpPr txBox="1"/>
      </xdr:nvSpPr>
      <xdr:spPr>
        <a:xfrm>
          <a:off x="15298361" y="14886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58800</xdr:rowOff>
    </xdr:from>
    <xdr:ext cx="340478" cy="259045"/>
    <xdr:sp macro="" textlink="">
      <xdr:nvSpPr>
        <xdr:cNvPr id="626" name="n_2mainValue【消防施設】&#10;有形固定資産減価償却率">
          <a:extLst>
            <a:ext uri="{FF2B5EF4-FFF2-40B4-BE49-F238E27FC236}">
              <a16:creationId xmlns:a16="http://schemas.microsoft.com/office/drawing/2014/main" id="{00000000-0008-0000-0200-000072020000}"/>
            </a:ext>
          </a:extLst>
        </xdr:cNvPr>
        <xdr:cNvSpPr txBox="1"/>
      </xdr:nvSpPr>
      <xdr:spPr>
        <a:xfrm>
          <a:off x="14422061" y="148035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93090</xdr:rowOff>
    </xdr:from>
    <xdr:ext cx="340478" cy="259045"/>
    <xdr:sp macro="" textlink="">
      <xdr:nvSpPr>
        <xdr:cNvPr id="627" name="n_3mainValue【消防施設】&#10;有形固定資産減価償却率">
          <a:extLst>
            <a:ext uri="{FF2B5EF4-FFF2-40B4-BE49-F238E27FC236}">
              <a16:creationId xmlns:a16="http://schemas.microsoft.com/office/drawing/2014/main" id="{00000000-0008-0000-0200-000073020000}"/>
            </a:ext>
          </a:extLst>
        </xdr:cNvPr>
        <xdr:cNvSpPr txBox="1"/>
      </xdr:nvSpPr>
      <xdr:spPr>
        <a:xfrm>
          <a:off x="13533061" y="148377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a:extLst>
            <a:ext uri="{FF2B5EF4-FFF2-40B4-BE49-F238E27FC236}">
              <a16:creationId xmlns:a16="http://schemas.microsoft.com/office/drawing/2014/main" id="{00000000-0008-0000-0200-00008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50" name="【消防施設】&#10;一人当たり面積最小値テキスト">
          <a:extLst>
            <a:ext uri="{FF2B5EF4-FFF2-40B4-BE49-F238E27FC236}">
              <a16:creationId xmlns:a16="http://schemas.microsoft.com/office/drawing/2014/main" id="{00000000-0008-0000-0200-00008A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52" name="【消防施設】&#10;一人当たり面積最大値テキスト">
          <a:extLst>
            <a:ext uri="{FF2B5EF4-FFF2-40B4-BE49-F238E27FC236}">
              <a16:creationId xmlns:a16="http://schemas.microsoft.com/office/drawing/2014/main" id="{00000000-0008-0000-0200-00008C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54" name="【消防施設】&#10;一人当たり面積平均値テキスト">
          <a:extLst>
            <a:ext uri="{FF2B5EF4-FFF2-40B4-BE49-F238E27FC236}">
              <a16:creationId xmlns:a16="http://schemas.microsoft.com/office/drawing/2014/main" id="{00000000-0008-0000-0200-00008E020000}"/>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657" name="n_1aveValue【消防施設】&#10;一人当たり面積">
          <a:extLst>
            <a:ext uri="{FF2B5EF4-FFF2-40B4-BE49-F238E27FC236}">
              <a16:creationId xmlns:a16="http://schemas.microsoft.com/office/drawing/2014/main" id="{00000000-0008-0000-0200-000091020000}"/>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154348</xdr:rowOff>
    </xdr:from>
    <xdr:ext cx="469744" cy="259045"/>
    <xdr:sp macro="" textlink="">
      <xdr:nvSpPr>
        <xdr:cNvPr id="659" name="n_2aveValue【消防施設】&#10;一人当たり面積">
          <a:extLst>
            <a:ext uri="{FF2B5EF4-FFF2-40B4-BE49-F238E27FC236}">
              <a16:creationId xmlns:a16="http://schemas.microsoft.com/office/drawing/2014/main" id="{00000000-0008-0000-0200-000093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81941</xdr:rowOff>
    </xdr:from>
    <xdr:to>
      <xdr:col>102</xdr:col>
      <xdr:colOff>165100</xdr:colOff>
      <xdr:row>86</xdr:row>
      <xdr:rowOff>12091</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9494500" y="14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3218</xdr:rowOff>
    </xdr:from>
    <xdr:ext cx="469744" cy="259045"/>
    <xdr:sp macro="" textlink="">
      <xdr:nvSpPr>
        <xdr:cNvPr id="661" name="n_3aveValue【消防施設】&#10;一人当たり面積">
          <a:extLst>
            <a:ext uri="{FF2B5EF4-FFF2-40B4-BE49-F238E27FC236}">
              <a16:creationId xmlns:a16="http://schemas.microsoft.com/office/drawing/2014/main" id="{00000000-0008-0000-0200-000095020000}"/>
            </a:ext>
          </a:extLst>
        </xdr:cNvPr>
        <xdr:cNvSpPr txBox="1"/>
      </xdr:nvSpPr>
      <xdr:spPr>
        <a:xfrm>
          <a:off x="19310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66396</xdr:rowOff>
    </xdr:from>
    <xdr:to>
      <xdr:col>116</xdr:col>
      <xdr:colOff>114300</xdr:colOff>
      <xdr:row>85</xdr:row>
      <xdr:rowOff>167996</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22110700" y="146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68" name="【消防施設】&#10;一人当たり面積該当値テキスト">
          <a:extLst>
            <a:ext uri="{FF2B5EF4-FFF2-40B4-BE49-F238E27FC236}">
              <a16:creationId xmlns:a16="http://schemas.microsoft.com/office/drawing/2014/main" id="{00000000-0008-0000-0200-00009C020000}"/>
            </a:ext>
          </a:extLst>
        </xdr:cNvPr>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66396</xdr:rowOff>
    </xdr:from>
    <xdr:to>
      <xdr:col>112</xdr:col>
      <xdr:colOff>38100</xdr:colOff>
      <xdr:row>85</xdr:row>
      <xdr:rowOff>167996</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21272500" y="146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117196</xdr:rowOff>
    </xdr:from>
    <xdr:to>
      <xdr:col>116</xdr:col>
      <xdr:colOff>63500</xdr:colOff>
      <xdr:row>85</xdr:row>
      <xdr:rowOff>117196</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21323300" y="146904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49936</xdr:rowOff>
    </xdr:from>
    <xdr:to>
      <xdr:col>107</xdr:col>
      <xdr:colOff>101600</xdr:colOff>
      <xdr:row>85</xdr:row>
      <xdr:rowOff>151536</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20383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100736</xdr:rowOff>
    </xdr:from>
    <xdr:to>
      <xdr:col>111</xdr:col>
      <xdr:colOff>177800</xdr:colOff>
      <xdr:row>85</xdr:row>
      <xdr:rowOff>117196</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20434300" y="14673986"/>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50851</xdr:rowOff>
    </xdr:from>
    <xdr:to>
      <xdr:col>102</xdr:col>
      <xdr:colOff>165100</xdr:colOff>
      <xdr:row>85</xdr:row>
      <xdr:rowOff>152451</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9494500" y="146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100736</xdr:rowOff>
    </xdr:from>
    <xdr:to>
      <xdr:col>107</xdr:col>
      <xdr:colOff>50800</xdr:colOff>
      <xdr:row>85</xdr:row>
      <xdr:rowOff>101651</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9545300" y="1467398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159123</xdr:rowOff>
    </xdr:from>
    <xdr:ext cx="469744" cy="259045"/>
    <xdr:sp macro="" textlink="">
      <xdr:nvSpPr>
        <xdr:cNvPr id="675" name="n_1mainValue【消防施設】&#10;一人当たり面積">
          <a:extLst>
            <a:ext uri="{FF2B5EF4-FFF2-40B4-BE49-F238E27FC236}">
              <a16:creationId xmlns:a16="http://schemas.microsoft.com/office/drawing/2014/main" id="{00000000-0008-0000-0200-0000A3020000}"/>
            </a:ext>
          </a:extLst>
        </xdr:cNvPr>
        <xdr:cNvSpPr txBox="1"/>
      </xdr:nvSpPr>
      <xdr:spPr>
        <a:xfrm>
          <a:off x="21075727" y="1473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142663</xdr:rowOff>
    </xdr:from>
    <xdr:ext cx="469744" cy="259045"/>
    <xdr:sp macro="" textlink="">
      <xdr:nvSpPr>
        <xdr:cNvPr id="676" name="n_2mainValue【消防施設】&#10;一人当たり面積">
          <a:extLst>
            <a:ext uri="{FF2B5EF4-FFF2-40B4-BE49-F238E27FC236}">
              <a16:creationId xmlns:a16="http://schemas.microsoft.com/office/drawing/2014/main" id="{00000000-0008-0000-0200-0000A4020000}"/>
            </a:ext>
          </a:extLst>
        </xdr:cNvPr>
        <xdr:cNvSpPr txBox="1"/>
      </xdr:nvSpPr>
      <xdr:spPr>
        <a:xfrm>
          <a:off x="201994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168978</xdr:rowOff>
    </xdr:from>
    <xdr:ext cx="469744" cy="259045"/>
    <xdr:sp macro="" textlink="">
      <xdr:nvSpPr>
        <xdr:cNvPr id="677" name="n_3mainValue【消防施設】&#10;一人当たり面積">
          <a:extLst>
            <a:ext uri="{FF2B5EF4-FFF2-40B4-BE49-F238E27FC236}">
              <a16:creationId xmlns:a16="http://schemas.microsoft.com/office/drawing/2014/main" id="{00000000-0008-0000-0200-0000A5020000}"/>
            </a:ext>
          </a:extLst>
        </xdr:cNvPr>
        <xdr:cNvSpPr txBox="1"/>
      </xdr:nvSpPr>
      <xdr:spPr>
        <a:xfrm>
          <a:off x="19310427" y="1439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a:extLst>
            <a:ext uri="{FF2B5EF4-FFF2-40B4-BE49-F238E27FC236}">
              <a16:creationId xmlns:a16="http://schemas.microsoft.com/office/drawing/2014/main" id="{00000000-0008-0000-0200-0000B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02" name="【庁舎】&#10;有形固定資産減価償却率最小値テキスト">
          <a:extLst>
            <a:ext uri="{FF2B5EF4-FFF2-40B4-BE49-F238E27FC236}">
              <a16:creationId xmlns:a16="http://schemas.microsoft.com/office/drawing/2014/main" id="{00000000-0008-0000-0200-0000BE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4" name="【庁舎】&#10;有形固定資産減価償却率最大値テキスト">
          <a:extLst>
            <a:ext uri="{FF2B5EF4-FFF2-40B4-BE49-F238E27FC236}">
              <a16:creationId xmlns:a16="http://schemas.microsoft.com/office/drawing/2014/main" id="{00000000-0008-0000-0200-0000C0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06" name="【庁舎】&#10;有形固定資産減価償却率平均値テキスト">
          <a:extLst>
            <a:ext uri="{FF2B5EF4-FFF2-40B4-BE49-F238E27FC236}">
              <a16:creationId xmlns:a16="http://schemas.microsoft.com/office/drawing/2014/main" id="{00000000-0008-0000-0200-0000C2020000}"/>
            </a:ext>
          </a:extLst>
        </xdr:cNvPr>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36847</xdr:rowOff>
    </xdr:from>
    <xdr:ext cx="405111" cy="259045"/>
    <xdr:sp macro="" textlink="">
      <xdr:nvSpPr>
        <xdr:cNvPr id="709" name="n_1aveValue【庁舎】&#10;有形固定資産減価償却率">
          <a:extLst>
            <a:ext uri="{FF2B5EF4-FFF2-40B4-BE49-F238E27FC236}">
              <a16:creationId xmlns:a16="http://schemas.microsoft.com/office/drawing/2014/main" id="{00000000-0008-0000-0200-0000C5020000}"/>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711" name="n_2aveValue【庁舎】&#10;有形固定資産減価償却率">
          <a:extLst>
            <a:ext uri="{FF2B5EF4-FFF2-40B4-BE49-F238E27FC236}">
              <a16:creationId xmlns:a16="http://schemas.microsoft.com/office/drawing/2014/main" id="{00000000-0008-0000-0200-0000C7020000}"/>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7620</xdr:rowOff>
    </xdr:from>
    <xdr:to>
      <xdr:col>72</xdr:col>
      <xdr:colOff>38100</xdr:colOff>
      <xdr:row>104</xdr:row>
      <xdr:rowOff>109220</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36525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125747</xdr:rowOff>
    </xdr:from>
    <xdr:ext cx="405111" cy="259045"/>
    <xdr:sp macro="" textlink="">
      <xdr:nvSpPr>
        <xdr:cNvPr id="713" name="n_3aveValue【庁舎】&#10;有形固定資産減価償却率">
          <a:extLst>
            <a:ext uri="{FF2B5EF4-FFF2-40B4-BE49-F238E27FC236}">
              <a16:creationId xmlns:a16="http://schemas.microsoft.com/office/drawing/2014/main" id="{00000000-0008-0000-0200-0000C9020000}"/>
            </a:ext>
          </a:extLst>
        </xdr:cNvPr>
        <xdr:cNvSpPr txBox="1"/>
      </xdr:nvSpPr>
      <xdr:spPr>
        <a:xfrm>
          <a:off x="135007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57150</xdr:rowOff>
    </xdr:from>
    <xdr:to>
      <xdr:col>85</xdr:col>
      <xdr:colOff>177800</xdr:colOff>
      <xdr:row>105</xdr:row>
      <xdr:rowOff>158750</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62687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35577</xdr:rowOff>
    </xdr:from>
    <xdr:ext cx="405111" cy="259045"/>
    <xdr:sp macro="" textlink="">
      <xdr:nvSpPr>
        <xdr:cNvPr id="720" name="【庁舎】&#10;有形固定資産減価償却率該当値テキスト">
          <a:extLst>
            <a:ext uri="{FF2B5EF4-FFF2-40B4-BE49-F238E27FC236}">
              <a16:creationId xmlns:a16="http://schemas.microsoft.com/office/drawing/2014/main" id="{00000000-0008-0000-0200-0000D0020000}"/>
            </a:ext>
          </a:extLst>
        </xdr:cNvPr>
        <xdr:cNvSpPr txBox="1"/>
      </xdr:nvSpPr>
      <xdr:spPr>
        <a:xfrm>
          <a:off x="16357600" y="180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86361</xdr:rowOff>
    </xdr:from>
    <xdr:to>
      <xdr:col>81</xdr:col>
      <xdr:colOff>101600</xdr:colOff>
      <xdr:row>106</xdr:row>
      <xdr:rowOff>16511</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5430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107950</xdr:rowOff>
    </xdr:from>
    <xdr:to>
      <xdr:col>85</xdr:col>
      <xdr:colOff>127000</xdr:colOff>
      <xdr:row>105</xdr:row>
      <xdr:rowOff>137161</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5481300" y="1811020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111761</xdr:rowOff>
    </xdr:from>
    <xdr:to>
      <xdr:col>76</xdr:col>
      <xdr:colOff>165100</xdr:colOff>
      <xdr:row>106</xdr:row>
      <xdr:rowOff>41911</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45415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137161</xdr:rowOff>
    </xdr:from>
    <xdr:to>
      <xdr:col>81</xdr:col>
      <xdr:colOff>50800</xdr:colOff>
      <xdr:row>105</xdr:row>
      <xdr:rowOff>162561</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14592300" y="181394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111761</xdr:rowOff>
    </xdr:from>
    <xdr:to>
      <xdr:col>72</xdr:col>
      <xdr:colOff>38100</xdr:colOff>
      <xdr:row>106</xdr:row>
      <xdr:rowOff>41911</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36525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162561</xdr:rowOff>
    </xdr:from>
    <xdr:to>
      <xdr:col>76</xdr:col>
      <xdr:colOff>114300</xdr:colOff>
      <xdr:row>105</xdr:row>
      <xdr:rowOff>162561</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3703300" y="18164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7638</xdr:rowOff>
    </xdr:from>
    <xdr:ext cx="405111" cy="259045"/>
    <xdr:sp macro="" textlink="">
      <xdr:nvSpPr>
        <xdr:cNvPr id="727" name="n_1mainValue【庁舎】&#10;有形固定資産減価償却率">
          <a:extLst>
            <a:ext uri="{FF2B5EF4-FFF2-40B4-BE49-F238E27FC236}">
              <a16:creationId xmlns:a16="http://schemas.microsoft.com/office/drawing/2014/main" id="{00000000-0008-0000-0200-0000D7020000}"/>
            </a:ext>
          </a:extLst>
        </xdr:cNvPr>
        <xdr:cNvSpPr txBox="1"/>
      </xdr:nvSpPr>
      <xdr:spPr>
        <a:xfrm>
          <a:off x="152660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33038</xdr:rowOff>
    </xdr:from>
    <xdr:ext cx="405111" cy="259045"/>
    <xdr:sp macro="" textlink="">
      <xdr:nvSpPr>
        <xdr:cNvPr id="728" name="n_2mainValue【庁舎】&#10;有形固定資産減価償却率">
          <a:extLst>
            <a:ext uri="{FF2B5EF4-FFF2-40B4-BE49-F238E27FC236}">
              <a16:creationId xmlns:a16="http://schemas.microsoft.com/office/drawing/2014/main" id="{00000000-0008-0000-0200-0000D8020000}"/>
            </a:ext>
          </a:extLst>
        </xdr:cNvPr>
        <xdr:cNvSpPr txBox="1"/>
      </xdr:nvSpPr>
      <xdr:spPr>
        <a:xfrm>
          <a:off x="14389744" y="1820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33038</xdr:rowOff>
    </xdr:from>
    <xdr:ext cx="405111" cy="259045"/>
    <xdr:sp macro="" textlink="">
      <xdr:nvSpPr>
        <xdr:cNvPr id="729" name="n_3mainValue【庁舎】&#10;有形固定資産減価償却率">
          <a:extLst>
            <a:ext uri="{FF2B5EF4-FFF2-40B4-BE49-F238E27FC236}">
              <a16:creationId xmlns:a16="http://schemas.microsoft.com/office/drawing/2014/main" id="{00000000-0008-0000-0200-0000D9020000}"/>
            </a:ext>
          </a:extLst>
        </xdr:cNvPr>
        <xdr:cNvSpPr txBox="1"/>
      </xdr:nvSpPr>
      <xdr:spPr>
        <a:xfrm>
          <a:off x="13500744" y="1820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a:extLst>
            <a:ext uri="{FF2B5EF4-FFF2-40B4-BE49-F238E27FC236}">
              <a16:creationId xmlns:a16="http://schemas.microsoft.com/office/drawing/2014/main" id="{00000000-0008-0000-0200-0000F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6" name="【庁舎】&#10;一人当たり面積最小値テキスト">
          <a:extLst>
            <a:ext uri="{FF2B5EF4-FFF2-40B4-BE49-F238E27FC236}">
              <a16:creationId xmlns:a16="http://schemas.microsoft.com/office/drawing/2014/main" id="{00000000-0008-0000-0200-0000F402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8" name="【庁舎】&#10;一人当たり面積最大値テキスト">
          <a:extLst>
            <a:ext uri="{FF2B5EF4-FFF2-40B4-BE49-F238E27FC236}">
              <a16:creationId xmlns:a16="http://schemas.microsoft.com/office/drawing/2014/main" id="{00000000-0008-0000-0200-0000F602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60" name="【庁舎】&#10;一人当たり面積平均値テキスト">
          <a:extLst>
            <a:ext uri="{FF2B5EF4-FFF2-40B4-BE49-F238E27FC236}">
              <a16:creationId xmlns:a16="http://schemas.microsoft.com/office/drawing/2014/main" id="{00000000-0008-0000-0200-0000F8020000}"/>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11991</xdr:rowOff>
    </xdr:from>
    <xdr:ext cx="469744" cy="259045"/>
    <xdr:sp macro="" textlink="">
      <xdr:nvSpPr>
        <xdr:cNvPr id="763" name="n_1aveValue【庁舎】&#10;一人当たり面積">
          <a:extLst>
            <a:ext uri="{FF2B5EF4-FFF2-40B4-BE49-F238E27FC236}">
              <a16:creationId xmlns:a16="http://schemas.microsoft.com/office/drawing/2014/main" id="{00000000-0008-0000-0200-0000FB020000}"/>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765" name="n_2aveValue【庁舎】&#10;一人当たり面積">
          <a:extLst>
            <a:ext uri="{FF2B5EF4-FFF2-40B4-BE49-F238E27FC236}">
              <a16:creationId xmlns:a16="http://schemas.microsoft.com/office/drawing/2014/main" id="{00000000-0008-0000-0200-0000FD020000}"/>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76019</xdr:rowOff>
    </xdr:from>
    <xdr:to>
      <xdr:col>102</xdr:col>
      <xdr:colOff>165100</xdr:colOff>
      <xdr:row>107</xdr:row>
      <xdr:rowOff>6169</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168746</xdr:rowOff>
    </xdr:from>
    <xdr:ext cx="469744" cy="259045"/>
    <xdr:sp macro="" textlink="">
      <xdr:nvSpPr>
        <xdr:cNvPr id="767" name="n_3aveValue【庁舎】&#10;一人当たり面積">
          <a:extLst>
            <a:ext uri="{FF2B5EF4-FFF2-40B4-BE49-F238E27FC236}">
              <a16:creationId xmlns:a16="http://schemas.microsoft.com/office/drawing/2014/main" id="{00000000-0008-0000-0200-0000FF020000}"/>
            </a:ext>
          </a:extLst>
        </xdr:cNvPr>
        <xdr:cNvSpPr txBox="1"/>
      </xdr:nvSpPr>
      <xdr:spPr>
        <a:xfrm>
          <a:off x="19310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64588</xdr:rowOff>
    </xdr:from>
    <xdr:to>
      <xdr:col>116</xdr:col>
      <xdr:colOff>114300</xdr:colOff>
      <xdr:row>105</xdr:row>
      <xdr:rowOff>166188</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22110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87465</xdr:rowOff>
    </xdr:from>
    <xdr:ext cx="469744" cy="259045"/>
    <xdr:sp macro="" textlink="">
      <xdr:nvSpPr>
        <xdr:cNvPr id="774" name="【庁舎】&#10;一人当たり面積該当値テキスト">
          <a:extLst>
            <a:ext uri="{FF2B5EF4-FFF2-40B4-BE49-F238E27FC236}">
              <a16:creationId xmlns:a16="http://schemas.microsoft.com/office/drawing/2014/main" id="{00000000-0008-0000-0200-000006030000}"/>
            </a:ext>
          </a:extLst>
        </xdr:cNvPr>
        <xdr:cNvSpPr txBox="1"/>
      </xdr:nvSpPr>
      <xdr:spPr>
        <a:xfrm>
          <a:off x="22199600" y="1791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66221</xdr:rowOff>
    </xdr:from>
    <xdr:to>
      <xdr:col>112</xdr:col>
      <xdr:colOff>38100</xdr:colOff>
      <xdr:row>105</xdr:row>
      <xdr:rowOff>167821</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2127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115388</xdr:rowOff>
    </xdr:from>
    <xdr:to>
      <xdr:col>116</xdr:col>
      <xdr:colOff>63500</xdr:colOff>
      <xdr:row>105</xdr:row>
      <xdr:rowOff>117021</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flipV="1">
          <a:off x="21323300" y="1811763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71120</xdr:rowOff>
    </xdr:from>
    <xdr:to>
      <xdr:col>107</xdr:col>
      <xdr:colOff>101600</xdr:colOff>
      <xdr:row>106</xdr:row>
      <xdr:rowOff>1270</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2038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117021</xdr:rowOff>
    </xdr:from>
    <xdr:to>
      <xdr:col>111</xdr:col>
      <xdr:colOff>177800</xdr:colOff>
      <xdr:row>105</xdr:row>
      <xdr:rowOff>121920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flipV="1">
          <a:off x="20434300" y="1811927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79284</xdr:rowOff>
    </xdr:from>
    <xdr:to>
      <xdr:col>102</xdr:col>
      <xdr:colOff>165100</xdr:colOff>
      <xdr:row>106</xdr:row>
      <xdr:rowOff>9434</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9494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121920</xdr:rowOff>
    </xdr:from>
    <xdr:to>
      <xdr:col>107</xdr:col>
      <xdr:colOff>50800</xdr:colOff>
      <xdr:row>105</xdr:row>
      <xdr:rowOff>130084</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flipV="1">
          <a:off x="19545300" y="181241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12898</xdr:rowOff>
    </xdr:from>
    <xdr:ext cx="469744" cy="259045"/>
    <xdr:sp macro="" textlink="">
      <xdr:nvSpPr>
        <xdr:cNvPr id="781" name="n_1mainValue【庁舎】&#10;一人当たり面積">
          <a:extLst>
            <a:ext uri="{FF2B5EF4-FFF2-40B4-BE49-F238E27FC236}">
              <a16:creationId xmlns:a16="http://schemas.microsoft.com/office/drawing/2014/main" id="{00000000-0008-0000-0200-00000D030000}"/>
            </a:ext>
          </a:extLst>
        </xdr:cNvPr>
        <xdr:cNvSpPr txBox="1"/>
      </xdr:nvSpPr>
      <xdr:spPr>
        <a:xfrm>
          <a:off x="210757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17797</xdr:rowOff>
    </xdr:from>
    <xdr:ext cx="469744" cy="259045"/>
    <xdr:sp macro="" textlink="">
      <xdr:nvSpPr>
        <xdr:cNvPr id="782" name="n_2mainValue【庁舎】&#10;一人当たり面積">
          <a:extLst>
            <a:ext uri="{FF2B5EF4-FFF2-40B4-BE49-F238E27FC236}">
              <a16:creationId xmlns:a16="http://schemas.microsoft.com/office/drawing/2014/main" id="{00000000-0008-0000-0200-00000E030000}"/>
            </a:ext>
          </a:extLst>
        </xdr:cNvPr>
        <xdr:cNvSpPr txBox="1"/>
      </xdr:nvSpPr>
      <xdr:spPr>
        <a:xfrm>
          <a:off x="20199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25961</xdr:rowOff>
    </xdr:from>
    <xdr:ext cx="469744" cy="259045"/>
    <xdr:sp macro="" textlink="">
      <xdr:nvSpPr>
        <xdr:cNvPr id="783" name="n_3mainValue【庁舎】&#10;一人当たり面積">
          <a:extLst>
            <a:ext uri="{FF2B5EF4-FFF2-40B4-BE49-F238E27FC236}">
              <a16:creationId xmlns:a16="http://schemas.microsoft.com/office/drawing/2014/main" id="{00000000-0008-0000-0200-00000F030000}"/>
            </a:ext>
          </a:extLst>
        </xdr:cNvPr>
        <xdr:cNvSpPr txBox="1"/>
      </xdr:nvSpPr>
      <xdr:spPr>
        <a:xfrm>
          <a:off x="19310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500">
              <a:solidFill>
                <a:schemeClr val="dk1"/>
              </a:solidFill>
              <a:effectLst/>
              <a:latin typeface="+mn-lt"/>
              <a:ea typeface="+mn-ea"/>
              <a:cs typeface="+mn-cs"/>
            </a:rPr>
            <a:t>「体育館・プール」について</a:t>
          </a:r>
          <a:r>
            <a:rPr kumimoji="1" lang="en-US" altLang="ja-JP" sz="1500">
              <a:solidFill>
                <a:schemeClr val="dk1"/>
              </a:solidFill>
              <a:effectLst/>
              <a:latin typeface="+mn-lt"/>
              <a:ea typeface="+mn-ea"/>
              <a:cs typeface="+mn-cs"/>
            </a:rPr>
            <a:t>1</a:t>
          </a:r>
          <a:r>
            <a:rPr kumimoji="1" lang="ja-JP" altLang="ja-JP" sz="1500">
              <a:solidFill>
                <a:schemeClr val="dk1"/>
              </a:solidFill>
              <a:effectLst/>
              <a:latin typeface="+mn-lt"/>
              <a:ea typeface="+mn-ea"/>
              <a:cs typeface="+mn-cs"/>
            </a:rPr>
            <a:t>人当たりの面積</a:t>
          </a:r>
          <a:r>
            <a:rPr kumimoji="1" lang="ja-JP" altLang="en-US" sz="1500">
              <a:solidFill>
                <a:schemeClr val="dk1"/>
              </a:solidFill>
              <a:effectLst/>
              <a:latin typeface="+mn-lt"/>
              <a:ea typeface="+mn-ea"/>
              <a:cs typeface="+mn-cs"/>
            </a:rPr>
            <a:t>では</a:t>
          </a:r>
          <a:r>
            <a:rPr kumimoji="1" lang="ja-JP" altLang="ja-JP" sz="1500">
              <a:solidFill>
                <a:schemeClr val="dk1"/>
              </a:solidFill>
              <a:effectLst/>
              <a:latin typeface="+mn-lt"/>
              <a:ea typeface="+mn-ea"/>
              <a:cs typeface="+mn-cs"/>
            </a:rPr>
            <a:t>類似団体と差がないものの、有形固定資産減価償却率は大きく上回っている。利用者が多いため、今後は施設の現状維持を図りつつ、コストの見直し等適切なマネジメントの推進が必要である。</a:t>
          </a:r>
          <a:r>
            <a:rPr kumimoji="1" lang="ja-JP" altLang="en-US" sz="1500">
              <a:solidFill>
                <a:schemeClr val="dk1"/>
              </a:solidFill>
              <a:effectLst/>
              <a:latin typeface="+mn-lt"/>
              <a:ea typeface="+mn-ea"/>
              <a:cs typeface="+mn-cs"/>
            </a:rPr>
            <a:t>また</a:t>
          </a:r>
          <a:r>
            <a:rPr kumimoji="1" lang="ja-JP" altLang="en-US" sz="1500">
              <a:solidFill>
                <a:schemeClr val="dk1"/>
              </a:solidFill>
              <a:effectLst/>
              <a:latin typeface="+mn-ea"/>
              <a:ea typeface="+mn-ea"/>
              <a:cs typeface="+mn-cs"/>
            </a:rPr>
            <a:t>「保健センター・保健所」や「福祉施設」については経年で比較すると有形固定資産減価償却率が緩やかに上昇している。「由布市公共施設個別計画」に基づき、使用していない施設については建物の集約化を検討しているため、今後数値は下がっていくものと思われる。</a:t>
          </a:r>
          <a:endParaRPr kumimoji="1" lang="ja-JP" altLang="en-US" sz="15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類似団体及び大分県の平均は上回っているものの、全国平均は下回っている。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税収は平成</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ったことに加え</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ここ数年、公共施設の大規模改修などが続き、公債費の</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増等により単年度の財政力指数が０．４４となった。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第２次総合計画の重点プランに沿って活力あるまちづくりを展開しつつ、</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第３次行財政改革実施計画や</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に取り組みながら人件費や</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経常経費の削減により、財政基盤の強化に努める。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1" name="テキスト ボックス 90"/>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類似団体、大分県及び全国平均を上回っており、平成２９年度とは同率ではあるが、徐々に悪化している傾向にある。地方税等の減収に加え、普通交付税の減により経常一般財源が減となっている。</a:t>
          </a:r>
        </a:p>
        <a:p>
          <a:r>
            <a:rPr kumimoji="1" lang="ja-JP" altLang="en-US" sz="1300">
              <a:latin typeface="ＭＳ ゴシック" panose="020B0609070205080204" pitchFamily="49" charset="-128"/>
              <a:ea typeface="ＭＳ ゴシック" panose="020B0609070205080204" pitchFamily="49" charset="-128"/>
            </a:rPr>
            <a:t>　これに対して、人件費、扶助費、公債費等の経常経費充当一般財源が増となったものの、物件費等の減により経常収支比率は同水準となった。</a:t>
          </a:r>
        </a:p>
        <a:p>
          <a:r>
            <a:rPr kumimoji="1" lang="ja-JP" altLang="en-US" sz="1300">
              <a:latin typeface="ＭＳ ゴシック" panose="020B0609070205080204" pitchFamily="49" charset="-128"/>
              <a:ea typeface="ＭＳ ゴシック" panose="020B0609070205080204" pitchFamily="49" charset="-128"/>
            </a:rPr>
            <a:t>　今後の施設整備事業（新環境センター整備事業負担金外）により、公債費の増が見込まれるため、人件費、物件費の経常経費については極力削減していく必要がある。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40096</xdr:rowOff>
    </xdr:from>
    <xdr:to>
      <xdr:col>23</xdr:col>
      <xdr:colOff>133350</xdr:colOff>
      <xdr:row>61</xdr:row>
      <xdr:rowOff>40096</xdr:rowOff>
    </xdr:to>
    <xdr:cxnSp macro="">
      <xdr:nvCxnSpPr>
        <xdr:cNvPr id="134" name="直線コネクタ 133"/>
        <xdr:cNvCxnSpPr/>
      </xdr:nvCxnSpPr>
      <xdr:spPr>
        <a:xfrm>
          <a:off x="4114800" y="104985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2177</xdr:rowOff>
    </xdr:from>
    <xdr:to>
      <xdr:col>19</xdr:col>
      <xdr:colOff>133350</xdr:colOff>
      <xdr:row>61</xdr:row>
      <xdr:rowOff>40096</xdr:rowOff>
    </xdr:to>
    <xdr:cxnSp macro="">
      <xdr:nvCxnSpPr>
        <xdr:cNvPr id="137" name="直線コネクタ 136"/>
        <xdr:cNvCxnSpPr/>
      </xdr:nvCxnSpPr>
      <xdr:spPr>
        <a:xfrm>
          <a:off x="3225800" y="1046062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61</xdr:row>
      <xdr:rowOff>2177</xdr:rowOff>
    </xdr:to>
    <xdr:cxnSp macro="">
      <xdr:nvCxnSpPr>
        <xdr:cNvPr id="140" name="直線コネクタ 139"/>
        <xdr:cNvCxnSpPr/>
      </xdr:nvCxnSpPr>
      <xdr:spPr>
        <a:xfrm>
          <a:off x="2336800" y="1029171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4717</xdr:rowOff>
    </xdr:from>
    <xdr:to>
      <xdr:col>11</xdr:col>
      <xdr:colOff>31750</xdr:colOff>
      <xdr:row>60</xdr:row>
      <xdr:rowOff>111578</xdr:rowOff>
    </xdr:to>
    <xdr:cxnSp macro="">
      <xdr:nvCxnSpPr>
        <xdr:cNvPr id="143" name="直線コネクタ 142"/>
        <xdr:cNvCxnSpPr/>
      </xdr:nvCxnSpPr>
      <xdr:spPr>
        <a:xfrm flipV="1">
          <a:off x="1447800" y="10291717"/>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125367</xdr:rowOff>
    </xdr:from>
    <xdr:to>
      <xdr:col>11</xdr:col>
      <xdr:colOff>82550</xdr:colOff>
      <xdr:row>60</xdr:row>
      <xdr:rowOff>55517</xdr:rowOff>
    </xdr:to>
    <xdr:sp macro="" textlink="">
      <xdr:nvSpPr>
        <xdr:cNvPr id="144" name="フローチャート: 判断 143"/>
        <xdr:cNvSpPr/>
      </xdr:nvSpPr>
      <xdr:spPr>
        <a:xfrm>
          <a:off x="2286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65694</xdr:rowOff>
    </xdr:from>
    <xdr:ext cx="762000" cy="259045"/>
    <xdr:sp macro="" textlink="">
      <xdr:nvSpPr>
        <xdr:cNvPr id="145" name="テキスト ボックス 144"/>
        <xdr:cNvSpPr txBox="1"/>
      </xdr:nvSpPr>
      <xdr:spPr>
        <a:xfrm>
          <a:off x="1955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160746</xdr:rowOff>
    </xdr:from>
    <xdr:to>
      <xdr:col>23</xdr:col>
      <xdr:colOff>184150</xdr:colOff>
      <xdr:row>61</xdr:row>
      <xdr:rowOff>90896</xdr:rowOff>
    </xdr:to>
    <xdr:sp macro="" textlink="">
      <xdr:nvSpPr>
        <xdr:cNvPr id="153" name="楕円 152"/>
        <xdr:cNvSpPr/>
      </xdr:nvSpPr>
      <xdr:spPr>
        <a:xfrm>
          <a:off x="4902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132823</xdr:rowOff>
    </xdr:from>
    <xdr:ext cx="762000" cy="259045"/>
    <xdr:sp macro="" textlink="">
      <xdr:nvSpPr>
        <xdr:cNvPr id="154" name="財政構造の弾力性該当値テキスト"/>
        <xdr:cNvSpPr txBox="1"/>
      </xdr:nvSpPr>
      <xdr:spPr>
        <a:xfrm>
          <a:off x="5041900" y="104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160746</xdr:rowOff>
    </xdr:from>
    <xdr:to>
      <xdr:col>19</xdr:col>
      <xdr:colOff>184150</xdr:colOff>
      <xdr:row>61</xdr:row>
      <xdr:rowOff>90896</xdr:rowOff>
    </xdr:to>
    <xdr:sp macro="" textlink="">
      <xdr:nvSpPr>
        <xdr:cNvPr id="155" name="楕円 154"/>
        <xdr:cNvSpPr/>
      </xdr:nvSpPr>
      <xdr:spPr>
        <a:xfrm>
          <a:off x="4064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75673</xdr:rowOff>
    </xdr:from>
    <xdr:ext cx="736600" cy="259045"/>
    <xdr:sp macro="" textlink="">
      <xdr:nvSpPr>
        <xdr:cNvPr id="156" name="テキスト ボックス 155"/>
        <xdr:cNvSpPr txBox="1"/>
      </xdr:nvSpPr>
      <xdr:spPr>
        <a:xfrm>
          <a:off x="3733800" y="1053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122827</xdr:rowOff>
    </xdr:from>
    <xdr:to>
      <xdr:col>15</xdr:col>
      <xdr:colOff>133350</xdr:colOff>
      <xdr:row>61</xdr:row>
      <xdr:rowOff>52977</xdr:rowOff>
    </xdr:to>
    <xdr:sp macro="" textlink="">
      <xdr:nvSpPr>
        <xdr:cNvPr id="157" name="楕円 156"/>
        <xdr:cNvSpPr/>
      </xdr:nvSpPr>
      <xdr:spPr>
        <a:xfrm>
          <a:off x="3175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37754</xdr:rowOff>
    </xdr:from>
    <xdr:ext cx="762000" cy="259045"/>
    <xdr:sp macro="" textlink="">
      <xdr:nvSpPr>
        <xdr:cNvPr id="158" name="テキスト ボックス 157"/>
        <xdr:cNvSpPr txBox="1"/>
      </xdr:nvSpPr>
      <xdr:spPr>
        <a:xfrm>
          <a:off x="2844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125367</xdr:rowOff>
    </xdr:from>
    <xdr:to>
      <xdr:col>11</xdr:col>
      <xdr:colOff>82550</xdr:colOff>
      <xdr:row>60</xdr:row>
      <xdr:rowOff>55517</xdr:rowOff>
    </xdr:to>
    <xdr:sp macro="" textlink="">
      <xdr:nvSpPr>
        <xdr:cNvPr id="159" name="楕円 158"/>
        <xdr:cNvSpPr/>
      </xdr:nvSpPr>
      <xdr:spPr>
        <a:xfrm>
          <a:off x="2286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40294</xdr:rowOff>
    </xdr:from>
    <xdr:ext cx="762000" cy="259045"/>
    <xdr:sp macro="" textlink="">
      <xdr:nvSpPr>
        <xdr:cNvPr id="160" name="テキスト ボックス 159"/>
        <xdr:cNvSpPr txBox="1"/>
      </xdr:nvSpPr>
      <xdr:spPr>
        <a:xfrm>
          <a:off x="1955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60778</xdr:rowOff>
    </xdr:from>
    <xdr:to>
      <xdr:col>7</xdr:col>
      <xdr:colOff>31750</xdr:colOff>
      <xdr:row>60</xdr:row>
      <xdr:rowOff>162378</xdr:rowOff>
    </xdr:to>
    <xdr:sp macro="" textlink="">
      <xdr:nvSpPr>
        <xdr:cNvPr id="161" name="楕円 160"/>
        <xdr:cNvSpPr/>
      </xdr:nvSpPr>
      <xdr:spPr>
        <a:xfrm>
          <a:off x="1397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147155</xdr:rowOff>
    </xdr:from>
    <xdr:ext cx="762000" cy="259045"/>
    <xdr:sp macro="" textlink="">
      <xdr:nvSpPr>
        <xdr:cNvPr id="162" name="テキスト ボックス 161"/>
        <xdr:cNvSpPr txBox="1"/>
      </xdr:nvSpPr>
      <xdr:spPr>
        <a:xfrm>
          <a:off x="1066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の決算額は下回っているものの、大分県平均、全国平均を上回っている。地方公務員共済組合等負担金等の増により人件費が増となっているが、震災復興事業費等の熊本・大分地震への対応事業費の減により、物件費全体としては減となっている。</a:t>
          </a:r>
        </a:p>
        <a:p>
          <a:r>
            <a:rPr kumimoji="1" lang="ja-JP" altLang="en-US" sz="1300">
              <a:latin typeface="ＭＳ ゴシック" panose="020B0609070205080204" pitchFamily="49" charset="-128"/>
              <a:ea typeface="ＭＳ ゴシック" panose="020B0609070205080204" pitchFamily="49" charset="-128"/>
            </a:rPr>
            <a:t>　今後も第３次行財政改革実施計画に則り、人件費、物件費等の経常経費削減に向けて努力していく必要がある。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25465</xdr:rowOff>
    </xdr:from>
    <xdr:to>
      <xdr:col>23</xdr:col>
      <xdr:colOff>133350</xdr:colOff>
      <xdr:row>83</xdr:row>
      <xdr:rowOff>35292</xdr:rowOff>
    </xdr:to>
    <xdr:cxnSp macro="">
      <xdr:nvCxnSpPr>
        <xdr:cNvPr id="193" name="直線コネクタ 192"/>
        <xdr:cNvCxnSpPr/>
      </xdr:nvCxnSpPr>
      <xdr:spPr>
        <a:xfrm flipV="1">
          <a:off x="4114800" y="14255815"/>
          <a:ext cx="838200" cy="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4031</xdr:rowOff>
    </xdr:from>
    <xdr:to>
      <xdr:col>19</xdr:col>
      <xdr:colOff>133350</xdr:colOff>
      <xdr:row>83</xdr:row>
      <xdr:rowOff>35292</xdr:rowOff>
    </xdr:to>
    <xdr:cxnSp macro="">
      <xdr:nvCxnSpPr>
        <xdr:cNvPr id="196" name="直線コネクタ 195"/>
        <xdr:cNvCxnSpPr/>
      </xdr:nvCxnSpPr>
      <xdr:spPr>
        <a:xfrm>
          <a:off x="3225800" y="14234381"/>
          <a:ext cx="889000" cy="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163923</xdr:rowOff>
    </xdr:from>
    <xdr:to>
      <xdr:col>15</xdr:col>
      <xdr:colOff>82550</xdr:colOff>
      <xdr:row>83</xdr:row>
      <xdr:rowOff>4031</xdr:rowOff>
    </xdr:to>
    <xdr:cxnSp macro="">
      <xdr:nvCxnSpPr>
        <xdr:cNvPr id="199" name="直線コネクタ 198"/>
        <xdr:cNvCxnSpPr/>
      </xdr:nvCxnSpPr>
      <xdr:spPr>
        <a:xfrm>
          <a:off x="2336800" y="14222823"/>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163923</xdr:rowOff>
    </xdr:from>
    <xdr:to>
      <xdr:col>11</xdr:col>
      <xdr:colOff>31750</xdr:colOff>
      <xdr:row>82</xdr:row>
      <xdr:rowOff>167180</xdr:rowOff>
    </xdr:to>
    <xdr:cxnSp macro="">
      <xdr:nvCxnSpPr>
        <xdr:cNvPr id="202" name="直線コネクタ 201"/>
        <xdr:cNvCxnSpPr/>
      </xdr:nvCxnSpPr>
      <xdr:spPr>
        <a:xfrm flipV="1">
          <a:off x="1447800" y="1422282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140492</xdr:rowOff>
    </xdr:from>
    <xdr:to>
      <xdr:col>11</xdr:col>
      <xdr:colOff>82550</xdr:colOff>
      <xdr:row>83</xdr:row>
      <xdr:rowOff>70642</xdr:rowOff>
    </xdr:to>
    <xdr:sp macro="" textlink="">
      <xdr:nvSpPr>
        <xdr:cNvPr id="203" name="フローチャート: 判断 202"/>
        <xdr:cNvSpPr/>
      </xdr:nvSpPr>
      <xdr:spPr>
        <a:xfrm>
          <a:off x="2286000" y="141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55419</xdr:rowOff>
    </xdr:from>
    <xdr:ext cx="762000" cy="259045"/>
    <xdr:sp macro="" textlink="">
      <xdr:nvSpPr>
        <xdr:cNvPr id="204" name="テキスト ボックス 203"/>
        <xdr:cNvSpPr txBox="1"/>
      </xdr:nvSpPr>
      <xdr:spPr>
        <a:xfrm>
          <a:off x="1955800" y="1428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146115</xdr:rowOff>
    </xdr:from>
    <xdr:to>
      <xdr:col>23</xdr:col>
      <xdr:colOff>184150</xdr:colOff>
      <xdr:row>83</xdr:row>
      <xdr:rowOff>76265</xdr:rowOff>
    </xdr:to>
    <xdr:sp macro="" textlink="">
      <xdr:nvSpPr>
        <xdr:cNvPr id="212" name="楕円 211"/>
        <xdr:cNvSpPr/>
      </xdr:nvSpPr>
      <xdr:spPr>
        <a:xfrm>
          <a:off x="4902200" y="142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162642</xdr:rowOff>
    </xdr:from>
    <xdr:ext cx="762000" cy="259045"/>
    <xdr:sp macro="" textlink="">
      <xdr:nvSpPr>
        <xdr:cNvPr id="213" name="人件費・物件費等の状況該当値テキスト"/>
        <xdr:cNvSpPr txBox="1"/>
      </xdr:nvSpPr>
      <xdr:spPr>
        <a:xfrm>
          <a:off x="5041900" y="140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155942</xdr:rowOff>
    </xdr:from>
    <xdr:to>
      <xdr:col>19</xdr:col>
      <xdr:colOff>184150</xdr:colOff>
      <xdr:row>83</xdr:row>
      <xdr:rowOff>86092</xdr:rowOff>
    </xdr:to>
    <xdr:sp macro="" textlink="">
      <xdr:nvSpPr>
        <xdr:cNvPr id="214" name="楕円 213"/>
        <xdr:cNvSpPr/>
      </xdr:nvSpPr>
      <xdr:spPr>
        <a:xfrm>
          <a:off x="4064000" y="1421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96269</xdr:rowOff>
    </xdr:from>
    <xdr:ext cx="736600" cy="259045"/>
    <xdr:sp macro="" textlink="">
      <xdr:nvSpPr>
        <xdr:cNvPr id="215" name="テキスト ボックス 214"/>
        <xdr:cNvSpPr txBox="1"/>
      </xdr:nvSpPr>
      <xdr:spPr>
        <a:xfrm>
          <a:off x="3733800" y="1398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124681</xdr:rowOff>
    </xdr:from>
    <xdr:to>
      <xdr:col>15</xdr:col>
      <xdr:colOff>133350</xdr:colOff>
      <xdr:row>83</xdr:row>
      <xdr:rowOff>54831</xdr:rowOff>
    </xdr:to>
    <xdr:sp macro="" textlink="">
      <xdr:nvSpPr>
        <xdr:cNvPr id="216" name="楕円 215"/>
        <xdr:cNvSpPr/>
      </xdr:nvSpPr>
      <xdr:spPr>
        <a:xfrm>
          <a:off x="3175000" y="141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65008</xdr:rowOff>
    </xdr:from>
    <xdr:ext cx="762000" cy="259045"/>
    <xdr:sp macro="" textlink="">
      <xdr:nvSpPr>
        <xdr:cNvPr id="217" name="テキスト ボックス 216"/>
        <xdr:cNvSpPr txBox="1"/>
      </xdr:nvSpPr>
      <xdr:spPr>
        <a:xfrm>
          <a:off x="2844800" y="1395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113123</xdr:rowOff>
    </xdr:from>
    <xdr:to>
      <xdr:col>11</xdr:col>
      <xdr:colOff>82550</xdr:colOff>
      <xdr:row>83</xdr:row>
      <xdr:rowOff>43273</xdr:rowOff>
    </xdr:to>
    <xdr:sp macro="" textlink="">
      <xdr:nvSpPr>
        <xdr:cNvPr id="218" name="楕円 217"/>
        <xdr:cNvSpPr/>
      </xdr:nvSpPr>
      <xdr:spPr>
        <a:xfrm>
          <a:off x="2286000" y="141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53450</xdr:rowOff>
    </xdr:from>
    <xdr:ext cx="762000" cy="259045"/>
    <xdr:sp macro="" textlink="">
      <xdr:nvSpPr>
        <xdr:cNvPr id="219" name="テキスト ボックス 218"/>
        <xdr:cNvSpPr txBox="1"/>
      </xdr:nvSpPr>
      <xdr:spPr>
        <a:xfrm>
          <a:off x="1955800" y="1394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116380</xdr:rowOff>
    </xdr:from>
    <xdr:to>
      <xdr:col>7</xdr:col>
      <xdr:colOff>31750</xdr:colOff>
      <xdr:row>83</xdr:row>
      <xdr:rowOff>46530</xdr:rowOff>
    </xdr:to>
    <xdr:sp macro="" textlink="">
      <xdr:nvSpPr>
        <xdr:cNvPr id="220" name="楕円 219"/>
        <xdr:cNvSpPr/>
      </xdr:nvSpPr>
      <xdr:spPr>
        <a:xfrm>
          <a:off x="1397000" y="141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56707</xdr:rowOff>
    </xdr:from>
    <xdr:ext cx="762000" cy="259045"/>
    <xdr:sp macro="" textlink="">
      <xdr:nvSpPr>
        <xdr:cNvPr id="221" name="テキスト ボックス 220"/>
        <xdr:cNvSpPr txBox="1"/>
      </xdr:nvSpPr>
      <xdr:spPr>
        <a:xfrm>
          <a:off x="1066800" y="1394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給与制度の改正により、前年度より１</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１ポイント減少しているが、類似団体や全国平均と比べると依然として高い状況にある。</a:t>
          </a:r>
        </a:p>
        <a:p>
          <a:r>
            <a:rPr kumimoji="1" lang="ja-JP" altLang="en-US" sz="1300">
              <a:latin typeface="ＭＳ ゴシック" panose="020B0609070205080204" pitchFamily="49" charset="-128"/>
              <a:ea typeface="ＭＳ ゴシック" panose="020B0609070205080204" pitchFamily="49" charset="-128"/>
            </a:rPr>
            <a:t>　今後も適宜給与体系の点検を行い、より一層の適正化に努める。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161773</xdr:rowOff>
    </xdr:to>
    <xdr:cxnSp macro="">
      <xdr:nvCxnSpPr>
        <xdr:cNvPr id="257" name="直線コネクタ 256"/>
        <xdr:cNvCxnSpPr/>
      </xdr:nvCxnSpPr>
      <xdr:spPr>
        <a:xfrm flipV="1">
          <a:off x="16179800" y="15294429"/>
          <a:ext cx="8382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126395</xdr:rowOff>
    </xdr:from>
    <xdr:to>
      <xdr:col>77</xdr:col>
      <xdr:colOff>44450</xdr:colOff>
      <xdr:row>89</xdr:row>
      <xdr:rowOff>161773</xdr:rowOff>
    </xdr:to>
    <xdr:cxnSp macro="">
      <xdr:nvCxnSpPr>
        <xdr:cNvPr id="260" name="直線コネクタ 259"/>
        <xdr:cNvCxnSpPr/>
      </xdr:nvCxnSpPr>
      <xdr:spPr>
        <a:xfrm>
          <a:off x="15290800" y="1521399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90</xdr:row>
      <xdr:rowOff>59266</xdr:rowOff>
    </xdr:to>
    <xdr:cxnSp macro="">
      <xdr:nvCxnSpPr>
        <xdr:cNvPr id="263" name="直線コネクタ 262"/>
        <xdr:cNvCxnSpPr/>
      </xdr:nvCxnSpPr>
      <xdr:spPr>
        <a:xfrm flipV="1">
          <a:off x="14401800" y="15213995"/>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90</xdr:row>
      <xdr:rowOff>59266</xdr:rowOff>
    </xdr:to>
    <xdr:cxnSp macro="">
      <xdr:nvCxnSpPr>
        <xdr:cNvPr id="266" name="直線コネクタ 265"/>
        <xdr:cNvCxnSpPr/>
      </xdr:nvCxnSpPr>
      <xdr:spPr>
        <a:xfrm>
          <a:off x="13512800" y="1536337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7" name="フローチャート: 判断 266"/>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8" name="テキスト ボックス 267"/>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6" name="楕円 275"/>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128106</xdr:rowOff>
    </xdr:from>
    <xdr:ext cx="762000" cy="259045"/>
    <xdr:sp macro="" textlink="">
      <xdr:nvSpPr>
        <xdr:cNvPr id="277" name="給与水準   （国との比較）該当値テキスト"/>
        <xdr:cNvSpPr txBox="1"/>
      </xdr:nvSpPr>
      <xdr:spPr>
        <a:xfrm>
          <a:off x="17106900" y="152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110973</xdr:rowOff>
    </xdr:from>
    <xdr:to>
      <xdr:col>77</xdr:col>
      <xdr:colOff>95250</xdr:colOff>
      <xdr:row>90</xdr:row>
      <xdr:rowOff>41123</xdr:rowOff>
    </xdr:to>
    <xdr:sp macro="" textlink="">
      <xdr:nvSpPr>
        <xdr:cNvPr id="278" name="楕円 277"/>
        <xdr:cNvSpPr/>
      </xdr:nvSpPr>
      <xdr:spPr>
        <a:xfrm>
          <a:off x="16129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25900</xdr:rowOff>
    </xdr:from>
    <xdr:ext cx="736600" cy="259045"/>
    <xdr:sp macro="" textlink="">
      <xdr:nvSpPr>
        <xdr:cNvPr id="279" name="テキスト ボックス 278"/>
        <xdr:cNvSpPr txBox="1"/>
      </xdr:nvSpPr>
      <xdr:spPr>
        <a:xfrm>
          <a:off x="15798800" y="15456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75595</xdr:rowOff>
    </xdr:from>
    <xdr:to>
      <xdr:col>73</xdr:col>
      <xdr:colOff>44450</xdr:colOff>
      <xdr:row>89</xdr:row>
      <xdr:rowOff>5745</xdr:rowOff>
    </xdr:to>
    <xdr:sp macro="" textlink="">
      <xdr:nvSpPr>
        <xdr:cNvPr id="280" name="楕円 279"/>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161972</xdr:rowOff>
    </xdr:from>
    <xdr:ext cx="762000" cy="259045"/>
    <xdr:sp macro="" textlink="">
      <xdr:nvSpPr>
        <xdr:cNvPr id="281" name="テキスト ボックス 280"/>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8466</xdr:rowOff>
    </xdr:from>
    <xdr:to>
      <xdr:col>68</xdr:col>
      <xdr:colOff>203200</xdr:colOff>
      <xdr:row>90</xdr:row>
      <xdr:rowOff>110066</xdr:rowOff>
    </xdr:to>
    <xdr:sp macro="" textlink="">
      <xdr:nvSpPr>
        <xdr:cNvPr id="282" name="楕円 281"/>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94843</xdr:rowOff>
    </xdr:from>
    <xdr:ext cx="762000" cy="259045"/>
    <xdr:sp macro="" textlink="">
      <xdr:nvSpPr>
        <xdr:cNvPr id="283" name="テキスト ボックス 282"/>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4" name="楕円 283"/>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5" name="テキスト ボックス 284"/>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第３次行財政改革実施計画による、令和２年度職員数を３１２人という目標の達成に向け人員の削減に取り組んでいるが、達成できていない状況もあり、全国、大分県平均、また類似団体を上回っている。組織や事業の見直しを図る中で、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131778</xdr:rowOff>
    </xdr:from>
    <xdr:to>
      <xdr:col>81</xdr:col>
      <xdr:colOff>44450</xdr:colOff>
      <xdr:row>62</xdr:row>
      <xdr:rowOff>135225</xdr:rowOff>
    </xdr:to>
    <xdr:cxnSp macro="">
      <xdr:nvCxnSpPr>
        <xdr:cNvPr id="322" name="直線コネクタ 321"/>
        <xdr:cNvCxnSpPr/>
      </xdr:nvCxnSpPr>
      <xdr:spPr>
        <a:xfrm>
          <a:off x="16179800" y="1076167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131778</xdr:rowOff>
    </xdr:to>
    <xdr:cxnSp macro="">
      <xdr:nvCxnSpPr>
        <xdr:cNvPr id="325" name="直線コネクタ 324"/>
        <xdr:cNvCxnSpPr/>
      </xdr:nvCxnSpPr>
      <xdr:spPr>
        <a:xfrm>
          <a:off x="15290800" y="1075478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108796</xdr:rowOff>
    </xdr:from>
    <xdr:to>
      <xdr:col>72</xdr:col>
      <xdr:colOff>203200</xdr:colOff>
      <xdr:row>62</xdr:row>
      <xdr:rowOff>124883</xdr:rowOff>
    </xdr:to>
    <xdr:cxnSp macro="">
      <xdr:nvCxnSpPr>
        <xdr:cNvPr id="328" name="直線コネクタ 327"/>
        <xdr:cNvCxnSpPr/>
      </xdr:nvCxnSpPr>
      <xdr:spPr>
        <a:xfrm>
          <a:off x="14401800" y="1073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95008</xdr:rowOff>
    </xdr:from>
    <xdr:to>
      <xdr:col>68</xdr:col>
      <xdr:colOff>152400</xdr:colOff>
      <xdr:row>62</xdr:row>
      <xdr:rowOff>108796</xdr:rowOff>
    </xdr:to>
    <xdr:cxnSp macro="">
      <xdr:nvCxnSpPr>
        <xdr:cNvPr id="331" name="直線コネクタ 330"/>
        <xdr:cNvCxnSpPr/>
      </xdr:nvCxnSpPr>
      <xdr:spPr>
        <a:xfrm>
          <a:off x="13512800" y="1072490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89263</xdr:rowOff>
    </xdr:from>
    <xdr:to>
      <xdr:col>68</xdr:col>
      <xdr:colOff>203200</xdr:colOff>
      <xdr:row>62</xdr:row>
      <xdr:rowOff>19413</xdr:rowOff>
    </xdr:to>
    <xdr:sp macro="" textlink="">
      <xdr:nvSpPr>
        <xdr:cNvPr id="332" name="フローチャート: 判断 331"/>
        <xdr:cNvSpPr/>
      </xdr:nvSpPr>
      <xdr:spPr>
        <a:xfrm>
          <a:off x="14351000" y="1054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29590</xdr:rowOff>
    </xdr:from>
    <xdr:ext cx="762000" cy="259045"/>
    <xdr:sp macro="" textlink="">
      <xdr:nvSpPr>
        <xdr:cNvPr id="333" name="テキスト ボックス 332"/>
        <xdr:cNvSpPr txBox="1"/>
      </xdr:nvSpPr>
      <xdr:spPr>
        <a:xfrm>
          <a:off x="14020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84425</xdr:rowOff>
    </xdr:from>
    <xdr:to>
      <xdr:col>81</xdr:col>
      <xdr:colOff>95250</xdr:colOff>
      <xdr:row>63</xdr:row>
      <xdr:rowOff>14575</xdr:rowOff>
    </xdr:to>
    <xdr:sp macro="" textlink="">
      <xdr:nvSpPr>
        <xdr:cNvPr id="341" name="楕円 340"/>
        <xdr:cNvSpPr/>
      </xdr:nvSpPr>
      <xdr:spPr>
        <a:xfrm>
          <a:off x="169672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56502</xdr:rowOff>
    </xdr:from>
    <xdr:ext cx="762000" cy="259045"/>
    <xdr:sp macro="" textlink="">
      <xdr:nvSpPr>
        <xdr:cNvPr id="342" name="定員管理の状況該当値テキスト"/>
        <xdr:cNvSpPr txBox="1"/>
      </xdr:nvSpPr>
      <xdr:spPr>
        <a:xfrm>
          <a:off x="17106900" y="1068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80978</xdr:rowOff>
    </xdr:from>
    <xdr:to>
      <xdr:col>77</xdr:col>
      <xdr:colOff>95250</xdr:colOff>
      <xdr:row>63</xdr:row>
      <xdr:rowOff>11128</xdr:rowOff>
    </xdr:to>
    <xdr:sp macro="" textlink="">
      <xdr:nvSpPr>
        <xdr:cNvPr id="343" name="楕円 342"/>
        <xdr:cNvSpPr/>
      </xdr:nvSpPr>
      <xdr:spPr>
        <a:xfrm>
          <a:off x="16129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167355</xdr:rowOff>
    </xdr:from>
    <xdr:ext cx="736600" cy="259045"/>
    <xdr:sp macro="" textlink="">
      <xdr:nvSpPr>
        <xdr:cNvPr id="344" name="テキスト ボックス 343"/>
        <xdr:cNvSpPr txBox="1"/>
      </xdr:nvSpPr>
      <xdr:spPr>
        <a:xfrm>
          <a:off x="15798800" y="1079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5" name="楕円 344"/>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6" name="テキスト ボックス 345"/>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57996</xdr:rowOff>
    </xdr:from>
    <xdr:to>
      <xdr:col>68</xdr:col>
      <xdr:colOff>203200</xdr:colOff>
      <xdr:row>62</xdr:row>
      <xdr:rowOff>159596</xdr:rowOff>
    </xdr:to>
    <xdr:sp macro="" textlink="">
      <xdr:nvSpPr>
        <xdr:cNvPr id="347" name="楕円 346"/>
        <xdr:cNvSpPr/>
      </xdr:nvSpPr>
      <xdr:spPr>
        <a:xfrm>
          <a:off x="14351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144373</xdr:rowOff>
    </xdr:from>
    <xdr:ext cx="762000" cy="259045"/>
    <xdr:sp macro="" textlink="">
      <xdr:nvSpPr>
        <xdr:cNvPr id="348" name="テキスト ボックス 347"/>
        <xdr:cNvSpPr txBox="1"/>
      </xdr:nvSpPr>
      <xdr:spPr>
        <a:xfrm>
          <a:off x="14020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44208</xdr:rowOff>
    </xdr:from>
    <xdr:to>
      <xdr:col>64</xdr:col>
      <xdr:colOff>152400</xdr:colOff>
      <xdr:row>62</xdr:row>
      <xdr:rowOff>145808</xdr:rowOff>
    </xdr:to>
    <xdr:sp macro="" textlink="">
      <xdr:nvSpPr>
        <xdr:cNvPr id="349" name="楕円 348"/>
        <xdr:cNvSpPr/>
      </xdr:nvSpPr>
      <xdr:spPr>
        <a:xfrm>
          <a:off x="13462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130585</xdr:rowOff>
    </xdr:from>
    <xdr:ext cx="762000" cy="259045"/>
    <xdr:sp macro="" textlink="">
      <xdr:nvSpPr>
        <xdr:cNvPr id="350" name="テキスト ボックス 349"/>
        <xdr:cNvSpPr txBox="1"/>
      </xdr:nvSpPr>
      <xdr:spPr>
        <a:xfrm>
          <a:off x="13131800" y="107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は下回ったものの、全国平均及び大分県平均を上回っている。ここ数年の庁舎建設をはじめとした施設の建て替え、耐震工事等が重なり、平成２６年度以降、徐々に比率が上昇している状況にある。</a:t>
          </a:r>
          <a:endParaRPr kumimoji="1" lang="en-US" altLang="ja-JP" sz="13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さらに、今後についても湯布院複合施設やし尿処理施設、新環境センター等の建設により、実質公債費比率の増が見込まれるが、適正な事業規模により発行額の抑制を図る必要がある。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36</xdr:row>
      <xdr:rowOff>167322</xdr:rowOff>
    </xdr:to>
    <xdr:cxnSp macro="">
      <xdr:nvCxnSpPr>
        <xdr:cNvPr id="384" name="直線コネクタ 383"/>
        <xdr:cNvCxnSpPr/>
      </xdr:nvCxnSpPr>
      <xdr:spPr>
        <a:xfrm>
          <a:off x="16179800" y="6339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159279</xdr:rowOff>
    </xdr:from>
    <xdr:to>
      <xdr:col>77</xdr:col>
      <xdr:colOff>44450</xdr:colOff>
      <xdr:row>36</xdr:row>
      <xdr:rowOff>167322</xdr:rowOff>
    </xdr:to>
    <xdr:cxnSp macro="">
      <xdr:nvCxnSpPr>
        <xdr:cNvPr id="387" name="直線コネクタ 386"/>
        <xdr:cNvCxnSpPr/>
      </xdr:nvCxnSpPr>
      <xdr:spPr>
        <a:xfrm>
          <a:off x="15290800" y="63314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149225</xdr:rowOff>
    </xdr:from>
    <xdr:to>
      <xdr:col>72</xdr:col>
      <xdr:colOff>203200</xdr:colOff>
      <xdr:row>36</xdr:row>
      <xdr:rowOff>159279</xdr:rowOff>
    </xdr:to>
    <xdr:cxnSp macro="">
      <xdr:nvCxnSpPr>
        <xdr:cNvPr id="390" name="直線コネクタ 389"/>
        <xdr:cNvCxnSpPr/>
      </xdr:nvCxnSpPr>
      <xdr:spPr>
        <a:xfrm>
          <a:off x="14401800" y="63214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145203</xdr:rowOff>
    </xdr:from>
    <xdr:to>
      <xdr:col>68</xdr:col>
      <xdr:colOff>152400</xdr:colOff>
      <xdr:row>36</xdr:row>
      <xdr:rowOff>149225</xdr:rowOff>
    </xdr:to>
    <xdr:cxnSp macro="">
      <xdr:nvCxnSpPr>
        <xdr:cNvPr id="393" name="直線コネクタ 392"/>
        <xdr:cNvCxnSpPr/>
      </xdr:nvCxnSpPr>
      <xdr:spPr>
        <a:xfrm>
          <a:off x="13512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4" name="フローチャート: 判断 393"/>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5" name="テキスト ボックス 394"/>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403" name="楕円 402"/>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133049</xdr:rowOff>
    </xdr:from>
    <xdr:ext cx="762000" cy="259045"/>
    <xdr:sp macro="" textlink="">
      <xdr:nvSpPr>
        <xdr:cNvPr id="404" name="公債費負担の状況該当値テキスト"/>
        <xdr:cNvSpPr txBox="1"/>
      </xdr:nvSpPr>
      <xdr:spPr>
        <a:xfrm>
          <a:off x="17106900" y="61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5" name="楕円 404"/>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6" name="テキスト ボックス 405"/>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108479</xdr:rowOff>
    </xdr:from>
    <xdr:to>
      <xdr:col>73</xdr:col>
      <xdr:colOff>44450</xdr:colOff>
      <xdr:row>37</xdr:row>
      <xdr:rowOff>38629</xdr:rowOff>
    </xdr:to>
    <xdr:sp macro="" textlink="">
      <xdr:nvSpPr>
        <xdr:cNvPr id="407" name="楕円 406"/>
        <xdr:cNvSpPr/>
      </xdr:nvSpPr>
      <xdr:spPr>
        <a:xfrm>
          <a:off x="15240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48806</xdr:rowOff>
    </xdr:from>
    <xdr:ext cx="762000" cy="259045"/>
    <xdr:sp macro="" textlink="">
      <xdr:nvSpPr>
        <xdr:cNvPr id="408" name="テキスト ボックス 407"/>
        <xdr:cNvSpPr txBox="1"/>
      </xdr:nvSpPr>
      <xdr:spPr>
        <a:xfrm>
          <a:off x="14909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09" name="楕円 408"/>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10" name="テキスト ボックス 409"/>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94403</xdr:rowOff>
    </xdr:from>
    <xdr:to>
      <xdr:col>64</xdr:col>
      <xdr:colOff>152400</xdr:colOff>
      <xdr:row>37</xdr:row>
      <xdr:rowOff>24553</xdr:rowOff>
    </xdr:to>
    <xdr:sp macro="" textlink="">
      <xdr:nvSpPr>
        <xdr:cNvPr id="411" name="楕円 410"/>
        <xdr:cNvSpPr/>
      </xdr:nvSpPr>
      <xdr:spPr>
        <a:xfrm>
          <a:off x="13462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34730</xdr:rowOff>
    </xdr:from>
    <xdr:ext cx="762000" cy="259045"/>
    <xdr:sp macro="" textlink="">
      <xdr:nvSpPr>
        <xdr:cNvPr id="412" name="テキスト ボックス 411"/>
        <xdr:cNvSpPr txBox="1"/>
      </xdr:nvSpPr>
      <xdr:spPr>
        <a:xfrm>
          <a:off x="13131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全国平均や大分県平均は上回ったものの、前年度から４．８％の減となっている。これは財政調整基金の取り崩しはあったものの、公債費に準じる債務負担行為等の額が減少したことによる。</a:t>
          </a:r>
        </a:p>
        <a:p>
          <a:r>
            <a:rPr kumimoji="1" lang="ja-JP" altLang="en-US" sz="1300">
              <a:latin typeface="ＭＳ ゴシック" panose="020B0609070205080204" pitchFamily="49" charset="-128"/>
              <a:ea typeface="ＭＳ ゴシック" panose="020B0609070205080204" pitchFamily="49" charset="-128"/>
            </a:rPr>
            <a:t>　基金残高については、今後も減少していくことが予想されるが、第３次行財政改革実施計画の目標である標準財政規模の２５％程の２５億円以上を基金残高として継続的に保有していくことを目指し、将来負担比率の抑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14605</xdr:rowOff>
    </xdr:from>
    <xdr:to>
      <xdr:col>81</xdr:col>
      <xdr:colOff>44450</xdr:colOff>
      <xdr:row>14</xdr:row>
      <xdr:rowOff>31151</xdr:rowOff>
    </xdr:to>
    <xdr:cxnSp macro="">
      <xdr:nvCxnSpPr>
        <xdr:cNvPr id="448" name="直線コネクタ 447"/>
        <xdr:cNvCxnSpPr/>
      </xdr:nvCxnSpPr>
      <xdr:spPr>
        <a:xfrm flipV="1">
          <a:off x="16179800" y="2414905"/>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170832</xdr:rowOff>
    </xdr:from>
    <xdr:ext cx="762000" cy="259045"/>
    <xdr:sp macro="" textlink="">
      <xdr:nvSpPr>
        <xdr:cNvPr id="449" name="将来負担の状況平均値テキスト"/>
        <xdr:cNvSpPr txBox="1"/>
      </xdr:nvSpPr>
      <xdr:spPr>
        <a:xfrm>
          <a:off x="17106900" y="239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31151</xdr:rowOff>
    </xdr:from>
    <xdr:to>
      <xdr:col>77</xdr:col>
      <xdr:colOff>44450</xdr:colOff>
      <xdr:row>14</xdr:row>
      <xdr:rowOff>39769</xdr:rowOff>
    </xdr:to>
    <xdr:cxnSp macro="">
      <xdr:nvCxnSpPr>
        <xdr:cNvPr id="451" name="直線コネクタ 450"/>
        <xdr:cNvCxnSpPr/>
      </xdr:nvCxnSpPr>
      <xdr:spPr>
        <a:xfrm flipV="1">
          <a:off x="15290800" y="243145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18397</xdr:rowOff>
    </xdr:from>
    <xdr:to>
      <xdr:col>72</xdr:col>
      <xdr:colOff>203200</xdr:colOff>
      <xdr:row>14</xdr:row>
      <xdr:rowOff>39769</xdr:rowOff>
    </xdr:to>
    <xdr:cxnSp macro="">
      <xdr:nvCxnSpPr>
        <xdr:cNvPr id="454" name="直線コネクタ 453"/>
        <xdr:cNvCxnSpPr/>
      </xdr:nvCxnSpPr>
      <xdr:spPr>
        <a:xfrm>
          <a:off x="14401800" y="2418697"/>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165372</xdr:rowOff>
    </xdr:from>
    <xdr:to>
      <xdr:col>68</xdr:col>
      <xdr:colOff>152400</xdr:colOff>
      <xdr:row>14</xdr:row>
      <xdr:rowOff>18397</xdr:rowOff>
    </xdr:to>
    <xdr:cxnSp macro="">
      <xdr:nvCxnSpPr>
        <xdr:cNvPr id="457" name="直線コネクタ 456"/>
        <xdr:cNvCxnSpPr/>
      </xdr:nvCxnSpPr>
      <xdr:spPr>
        <a:xfrm>
          <a:off x="13512800" y="2394222"/>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5171</xdr:rowOff>
    </xdr:from>
    <xdr:to>
      <xdr:col>68</xdr:col>
      <xdr:colOff>203200</xdr:colOff>
      <xdr:row>14</xdr:row>
      <xdr:rowOff>106771</xdr:rowOff>
    </xdr:to>
    <xdr:sp macro="" textlink="">
      <xdr:nvSpPr>
        <xdr:cNvPr id="458" name="フローチャート: 判断 457"/>
        <xdr:cNvSpPr/>
      </xdr:nvSpPr>
      <xdr:spPr>
        <a:xfrm>
          <a:off x="14351000" y="240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91548</xdr:rowOff>
    </xdr:from>
    <xdr:ext cx="762000" cy="259045"/>
    <xdr:sp macro="" textlink="">
      <xdr:nvSpPr>
        <xdr:cNvPr id="459" name="テキスト ボックス 458"/>
        <xdr:cNvSpPr txBox="1"/>
      </xdr:nvSpPr>
      <xdr:spPr>
        <a:xfrm>
          <a:off x="14020800" y="249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135255</xdr:rowOff>
    </xdr:from>
    <xdr:to>
      <xdr:col>81</xdr:col>
      <xdr:colOff>95250</xdr:colOff>
      <xdr:row>14</xdr:row>
      <xdr:rowOff>65405</xdr:rowOff>
    </xdr:to>
    <xdr:sp macro="" textlink="">
      <xdr:nvSpPr>
        <xdr:cNvPr id="467" name="楕円 466"/>
        <xdr:cNvSpPr/>
      </xdr:nvSpPr>
      <xdr:spPr>
        <a:xfrm>
          <a:off x="169672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56532</xdr:rowOff>
    </xdr:from>
    <xdr:ext cx="762000" cy="259045"/>
    <xdr:sp macro="" textlink="">
      <xdr:nvSpPr>
        <xdr:cNvPr id="468" name="将来負担の状況該当値テキスト"/>
        <xdr:cNvSpPr txBox="1"/>
      </xdr:nvSpPr>
      <xdr:spPr>
        <a:xfrm>
          <a:off x="171069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151801</xdr:rowOff>
    </xdr:from>
    <xdr:to>
      <xdr:col>77</xdr:col>
      <xdr:colOff>95250</xdr:colOff>
      <xdr:row>14</xdr:row>
      <xdr:rowOff>81951</xdr:rowOff>
    </xdr:to>
    <xdr:sp macro="" textlink="">
      <xdr:nvSpPr>
        <xdr:cNvPr id="469" name="楕円 468"/>
        <xdr:cNvSpPr/>
      </xdr:nvSpPr>
      <xdr:spPr>
        <a:xfrm>
          <a:off x="16129000" y="23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92128</xdr:rowOff>
    </xdr:from>
    <xdr:ext cx="736600" cy="259045"/>
    <xdr:sp macro="" textlink="">
      <xdr:nvSpPr>
        <xdr:cNvPr id="470" name="テキスト ボックス 469"/>
        <xdr:cNvSpPr txBox="1"/>
      </xdr:nvSpPr>
      <xdr:spPr>
        <a:xfrm>
          <a:off x="15798800" y="2149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160419</xdr:rowOff>
    </xdr:from>
    <xdr:to>
      <xdr:col>73</xdr:col>
      <xdr:colOff>44450</xdr:colOff>
      <xdr:row>14</xdr:row>
      <xdr:rowOff>90569</xdr:rowOff>
    </xdr:to>
    <xdr:sp macro="" textlink="">
      <xdr:nvSpPr>
        <xdr:cNvPr id="471" name="楕円 470"/>
        <xdr:cNvSpPr/>
      </xdr:nvSpPr>
      <xdr:spPr>
        <a:xfrm>
          <a:off x="15240000" y="23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100746</xdr:rowOff>
    </xdr:from>
    <xdr:ext cx="762000" cy="259045"/>
    <xdr:sp macro="" textlink="">
      <xdr:nvSpPr>
        <xdr:cNvPr id="472" name="テキスト ボックス 471"/>
        <xdr:cNvSpPr txBox="1"/>
      </xdr:nvSpPr>
      <xdr:spPr>
        <a:xfrm>
          <a:off x="14909800" y="215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139047</xdr:rowOff>
    </xdr:from>
    <xdr:to>
      <xdr:col>68</xdr:col>
      <xdr:colOff>203200</xdr:colOff>
      <xdr:row>14</xdr:row>
      <xdr:rowOff>69197</xdr:rowOff>
    </xdr:to>
    <xdr:sp macro="" textlink="">
      <xdr:nvSpPr>
        <xdr:cNvPr id="473" name="楕円 472"/>
        <xdr:cNvSpPr/>
      </xdr:nvSpPr>
      <xdr:spPr>
        <a:xfrm>
          <a:off x="14351000" y="23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79374</xdr:rowOff>
    </xdr:from>
    <xdr:ext cx="762000" cy="259045"/>
    <xdr:sp macro="" textlink="">
      <xdr:nvSpPr>
        <xdr:cNvPr id="474" name="テキスト ボックス 473"/>
        <xdr:cNvSpPr txBox="1"/>
      </xdr:nvSpPr>
      <xdr:spPr>
        <a:xfrm>
          <a:off x="14020800" y="213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114572</xdr:rowOff>
    </xdr:from>
    <xdr:to>
      <xdr:col>64</xdr:col>
      <xdr:colOff>152400</xdr:colOff>
      <xdr:row>14</xdr:row>
      <xdr:rowOff>44722</xdr:rowOff>
    </xdr:to>
    <xdr:sp macro="" textlink="">
      <xdr:nvSpPr>
        <xdr:cNvPr id="475" name="楕円 474"/>
        <xdr:cNvSpPr/>
      </xdr:nvSpPr>
      <xdr:spPr>
        <a:xfrm>
          <a:off x="13462000" y="23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54899</xdr:rowOff>
    </xdr:from>
    <xdr:ext cx="762000" cy="259045"/>
    <xdr:sp macro="" textlink="">
      <xdr:nvSpPr>
        <xdr:cNvPr id="476" name="テキスト ボックス 475"/>
        <xdr:cNvSpPr txBox="1"/>
      </xdr:nvSpPr>
      <xdr:spPr>
        <a:xfrm>
          <a:off x="13131800" y="211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大分県平均は下回っているものの、類似団体、全国平均は上回っている。今後も第３次行財政改革に則り、給与体系等の点検を行うことで経常経費の削減に向けて努力する必要がある。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152146</xdr:rowOff>
    </xdr:to>
    <xdr:cxnSp macro="">
      <xdr:nvCxnSpPr>
        <xdr:cNvPr id="64" name="直線コネクタ 63"/>
        <xdr:cNvCxnSpPr/>
      </xdr:nvCxnSpPr>
      <xdr:spPr>
        <a:xfrm>
          <a:off x="3987800" y="64729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37</xdr:row>
      <xdr:rowOff>133858</xdr:rowOff>
    </xdr:to>
    <xdr:cxnSp macro="">
      <xdr:nvCxnSpPr>
        <xdr:cNvPr id="67" name="直線コネクタ 66"/>
        <xdr:cNvCxnSpPr/>
      </xdr:nvCxnSpPr>
      <xdr:spPr>
        <a:xfrm flipV="1">
          <a:off x="3098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133858</xdr:rowOff>
    </xdr:to>
    <xdr:cxnSp macro="">
      <xdr:nvCxnSpPr>
        <xdr:cNvPr id="70" name="直線コネクタ 69"/>
        <xdr:cNvCxnSpPr/>
      </xdr:nvCxnSpPr>
      <xdr:spPr>
        <a:xfrm>
          <a:off x="2209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38</xdr:row>
      <xdr:rowOff>81280</xdr:rowOff>
    </xdr:to>
    <xdr:cxnSp macro="">
      <xdr:nvCxnSpPr>
        <xdr:cNvPr id="73" name="直線コネクタ 72"/>
        <xdr:cNvCxnSpPr/>
      </xdr:nvCxnSpPr>
      <xdr:spPr>
        <a:xfrm flipV="1">
          <a:off x="1320800" y="64226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1" name="楕円 90"/>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2" name="テキスト ボックス 91"/>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と同値であるものの、類似団体及び大分県平均を上回っている。前年度に比べて、０．３％の減となってい入るものの、放課後児童健全育成事業等の子育て支援策に係る各種委託料の増により、依然と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次行財政改革実施計画に則り、経常経費の削減に向けて努力していく必要がある。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18</xdr:row>
      <xdr:rowOff>61686</xdr:rowOff>
    </xdr:to>
    <xdr:cxnSp macro="">
      <xdr:nvCxnSpPr>
        <xdr:cNvPr id="127" name="直線コネクタ 126"/>
        <xdr:cNvCxnSpPr/>
      </xdr:nvCxnSpPr>
      <xdr:spPr>
        <a:xfrm flipV="1">
          <a:off x="15671800" y="31151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61686</xdr:rowOff>
    </xdr:to>
    <xdr:cxnSp macro="">
      <xdr:nvCxnSpPr>
        <xdr:cNvPr id="130" name="直線コネクタ 129"/>
        <xdr:cNvCxnSpPr/>
      </xdr:nvCxnSpPr>
      <xdr:spPr>
        <a:xfrm>
          <a:off x="14782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18</xdr:row>
      <xdr:rowOff>29029</xdr:rowOff>
    </xdr:to>
    <xdr:cxnSp macro="">
      <xdr:nvCxnSpPr>
        <xdr:cNvPr id="133" name="直線コネクタ 132"/>
        <xdr:cNvCxnSpPr/>
      </xdr:nvCxnSpPr>
      <xdr:spPr>
        <a:xfrm>
          <a:off x="13893800" y="29627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48079</xdr:rowOff>
    </xdr:to>
    <xdr:cxnSp macro="">
      <xdr:nvCxnSpPr>
        <xdr:cNvPr id="136" name="直線コネクタ 135"/>
        <xdr:cNvCxnSpPr/>
      </xdr:nvCxnSpPr>
      <xdr:spPr>
        <a:xfrm>
          <a:off x="13004800" y="2951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38" name="テキスト ボックス 137"/>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6" name="楕円 145"/>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7"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48" name="楕円 147"/>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49" name="テキスト ボックス 148"/>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0" name="楕円 149"/>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1" name="テキスト ボックス 150"/>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2" name="楕円 151"/>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3" name="テキスト ボックス 152"/>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4" name="楕円 153"/>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5" name="テキスト ボックス 154"/>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大分県平均を下回っているものの、類似団体平均は上回っている。昨年度に比べて０．３％減となったものの依然として高い傾向にある。これは、障害福祉サービス負担金や保育所の施設型給付費の増によるものであり、今後も増加することが予想されるため、単独事業等の見直しを図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167822</xdr:rowOff>
    </xdr:to>
    <xdr:cxnSp macro="">
      <xdr:nvCxnSpPr>
        <xdr:cNvPr id="190" name="直線コネクタ 189"/>
        <xdr:cNvCxnSpPr/>
      </xdr:nvCxnSpPr>
      <xdr:spPr>
        <a:xfrm flipV="1">
          <a:off x="3987800" y="99078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167822</xdr:rowOff>
    </xdr:to>
    <xdr:cxnSp macro="">
      <xdr:nvCxnSpPr>
        <xdr:cNvPr id="193" name="直線コネクタ 192"/>
        <xdr:cNvCxnSpPr/>
      </xdr:nvCxnSpPr>
      <xdr:spPr>
        <a:xfrm>
          <a:off x="3098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102507</xdr:rowOff>
    </xdr:to>
    <xdr:cxnSp macro="">
      <xdr:nvCxnSpPr>
        <xdr:cNvPr id="196" name="直線コネクタ 195"/>
        <xdr:cNvCxnSpPr/>
      </xdr:nvCxnSpPr>
      <xdr:spPr>
        <a:xfrm>
          <a:off x="2209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91622</xdr:rowOff>
    </xdr:to>
    <xdr:cxnSp macro="">
      <xdr:nvCxnSpPr>
        <xdr:cNvPr id="199" name="直線コネクタ 198"/>
        <xdr:cNvCxnSpPr/>
      </xdr:nvCxnSpPr>
      <xdr:spPr>
        <a:xfrm>
          <a:off x="1320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0" name="フローチャート: 判断 199"/>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1" name="テキスト ボックス 200"/>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9" name="楕円 208"/>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0"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1" name="楕円 210"/>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2" name="テキスト ボックス 211"/>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3" name="楕円 212"/>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4" name="テキスト ボックス 213"/>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40822</xdr:rowOff>
    </xdr:from>
    <xdr:to>
      <xdr:col>11</xdr:col>
      <xdr:colOff>60325</xdr:colOff>
      <xdr:row>57</xdr:row>
      <xdr:rowOff>142422</xdr:rowOff>
    </xdr:to>
    <xdr:sp macro="" textlink="">
      <xdr:nvSpPr>
        <xdr:cNvPr id="215" name="楕円 214"/>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127199</xdr:rowOff>
    </xdr:from>
    <xdr:ext cx="762000" cy="259045"/>
    <xdr:sp macro="" textlink="">
      <xdr:nvSpPr>
        <xdr:cNvPr id="216" name="テキスト ボックス 215"/>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7" name="楕円 216"/>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8" name="テキスト ボックス 217"/>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大分県平均は下回っているものの、全国平均は上回っている。前年比０．２％増となった要因として、特別会計への繰出金が増となっている。特に水道事業への統合を目指している簡易水道事業についての繰出が増えている状況があり、今後も特別会計の更なる健全化を図り、赤字補てん的な繰出しの抑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12700</xdr:rowOff>
    </xdr:to>
    <xdr:cxnSp macro="">
      <xdr:nvCxnSpPr>
        <xdr:cNvPr id="253" name="直線コネクタ 252"/>
        <xdr:cNvCxnSpPr/>
      </xdr:nvCxnSpPr>
      <xdr:spPr>
        <a:xfrm>
          <a:off x="15671800" y="96008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56</xdr:row>
      <xdr:rowOff>12700</xdr:rowOff>
    </xdr:to>
    <xdr:cxnSp macro="">
      <xdr:nvCxnSpPr>
        <xdr:cNvPr id="256" name="直線コネクタ 255"/>
        <xdr:cNvCxnSpPr/>
      </xdr:nvCxnSpPr>
      <xdr:spPr>
        <a:xfrm flipV="1">
          <a:off x="14782800" y="9600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32294</xdr:rowOff>
    </xdr:to>
    <xdr:cxnSp macro="">
      <xdr:nvCxnSpPr>
        <xdr:cNvPr id="259" name="直線コネクタ 258"/>
        <xdr:cNvCxnSpPr/>
      </xdr:nvCxnSpPr>
      <xdr:spPr>
        <a:xfrm flipV="1">
          <a:off x="13893800" y="9613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32294</xdr:rowOff>
    </xdr:from>
    <xdr:to>
      <xdr:col>69</xdr:col>
      <xdr:colOff>92075</xdr:colOff>
      <xdr:row>56</xdr:row>
      <xdr:rowOff>51888</xdr:rowOff>
    </xdr:to>
    <xdr:cxnSp macro="">
      <xdr:nvCxnSpPr>
        <xdr:cNvPr id="262" name="直線コネクタ 261"/>
        <xdr:cNvCxnSpPr/>
      </xdr:nvCxnSpPr>
      <xdr:spPr>
        <a:xfrm flipV="1">
          <a:off x="13004800" y="9633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3" name="フローチャート: 判断 262"/>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4" name="テキスト ボックス 263"/>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4" name="楕円 273"/>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5" name="テキスト ボックス 274"/>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152944</xdr:rowOff>
    </xdr:from>
    <xdr:to>
      <xdr:col>69</xdr:col>
      <xdr:colOff>142875</xdr:colOff>
      <xdr:row>56</xdr:row>
      <xdr:rowOff>83094</xdr:rowOff>
    </xdr:to>
    <xdr:sp macro="" textlink="">
      <xdr:nvSpPr>
        <xdr:cNvPr id="278" name="楕円 277"/>
        <xdr:cNvSpPr/>
      </xdr:nvSpPr>
      <xdr:spPr>
        <a:xfrm>
          <a:off x="13843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79" name="テキスト ボックス 278"/>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xdr:rowOff>
    </xdr:from>
    <xdr:to>
      <xdr:col>65</xdr:col>
      <xdr:colOff>53975</xdr:colOff>
      <xdr:row>56</xdr:row>
      <xdr:rowOff>102688</xdr:rowOff>
    </xdr:to>
    <xdr:sp macro="" textlink="">
      <xdr:nvSpPr>
        <xdr:cNvPr id="280" name="楕円 279"/>
        <xdr:cNvSpPr/>
      </xdr:nvSpPr>
      <xdr:spPr>
        <a:xfrm>
          <a:off x="12954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112865</xdr:rowOff>
    </xdr:from>
    <xdr:ext cx="762000" cy="259045"/>
    <xdr:sp macro="" textlink="">
      <xdr:nvSpPr>
        <xdr:cNvPr id="281" name="テキスト ボックス 280"/>
        <xdr:cNvSpPr txBox="1"/>
      </xdr:nvSpPr>
      <xdr:spPr>
        <a:xfrm>
          <a:off x="12623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大分県平均を上回っているものの、類似団体及び全国平均は下回っている。決算額が下がった要因は、環境衛生組合への地方債償還に係る負担金の減によるものである。</a:t>
          </a:r>
        </a:p>
        <a:p>
          <a:r>
            <a:rPr kumimoji="1" lang="ja-JP" altLang="en-US" sz="1300">
              <a:latin typeface="ＭＳ Ｐゴシック" panose="020B0600070205080204" pitchFamily="50" charset="-128"/>
              <a:ea typeface="ＭＳ Ｐゴシック" panose="020B0600070205080204" pitchFamily="50" charset="-128"/>
            </a:rPr>
            <a:t>　今後も、補助団体の事業内容や収支報告書を精査し、補助金額の適正化に努める。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165862</xdr:rowOff>
    </xdr:to>
    <xdr:cxnSp macro="">
      <xdr:nvCxnSpPr>
        <xdr:cNvPr id="311" name="直線コネクタ 310"/>
        <xdr:cNvCxnSpPr/>
      </xdr:nvCxnSpPr>
      <xdr:spPr>
        <a:xfrm flipV="1">
          <a:off x="15671800" y="6143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35</xdr:row>
      <xdr:rowOff>165862</xdr:rowOff>
    </xdr:to>
    <xdr:cxnSp macro="">
      <xdr:nvCxnSpPr>
        <xdr:cNvPr id="314" name="直線コネクタ 313"/>
        <xdr:cNvCxnSpPr/>
      </xdr:nvCxnSpPr>
      <xdr:spPr>
        <a:xfrm>
          <a:off x="14782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165862</xdr:rowOff>
    </xdr:to>
    <xdr:cxnSp macro="">
      <xdr:nvCxnSpPr>
        <xdr:cNvPr id="317" name="直線コネクタ 316"/>
        <xdr:cNvCxnSpPr/>
      </xdr:nvCxnSpPr>
      <xdr:spPr>
        <a:xfrm>
          <a:off x="13893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165862</xdr:rowOff>
    </xdr:to>
    <xdr:cxnSp macro="">
      <xdr:nvCxnSpPr>
        <xdr:cNvPr id="320" name="直線コネクタ 319"/>
        <xdr:cNvCxnSpPr/>
      </xdr:nvCxnSpPr>
      <xdr:spPr>
        <a:xfrm flipV="1">
          <a:off x="13004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2" name="楕円 331"/>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3" name="テキスト ボックス 332"/>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4" name="楕円 333"/>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5" name="テキスト ボックス 334"/>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6" name="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8" name="楕円 337"/>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9" name="テキスト ボックス 338"/>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大分県平均すべてで上回っている。主な要因は、ここ数年にわたり行われた庁舎建設事業や学校耐震化工事等による償還額の増である。今後は湯布院複合施設建設やし尿処理施設建設、新環境センター整備負担金等が予定されているため、更なる公債費の増が見込まれる。公共施設総合管理計画等を軸に、適正な事業規模を把握しながら施設の整備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37465</xdr:rowOff>
    </xdr:from>
    <xdr:to>
      <xdr:col>24</xdr:col>
      <xdr:colOff>25400</xdr:colOff>
      <xdr:row>75</xdr:row>
      <xdr:rowOff>45085</xdr:rowOff>
    </xdr:to>
    <xdr:cxnSp macro="">
      <xdr:nvCxnSpPr>
        <xdr:cNvPr id="371" name="直線コネクタ 370"/>
        <xdr:cNvCxnSpPr/>
      </xdr:nvCxnSpPr>
      <xdr:spPr>
        <a:xfrm>
          <a:off x="3987800" y="128962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27940</xdr:rowOff>
    </xdr:from>
    <xdr:to>
      <xdr:col>19</xdr:col>
      <xdr:colOff>187325</xdr:colOff>
      <xdr:row>75</xdr:row>
      <xdr:rowOff>37465</xdr:rowOff>
    </xdr:to>
    <xdr:cxnSp macro="">
      <xdr:nvCxnSpPr>
        <xdr:cNvPr id="374" name="直線コネクタ 373"/>
        <xdr:cNvCxnSpPr/>
      </xdr:nvCxnSpPr>
      <xdr:spPr>
        <a:xfrm>
          <a:off x="3098800" y="128866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159385</xdr:rowOff>
    </xdr:from>
    <xdr:to>
      <xdr:col>15</xdr:col>
      <xdr:colOff>98425</xdr:colOff>
      <xdr:row>75</xdr:row>
      <xdr:rowOff>27940</xdr:rowOff>
    </xdr:to>
    <xdr:cxnSp macro="">
      <xdr:nvCxnSpPr>
        <xdr:cNvPr id="377" name="直線コネクタ 376"/>
        <xdr:cNvCxnSpPr/>
      </xdr:nvCxnSpPr>
      <xdr:spPr>
        <a:xfrm>
          <a:off x="2209800" y="128466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159385</xdr:rowOff>
    </xdr:to>
    <xdr:cxnSp macro="">
      <xdr:nvCxnSpPr>
        <xdr:cNvPr id="380" name="直線コネクタ 379"/>
        <xdr:cNvCxnSpPr/>
      </xdr:nvCxnSpPr>
      <xdr:spPr>
        <a:xfrm>
          <a:off x="1320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95250</xdr:rowOff>
    </xdr:from>
    <xdr:to>
      <xdr:col>11</xdr:col>
      <xdr:colOff>60325</xdr:colOff>
      <xdr:row>75</xdr:row>
      <xdr:rowOff>25400</xdr:rowOff>
    </xdr:to>
    <xdr:sp macro="" textlink="">
      <xdr:nvSpPr>
        <xdr:cNvPr id="381" name="フローチャート: 判断 380"/>
        <xdr:cNvSpPr/>
      </xdr:nvSpPr>
      <xdr:spPr>
        <a:xfrm>
          <a:off x="2159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82" name="テキスト ボックス 381"/>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165735</xdr:rowOff>
    </xdr:from>
    <xdr:to>
      <xdr:col>24</xdr:col>
      <xdr:colOff>76200</xdr:colOff>
      <xdr:row>75</xdr:row>
      <xdr:rowOff>95885</xdr:rowOff>
    </xdr:to>
    <xdr:sp macro="" textlink="">
      <xdr:nvSpPr>
        <xdr:cNvPr id="390" name="楕円 389"/>
        <xdr:cNvSpPr/>
      </xdr:nvSpPr>
      <xdr:spPr>
        <a:xfrm>
          <a:off x="47752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137812</xdr:rowOff>
    </xdr:from>
    <xdr:ext cx="762000" cy="259045"/>
    <xdr:sp macro="" textlink="">
      <xdr:nvSpPr>
        <xdr:cNvPr id="391" name="公債費該当値テキスト"/>
        <xdr:cNvSpPr txBox="1"/>
      </xdr:nvSpPr>
      <xdr:spPr>
        <a:xfrm>
          <a:off x="4914900" y="128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158115</xdr:rowOff>
    </xdr:from>
    <xdr:to>
      <xdr:col>20</xdr:col>
      <xdr:colOff>38100</xdr:colOff>
      <xdr:row>75</xdr:row>
      <xdr:rowOff>88265</xdr:rowOff>
    </xdr:to>
    <xdr:sp macro="" textlink="">
      <xdr:nvSpPr>
        <xdr:cNvPr id="392" name="楕円 391"/>
        <xdr:cNvSpPr/>
      </xdr:nvSpPr>
      <xdr:spPr>
        <a:xfrm>
          <a:off x="3937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73042</xdr:rowOff>
    </xdr:from>
    <xdr:ext cx="736600" cy="259045"/>
    <xdr:sp macro="" textlink="">
      <xdr:nvSpPr>
        <xdr:cNvPr id="393" name="テキスト ボックス 392"/>
        <xdr:cNvSpPr txBox="1"/>
      </xdr:nvSpPr>
      <xdr:spPr>
        <a:xfrm>
          <a:off x="3606800" y="1293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148590</xdr:rowOff>
    </xdr:from>
    <xdr:to>
      <xdr:col>15</xdr:col>
      <xdr:colOff>149225</xdr:colOff>
      <xdr:row>75</xdr:row>
      <xdr:rowOff>78740</xdr:rowOff>
    </xdr:to>
    <xdr:sp macro="" textlink="">
      <xdr:nvSpPr>
        <xdr:cNvPr id="394" name="楕円 393"/>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63517</xdr:rowOff>
    </xdr:from>
    <xdr:ext cx="762000" cy="259045"/>
    <xdr:sp macro="" textlink="">
      <xdr:nvSpPr>
        <xdr:cNvPr id="395" name="テキスト ボックス 394"/>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108585</xdr:rowOff>
    </xdr:from>
    <xdr:to>
      <xdr:col>11</xdr:col>
      <xdr:colOff>60325</xdr:colOff>
      <xdr:row>75</xdr:row>
      <xdr:rowOff>38735</xdr:rowOff>
    </xdr:to>
    <xdr:sp macro="" textlink="">
      <xdr:nvSpPr>
        <xdr:cNvPr id="396" name="楕円 395"/>
        <xdr:cNvSpPr/>
      </xdr:nvSpPr>
      <xdr:spPr>
        <a:xfrm>
          <a:off x="2159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23512</xdr:rowOff>
    </xdr:from>
    <xdr:ext cx="762000" cy="259045"/>
    <xdr:sp macro="" textlink="">
      <xdr:nvSpPr>
        <xdr:cNvPr id="397" name="テキスト ボックス 396"/>
        <xdr:cNvSpPr txBox="1"/>
      </xdr:nvSpPr>
      <xdr:spPr>
        <a:xfrm>
          <a:off x="1828800" y="128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8" name="楕円 397"/>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99" name="テキスト ボックス 398"/>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全国平均、大分県平均は下回っているものの、類似団体比較では上回っている状況にある。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普通交付税の段階的縮減により、今後も経常一般財源が減少していくことが予想されることから、第３次行財政改革実施計画に示された目標の達成に向けて各項目を遵守し、経常経費の削減に努める。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115570</xdr:rowOff>
    </xdr:from>
    <xdr:to>
      <xdr:col>82</xdr:col>
      <xdr:colOff>107950</xdr:colOff>
      <xdr:row>78</xdr:row>
      <xdr:rowOff>130811</xdr:rowOff>
    </xdr:to>
    <xdr:cxnSp macro="">
      <xdr:nvCxnSpPr>
        <xdr:cNvPr id="432" name="直線コネクタ 431"/>
        <xdr:cNvCxnSpPr/>
      </xdr:nvCxnSpPr>
      <xdr:spPr>
        <a:xfrm flipV="1">
          <a:off x="15671800" y="134886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107950</xdr:rowOff>
    </xdr:from>
    <xdr:to>
      <xdr:col>78</xdr:col>
      <xdr:colOff>69850</xdr:colOff>
      <xdr:row>78</xdr:row>
      <xdr:rowOff>130811</xdr:rowOff>
    </xdr:to>
    <xdr:cxnSp macro="">
      <xdr:nvCxnSpPr>
        <xdr:cNvPr id="435" name="直線コネクタ 434"/>
        <xdr:cNvCxnSpPr/>
      </xdr:nvCxnSpPr>
      <xdr:spPr>
        <a:xfrm>
          <a:off x="14782800" y="13481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107950</xdr:rowOff>
    </xdr:to>
    <xdr:cxnSp macro="">
      <xdr:nvCxnSpPr>
        <xdr:cNvPr id="438" name="直線コネクタ 437"/>
        <xdr:cNvCxnSpPr/>
      </xdr:nvCxnSpPr>
      <xdr:spPr>
        <a:xfrm>
          <a:off x="13893800" y="133743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xdr:rowOff>
    </xdr:from>
    <xdr:to>
      <xdr:col>69</xdr:col>
      <xdr:colOff>92075</xdr:colOff>
      <xdr:row>78</xdr:row>
      <xdr:rowOff>138430</xdr:rowOff>
    </xdr:to>
    <xdr:cxnSp macro="">
      <xdr:nvCxnSpPr>
        <xdr:cNvPr id="441" name="直線コネクタ 440"/>
        <xdr:cNvCxnSpPr/>
      </xdr:nvCxnSpPr>
      <xdr:spPr>
        <a:xfrm flipV="1">
          <a:off x="13004800" y="133743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2" name="フローチャート: 判断 441"/>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3" name="テキスト ボックス 442"/>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64770</xdr:rowOff>
    </xdr:from>
    <xdr:to>
      <xdr:col>82</xdr:col>
      <xdr:colOff>158750</xdr:colOff>
      <xdr:row>78</xdr:row>
      <xdr:rowOff>166370</xdr:rowOff>
    </xdr:to>
    <xdr:sp macro="" textlink="">
      <xdr:nvSpPr>
        <xdr:cNvPr id="451" name="楕円 450"/>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36847</xdr:rowOff>
    </xdr:from>
    <xdr:ext cx="762000" cy="259045"/>
    <xdr:sp macro="" textlink="">
      <xdr:nvSpPr>
        <xdr:cNvPr id="452"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80011</xdr:rowOff>
    </xdr:from>
    <xdr:to>
      <xdr:col>78</xdr:col>
      <xdr:colOff>120650</xdr:colOff>
      <xdr:row>79</xdr:row>
      <xdr:rowOff>10161</xdr:rowOff>
    </xdr:to>
    <xdr:sp macro="" textlink="">
      <xdr:nvSpPr>
        <xdr:cNvPr id="453" name="楕円 452"/>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166388</xdr:rowOff>
    </xdr:from>
    <xdr:ext cx="736600" cy="259045"/>
    <xdr:sp macro="" textlink="">
      <xdr:nvSpPr>
        <xdr:cNvPr id="454" name="テキスト ボックス 453"/>
        <xdr:cNvSpPr txBox="1"/>
      </xdr:nvSpPr>
      <xdr:spPr>
        <a:xfrm>
          <a:off x="15290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57150</xdr:rowOff>
    </xdr:from>
    <xdr:to>
      <xdr:col>74</xdr:col>
      <xdr:colOff>31750</xdr:colOff>
      <xdr:row>78</xdr:row>
      <xdr:rowOff>158750</xdr:rowOff>
    </xdr:to>
    <xdr:sp macro="" textlink="">
      <xdr:nvSpPr>
        <xdr:cNvPr id="455" name="楕円 454"/>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143527</xdr:rowOff>
    </xdr:from>
    <xdr:ext cx="762000" cy="259045"/>
    <xdr:sp macro="" textlink="">
      <xdr:nvSpPr>
        <xdr:cNvPr id="456" name="テキスト ボックス 455"/>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121920</xdr:rowOff>
    </xdr:from>
    <xdr:to>
      <xdr:col>69</xdr:col>
      <xdr:colOff>142875</xdr:colOff>
      <xdr:row>78</xdr:row>
      <xdr:rowOff>52070</xdr:rowOff>
    </xdr:to>
    <xdr:sp macro="" textlink="">
      <xdr:nvSpPr>
        <xdr:cNvPr id="457" name="楕円 456"/>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62247</xdr:rowOff>
    </xdr:from>
    <xdr:ext cx="762000" cy="259045"/>
    <xdr:sp macro="" textlink="">
      <xdr:nvSpPr>
        <xdr:cNvPr id="458" name="テキスト ボックス 457"/>
        <xdr:cNvSpPr txBox="1"/>
      </xdr:nvSpPr>
      <xdr:spPr>
        <a:xfrm>
          <a:off x="13512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87630</xdr:rowOff>
    </xdr:from>
    <xdr:to>
      <xdr:col>65</xdr:col>
      <xdr:colOff>53975</xdr:colOff>
      <xdr:row>79</xdr:row>
      <xdr:rowOff>17780</xdr:rowOff>
    </xdr:to>
    <xdr:sp macro="" textlink="">
      <xdr:nvSpPr>
        <xdr:cNvPr id="459" name="楕円 458"/>
        <xdr:cNvSpPr/>
      </xdr:nvSpPr>
      <xdr:spPr>
        <a:xfrm>
          <a:off x="12954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2557</xdr:rowOff>
    </xdr:from>
    <xdr:ext cx="762000" cy="259045"/>
    <xdr:sp macro="" textlink="">
      <xdr:nvSpPr>
        <xdr:cNvPr id="460" name="テキスト ボックス 459"/>
        <xdr:cNvSpPr txBox="1"/>
      </xdr:nvSpPr>
      <xdr:spPr>
        <a:xfrm>
          <a:off x="12623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101587</xdr:rowOff>
    </xdr:from>
    <xdr:to>
      <xdr:col>29</xdr:col>
      <xdr:colOff>127000</xdr:colOff>
      <xdr:row>17</xdr:row>
      <xdr:rowOff>107163</xdr:rowOff>
    </xdr:to>
    <xdr:cxnSp macro="">
      <xdr:nvCxnSpPr>
        <xdr:cNvPr id="50" name="直線コネクタ 49"/>
        <xdr:cNvCxnSpPr/>
      </xdr:nvCxnSpPr>
      <xdr:spPr bwMode="auto">
        <a:xfrm flipV="1">
          <a:off x="5003800" y="3063862"/>
          <a:ext cx="647700" cy="5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107163</xdr:rowOff>
    </xdr:from>
    <xdr:to>
      <xdr:col>26</xdr:col>
      <xdr:colOff>50800</xdr:colOff>
      <xdr:row>17</xdr:row>
      <xdr:rowOff>126035</xdr:rowOff>
    </xdr:to>
    <xdr:cxnSp macro="">
      <xdr:nvCxnSpPr>
        <xdr:cNvPr id="53" name="直線コネクタ 52"/>
        <xdr:cNvCxnSpPr/>
      </xdr:nvCxnSpPr>
      <xdr:spPr bwMode="auto">
        <a:xfrm flipV="1">
          <a:off x="4305300" y="3069438"/>
          <a:ext cx="698500" cy="1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101003</xdr:rowOff>
    </xdr:from>
    <xdr:to>
      <xdr:col>22</xdr:col>
      <xdr:colOff>114300</xdr:colOff>
      <xdr:row>17</xdr:row>
      <xdr:rowOff>126035</xdr:rowOff>
    </xdr:to>
    <xdr:cxnSp macro="">
      <xdr:nvCxnSpPr>
        <xdr:cNvPr id="56" name="直線コネクタ 55"/>
        <xdr:cNvCxnSpPr/>
      </xdr:nvCxnSpPr>
      <xdr:spPr bwMode="auto">
        <a:xfrm>
          <a:off x="3606800" y="3063278"/>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65049</xdr:rowOff>
    </xdr:from>
    <xdr:to>
      <xdr:col>18</xdr:col>
      <xdr:colOff>177800</xdr:colOff>
      <xdr:row>17</xdr:row>
      <xdr:rowOff>101003</xdr:rowOff>
    </xdr:to>
    <xdr:cxnSp macro="">
      <xdr:nvCxnSpPr>
        <xdr:cNvPr id="59" name="直線コネクタ 58"/>
        <xdr:cNvCxnSpPr/>
      </xdr:nvCxnSpPr>
      <xdr:spPr bwMode="auto">
        <a:xfrm>
          <a:off x="2908300" y="3027324"/>
          <a:ext cx="698500" cy="35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133261</xdr:rowOff>
    </xdr:from>
    <xdr:to>
      <xdr:col>19</xdr:col>
      <xdr:colOff>38100</xdr:colOff>
      <xdr:row>18</xdr:row>
      <xdr:rowOff>63411</xdr:rowOff>
    </xdr:to>
    <xdr:sp macro="" textlink="">
      <xdr:nvSpPr>
        <xdr:cNvPr id="60" name="フローチャート: 判断 59"/>
        <xdr:cNvSpPr/>
      </xdr:nvSpPr>
      <xdr:spPr bwMode="auto">
        <a:xfrm>
          <a:off x="3556000" y="3095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48188</xdr:rowOff>
    </xdr:from>
    <xdr:ext cx="762000" cy="259045"/>
    <xdr:sp macro="" textlink="">
      <xdr:nvSpPr>
        <xdr:cNvPr id="61" name="テキスト ボックス 60"/>
        <xdr:cNvSpPr txBox="1"/>
      </xdr:nvSpPr>
      <xdr:spPr>
        <a:xfrm>
          <a:off x="3225800" y="31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50787</xdr:rowOff>
    </xdr:from>
    <xdr:to>
      <xdr:col>29</xdr:col>
      <xdr:colOff>177800</xdr:colOff>
      <xdr:row>17</xdr:row>
      <xdr:rowOff>152387</xdr:rowOff>
    </xdr:to>
    <xdr:sp macro="" textlink="">
      <xdr:nvSpPr>
        <xdr:cNvPr id="69" name="楕円 68"/>
        <xdr:cNvSpPr/>
      </xdr:nvSpPr>
      <xdr:spPr bwMode="auto">
        <a:xfrm>
          <a:off x="5600700" y="301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22864</xdr:rowOff>
    </xdr:from>
    <xdr:ext cx="762000" cy="259045"/>
    <xdr:sp macro="" textlink="">
      <xdr:nvSpPr>
        <xdr:cNvPr id="70" name="人口1人当たり決算額の推移該当値テキスト130"/>
        <xdr:cNvSpPr txBox="1"/>
      </xdr:nvSpPr>
      <xdr:spPr>
        <a:xfrm>
          <a:off x="5740400" y="298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56363</xdr:rowOff>
    </xdr:from>
    <xdr:to>
      <xdr:col>26</xdr:col>
      <xdr:colOff>101600</xdr:colOff>
      <xdr:row>17</xdr:row>
      <xdr:rowOff>157963</xdr:rowOff>
    </xdr:to>
    <xdr:sp macro="" textlink="">
      <xdr:nvSpPr>
        <xdr:cNvPr id="71" name="楕円 70"/>
        <xdr:cNvSpPr/>
      </xdr:nvSpPr>
      <xdr:spPr bwMode="auto">
        <a:xfrm>
          <a:off x="4953000" y="301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142740</xdr:rowOff>
    </xdr:from>
    <xdr:ext cx="736600" cy="259045"/>
    <xdr:sp macro="" textlink="">
      <xdr:nvSpPr>
        <xdr:cNvPr id="72" name="テキスト ボックス 71"/>
        <xdr:cNvSpPr txBox="1"/>
      </xdr:nvSpPr>
      <xdr:spPr>
        <a:xfrm>
          <a:off x="4622800" y="310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75235</xdr:rowOff>
    </xdr:from>
    <xdr:to>
      <xdr:col>22</xdr:col>
      <xdr:colOff>165100</xdr:colOff>
      <xdr:row>18</xdr:row>
      <xdr:rowOff>5385</xdr:rowOff>
    </xdr:to>
    <xdr:sp macro="" textlink="">
      <xdr:nvSpPr>
        <xdr:cNvPr id="73" name="楕円 72"/>
        <xdr:cNvSpPr/>
      </xdr:nvSpPr>
      <xdr:spPr bwMode="auto">
        <a:xfrm>
          <a:off x="4254500" y="30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161612</xdr:rowOff>
    </xdr:from>
    <xdr:ext cx="762000" cy="259045"/>
    <xdr:sp macro="" textlink="">
      <xdr:nvSpPr>
        <xdr:cNvPr id="74" name="テキスト ボックス 73"/>
        <xdr:cNvSpPr txBox="1"/>
      </xdr:nvSpPr>
      <xdr:spPr>
        <a:xfrm>
          <a:off x="3924300" y="31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50203</xdr:rowOff>
    </xdr:from>
    <xdr:to>
      <xdr:col>19</xdr:col>
      <xdr:colOff>38100</xdr:colOff>
      <xdr:row>17</xdr:row>
      <xdr:rowOff>151803</xdr:rowOff>
    </xdr:to>
    <xdr:sp macro="" textlink="">
      <xdr:nvSpPr>
        <xdr:cNvPr id="75" name="楕円 74"/>
        <xdr:cNvSpPr/>
      </xdr:nvSpPr>
      <xdr:spPr bwMode="auto">
        <a:xfrm>
          <a:off x="3556000" y="301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161980</xdr:rowOff>
    </xdr:from>
    <xdr:ext cx="762000" cy="259045"/>
    <xdr:sp macro="" textlink="">
      <xdr:nvSpPr>
        <xdr:cNvPr id="76" name="テキスト ボックス 75"/>
        <xdr:cNvSpPr txBox="1"/>
      </xdr:nvSpPr>
      <xdr:spPr>
        <a:xfrm>
          <a:off x="3225800" y="278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14249</xdr:rowOff>
    </xdr:from>
    <xdr:to>
      <xdr:col>15</xdr:col>
      <xdr:colOff>101600</xdr:colOff>
      <xdr:row>17</xdr:row>
      <xdr:rowOff>115849</xdr:rowOff>
    </xdr:to>
    <xdr:sp macro="" textlink="">
      <xdr:nvSpPr>
        <xdr:cNvPr id="77" name="楕円 76"/>
        <xdr:cNvSpPr/>
      </xdr:nvSpPr>
      <xdr:spPr bwMode="auto">
        <a:xfrm>
          <a:off x="2857500" y="297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126026</xdr:rowOff>
    </xdr:from>
    <xdr:ext cx="762000" cy="259045"/>
    <xdr:sp macro="" textlink="">
      <xdr:nvSpPr>
        <xdr:cNvPr id="78" name="テキスト ボックス 77"/>
        <xdr:cNvSpPr txBox="1"/>
      </xdr:nvSpPr>
      <xdr:spPr>
        <a:xfrm>
          <a:off x="2527300" y="274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10799</xdr:rowOff>
    </xdr:from>
    <xdr:to>
      <xdr:col>29</xdr:col>
      <xdr:colOff>127000</xdr:colOff>
      <xdr:row>38</xdr:row>
      <xdr:rowOff>17520</xdr:rowOff>
    </xdr:to>
    <xdr:cxnSp macro="">
      <xdr:nvCxnSpPr>
        <xdr:cNvPr id="112" name="直線コネクタ 111"/>
        <xdr:cNvCxnSpPr/>
      </xdr:nvCxnSpPr>
      <xdr:spPr bwMode="auto">
        <a:xfrm>
          <a:off x="5003800" y="7478399"/>
          <a:ext cx="647700" cy="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9077</xdr:rowOff>
    </xdr:from>
    <xdr:to>
      <xdr:col>26</xdr:col>
      <xdr:colOff>50800</xdr:colOff>
      <xdr:row>38</xdr:row>
      <xdr:rowOff>10799</xdr:rowOff>
    </xdr:to>
    <xdr:cxnSp macro="">
      <xdr:nvCxnSpPr>
        <xdr:cNvPr id="115" name="直線コネクタ 114"/>
        <xdr:cNvCxnSpPr/>
      </xdr:nvCxnSpPr>
      <xdr:spPr bwMode="auto">
        <a:xfrm>
          <a:off x="4305300" y="7476677"/>
          <a:ext cx="698500" cy="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9077</xdr:rowOff>
    </xdr:from>
    <xdr:to>
      <xdr:col>22</xdr:col>
      <xdr:colOff>114300</xdr:colOff>
      <xdr:row>38</xdr:row>
      <xdr:rowOff>15184</xdr:rowOff>
    </xdr:to>
    <xdr:cxnSp macro="">
      <xdr:nvCxnSpPr>
        <xdr:cNvPr id="118" name="直線コネクタ 117"/>
        <xdr:cNvCxnSpPr/>
      </xdr:nvCxnSpPr>
      <xdr:spPr bwMode="auto">
        <a:xfrm flipV="1">
          <a:off x="3606800" y="7476677"/>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15184</xdr:rowOff>
    </xdr:from>
    <xdr:to>
      <xdr:col>18</xdr:col>
      <xdr:colOff>177800</xdr:colOff>
      <xdr:row>38</xdr:row>
      <xdr:rowOff>24720</xdr:rowOff>
    </xdr:to>
    <xdr:cxnSp macro="">
      <xdr:nvCxnSpPr>
        <xdr:cNvPr id="121" name="直線コネクタ 120"/>
        <xdr:cNvCxnSpPr/>
      </xdr:nvCxnSpPr>
      <xdr:spPr bwMode="auto">
        <a:xfrm flipV="1">
          <a:off x="2908300" y="7482784"/>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296906</xdr:rowOff>
    </xdr:from>
    <xdr:to>
      <xdr:col>19</xdr:col>
      <xdr:colOff>38100</xdr:colOff>
      <xdr:row>38</xdr:row>
      <xdr:rowOff>55606</xdr:rowOff>
    </xdr:to>
    <xdr:sp macro="" textlink="">
      <xdr:nvSpPr>
        <xdr:cNvPr id="122" name="フローチャート: 判断 121"/>
        <xdr:cNvSpPr/>
      </xdr:nvSpPr>
      <xdr:spPr bwMode="auto">
        <a:xfrm>
          <a:off x="3556000" y="7421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65783</xdr:rowOff>
    </xdr:from>
    <xdr:ext cx="762000" cy="259045"/>
    <xdr:sp macro="" textlink="">
      <xdr:nvSpPr>
        <xdr:cNvPr id="123" name="テキスト ボックス 122"/>
        <xdr:cNvSpPr txBox="1"/>
      </xdr:nvSpPr>
      <xdr:spPr>
        <a:xfrm>
          <a:off x="3225800" y="719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309620</xdr:rowOff>
    </xdr:from>
    <xdr:to>
      <xdr:col>29</xdr:col>
      <xdr:colOff>177800</xdr:colOff>
      <xdr:row>38</xdr:row>
      <xdr:rowOff>68320</xdr:rowOff>
    </xdr:to>
    <xdr:sp macro="" textlink="">
      <xdr:nvSpPr>
        <xdr:cNvPr id="131" name="楕円 130"/>
        <xdr:cNvSpPr/>
      </xdr:nvSpPr>
      <xdr:spPr bwMode="auto">
        <a:xfrm>
          <a:off x="5600700" y="743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302899</xdr:rowOff>
    </xdr:from>
    <xdr:to>
      <xdr:col>26</xdr:col>
      <xdr:colOff>101600</xdr:colOff>
      <xdr:row>38</xdr:row>
      <xdr:rowOff>61599</xdr:rowOff>
    </xdr:to>
    <xdr:sp macro="" textlink="">
      <xdr:nvSpPr>
        <xdr:cNvPr id="133" name="楕円 132"/>
        <xdr:cNvSpPr/>
      </xdr:nvSpPr>
      <xdr:spPr bwMode="auto">
        <a:xfrm>
          <a:off x="4953000" y="742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46376</xdr:rowOff>
    </xdr:from>
    <xdr:ext cx="736600" cy="259045"/>
    <xdr:sp macro="" textlink="">
      <xdr:nvSpPr>
        <xdr:cNvPr id="134" name="テキスト ボックス 133"/>
        <xdr:cNvSpPr txBox="1"/>
      </xdr:nvSpPr>
      <xdr:spPr>
        <a:xfrm>
          <a:off x="4622800" y="7513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301177</xdr:rowOff>
    </xdr:from>
    <xdr:to>
      <xdr:col>22</xdr:col>
      <xdr:colOff>165100</xdr:colOff>
      <xdr:row>38</xdr:row>
      <xdr:rowOff>59877</xdr:rowOff>
    </xdr:to>
    <xdr:sp macro="" textlink="">
      <xdr:nvSpPr>
        <xdr:cNvPr id="135" name="楕円 134"/>
        <xdr:cNvSpPr/>
      </xdr:nvSpPr>
      <xdr:spPr bwMode="auto">
        <a:xfrm>
          <a:off x="4254500" y="742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44654</xdr:rowOff>
    </xdr:from>
    <xdr:ext cx="762000" cy="259045"/>
    <xdr:sp macro="" textlink="">
      <xdr:nvSpPr>
        <xdr:cNvPr id="136" name="テキスト ボックス 135"/>
        <xdr:cNvSpPr txBox="1"/>
      </xdr:nvSpPr>
      <xdr:spPr>
        <a:xfrm>
          <a:off x="3924300" y="75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307284</xdr:rowOff>
    </xdr:from>
    <xdr:to>
      <xdr:col>19</xdr:col>
      <xdr:colOff>38100</xdr:colOff>
      <xdr:row>38</xdr:row>
      <xdr:rowOff>65984</xdr:rowOff>
    </xdr:to>
    <xdr:sp macro="" textlink="">
      <xdr:nvSpPr>
        <xdr:cNvPr id="137" name="楕円 136"/>
        <xdr:cNvSpPr/>
      </xdr:nvSpPr>
      <xdr:spPr bwMode="auto">
        <a:xfrm>
          <a:off x="3556000" y="743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50761</xdr:rowOff>
    </xdr:from>
    <xdr:ext cx="762000" cy="259045"/>
    <xdr:sp macro="" textlink="">
      <xdr:nvSpPr>
        <xdr:cNvPr id="138" name="テキスト ボックス 137"/>
        <xdr:cNvSpPr txBox="1"/>
      </xdr:nvSpPr>
      <xdr:spPr>
        <a:xfrm>
          <a:off x="3225800" y="751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316820</xdr:rowOff>
    </xdr:from>
    <xdr:to>
      <xdr:col>15</xdr:col>
      <xdr:colOff>101600</xdr:colOff>
      <xdr:row>38</xdr:row>
      <xdr:rowOff>75520</xdr:rowOff>
    </xdr:to>
    <xdr:sp macro="" textlink="">
      <xdr:nvSpPr>
        <xdr:cNvPr id="139" name="楕円 138"/>
        <xdr:cNvSpPr/>
      </xdr:nvSpPr>
      <xdr:spPr bwMode="auto">
        <a:xfrm>
          <a:off x="2857500" y="74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60297</xdr:rowOff>
    </xdr:from>
    <xdr:ext cx="762000" cy="259045"/>
    <xdr:sp macro="" textlink="">
      <xdr:nvSpPr>
        <xdr:cNvPr id="140" name="テキスト ボックス 139"/>
        <xdr:cNvSpPr txBox="1"/>
      </xdr:nvSpPr>
      <xdr:spPr>
        <a:xfrm>
          <a:off x="2527300" y="752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24638</xdr:rowOff>
    </xdr:from>
    <xdr:to>
      <xdr:col>24</xdr:col>
      <xdr:colOff>63500</xdr:colOff>
      <xdr:row>35</xdr:row>
      <xdr:rowOff>34798</xdr:rowOff>
    </xdr:to>
    <xdr:cxnSp macro="">
      <xdr:nvCxnSpPr>
        <xdr:cNvPr id="61" name="直線コネクタ 60"/>
        <xdr:cNvCxnSpPr/>
      </xdr:nvCxnSpPr>
      <xdr:spPr>
        <a:xfrm flipV="1">
          <a:off x="3797300" y="6025388"/>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34798</xdr:rowOff>
    </xdr:from>
    <xdr:to>
      <xdr:col>19</xdr:col>
      <xdr:colOff>177800</xdr:colOff>
      <xdr:row>35</xdr:row>
      <xdr:rowOff>54559</xdr:rowOff>
    </xdr:to>
    <xdr:cxnSp macro="">
      <xdr:nvCxnSpPr>
        <xdr:cNvPr id="64" name="直線コネクタ 63"/>
        <xdr:cNvCxnSpPr/>
      </xdr:nvCxnSpPr>
      <xdr:spPr>
        <a:xfrm flipV="1">
          <a:off x="2908300" y="6035548"/>
          <a:ext cx="8890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47968</xdr:rowOff>
    </xdr:from>
    <xdr:to>
      <xdr:col>15</xdr:col>
      <xdr:colOff>50800</xdr:colOff>
      <xdr:row>35</xdr:row>
      <xdr:rowOff>54559</xdr:rowOff>
    </xdr:to>
    <xdr:cxnSp macro="">
      <xdr:nvCxnSpPr>
        <xdr:cNvPr id="67" name="直線コネクタ 66"/>
        <xdr:cNvCxnSpPr/>
      </xdr:nvCxnSpPr>
      <xdr:spPr>
        <a:xfrm>
          <a:off x="2019300" y="6048718"/>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112294</xdr:rowOff>
    </xdr:from>
    <xdr:to>
      <xdr:col>10</xdr:col>
      <xdr:colOff>114300</xdr:colOff>
      <xdr:row>35</xdr:row>
      <xdr:rowOff>47968</xdr:rowOff>
    </xdr:to>
    <xdr:cxnSp macro="">
      <xdr:nvCxnSpPr>
        <xdr:cNvPr id="70" name="直線コネクタ 69"/>
        <xdr:cNvCxnSpPr/>
      </xdr:nvCxnSpPr>
      <xdr:spPr>
        <a:xfrm>
          <a:off x="1130300" y="5941594"/>
          <a:ext cx="889000" cy="10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67678</xdr:rowOff>
    </xdr:from>
    <xdr:to>
      <xdr:col>10</xdr:col>
      <xdr:colOff>165100</xdr:colOff>
      <xdr:row>35</xdr:row>
      <xdr:rowOff>169278</xdr:rowOff>
    </xdr:to>
    <xdr:sp macro="" textlink="">
      <xdr:nvSpPr>
        <xdr:cNvPr id="71" name="フローチャート: 判断 70"/>
        <xdr:cNvSpPr/>
      </xdr:nvSpPr>
      <xdr:spPr>
        <a:xfrm>
          <a:off x="1968500" y="60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160405</xdr:rowOff>
    </xdr:from>
    <xdr:ext cx="534377" cy="259045"/>
    <xdr:sp macro="" textlink="">
      <xdr:nvSpPr>
        <xdr:cNvPr id="72" name="テキスト ボックス 71"/>
        <xdr:cNvSpPr txBox="1"/>
      </xdr:nvSpPr>
      <xdr:spPr>
        <a:xfrm>
          <a:off x="1752111" y="61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145288</xdr:rowOff>
    </xdr:from>
    <xdr:to>
      <xdr:col>24</xdr:col>
      <xdr:colOff>114300</xdr:colOff>
      <xdr:row>35</xdr:row>
      <xdr:rowOff>75438</xdr:rowOff>
    </xdr:to>
    <xdr:sp macro="" textlink="">
      <xdr:nvSpPr>
        <xdr:cNvPr id="80" name="楕円 79"/>
        <xdr:cNvSpPr/>
      </xdr:nvSpPr>
      <xdr:spPr>
        <a:xfrm>
          <a:off x="45847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123715</xdr:rowOff>
    </xdr:from>
    <xdr:ext cx="534377" cy="259045"/>
    <xdr:sp macro="" textlink="">
      <xdr:nvSpPr>
        <xdr:cNvPr id="81" name="人件費該当値テキスト"/>
        <xdr:cNvSpPr txBox="1"/>
      </xdr:nvSpPr>
      <xdr:spPr>
        <a:xfrm>
          <a:off x="4686300" y="59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155448</xdr:rowOff>
    </xdr:from>
    <xdr:to>
      <xdr:col>20</xdr:col>
      <xdr:colOff>38100</xdr:colOff>
      <xdr:row>35</xdr:row>
      <xdr:rowOff>85598</xdr:rowOff>
    </xdr:to>
    <xdr:sp macro="" textlink="">
      <xdr:nvSpPr>
        <xdr:cNvPr id="82" name="楕円 81"/>
        <xdr:cNvSpPr/>
      </xdr:nvSpPr>
      <xdr:spPr>
        <a:xfrm>
          <a:off x="3746500" y="59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76725</xdr:rowOff>
    </xdr:from>
    <xdr:ext cx="534377" cy="259045"/>
    <xdr:sp macro="" textlink="">
      <xdr:nvSpPr>
        <xdr:cNvPr id="83" name="テキスト ボックス 82"/>
        <xdr:cNvSpPr txBox="1"/>
      </xdr:nvSpPr>
      <xdr:spPr>
        <a:xfrm>
          <a:off x="3530111" y="60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3759</xdr:rowOff>
    </xdr:from>
    <xdr:to>
      <xdr:col>15</xdr:col>
      <xdr:colOff>101600</xdr:colOff>
      <xdr:row>35</xdr:row>
      <xdr:rowOff>105359</xdr:rowOff>
    </xdr:to>
    <xdr:sp macro="" textlink="">
      <xdr:nvSpPr>
        <xdr:cNvPr id="84" name="楕円 83"/>
        <xdr:cNvSpPr/>
      </xdr:nvSpPr>
      <xdr:spPr>
        <a:xfrm>
          <a:off x="2857500" y="60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96486</xdr:rowOff>
    </xdr:from>
    <xdr:ext cx="534377" cy="259045"/>
    <xdr:sp macro="" textlink="">
      <xdr:nvSpPr>
        <xdr:cNvPr id="85" name="テキスト ボックス 84"/>
        <xdr:cNvSpPr txBox="1"/>
      </xdr:nvSpPr>
      <xdr:spPr>
        <a:xfrm>
          <a:off x="2641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168618</xdr:rowOff>
    </xdr:from>
    <xdr:to>
      <xdr:col>10</xdr:col>
      <xdr:colOff>165100</xdr:colOff>
      <xdr:row>35</xdr:row>
      <xdr:rowOff>98768</xdr:rowOff>
    </xdr:to>
    <xdr:sp macro="" textlink="">
      <xdr:nvSpPr>
        <xdr:cNvPr id="86" name="楕円 85"/>
        <xdr:cNvSpPr/>
      </xdr:nvSpPr>
      <xdr:spPr>
        <a:xfrm>
          <a:off x="1968500" y="59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115295</xdr:rowOff>
    </xdr:from>
    <xdr:ext cx="534377" cy="259045"/>
    <xdr:sp macro="" textlink="">
      <xdr:nvSpPr>
        <xdr:cNvPr id="87" name="テキスト ボックス 86"/>
        <xdr:cNvSpPr txBox="1"/>
      </xdr:nvSpPr>
      <xdr:spPr>
        <a:xfrm>
          <a:off x="1752111" y="57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61494</xdr:rowOff>
    </xdr:from>
    <xdr:to>
      <xdr:col>6</xdr:col>
      <xdr:colOff>38100</xdr:colOff>
      <xdr:row>34</xdr:row>
      <xdr:rowOff>163094</xdr:rowOff>
    </xdr:to>
    <xdr:sp macro="" textlink="">
      <xdr:nvSpPr>
        <xdr:cNvPr id="88" name="楕円 87"/>
        <xdr:cNvSpPr/>
      </xdr:nvSpPr>
      <xdr:spPr>
        <a:xfrm>
          <a:off x="1079500" y="58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8171</xdr:rowOff>
    </xdr:from>
    <xdr:ext cx="534377" cy="259045"/>
    <xdr:sp macro="" textlink="">
      <xdr:nvSpPr>
        <xdr:cNvPr id="89" name="テキスト ボックス 88"/>
        <xdr:cNvSpPr txBox="1"/>
      </xdr:nvSpPr>
      <xdr:spPr>
        <a:xfrm>
          <a:off x="863111" y="566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96331</xdr:rowOff>
    </xdr:from>
    <xdr:to>
      <xdr:col>24</xdr:col>
      <xdr:colOff>63500</xdr:colOff>
      <xdr:row>57</xdr:row>
      <xdr:rowOff>114336</xdr:rowOff>
    </xdr:to>
    <xdr:cxnSp macro="">
      <xdr:nvCxnSpPr>
        <xdr:cNvPr id="121" name="直線コネクタ 120"/>
        <xdr:cNvCxnSpPr/>
      </xdr:nvCxnSpPr>
      <xdr:spPr>
        <a:xfrm>
          <a:off x="3797300" y="9868981"/>
          <a:ext cx="8382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96331</xdr:rowOff>
    </xdr:from>
    <xdr:to>
      <xdr:col>19</xdr:col>
      <xdr:colOff>177800</xdr:colOff>
      <xdr:row>57</xdr:row>
      <xdr:rowOff>129892</xdr:rowOff>
    </xdr:to>
    <xdr:cxnSp macro="">
      <xdr:nvCxnSpPr>
        <xdr:cNvPr id="124" name="直線コネクタ 123"/>
        <xdr:cNvCxnSpPr/>
      </xdr:nvCxnSpPr>
      <xdr:spPr>
        <a:xfrm flipV="1">
          <a:off x="2908300" y="9868981"/>
          <a:ext cx="889000" cy="3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129892</xdr:rowOff>
    </xdr:from>
    <xdr:to>
      <xdr:col>15</xdr:col>
      <xdr:colOff>50800</xdr:colOff>
      <xdr:row>57</xdr:row>
      <xdr:rowOff>163975</xdr:rowOff>
    </xdr:to>
    <xdr:cxnSp macro="">
      <xdr:nvCxnSpPr>
        <xdr:cNvPr id="127" name="直線コネクタ 126"/>
        <xdr:cNvCxnSpPr/>
      </xdr:nvCxnSpPr>
      <xdr:spPr>
        <a:xfrm flipV="1">
          <a:off x="2019300" y="9902542"/>
          <a:ext cx="889000" cy="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163975</xdr:rowOff>
    </xdr:from>
    <xdr:to>
      <xdr:col>10</xdr:col>
      <xdr:colOff>114300</xdr:colOff>
      <xdr:row>58</xdr:row>
      <xdr:rowOff>19086</xdr:rowOff>
    </xdr:to>
    <xdr:cxnSp macro="">
      <xdr:nvCxnSpPr>
        <xdr:cNvPr id="130" name="直線コネクタ 129"/>
        <xdr:cNvCxnSpPr/>
      </xdr:nvCxnSpPr>
      <xdr:spPr>
        <a:xfrm flipV="1">
          <a:off x="1130300" y="9936625"/>
          <a:ext cx="8890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31" name="フローチャート: 判断 130"/>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32" name="テキスト ボックス 131"/>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63536</xdr:rowOff>
    </xdr:from>
    <xdr:to>
      <xdr:col>24</xdr:col>
      <xdr:colOff>114300</xdr:colOff>
      <xdr:row>57</xdr:row>
      <xdr:rowOff>165136</xdr:rowOff>
    </xdr:to>
    <xdr:sp macro="" textlink="">
      <xdr:nvSpPr>
        <xdr:cNvPr id="140" name="楕円 139"/>
        <xdr:cNvSpPr/>
      </xdr:nvSpPr>
      <xdr:spPr>
        <a:xfrm>
          <a:off x="4584700" y="98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41963</xdr:rowOff>
    </xdr:from>
    <xdr:ext cx="534377" cy="259045"/>
    <xdr:sp macro="" textlink="">
      <xdr:nvSpPr>
        <xdr:cNvPr id="141" name="物件費該当値テキスト"/>
        <xdr:cNvSpPr txBox="1"/>
      </xdr:nvSpPr>
      <xdr:spPr>
        <a:xfrm>
          <a:off x="4686300" y="98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45531</xdr:rowOff>
    </xdr:from>
    <xdr:to>
      <xdr:col>20</xdr:col>
      <xdr:colOff>38100</xdr:colOff>
      <xdr:row>57</xdr:row>
      <xdr:rowOff>147131</xdr:rowOff>
    </xdr:to>
    <xdr:sp macro="" textlink="">
      <xdr:nvSpPr>
        <xdr:cNvPr id="142" name="楕円 141"/>
        <xdr:cNvSpPr/>
      </xdr:nvSpPr>
      <xdr:spPr>
        <a:xfrm>
          <a:off x="3746500" y="981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138258</xdr:rowOff>
    </xdr:from>
    <xdr:ext cx="534377" cy="259045"/>
    <xdr:sp macro="" textlink="">
      <xdr:nvSpPr>
        <xdr:cNvPr id="143" name="テキスト ボックス 142"/>
        <xdr:cNvSpPr txBox="1"/>
      </xdr:nvSpPr>
      <xdr:spPr>
        <a:xfrm>
          <a:off x="3530111" y="99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79092</xdr:rowOff>
    </xdr:from>
    <xdr:to>
      <xdr:col>15</xdr:col>
      <xdr:colOff>101600</xdr:colOff>
      <xdr:row>58</xdr:row>
      <xdr:rowOff>9242</xdr:rowOff>
    </xdr:to>
    <xdr:sp macro="" textlink="">
      <xdr:nvSpPr>
        <xdr:cNvPr id="144" name="楕円 143"/>
        <xdr:cNvSpPr/>
      </xdr:nvSpPr>
      <xdr:spPr>
        <a:xfrm>
          <a:off x="2857500" y="98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369</xdr:rowOff>
    </xdr:from>
    <xdr:ext cx="534377" cy="259045"/>
    <xdr:sp macro="" textlink="">
      <xdr:nvSpPr>
        <xdr:cNvPr id="145" name="テキスト ボックス 144"/>
        <xdr:cNvSpPr txBox="1"/>
      </xdr:nvSpPr>
      <xdr:spPr>
        <a:xfrm>
          <a:off x="2641111" y="99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113175</xdr:rowOff>
    </xdr:from>
    <xdr:to>
      <xdr:col>10</xdr:col>
      <xdr:colOff>165100</xdr:colOff>
      <xdr:row>58</xdr:row>
      <xdr:rowOff>43325</xdr:rowOff>
    </xdr:to>
    <xdr:sp macro="" textlink="">
      <xdr:nvSpPr>
        <xdr:cNvPr id="146" name="楕円 145"/>
        <xdr:cNvSpPr/>
      </xdr:nvSpPr>
      <xdr:spPr>
        <a:xfrm>
          <a:off x="1968500" y="98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34452</xdr:rowOff>
    </xdr:from>
    <xdr:ext cx="534377" cy="259045"/>
    <xdr:sp macro="" textlink="">
      <xdr:nvSpPr>
        <xdr:cNvPr id="147" name="テキスト ボックス 146"/>
        <xdr:cNvSpPr txBox="1"/>
      </xdr:nvSpPr>
      <xdr:spPr>
        <a:xfrm>
          <a:off x="1752111" y="997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139736</xdr:rowOff>
    </xdr:from>
    <xdr:to>
      <xdr:col>6</xdr:col>
      <xdr:colOff>38100</xdr:colOff>
      <xdr:row>58</xdr:row>
      <xdr:rowOff>69886</xdr:rowOff>
    </xdr:to>
    <xdr:sp macro="" textlink="">
      <xdr:nvSpPr>
        <xdr:cNvPr id="148" name="楕円 147"/>
        <xdr:cNvSpPr/>
      </xdr:nvSpPr>
      <xdr:spPr>
        <a:xfrm>
          <a:off x="1079500" y="99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61013</xdr:rowOff>
    </xdr:from>
    <xdr:ext cx="534377" cy="259045"/>
    <xdr:sp macro="" textlink="">
      <xdr:nvSpPr>
        <xdr:cNvPr id="149" name="テキスト ボックス 148"/>
        <xdr:cNvSpPr txBox="1"/>
      </xdr:nvSpPr>
      <xdr:spPr>
        <a:xfrm>
          <a:off x="863111" y="1000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95557</xdr:rowOff>
    </xdr:from>
    <xdr:to>
      <xdr:col>24</xdr:col>
      <xdr:colOff>63500</xdr:colOff>
      <xdr:row>78</xdr:row>
      <xdr:rowOff>102850</xdr:rowOff>
    </xdr:to>
    <xdr:cxnSp macro="">
      <xdr:nvCxnSpPr>
        <xdr:cNvPr id="176" name="直線コネクタ 175"/>
        <xdr:cNvCxnSpPr/>
      </xdr:nvCxnSpPr>
      <xdr:spPr>
        <a:xfrm>
          <a:off x="3797300" y="13468657"/>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95557</xdr:rowOff>
    </xdr:from>
    <xdr:to>
      <xdr:col>19</xdr:col>
      <xdr:colOff>177800</xdr:colOff>
      <xdr:row>78</xdr:row>
      <xdr:rowOff>101158</xdr:rowOff>
    </xdr:to>
    <xdr:cxnSp macro="">
      <xdr:nvCxnSpPr>
        <xdr:cNvPr id="179" name="直線コネクタ 178"/>
        <xdr:cNvCxnSpPr/>
      </xdr:nvCxnSpPr>
      <xdr:spPr>
        <a:xfrm flipV="1">
          <a:off x="2908300" y="13468657"/>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99603</xdr:rowOff>
    </xdr:from>
    <xdr:to>
      <xdr:col>15</xdr:col>
      <xdr:colOff>50800</xdr:colOff>
      <xdr:row>78</xdr:row>
      <xdr:rowOff>101158</xdr:rowOff>
    </xdr:to>
    <xdr:cxnSp macro="">
      <xdr:nvCxnSpPr>
        <xdr:cNvPr id="182" name="直線コネクタ 181"/>
        <xdr:cNvCxnSpPr/>
      </xdr:nvCxnSpPr>
      <xdr:spPr>
        <a:xfrm>
          <a:off x="2019300" y="1347270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94963</xdr:rowOff>
    </xdr:from>
    <xdr:to>
      <xdr:col>10</xdr:col>
      <xdr:colOff>114300</xdr:colOff>
      <xdr:row>78</xdr:row>
      <xdr:rowOff>99603</xdr:rowOff>
    </xdr:to>
    <xdr:cxnSp macro="">
      <xdr:nvCxnSpPr>
        <xdr:cNvPr id="185" name="直線コネクタ 184"/>
        <xdr:cNvCxnSpPr/>
      </xdr:nvCxnSpPr>
      <xdr:spPr>
        <a:xfrm>
          <a:off x="1130300" y="13468063"/>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6" name="フローチャート: 判断 185"/>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7" name="テキスト ボックス 186"/>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52050</xdr:rowOff>
    </xdr:from>
    <xdr:to>
      <xdr:col>24</xdr:col>
      <xdr:colOff>114300</xdr:colOff>
      <xdr:row>78</xdr:row>
      <xdr:rowOff>153650</xdr:rowOff>
    </xdr:to>
    <xdr:sp macro="" textlink="">
      <xdr:nvSpPr>
        <xdr:cNvPr id="195" name="楕円 194"/>
        <xdr:cNvSpPr/>
      </xdr:nvSpPr>
      <xdr:spPr>
        <a:xfrm>
          <a:off x="45847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138427</xdr:rowOff>
    </xdr:from>
    <xdr:ext cx="469744" cy="259045"/>
    <xdr:sp macro="" textlink="">
      <xdr:nvSpPr>
        <xdr:cNvPr id="196" name="維持補修費該当値テキスト"/>
        <xdr:cNvSpPr txBox="1"/>
      </xdr:nvSpPr>
      <xdr:spPr>
        <a:xfrm>
          <a:off x="4686300" y="133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44757</xdr:rowOff>
    </xdr:from>
    <xdr:to>
      <xdr:col>20</xdr:col>
      <xdr:colOff>38100</xdr:colOff>
      <xdr:row>78</xdr:row>
      <xdr:rowOff>146357</xdr:rowOff>
    </xdr:to>
    <xdr:sp macro="" textlink="">
      <xdr:nvSpPr>
        <xdr:cNvPr id="197" name="楕円 196"/>
        <xdr:cNvSpPr/>
      </xdr:nvSpPr>
      <xdr:spPr>
        <a:xfrm>
          <a:off x="3746500" y="134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137484</xdr:rowOff>
    </xdr:from>
    <xdr:ext cx="469744" cy="259045"/>
    <xdr:sp macro="" textlink="">
      <xdr:nvSpPr>
        <xdr:cNvPr id="198" name="テキスト ボックス 197"/>
        <xdr:cNvSpPr txBox="1"/>
      </xdr:nvSpPr>
      <xdr:spPr>
        <a:xfrm>
          <a:off x="3562428" y="1351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50358</xdr:rowOff>
    </xdr:from>
    <xdr:to>
      <xdr:col>15</xdr:col>
      <xdr:colOff>101600</xdr:colOff>
      <xdr:row>78</xdr:row>
      <xdr:rowOff>151958</xdr:rowOff>
    </xdr:to>
    <xdr:sp macro="" textlink="">
      <xdr:nvSpPr>
        <xdr:cNvPr id="199" name="楕円 198"/>
        <xdr:cNvSpPr/>
      </xdr:nvSpPr>
      <xdr:spPr>
        <a:xfrm>
          <a:off x="2857500" y="13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143085</xdr:rowOff>
    </xdr:from>
    <xdr:ext cx="469744" cy="259045"/>
    <xdr:sp macro="" textlink="">
      <xdr:nvSpPr>
        <xdr:cNvPr id="200" name="テキスト ボックス 199"/>
        <xdr:cNvSpPr txBox="1"/>
      </xdr:nvSpPr>
      <xdr:spPr>
        <a:xfrm>
          <a:off x="2673428" y="1351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48803</xdr:rowOff>
    </xdr:from>
    <xdr:to>
      <xdr:col>10</xdr:col>
      <xdr:colOff>165100</xdr:colOff>
      <xdr:row>78</xdr:row>
      <xdr:rowOff>150403</xdr:rowOff>
    </xdr:to>
    <xdr:sp macro="" textlink="">
      <xdr:nvSpPr>
        <xdr:cNvPr id="201" name="楕円 200"/>
        <xdr:cNvSpPr/>
      </xdr:nvSpPr>
      <xdr:spPr>
        <a:xfrm>
          <a:off x="1968500" y="134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141530</xdr:rowOff>
    </xdr:from>
    <xdr:ext cx="469744" cy="259045"/>
    <xdr:sp macro="" textlink="">
      <xdr:nvSpPr>
        <xdr:cNvPr id="202" name="テキスト ボックス 201"/>
        <xdr:cNvSpPr txBox="1"/>
      </xdr:nvSpPr>
      <xdr:spPr>
        <a:xfrm>
          <a:off x="1784428" y="135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44163</xdr:rowOff>
    </xdr:from>
    <xdr:to>
      <xdr:col>6</xdr:col>
      <xdr:colOff>38100</xdr:colOff>
      <xdr:row>78</xdr:row>
      <xdr:rowOff>145763</xdr:rowOff>
    </xdr:to>
    <xdr:sp macro="" textlink="">
      <xdr:nvSpPr>
        <xdr:cNvPr id="203" name="楕円 202"/>
        <xdr:cNvSpPr/>
      </xdr:nvSpPr>
      <xdr:spPr>
        <a:xfrm>
          <a:off x="1079500" y="134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136890</xdr:rowOff>
    </xdr:from>
    <xdr:ext cx="469744" cy="259045"/>
    <xdr:sp macro="" textlink="">
      <xdr:nvSpPr>
        <xdr:cNvPr id="204" name="テキスト ボックス 203"/>
        <xdr:cNvSpPr txBox="1"/>
      </xdr:nvSpPr>
      <xdr:spPr>
        <a:xfrm>
          <a:off x="895428" y="1350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76302</xdr:rowOff>
    </xdr:from>
    <xdr:to>
      <xdr:col>24</xdr:col>
      <xdr:colOff>63500</xdr:colOff>
      <xdr:row>95</xdr:row>
      <xdr:rowOff>95211</xdr:rowOff>
    </xdr:to>
    <xdr:cxnSp macro="">
      <xdr:nvCxnSpPr>
        <xdr:cNvPr id="234" name="直線コネクタ 233"/>
        <xdr:cNvCxnSpPr/>
      </xdr:nvCxnSpPr>
      <xdr:spPr>
        <a:xfrm flipV="1">
          <a:off x="3797300" y="16364052"/>
          <a:ext cx="8382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95211</xdr:rowOff>
    </xdr:from>
    <xdr:to>
      <xdr:col>19</xdr:col>
      <xdr:colOff>177800</xdr:colOff>
      <xdr:row>95</xdr:row>
      <xdr:rowOff>139370</xdr:rowOff>
    </xdr:to>
    <xdr:cxnSp macro="">
      <xdr:nvCxnSpPr>
        <xdr:cNvPr id="237" name="直線コネクタ 236"/>
        <xdr:cNvCxnSpPr/>
      </xdr:nvCxnSpPr>
      <xdr:spPr>
        <a:xfrm flipV="1">
          <a:off x="2908300" y="16382961"/>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139370</xdr:rowOff>
    </xdr:from>
    <xdr:to>
      <xdr:col>15</xdr:col>
      <xdr:colOff>50800</xdr:colOff>
      <xdr:row>96</xdr:row>
      <xdr:rowOff>21031</xdr:rowOff>
    </xdr:to>
    <xdr:cxnSp macro="">
      <xdr:nvCxnSpPr>
        <xdr:cNvPr id="240" name="直線コネクタ 239"/>
        <xdr:cNvCxnSpPr/>
      </xdr:nvCxnSpPr>
      <xdr:spPr>
        <a:xfrm flipV="1">
          <a:off x="2019300" y="16427120"/>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21031</xdr:rowOff>
    </xdr:from>
    <xdr:to>
      <xdr:col>10</xdr:col>
      <xdr:colOff>114300</xdr:colOff>
      <xdr:row>96</xdr:row>
      <xdr:rowOff>70853</xdr:rowOff>
    </xdr:to>
    <xdr:cxnSp macro="">
      <xdr:nvCxnSpPr>
        <xdr:cNvPr id="243" name="直線コネクタ 242"/>
        <xdr:cNvCxnSpPr/>
      </xdr:nvCxnSpPr>
      <xdr:spPr>
        <a:xfrm flipV="1">
          <a:off x="1130300" y="16480231"/>
          <a:ext cx="889000" cy="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106338</xdr:rowOff>
    </xdr:from>
    <xdr:to>
      <xdr:col>10</xdr:col>
      <xdr:colOff>165100</xdr:colOff>
      <xdr:row>96</xdr:row>
      <xdr:rowOff>36488</xdr:rowOff>
    </xdr:to>
    <xdr:sp macro="" textlink="">
      <xdr:nvSpPr>
        <xdr:cNvPr id="244" name="フローチャート: 判断 243"/>
        <xdr:cNvSpPr/>
      </xdr:nvSpPr>
      <xdr:spPr>
        <a:xfrm>
          <a:off x="1968500" y="163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53015</xdr:rowOff>
    </xdr:from>
    <xdr:ext cx="599010" cy="259045"/>
    <xdr:sp macro="" textlink="">
      <xdr:nvSpPr>
        <xdr:cNvPr id="245" name="テキスト ボックス 244"/>
        <xdr:cNvSpPr txBox="1"/>
      </xdr:nvSpPr>
      <xdr:spPr>
        <a:xfrm>
          <a:off x="1719795" y="161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25502</xdr:rowOff>
    </xdr:from>
    <xdr:to>
      <xdr:col>24</xdr:col>
      <xdr:colOff>114300</xdr:colOff>
      <xdr:row>95</xdr:row>
      <xdr:rowOff>127102</xdr:rowOff>
    </xdr:to>
    <xdr:sp macro="" textlink="">
      <xdr:nvSpPr>
        <xdr:cNvPr id="253" name="楕円 252"/>
        <xdr:cNvSpPr/>
      </xdr:nvSpPr>
      <xdr:spPr>
        <a:xfrm>
          <a:off x="4584700" y="163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48379</xdr:rowOff>
    </xdr:from>
    <xdr:ext cx="599010" cy="259045"/>
    <xdr:sp macro="" textlink="">
      <xdr:nvSpPr>
        <xdr:cNvPr id="254" name="扶助費該当値テキスト"/>
        <xdr:cNvSpPr txBox="1"/>
      </xdr:nvSpPr>
      <xdr:spPr>
        <a:xfrm>
          <a:off x="4686300" y="1616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44411</xdr:rowOff>
    </xdr:from>
    <xdr:to>
      <xdr:col>20</xdr:col>
      <xdr:colOff>38100</xdr:colOff>
      <xdr:row>95</xdr:row>
      <xdr:rowOff>146011</xdr:rowOff>
    </xdr:to>
    <xdr:sp macro="" textlink="">
      <xdr:nvSpPr>
        <xdr:cNvPr id="255" name="楕円 254"/>
        <xdr:cNvSpPr/>
      </xdr:nvSpPr>
      <xdr:spPr>
        <a:xfrm>
          <a:off x="3746500" y="163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162538</xdr:rowOff>
    </xdr:from>
    <xdr:ext cx="599010" cy="259045"/>
    <xdr:sp macro="" textlink="">
      <xdr:nvSpPr>
        <xdr:cNvPr id="256" name="テキスト ボックス 255"/>
        <xdr:cNvSpPr txBox="1"/>
      </xdr:nvSpPr>
      <xdr:spPr>
        <a:xfrm>
          <a:off x="3497795" y="1610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88570</xdr:rowOff>
    </xdr:from>
    <xdr:to>
      <xdr:col>15</xdr:col>
      <xdr:colOff>101600</xdr:colOff>
      <xdr:row>96</xdr:row>
      <xdr:rowOff>18720</xdr:rowOff>
    </xdr:to>
    <xdr:sp macro="" textlink="">
      <xdr:nvSpPr>
        <xdr:cNvPr id="257" name="楕円 256"/>
        <xdr:cNvSpPr/>
      </xdr:nvSpPr>
      <xdr:spPr>
        <a:xfrm>
          <a:off x="2857500" y="16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35247</xdr:rowOff>
    </xdr:from>
    <xdr:ext cx="599010" cy="259045"/>
    <xdr:sp macro="" textlink="">
      <xdr:nvSpPr>
        <xdr:cNvPr id="258" name="テキスト ボックス 257"/>
        <xdr:cNvSpPr txBox="1"/>
      </xdr:nvSpPr>
      <xdr:spPr>
        <a:xfrm>
          <a:off x="2608795" y="1615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141681</xdr:rowOff>
    </xdr:from>
    <xdr:to>
      <xdr:col>10</xdr:col>
      <xdr:colOff>165100</xdr:colOff>
      <xdr:row>96</xdr:row>
      <xdr:rowOff>71831</xdr:rowOff>
    </xdr:to>
    <xdr:sp macro="" textlink="">
      <xdr:nvSpPr>
        <xdr:cNvPr id="259" name="楕円 258"/>
        <xdr:cNvSpPr/>
      </xdr:nvSpPr>
      <xdr:spPr>
        <a:xfrm>
          <a:off x="1968500" y="1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62958</xdr:rowOff>
    </xdr:from>
    <xdr:ext cx="599010" cy="259045"/>
    <xdr:sp macro="" textlink="">
      <xdr:nvSpPr>
        <xdr:cNvPr id="260" name="テキスト ボックス 259"/>
        <xdr:cNvSpPr txBox="1"/>
      </xdr:nvSpPr>
      <xdr:spPr>
        <a:xfrm>
          <a:off x="1719795" y="165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20053</xdr:rowOff>
    </xdr:from>
    <xdr:to>
      <xdr:col>6</xdr:col>
      <xdr:colOff>38100</xdr:colOff>
      <xdr:row>96</xdr:row>
      <xdr:rowOff>121653</xdr:rowOff>
    </xdr:to>
    <xdr:sp macro="" textlink="">
      <xdr:nvSpPr>
        <xdr:cNvPr id="261" name="楕円 260"/>
        <xdr:cNvSpPr/>
      </xdr:nvSpPr>
      <xdr:spPr>
        <a:xfrm>
          <a:off x="1079500" y="16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138180</xdr:rowOff>
    </xdr:from>
    <xdr:ext cx="534377" cy="259045"/>
    <xdr:sp macro="" textlink="">
      <xdr:nvSpPr>
        <xdr:cNvPr id="262" name="テキスト ボックス 261"/>
        <xdr:cNvSpPr txBox="1"/>
      </xdr:nvSpPr>
      <xdr:spPr>
        <a:xfrm>
          <a:off x="863111" y="162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30704</xdr:rowOff>
    </xdr:from>
    <xdr:to>
      <xdr:col>55</xdr:col>
      <xdr:colOff>0</xdr:colOff>
      <xdr:row>37</xdr:row>
      <xdr:rowOff>33279</xdr:rowOff>
    </xdr:to>
    <xdr:cxnSp macro="">
      <xdr:nvCxnSpPr>
        <xdr:cNvPr id="291" name="直線コネクタ 290"/>
        <xdr:cNvCxnSpPr/>
      </xdr:nvCxnSpPr>
      <xdr:spPr>
        <a:xfrm>
          <a:off x="9639300" y="6374354"/>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161775</xdr:rowOff>
    </xdr:from>
    <xdr:to>
      <xdr:col>50</xdr:col>
      <xdr:colOff>114300</xdr:colOff>
      <xdr:row>37</xdr:row>
      <xdr:rowOff>30704</xdr:rowOff>
    </xdr:to>
    <xdr:cxnSp macro="">
      <xdr:nvCxnSpPr>
        <xdr:cNvPr id="294" name="直線コネクタ 293"/>
        <xdr:cNvCxnSpPr/>
      </xdr:nvCxnSpPr>
      <xdr:spPr>
        <a:xfrm>
          <a:off x="8750300" y="6333975"/>
          <a:ext cx="889000" cy="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161775</xdr:rowOff>
    </xdr:from>
    <xdr:to>
      <xdr:col>45</xdr:col>
      <xdr:colOff>177800</xdr:colOff>
      <xdr:row>37</xdr:row>
      <xdr:rowOff>35070</xdr:rowOff>
    </xdr:to>
    <xdr:cxnSp macro="">
      <xdr:nvCxnSpPr>
        <xdr:cNvPr id="297" name="直線コネクタ 296"/>
        <xdr:cNvCxnSpPr/>
      </xdr:nvCxnSpPr>
      <xdr:spPr>
        <a:xfrm flipV="1">
          <a:off x="7861300" y="6333975"/>
          <a:ext cx="889000" cy="4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35070</xdr:rowOff>
    </xdr:from>
    <xdr:to>
      <xdr:col>41</xdr:col>
      <xdr:colOff>50800</xdr:colOff>
      <xdr:row>37</xdr:row>
      <xdr:rowOff>48725</xdr:rowOff>
    </xdr:to>
    <xdr:cxnSp macro="">
      <xdr:nvCxnSpPr>
        <xdr:cNvPr id="300" name="直線コネクタ 299"/>
        <xdr:cNvCxnSpPr/>
      </xdr:nvCxnSpPr>
      <xdr:spPr>
        <a:xfrm flipV="1">
          <a:off x="6972300" y="6378720"/>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301" name="フローチャート: 判断 300"/>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302" name="テキスト ボックス 301"/>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153929</xdr:rowOff>
    </xdr:from>
    <xdr:to>
      <xdr:col>55</xdr:col>
      <xdr:colOff>50800</xdr:colOff>
      <xdr:row>37</xdr:row>
      <xdr:rowOff>84079</xdr:rowOff>
    </xdr:to>
    <xdr:sp macro="" textlink="">
      <xdr:nvSpPr>
        <xdr:cNvPr id="310" name="楕円 309"/>
        <xdr:cNvSpPr/>
      </xdr:nvSpPr>
      <xdr:spPr>
        <a:xfrm>
          <a:off x="10426700" y="63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132356</xdr:rowOff>
    </xdr:from>
    <xdr:ext cx="534377" cy="259045"/>
    <xdr:sp macro="" textlink="">
      <xdr:nvSpPr>
        <xdr:cNvPr id="311" name="補助費等該当値テキスト"/>
        <xdr:cNvSpPr txBox="1"/>
      </xdr:nvSpPr>
      <xdr:spPr>
        <a:xfrm>
          <a:off x="10528300" y="630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151354</xdr:rowOff>
    </xdr:from>
    <xdr:to>
      <xdr:col>50</xdr:col>
      <xdr:colOff>165100</xdr:colOff>
      <xdr:row>37</xdr:row>
      <xdr:rowOff>81504</xdr:rowOff>
    </xdr:to>
    <xdr:sp macro="" textlink="">
      <xdr:nvSpPr>
        <xdr:cNvPr id="312" name="楕円 311"/>
        <xdr:cNvSpPr/>
      </xdr:nvSpPr>
      <xdr:spPr>
        <a:xfrm>
          <a:off x="9588500" y="632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72631</xdr:rowOff>
    </xdr:from>
    <xdr:ext cx="534377" cy="259045"/>
    <xdr:sp macro="" textlink="">
      <xdr:nvSpPr>
        <xdr:cNvPr id="313" name="テキスト ボックス 312"/>
        <xdr:cNvSpPr txBox="1"/>
      </xdr:nvSpPr>
      <xdr:spPr>
        <a:xfrm>
          <a:off x="9372111" y="641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110975</xdr:rowOff>
    </xdr:from>
    <xdr:to>
      <xdr:col>46</xdr:col>
      <xdr:colOff>38100</xdr:colOff>
      <xdr:row>37</xdr:row>
      <xdr:rowOff>41125</xdr:rowOff>
    </xdr:to>
    <xdr:sp macro="" textlink="">
      <xdr:nvSpPr>
        <xdr:cNvPr id="314" name="楕円 313"/>
        <xdr:cNvSpPr/>
      </xdr:nvSpPr>
      <xdr:spPr>
        <a:xfrm>
          <a:off x="8699500" y="62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32252</xdr:rowOff>
    </xdr:from>
    <xdr:ext cx="534377" cy="259045"/>
    <xdr:sp macro="" textlink="">
      <xdr:nvSpPr>
        <xdr:cNvPr id="315" name="テキスト ボックス 314"/>
        <xdr:cNvSpPr txBox="1"/>
      </xdr:nvSpPr>
      <xdr:spPr>
        <a:xfrm>
          <a:off x="8483111" y="637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155720</xdr:rowOff>
    </xdr:from>
    <xdr:to>
      <xdr:col>41</xdr:col>
      <xdr:colOff>101600</xdr:colOff>
      <xdr:row>37</xdr:row>
      <xdr:rowOff>85870</xdr:rowOff>
    </xdr:to>
    <xdr:sp macro="" textlink="">
      <xdr:nvSpPr>
        <xdr:cNvPr id="316" name="楕円 315"/>
        <xdr:cNvSpPr/>
      </xdr:nvSpPr>
      <xdr:spPr>
        <a:xfrm>
          <a:off x="7810500" y="63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76997</xdr:rowOff>
    </xdr:from>
    <xdr:ext cx="534377" cy="259045"/>
    <xdr:sp macro="" textlink="">
      <xdr:nvSpPr>
        <xdr:cNvPr id="317" name="テキスト ボックス 316"/>
        <xdr:cNvSpPr txBox="1"/>
      </xdr:nvSpPr>
      <xdr:spPr>
        <a:xfrm>
          <a:off x="7594111" y="64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169375</xdr:rowOff>
    </xdr:from>
    <xdr:to>
      <xdr:col>36</xdr:col>
      <xdr:colOff>165100</xdr:colOff>
      <xdr:row>37</xdr:row>
      <xdr:rowOff>99525</xdr:rowOff>
    </xdr:to>
    <xdr:sp macro="" textlink="">
      <xdr:nvSpPr>
        <xdr:cNvPr id="318" name="楕円 317"/>
        <xdr:cNvSpPr/>
      </xdr:nvSpPr>
      <xdr:spPr>
        <a:xfrm>
          <a:off x="6921500" y="63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90652</xdr:rowOff>
    </xdr:from>
    <xdr:ext cx="534377" cy="259045"/>
    <xdr:sp macro="" textlink="">
      <xdr:nvSpPr>
        <xdr:cNvPr id="319" name="テキスト ボックス 318"/>
        <xdr:cNvSpPr txBox="1"/>
      </xdr:nvSpPr>
      <xdr:spPr>
        <a:xfrm>
          <a:off x="6705111" y="64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90720</xdr:rowOff>
    </xdr:from>
    <xdr:to>
      <xdr:col>55</xdr:col>
      <xdr:colOff>0</xdr:colOff>
      <xdr:row>56</xdr:row>
      <xdr:rowOff>95151</xdr:rowOff>
    </xdr:to>
    <xdr:cxnSp macro="">
      <xdr:nvCxnSpPr>
        <xdr:cNvPr id="346" name="直線コネクタ 345"/>
        <xdr:cNvCxnSpPr/>
      </xdr:nvCxnSpPr>
      <xdr:spPr>
        <a:xfrm flipV="1">
          <a:off x="9639300" y="9691920"/>
          <a:ext cx="8382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83469</xdr:rowOff>
    </xdr:from>
    <xdr:to>
      <xdr:col>50</xdr:col>
      <xdr:colOff>114300</xdr:colOff>
      <xdr:row>56</xdr:row>
      <xdr:rowOff>95151</xdr:rowOff>
    </xdr:to>
    <xdr:cxnSp macro="">
      <xdr:nvCxnSpPr>
        <xdr:cNvPr id="349" name="直線コネクタ 348"/>
        <xdr:cNvCxnSpPr/>
      </xdr:nvCxnSpPr>
      <xdr:spPr>
        <a:xfrm>
          <a:off x="8750300" y="9684669"/>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60458</xdr:rowOff>
    </xdr:from>
    <xdr:to>
      <xdr:col>45</xdr:col>
      <xdr:colOff>177800</xdr:colOff>
      <xdr:row>56</xdr:row>
      <xdr:rowOff>83469</xdr:rowOff>
    </xdr:to>
    <xdr:cxnSp macro="">
      <xdr:nvCxnSpPr>
        <xdr:cNvPr id="352" name="直線コネクタ 351"/>
        <xdr:cNvCxnSpPr/>
      </xdr:nvCxnSpPr>
      <xdr:spPr>
        <a:xfrm>
          <a:off x="7861300" y="9490208"/>
          <a:ext cx="889000" cy="1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60458</xdr:rowOff>
    </xdr:from>
    <xdr:to>
      <xdr:col>41</xdr:col>
      <xdr:colOff>50800</xdr:colOff>
      <xdr:row>55</xdr:row>
      <xdr:rowOff>154815</xdr:rowOff>
    </xdr:to>
    <xdr:cxnSp macro="">
      <xdr:nvCxnSpPr>
        <xdr:cNvPr id="355" name="直線コネクタ 354"/>
        <xdr:cNvCxnSpPr/>
      </xdr:nvCxnSpPr>
      <xdr:spPr>
        <a:xfrm flipV="1">
          <a:off x="6972300" y="9490208"/>
          <a:ext cx="889000" cy="9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6" name="フローチャート: 判断 355"/>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61717</xdr:rowOff>
    </xdr:from>
    <xdr:ext cx="534377" cy="259045"/>
    <xdr:sp macro="" textlink="">
      <xdr:nvSpPr>
        <xdr:cNvPr id="357" name="テキスト ボックス 356"/>
        <xdr:cNvSpPr txBox="1"/>
      </xdr:nvSpPr>
      <xdr:spPr>
        <a:xfrm>
          <a:off x="7594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39920</xdr:rowOff>
    </xdr:from>
    <xdr:to>
      <xdr:col>55</xdr:col>
      <xdr:colOff>50800</xdr:colOff>
      <xdr:row>56</xdr:row>
      <xdr:rowOff>141520</xdr:rowOff>
    </xdr:to>
    <xdr:sp macro="" textlink="">
      <xdr:nvSpPr>
        <xdr:cNvPr id="365" name="楕円 364"/>
        <xdr:cNvSpPr/>
      </xdr:nvSpPr>
      <xdr:spPr>
        <a:xfrm>
          <a:off x="10426700" y="96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62797</xdr:rowOff>
    </xdr:from>
    <xdr:ext cx="534377" cy="259045"/>
    <xdr:sp macro="" textlink="">
      <xdr:nvSpPr>
        <xdr:cNvPr id="366" name="普通建設事業費該当値テキスト"/>
        <xdr:cNvSpPr txBox="1"/>
      </xdr:nvSpPr>
      <xdr:spPr>
        <a:xfrm>
          <a:off x="10528300" y="949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44351</xdr:rowOff>
    </xdr:from>
    <xdr:to>
      <xdr:col>50</xdr:col>
      <xdr:colOff>165100</xdr:colOff>
      <xdr:row>56</xdr:row>
      <xdr:rowOff>145951</xdr:rowOff>
    </xdr:to>
    <xdr:sp macro="" textlink="">
      <xdr:nvSpPr>
        <xdr:cNvPr id="367" name="楕円 366"/>
        <xdr:cNvSpPr/>
      </xdr:nvSpPr>
      <xdr:spPr>
        <a:xfrm>
          <a:off x="9588500" y="96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137078</xdr:rowOff>
    </xdr:from>
    <xdr:ext cx="534377" cy="259045"/>
    <xdr:sp macro="" textlink="">
      <xdr:nvSpPr>
        <xdr:cNvPr id="368" name="テキスト ボックス 367"/>
        <xdr:cNvSpPr txBox="1"/>
      </xdr:nvSpPr>
      <xdr:spPr>
        <a:xfrm>
          <a:off x="9372111" y="97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32669</xdr:rowOff>
    </xdr:from>
    <xdr:to>
      <xdr:col>46</xdr:col>
      <xdr:colOff>38100</xdr:colOff>
      <xdr:row>56</xdr:row>
      <xdr:rowOff>134269</xdr:rowOff>
    </xdr:to>
    <xdr:sp macro="" textlink="">
      <xdr:nvSpPr>
        <xdr:cNvPr id="369" name="楕円 368"/>
        <xdr:cNvSpPr/>
      </xdr:nvSpPr>
      <xdr:spPr>
        <a:xfrm>
          <a:off x="8699500" y="96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150796</xdr:rowOff>
    </xdr:from>
    <xdr:ext cx="534377" cy="259045"/>
    <xdr:sp macro="" textlink="">
      <xdr:nvSpPr>
        <xdr:cNvPr id="370" name="テキスト ボックス 369"/>
        <xdr:cNvSpPr txBox="1"/>
      </xdr:nvSpPr>
      <xdr:spPr>
        <a:xfrm>
          <a:off x="8483111" y="94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9658</xdr:rowOff>
    </xdr:from>
    <xdr:to>
      <xdr:col>41</xdr:col>
      <xdr:colOff>101600</xdr:colOff>
      <xdr:row>55</xdr:row>
      <xdr:rowOff>111258</xdr:rowOff>
    </xdr:to>
    <xdr:sp macro="" textlink="">
      <xdr:nvSpPr>
        <xdr:cNvPr id="371" name="楕円 370"/>
        <xdr:cNvSpPr/>
      </xdr:nvSpPr>
      <xdr:spPr>
        <a:xfrm>
          <a:off x="7810500" y="9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127785</xdr:rowOff>
    </xdr:from>
    <xdr:ext cx="599010" cy="259045"/>
    <xdr:sp macro="" textlink="">
      <xdr:nvSpPr>
        <xdr:cNvPr id="372" name="テキスト ボックス 371"/>
        <xdr:cNvSpPr txBox="1"/>
      </xdr:nvSpPr>
      <xdr:spPr>
        <a:xfrm>
          <a:off x="7561795" y="921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104015</xdr:rowOff>
    </xdr:from>
    <xdr:to>
      <xdr:col>36</xdr:col>
      <xdr:colOff>165100</xdr:colOff>
      <xdr:row>56</xdr:row>
      <xdr:rowOff>34165</xdr:rowOff>
    </xdr:to>
    <xdr:sp macro="" textlink="">
      <xdr:nvSpPr>
        <xdr:cNvPr id="373" name="楕円 372"/>
        <xdr:cNvSpPr/>
      </xdr:nvSpPr>
      <xdr:spPr>
        <a:xfrm>
          <a:off x="6921500" y="95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50692</xdr:rowOff>
    </xdr:from>
    <xdr:ext cx="599010" cy="259045"/>
    <xdr:sp macro="" textlink="">
      <xdr:nvSpPr>
        <xdr:cNvPr id="374" name="テキスト ボックス 373"/>
        <xdr:cNvSpPr txBox="1"/>
      </xdr:nvSpPr>
      <xdr:spPr>
        <a:xfrm>
          <a:off x="6672795" y="930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8548</xdr:rowOff>
    </xdr:from>
    <xdr:to>
      <xdr:col>55</xdr:col>
      <xdr:colOff>0</xdr:colOff>
      <xdr:row>76</xdr:row>
      <xdr:rowOff>12360</xdr:rowOff>
    </xdr:to>
    <xdr:cxnSp macro="">
      <xdr:nvCxnSpPr>
        <xdr:cNvPr id="401" name="直線コネクタ 400"/>
        <xdr:cNvCxnSpPr/>
      </xdr:nvCxnSpPr>
      <xdr:spPr>
        <a:xfrm>
          <a:off x="9639300" y="13038748"/>
          <a:ext cx="83820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159762</xdr:rowOff>
    </xdr:from>
    <xdr:to>
      <xdr:col>50</xdr:col>
      <xdr:colOff>114300</xdr:colOff>
      <xdr:row>76</xdr:row>
      <xdr:rowOff>8548</xdr:rowOff>
    </xdr:to>
    <xdr:cxnSp macro="">
      <xdr:nvCxnSpPr>
        <xdr:cNvPr id="404" name="直線コネクタ 403"/>
        <xdr:cNvCxnSpPr/>
      </xdr:nvCxnSpPr>
      <xdr:spPr>
        <a:xfrm>
          <a:off x="8750300" y="13018512"/>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95964</xdr:rowOff>
    </xdr:from>
    <xdr:to>
      <xdr:col>45</xdr:col>
      <xdr:colOff>177800</xdr:colOff>
      <xdr:row>75</xdr:row>
      <xdr:rowOff>159762</xdr:rowOff>
    </xdr:to>
    <xdr:cxnSp macro="">
      <xdr:nvCxnSpPr>
        <xdr:cNvPr id="407" name="直線コネクタ 406"/>
        <xdr:cNvCxnSpPr/>
      </xdr:nvCxnSpPr>
      <xdr:spPr>
        <a:xfrm>
          <a:off x="7861300" y="12611814"/>
          <a:ext cx="889000" cy="40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95964</xdr:rowOff>
    </xdr:from>
    <xdr:to>
      <xdr:col>41</xdr:col>
      <xdr:colOff>50800</xdr:colOff>
      <xdr:row>77</xdr:row>
      <xdr:rowOff>26781</xdr:rowOff>
    </xdr:to>
    <xdr:cxnSp macro="">
      <xdr:nvCxnSpPr>
        <xdr:cNvPr id="410" name="直線コネクタ 409"/>
        <xdr:cNvCxnSpPr/>
      </xdr:nvCxnSpPr>
      <xdr:spPr>
        <a:xfrm flipV="1">
          <a:off x="6972300" y="12611814"/>
          <a:ext cx="889000" cy="61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660</xdr:rowOff>
    </xdr:from>
    <xdr:to>
      <xdr:col>41</xdr:col>
      <xdr:colOff>101600</xdr:colOff>
      <xdr:row>77</xdr:row>
      <xdr:rowOff>102260</xdr:rowOff>
    </xdr:to>
    <xdr:sp macro="" textlink="">
      <xdr:nvSpPr>
        <xdr:cNvPr id="411" name="フローチャート: 判断 410"/>
        <xdr:cNvSpPr/>
      </xdr:nvSpPr>
      <xdr:spPr>
        <a:xfrm>
          <a:off x="7810500" y="132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93387</xdr:rowOff>
    </xdr:from>
    <xdr:ext cx="534377" cy="259045"/>
    <xdr:sp macro="" textlink="">
      <xdr:nvSpPr>
        <xdr:cNvPr id="412" name="テキスト ボックス 411"/>
        <xdr:cNvSpPr txBox="1"/>
      </xdr:nvSpPr>
      <xdr:spPr>
        <a:xfrm>
          <a:off x="7594111" y="1329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133010</xdr:rowOff>
    </xdr:from>
    <xdr:to>
      <xdr:col>55</xdr:col>
      <xdr:colOff>50800</xdr:colOff>
      <xdr:row>76</xdr:row>
      <xdr:rowOff>63160</xdr:rowOff>
    </xdr:to>
    <xdr:sp macro="" textlink="">
      <xdr:nvSpPr>
        <xdr:cNvPr id="420" name="楕円 419"/>
        <xdr:cNvSpPr/>
      </xdr:nvSpPr>
      <xdr:spPr>
        <a:xfrm>
          <a:off x="10426700" y="1299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155887</xdr:rowOff>
    </xdr:from>
    <xdr:ext cx="534377" cy="259045"/>
    <xdr:sp macro="" textlink="">
      <xdr:nvSpPr>
        <xdr:cNvPr id="421" name="普通建設事業費 （ うち新規整備　）該当値テキスト"/>
        <xdr:cNvSpPr txBox="1"/>
      </xdr:nvSpPr>
      <xdr:spPr>
        <a:xfrm>
          <a:off x="10528300" y="1284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129198</xdr:rowOff>
    </xdr:from>
    <xdr:to>
      <xdr:col>50</xdr:col>
      <xdr:colOff>165100</xdr:colOff>
      <xdr:row>76</xdr:row>
      <xdr:rowOff>59348</xdr:rowOff>
    </xdr:to>
    <xdr:sp macro="" textlink="">
      <xdr:nvSpPr>
        <xdr:cNvPr id="422" name="楕円 421"/>
        <xdr:cNvSpPr/>
      </xdr:nvSpPr>
      <xdr:spPr>
        <a:xfrm>
          <a:off x="9588500" y="129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75875</xdr:rowOff>
    </xdr:from>
    <xdr:ext cx="534377" cy="259045"/>
    <xdr:sp macro="" textlink="">
      <xdr:nvSpPr>
        <xdr:cNvPr id="423" name="テキスト ボックス 422"/>
        <xdr:cNvSpPr txBox="1"/>
      </xdr:nvSpPr>
      <xdr:spPr>
        <a:xfrm>
          <a:off x="9372111" y="1276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108962</xdr:rowOff>
    </xdr:from>
    <xdr:to>
      <xdr:col>46</xdr:col>
      <xdr:colOff>38100</xdr:colOff>
      <xdr:row>76</xdr:row>
      <xdr:rowOff>39111</xdr:rowOff>
    </xdr:to>
    <xdr:sp macro="" textlink="">
      <xdr:nvSpPr>
        <xdr:cNvPr id="424" name="楕円 423"/>
        <xdr:cNvSpPr/>
      </xdr:nvSpPr>
      <xdr:spPr>
        <a:xfrm>
          <a:off x="8699500" y="12967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55639</xdr:rowOff>
    </xdr:from>
    <xdr:ext cx="534377" cy="259045"/>
    <xdr:sp macro="" textlink="">
      <xdr:nvSpPr>
        <xdr:cNvPr id="425" name="テキスト ボックス 424"/>
        <xdr:cNvSpPr txBox="1"/>
      </xdr:nvSpPr>
      <xdr:spPr>
        <a:xfrm>
          <a:off x="8483111" y="127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45164</xdr:rowOff>
    </xdr:from>
    <xdr:to>
      <xdr:col>41</xdr:col>
      <xdr:colOff>101600</xdr:colOff>
      <xdr:row>73</xdr:row>
      <xdr:rowOff>146764</xdr:rowOff>
    </xdr:to>
    <xdr:sp macro="" textlink="">
      <xdr:nvSpPr>
        <xdr:cNvPr id="426" name="楕円 425"/>
        <xdr:cNvSpPr/>
      </xdr:nvSpPr>
      <xdr:spPr>
        <a:xfrm>
          <a:off x="7810500" y="125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163291</xdr:rowOff>
    </xdr:from>
    <xdr:ext cx="534377" cy="259045"/>
    <xdr:sp macro="" textlink="">
      <xdr:nvSpPr>
        <xdr:cNvPr id="427" name="テキスト ボックス 426"/>
        <xdr:cNvSpPr txBox="1"/>
      </xdr:nvSpPr>
      <xdr:spPr>
        <a:xfrm>
          <a:off x="7594111" y="123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147431</xdr:rowOff>
    </xdr:from>
    <xdr:to>
      <xdr:col>36</xdr:col>
      <xdr:colOff>165100</xdr:colOff>
      <xdr:row>77</xdr:row>
      <xdr:rowOff>77581</xdr:rowOff>
    </xdr:to>
    <xdr:sp macro="" textlink="">
      <xdr:nvSpPr>
        <xdr:cNvPr id="428" name="楕円 427"/>
        <xdr:cNvSpPr/>
      </xdr:nvSpPr>
      <xdr:spPr>
        <a:xfrm>
          <a:off x="6921500" y="131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68708</xdr:rowOff>
    </xdr:from>
    <xdr:ext cx="534377" cy="259045"/>
    <xdr:sp macro="" textlink="">
      <xdr:nvSpPr>
        <xdr:cNvPr id="429" name="テキスト ボックス 428"/>
        <xdr:cNvSpPr txBox="1"/>
      </xdr:nvSpPr>
      <xdr:spPr>
        <a:xfrm>
          <a:off x="6705111" y="1327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109579</xdr:rowOff>
    </xdr:from>
    <xdr:to>
      <xdr:col>55</xdr:col>
      <xdr:colOff>0</xdr:colOff>
      <xdr:row>98</xdr:row>
      <xdr:rowOff>112344</xdr:rowOff>
    </xdr:to>
    <xdr:cxnSp macro="">
      <xdr:nvCxnSpPr>
        <xdr:cNvPr id="460" name="直線コネクタ 459"/>
        <xdr:cNvCxnSpPr/>
      </xdr:nvCxnSpPr>
      <xdr:spPr>
        <a:xfrm flipV="1">
          <a:off x="9639300" y="16911679"/>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103276</xdr:rowOff>
    </xdr:from>
    <xdr:to>
      <xdr:col>50</xdr:col>
      <xdr:colOff>114300</xdr:colOff>
      <xdr:row>98</xdr:row>
      <xdr:rowOff>112344</xdr:rowOff>
    </xdr:to>
    <xdr:cxnSp macro="">
      <xdr:nvCxnSpPr>
        <xdr:cNvPr id="463" name="直線コネクタ 462"/>
        <xdr:cNvCxnSpPr/>
      </xdr:nvCxnSpPr>
      <xdr:spPr>
        <a:xfrm>
          <a:off x="8750300" y="16905376"/>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73014</xdr:rowOff>
    </xdr:from>
    <xdr:to>
      <xdr:col>45</xdr:col>
      <xdr:colOff>177800</xdr:colOff>
      <xdr:row>98</xdr:row>
      <xdr:rowOff>103276</xdr:rowOff>
    </xdr:to>
    <xdr:cxnSp macro="">
      <xdr:nvCxnSpPr>
        <xdr:cNvPr id="466" name="直線コネクタ 465"/>
        <xdr:cNvCxnSpPr/>
      </xdr:nvCxnSpPr>
      <xdr:spPr>
        <a:xfrm>
          <a:off x="7861300" y="16875114"/>
          <a:ext cx="889000" cy="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157194</xdr:rowOff>
    </xdr:from>
    <xdr:to>
      <xdr:col>41</xdr:col>
      <xdr:colOff>50800</xdr:colOff>
      <xdr:row>98</xdr:row>
      <xdr:rowOff>73014</xdr:rowOff>
    </xdr:to>
    <xdr:cxnSp macro="">
      <xdr:nvCxnSpPr>
        <xdr:cNvPr id="469" name="直線コネクタ 468"/>
        <xdr:cNvCxnSpPr/>
      </xdr:nvCxnSpPr>
      <xdr:spPr>
        <a:xfrm>
          <a:off x="6972300" y="16444944"/>
          <a:ext cx="889000" cy="43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86179</xdr:rowOff>
    </xdr:from>
    <xdr:to>
      <xdr:col>41</xdr:col>
      <xdr:colOff>101600</xdr:colOff>
      <xdr:row>98</xdr:row>
      <xdr:rowOff>16329</xdr:rowOff>
    </xdr:to>
    <xdr:sp macro="" textlink="">
      <xdr:nvSpPr>
        <xdr:cNvPr id="470" name="フローチャート: 判断 469"/>
        <xdr:cNvSpPr/>
      </xdr:nvSpPr>
      <xdr:spPr>
        <a:xfrm>
          <a:off x="7810500" y="1671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32856</xdr:rowOff>
    </xdr:from>
    <xdr:ext cx="534377" cy="259045"/>
    <xdr:sp macro="" textlink="">
      <xdr:nvSpPr>
        <xdr:cNvPr id="471" name="テキスト ボックス 470"/>
        <xdr:cNvSpPr txBox="1"/>
      </xdr:nvSpPr>
      <xdr:spPr>
        <a:xfrm>
          <a:off x="7594111" y="164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58779</xdr:rowOff>
    </xdr:from>
    <xdr:to>
      <xdr:col>55</xdr:col>
      <xdr:colOff>50800</xdr:colOff>
      <xdr:row>98</xdr:row>
      <xdr:rowOff>160379</xdr:rowOff>
    </xdr:to>
    <xdr:sp macro="" textlink="">
      <xdr:nvSpPr>
        <xdr:cNvPr id="479" name="楕円 478"/>
        <xdr:cNvSpPr/>
      </xdr:nvSpPr>
      <xdr:spPr>
        <a:xfrm>
          <a:off x="10426700" y="168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37206</xdr:rowOff>
    </xdr:from>
    <xdr:ext cx="534377" cy="259045"/>
    <xdr:sp macro="" textlink="">
      <xdr:nvSpPr>
        <xdr:cNvPr id="480" name="普通建設事業費 （ うち更新整備　）該当値テキスト"/>
        <xdr:cNvSpPr txBox="1"/>
      </xdr:nvSpPr>
      <xdr:spPr>
        <a:xfrm>
          <a:off x="10528300" y="1683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61544</xdr:rowOff>
    </xdr:from>
    <xdr:to>
      <xdr:col>50</xdr:col>
      <xdr:colOff>165100</xdr:colOff>
      <xdr:row>98</xdr:row>
      <xdr:rowOff>163144</xdr:rowOff>
    </xdr:to>
    <xdr:sp macro="" textlink="">
      <xdr:nvSpPr>
        <xdr:cNvPr id="481" name="楕円 480"/>
        <xdr:cNvSpPr/>
      </xdr:nvSpPr>
      <xdr:spPr>
        <a:xfrm>
          <a:off x="9588500" y="168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154271</xdr:rowOff>
    </xdr:from>
    <xdr:ext cx="534377" cy="259045"/>
    <xdr:sp macro="" textlink="">
      <xdr:nvSpPr>
        <xdr:cNvPr id="482" name="テキスト ボックス 481"/>
        <xdr:cNvSpPr txBox="1"/>
      </xdr:nvSpPr>
      <xdr:spPr>
        <a:xfrm>
          <a:off x="9372111" y="169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52476</xdr:rowOff>
    </xdr:from>
    <xdr:to>
      <xdr:col>46</xdr:col>
      <xdr:colOff>38100</xdr:colOff>
      <xdr:row>98</xdr:row>
      <xdr:rowOff>154076</xdr:rowOff>
    </xdr:to>
    <xdr:sp macro="" textlink="">
      <xdr:nvSpPr>
        <xdr:cNvPr id="483" name="楕円 482"/>
        <xdr:cNvSpPr/>
      </xdr:nvSpPr>
      <xdr:spPr>
        <a:xfrm>
          <a:off x="8699500" y="168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145203</xdr:rowOff>
    </xdr:from>
    <xdr:ext cx="534377" cy="259045"/>
    <xdr:sp macro="" textlink="">
      <xdr:nvSpPr>
        <xdr:cNvPr id="484" name="テキスト ボックス 483"/>
        <xdr:cNvSpPr txBox="1"/>
      </xdr:nvSpPr>
      <xdr:spPr>
        <a:xfrm>
          <a:off x="8483111" y="1694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22214</xdr:rowOff>
    </xdr:from>
    <xdr:to>
      <xdr:col>41</xdr:col>
      <xdr:colOff>101600</xdr:colOff>
      <xdr:row>98</xdr:row>
      <xdr:rowOff>123814</xdr:rowOff>
    </xdr:to>
    <xdr:sp macro="" textlink="">
      <xdr:nvSpPr>
        <xdr:cNvPr id="485" name="楕円 484"/>
        <xdr:cNvSpPr/>
      </xdr:nvSpPr>
      <xdr:spPr>
        <a:xfrm>
          <a:off x="7810500" y="168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114941</xdr:rowOff>
    </xdr:from>
    <xdr:ext cx="534377" cy="259045"/>
    <xdr:sp macro="" textlink="">
      <xdr:nvSpPr>
        <xdr:cNvPr id="486" name="テキスト ボックス 485"/>
        <xdr:cNvSpPr txBox="1"/>
      </xdr:nvSpPr>
      <xdr:spPr>
        <a:xfrm>
          <a:off x="7594111" y="169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106394</xdr:rowOff>
    </xdr:from>
    <xdr:to>
      <xdr:col>36</xdr:col>
      <xdr:colOff>165100</xdr:colOff>
      <xdr:row>96</xdr:row>
      <xdr:rowOff>36544</xdr:rowOff>
    </xdr:to>
    <xdr:sp macro="" textlink="">
      <xdr:nvSpPr>
        <xdr:cNvPr id="487" name="楕円 486"/>
        <xdr:cNvSpPr/>
      </xdr:nvSpPr>
      <xdr:spPr>
        <a:xfrm>
          <a:off x="6921500" y="163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53071</xdr:rowOff>
    </xdr:from>
    <xdr:ext cx="534377" cy="259045"/>
    <xdr:sp macro="" textlink="">
      <xdr:nvSpPr>
        <xdr:cNvPr id="488" name="テキスト ボックス 487"/>
        <xdr:cNvSpPr txBox="1"/>
      </xdr:nvSpPr>
      <xdr:spPr>
        <a:xfrm>
          <a:off x="6705111" y="161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139281</xdr:rowOff>
    </xdr:from>
    <xdr:to>
      <xdr:col>85</xdr:col>
      <xdr:colOff>127000</xdr:colOff>
      <xdr:row>37</xdr:row>
      <xdr:rowOff>165418</xdr:rowOff>
    </xdr:to>
    <xdr:cxnSp macro="">
      <xdr:nvCxnSpPr>
        <xdr:cNvPr id="517" name="直線コネクタ 516"/>
        <xdr:cNvCxnSpPr/>
      </xdr:nvCxnSpPr>
      <xdr:spPr>
        <a:xfrm>
          <a:off x="15481300" y="6482931"/>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98298</xdr:rowOff>
    </xdr:from>
    <xdr:to>
      <xdr:col>81</xdr:col>
      <xdr:colOff>50800</xdr:colOff>
      <xdr:row>37</xdr:row>
      <xdr:rowOff>139281</xdr:rowOff>
    </xdr:to>
    <xdr:cxnSp macro="">
      <xdr:nvCxnSpPr>
        <xdr:cNvPr id="520" name="直線コネクタ 519"/>
        <xdr:cNvCxnSpPr/>
      </xdr:nvCxnSpPr>
      <xdr:spPr>
        <a:xfrm>
          <a:off x="14592300" y="6441948"/>
          <a:ext cx="889000" cy="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98298</xdr:rowOff>
    </xdr:from>
    <xdr:to>
      <xdr:col>76</xdr:col>
      <xdr:colOff>114300</xdr:colOff>
      <xdr:row>39</xdr:row>
      <xdr:rowOff>31064</xdr:rowOff>
    </xdr:to>
    <xdr:cxnSp macro="">
      <xdr:nvCxnSpPr>
        <xdr:cNvPr id="523" name="直線コネクタ 522"/>
        <xdr:cNvCxnSpPr/>
      </xdr:nvCxnSpPr>
      <xdr:spPr>
        <a:xfrm flipV="1">
          <a:off x="13703300" y="6441948"/>
          <a:ext cx="889000" cy="2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22682</xdr:rowOff>
    </xdr:from>
    <xdr:to>
      <xdr:col>71</xdr:col>
      <xdr:colOff>177800</xdr:colOff>
      <xdr:row>39</xdr:row>
      <xdr:rowOff>31064</xdr:rowOff>
    </xdr:to>
    <xdr:cxnSp macro="">
      <xdr:nvCxnSpPr>
        <xdr:cNvPr id="526" name="直線コネクタ 525"/>
        <xdr:cNvCxnSpPr/>
      </xdr:nvCxnSpPr>
      <xdr:spPr>
        <a:xfrm>
          <a:off x="12814300" y="670923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121653</xdr:rowOff>
    </xdr:from>
    <xdr:to>
      <xdr:col>72</xdr:col>
      <xdr:colOff>38100</xdr:colOff>
      <xdr:row>39</xdr:row>
      <xdr:rowOff>51803</xdr:rowOff>
    </xdr:to>
    <xdr:sp macro="" textlink="">
      <xdr:nvSpPr>
        <xdr:cNvPr id="527" name="フローチャート: 判断 526"/>
        <xdr:cNvSpPr/>
      </xdr:nvSpPr>
      <xdr:spPr>
        <a:xfrm>
          <a:off x="13652500" y="66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68330</xdr:rowOff>
    </xdr:from>
    <xdr:ext cx="469744" cy="259045"/>
    <xdr:sp macro="" textlink="">
      <xdr:nvSpPr>
        <xdr:cNvPr id="528" name="テキスト ボックス 527"/>
        <xdr:cNvSpPr txBox="1"/>
      </xdr:nvSpPr>
      <xdr:spPr>
        <a:xfrm>
          <a:off x="13468428" y="641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114617</xdr:rowOff>
    </xdr:from>
    <xdr:to>
      <xdr:col>85</xdr:col>
      <xdr:colOff>177800</xdr:colOff>
      <xdr:row>38</xdr:row>
      <xdr:rowOff>44768</xdr:rowOff>
    </xdr:to>
    <xdr:sp macro="" textlink="">
      <xdr:nvSpPr>
        <xdr:cNvPr id="536" name="楕円 535"/>
        <xdr:cNvSpPr/>
      </xdr:nvSpPr>
      <xdr:spPr>
        <a:xfrm>
          <a:off x="16268700" y="64582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137494</xdr:rowOff>
    </xdr:from>
    <xdr:ext cx="534377" cy="259045"/>
    <xdr:sp macro="" textlink="">
      <xdr:nvSpPr>
        <xdr:cNvPr id="537" name="災害復旧事業費該当値テキスト"/>
        <xdr:cNvSpPr txBox="1"/>
      </xdr:nvSpPr>
      <xdr:spPr>
        <a:xfrm>
          <a:off x="16370300" y="63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88481</xdr:rowOff>
    </xdr:from>
    <xdr:to>
      <xdr:col>81</xdr:col>
      <xdr:colOff>101600</xdr:colOff>
      <xdr:row>38</xdr:row>
      <xdr:rowOff>18631</xdr:rowOff>
    </xdr:to>
    <xdr:sp macro="" textlink="">
      <xdr:nvSpPr>
        <xdr:cNvPr id="538" name="楕円 537"/>
        <xdr:cNvSpPr/>
      </xdr:nvSpPr>
      <xdr:spPr>
        <a:xfrm>
          <a:off x="15430500" y="64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35158</xdr:rowOff>
    </xdr:from>
    <xdr:ext cx="534377" cy="259045"/>
    <xdr:sp macro="" textlink="">
      <xdr:nvSpPr>
        <xdr:cNvPr id="539" name="テキスト ボックス 538"/>
        <xdr:cNvSpPr txBox="1"/>
      </xdr:nvSpPr>
      <xdr:spPr>
        <a:xfrm>
          <a:off x="15214111" y="620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47498</xdr:rowOff>
    </xdr:from>
    <xdr:to>
      <xdr:col>76</xdr:col>
      <xdr:colOff>165100</xdr:colOff>
      <xdr:row>37</xdr:row>
      <xdr:rowOff>149098</xdr:rowOff>
    </xdr:to>
    <xdr:sp macro="" textlink="">
      <xdr:nvSpPr>
        <xdr:cNvPr id="540" name="楕円 539"/>
        <xdr:cNvSpPr/>
      </xdr:nvSpPr>
      <xdr:spPr>
        <a:xfrm>
          <a:off x="14541500" y="63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165625</xdr:rowOff>
    </xdr:from>
    <xdr:ext cx="534377" cy="259045"/>
    <xdr:sp macro="" textlink="">
      <xdr:nvSpPr>
        <xdr:cNvPr id="541" name="テキスト ボックス 540"/>
        <xdr:cNvSpPr txBox="1"/>
      </xdr:nvSpPr>
      <xdr:spPr>
        <a:xfrm>
          <a:off x="14325111" y="61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151714</xdr:rowOff>
    </xdr:from>
    <xdr:to>
      <xdr:col>72</xdr:col>
      <xdr:colOff>38100</xdr:colOff>
      <xdr:row>39</xdr:row>
      <xdr:rowOff>81864</xdr:rowOff>
    </xdr:to>
    <xdr:sp macro="" textlink="">
      <xdr:nvSpPr>
        <xdr:cNvPr id="542" name="楕円 541"/>
        <xdr:cNvSpPr/>
      </xdr:nvSpPr>
      <xdr:spPr>
        <a:xfrm>
          <a:off x="13652500" y="66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72991</xdr:rowOff>
    </xdr:from>
    <xdr:ext cx="469744" cy="259045"/>
    <xdr:sp macro="" textlink="">
      <xdr:nvSpPr>
        <xdr:cNvPr id="543" name="テキスト ボックス 542"/>
        <xdr:cNvSpPr txBox="1"/>
      </xdr:nvSpPr>
      <xdr:spPr>
        <a:xfrm>
          <a:off x="13468428" y="67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143332</xdr:rowOff>
    </xdr:from>
    <xdr:to>
      <xdr:col>67</xdr:col>
      <xdr:colOff>101600</xdr:colOff>
      <xdr:row>39</xdr:row>
      <xdr:rowOff>73482</xdr:rowOff>
    </xdr:to>
    <xdr:sp macro="" textlink="">
      <xdr:nvSpPr>
        <xdr:cNvPr id="544" name="楕円 543"/>
        <xdr:cNvSpPr/>
      </xdr:nvSpPr>
      <xdr:spPr>
        <a:xfrm>
          <a:off x="12763500" y="66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64609</xdr:rowOff>
    </xdr:from>
    <xdr:ext cx="469744" cy="259045"/>
    <xdr:sp macro="" textlink="">
      <xdr:nvSpPr>
        <xdr:cNvPr id="545" name="テキスト ボックス 544"/>
        <xdr:cNvSpPr txBox="1"/>
      </xdr:nvSpPr>
      <xdr:spPr>
        <a:xfrm>
          <a:off x="12579428" y="675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165100</xdr:rowOff>
    </xdr:from>
    <xdr:to>
      <xdr:col>72</xdr:col>
      <xdr:colOff>38100</xdr:colOff>
      <xdr:row>58</xdr:row>
      <xdr:rowOff>95250</xdr:rowOff>
    </xdr:to>
    <xdr:sp macro="" textlink="">
      <xdr:nvSpPr>
        <xdr:cNvPr id="584" name="フローチャート: 判断 583"/>
        <xdr:cNvSpPr/>
      </xdr:nvSpPr>
      <xdr:spPr>
        <a:xfrm>
          <a:off x="13652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111777</xdr:rowOff>
    </xdr:from>
    <xdr:ext cx="249299" cy="259045"/>
    <xdr:sp macro="" textlink="">
      <xdr:nvSpPr>
        <xdr:cNvPr id="585" name="テキスト ボックス 584"/>
        <xdr:cNvSpPr txBox="1"/>
      </xdr:nvSpPr>
      <xdr:spPr>
        <a:xfrm>
          <a:off x="13578650" y="9712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0" name="テキスト ボックス 599"/>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136995</xdr:rowOff>
    </xdr:from>
    <xdr:to>
      <xdr:col>85</xdr:col>
      <xdr:colOff>127000</xdr:colOff>
      <xdr:row>77</xdr:row>
      <xdr:rowOff>139071</xdr:rowOff>
    </xdr:to>
    <xdr:cxnSp macro="">
      <xdr:nvCxnSpPr>
        <xdr:cNvPr id="631" name="直線コネクタ 630"/>
        <xdr:cNvCxnSpPr/>
      </xdr:nvCxnSpPr>
      <xdr:spPr>
        <a:xfrm flipV="1">
          <a:off x="15481300" y="13338645"/>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139071</xdr:rowOff>
    </xdr:from>
    <xdr:to>
      <xdr:col>81</xdr:col>
      <xdr:colOff>50800</xdr:colOff>
      <xdr:row>77</xdr:row>
      <xdr:rowOff>151298</xdr:rowOff>
    </xdr:to>
    <xdr:cxnSp macro="">
      <xdr:nvCxnSpPr>
        <xdr:cNvPr id="634" name="直線コネクタ 633"/>
        <xdr:cNvCxnSpPr/>
      </xdr:nvCxnSpPr>
      <xdr:spPr>
        <a:xfrm flipV="1">
          <a:off x="14592300" y="13340721"/>
          <a:ext cx="889000" cy="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151298</xdr:rowOff>
    </xdr:from>
    <xdr:to>
      <xdr:col>76</xdr:col>
      <xdr:colOff>114300</xdr:colOff>
      <xdr:row>78</xdr:row>
      <xdr:rowOff>4144</xdr:rowOff>
    </xdr:to>
    <xdr:cxnSp macro="">
      <xdr:nvCxnSpPr>
        <xdr:cNvPr id="637" name="直線コネクタ 636"/>
        <xdr:cNvCxnSpPr/>
      </xdr:nvCxnSpPr>
      <xdr:spPr>
        <a:xfrm flipV="1">
          <a:off x="13703300" y="13352948"/>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4144</xdr:rowOff>
    </xdr:from>
    <xdr:to>
      <xdr:col>71</xdr:col>
      <xdr:colOff>177800</xdr:colOff>
      <xdr:row>78</xdr:row>
      <xdr:rowOff>13677</xdr:rowOff>
    </xdr:to>
    <xdr:cxnSp macro="">
      <xdr:nvCxnSpPr>
        <xdr:cNvPr id="640" name="直線コネクタ 639"/>
        <xdr:cNvCxnSpPr/>
      </xdr:nvCxnSpPr>
      <xdr:spPr>
        <a:xfrm flipV="1">
          <a:off x="12814300" y="1337724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128688</xdr:rowOff>
    </xdr:from>
    <xdr:to>
      <xdr:col>72</xdr:col>
      <xdr:colOff>38100</xdr:colOff>
      <xdr:row>78</xdr:row>
      <xdr:rowOff>58838</xdr:rowOff>
    </xdr:to>
    <xdr:sp macro="" textlink="">
      <xdr:nvSpPr>
        <xdr:cNvPr id="641" name="フローチャート: 判断 640"/>
        <xdr:cNvSpPr/>
      </xdr:nvSpPr>
      <xdr:spPr>
        <a:xfrm>
          <a:off x="13652500" y="1333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49965</xdr:rowOff>
    </xdr:from>
    <xdr:ext cx="534377" cy="259045"/>
    <xdr:sp macro="" textlink="">
      <xdr:nvSpPr>
        <xdr:cNvPr id="642" name="テキスト ボックス 641"/>
        <xdr:cNvSpPr txBox="1"/>
      </xdr:nvSpPr>
      <xdr:spPr>
        <a:xfrm>
          <a:off x="13436111" y="134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86195</xdr:rowOff>
    </xdr:from>
    <xdr:to>
      <xdr:col>85</xdr:col>
      <xdr:colOff>177800</xdr:colOff>
      <xdr:row>78</xdr:row>
      <xdr:rowOff>16345</xdr:rowOff>
    </xdr:to>
    <xdr:sp macro="" textlink="">
      <xdr:nvSpPr>
        <xdr:cNvPr id="650" name="楕円 649"/>
        <xdr:cNvSpPr/>
      </xdr:nvSpPr>
      <xdr:spPr>
        <a:xfrm>
          <a:off x="16268700" y="132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64622</xdr:rowOff>
    </xdr:from>
    <xdr:ext cx="534377" cy="259045"/>
    <xdr:sp macro="" textlink="">
      <xdr:nvSpPr>
        <xdr:cNvPr id="651" name="公債費該当値テキスト"/>
        <xdr:cNvSpPr txBox="1"/>
      </xdr:nvSpPr>
      <xdr:spPr>
        <a:xfrm>
          <a:off x="16370300" y="132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88271</xdr:rowOff>
    </xdr:from>
    <xdr:to>
      <xdr:col>81</xdr:col>
      <xdr:colOff>101600</xdr:colOff>
      <xdr:row>78</xdr:row>
      <xdr:rowOff>18421</xdr:rowOff>
    </xdr:to>
    <xdr:sp macro="" textlink="">
      <xdr:nvSpPr>
        <xdr:cNvPr id="652" name="楕円 651"/>
        <xdr:cNvSpPr/>
      </xdr:nvSpPr>
      <xdr:spPr>
        <a:xfrm>
          <a:off x="15430500" y="132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9548</xdr:rowOff>
    </xdr:from>
    <xdr:ext cx="534377" cy="259045"/>
    <xdr:sp macro="" textlink="">
      <xdr:nvSpPr>
        <xdr:cNvPr id="653" name="テキスト ボックス 652"/>
        <xdr:cNvSpPr txBox="1"/>
      </xdr:nvSpPr>
      <xdr:spPr>
        <a:xfrm>
          <a:off x="15214111" y="133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100498</xdr:rowOff>
    </xdr:from>
    <xdr:to>
      <xdr:col>76</xdr:col>
      <xdr:colOff>165100</xdr:colOff>
      <xdr:row>78</xdr:row>
      <xdr:rowOff>30648</xdr:rowOff>
    </xdr:to>
    <xdr:sp macro="" textlink="">
      <xdr:nvSpPr>
        <xdr:cNvPr id="654" name="楕円 653"/>
        <xdr:cNvSpPr/>
      </xdr:nvSpPr>
      <xdr:spPr>
        <a:xfrm>
          <a:off x="14541500" y="133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21775</xdr:rowOff>
    </xdr:from>
    <xdr:ext cx="534377" cy="259045"/>
    <xdr:sp macro="" textlink="">
      <xdr:nvSpPr>
        <xdr:cNvPr id="655" name="テキスト ボックス 654"/>
        <xdr:cNvSpPr txBox="1"/>
      </xdr:nvSpPr>
      <xdr:spPr>
        <a:xfrm>
          <a:off x="14325111" y="133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124794</xdr:rowOff>
    </xdr:from>
    <xdr:to>
      <xdr:col>72</xdr:col>
      <xdr:colOff>38100</xdr:colOff>
      <xdr:row>78</xdr:row>
      <xdr:rowOff>54944</xdr:rowOff>
    </xdr:to>
    <xdr:sp macro="" textlink="">
      <xdr:nvSpPr>
        <xdr:cNvPr id="656" name="楕円 655"/>
        <xdr:cNvSpPr/>
      </xdr:nvSpPr>
      <xdr:spPr>
        <a:xfrm>
          <a:off x="13652500" y="133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71471</xdr:rowOff>
    </xdr:from>
    <xdr:ext cx="534377" cy="259045"/>
    <xdr:sp macro="" textlink="">
      <xdr:nvSpPr>
        <xdr:cNvPr id="657" name="テキスト ボックス 656"/>
        <xdr:cNvSpPr txBox="1"/>
      </xdr:nvSpPr>
      <xdr:spPr>
        <a:xfrm>
          <a:off x="13436111" y="131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134327</xdr:rowOff>
    </xdr:from>
    <xdr:to>
      <xdr:col>67</xdr:col>
      <xdr:colOff>101600</xdr:colOff>
      <xdr:row>78</xdr:row>
      <xdr:rowOff>64477</xdr:rowOff>
    </xdr:to>
    <xdr:sp macro="" textlink="">
      <xdr:nvSpPr>
        <xdr:cNvPr id="658" name="楕円 657"/>
        <xdr:cNvSpPr/>
      </xdr:nvSpPr>
      <xdr:spPr>
        <a:xfrm>
          <a:off x="12763500" y="133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55604</xdr:rowOff>
    </xdr:from>
    <xdr:ext cx="534377" cy="259045"/>
    <xdr:sp macro="" textlink="">
      <xdr:nvSpPr>
        <xdr:cNvPr id="659" name="テキスト ボックス 658"/>
        <xdr:cNvSpPr txBox="1"/>
      </xdr:nvSpPr>
      <xdr:spPr>
        <a:xfrm>
          <a:off x="12547111" y="1342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166886</xdr:rowOff>
    </xdr:from>
    <xdr:to>
      <xdr:col>85</xdr:col>
      <xdr:colOff>127000</xdr:colOff>
      <xdr:row>98</xdr:row>
      <xdr:rowOff>11359</xdr:rowOff>
    </xdr:to>
    <xdr:cxnSp macro="">
      <xdr:nvCxnSpPr>
        <xdr:cNvPr id="684" name="直線コネクタ 683"/>
        <xdr:cNvCxnSpPr/>
      </xdr:nvCxnSpPr>
      <xdr:spPr>
        <a:xfrm>
          <a:off x="15481300" y="16797536"/>
          <a:ext cx="8382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166886</xdr:rowOff>
    </xdr:from>
    <xdr:to>
      <xdr:col>81</xdr:col>
      <xdr:colOff>50800</xdr:colOff>
      <xdr:row>98</xdr:row>
      <xdr:rowOff>5866</xdr:rowOff>
    </xdr:to>
    <xdr:cxnSp macro="">
      <xdr:nvCxnSpPr>
        <xdr:cNvPr id="687" name="直線コネクタ 686"/>
        <xdr:cNvCxnSpPr/>
      </xdr:nvCxnSpPr>
      <xdr:spPr>
        <a:xfrm flipV="1">
          <a:off x="14592300" y="16797536"/>
          <a:ext cx="889000" cy="1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5866</xdr:rowOff>
    </xdr:from>
    <xdr:to>
      <xdr:col>76</xdr:col>
      <xdr:colOff>114300</xdr:colOff>
      <xdr:row>98</xdr:row>
      <xdr:rowOff>13965</xdr:rowOff>
    </xdr:to>
    <xdr:cxnSp macro="">
      <xdr:nvCxnSpPr>
        <xdr:cNvPr id="690" name="直線コネクタ 689"/>
        <xdr:cNvCxnSpPr/>
      </xdr:nvCxnSpPr>
      <xdr:spPr>
        <a:xfrm flipV="1">
          <a:off x="13703300" y="16807966"/>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13965</xdr:rowOff>
    </xdr:from>
    <xdr:to>
      <xdr:col>71</xdr:col>
      <xdr:colOff>177800</xdr:colOff>
      <xdr:row>98</xdr:row>
      <xdr:rowOff>23902</xdr:rowOff>
    </xdr:to>
    <xdr:cxnSp macro="">
      <xdr:nvCxnSpPr>
        <xdr:cNvPr id="693" name="直線コネクタ 692"/>
        <xdr:cNvCxnSpPr/>
      </xdr:nvCxnSpPr>
      <xdr:spPr>
        <a:xfrm flipV="1">
          <a:off x="12814300" y="16816065"/>
          <a:ext cx="889000" cy="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68354</xdr:rowOff>
    </xdr:from>
    <xdr:to>
      <xdr:col>72</xdr:col>
      <xdr:colOff>38100</xdr:colOff>
      <xdr:row>97</xdr:row>
      <xdr:rowOff>169954</xdr:rowOff>
    </xdr:to>
    <xdr:sp macro="" textlink="">
      <xdr:nvSpPr>
        <xdr:cNvPr id="694" name="フローチャート: 判断 693"/>
        <xdr:cNvSpPr/>
      </xdr:nvSpPr>
      <xdr:spPr>
        <a:xfrm>
          <a:off x="13652500" y="166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15031</xdr:rowOff>
    </xdr:from>
    <xdr:ext cx="534377" cy="259045"/>
    <xdr:sp macro="" textlink="">
      <xdr:nvSpPr>
        <xdr:cNvPr id="695" name="テキスト ボックス 694"/>
        <xdr:cNvSpPr txBox="1"/>
      </xdr:nvSpPr>
      <xdr:spPr>
        <a:xfrm>
          <a:off x="13436111" y="164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132009</xdr:rowOff>
    </xdr:from>
    <xdr:to>
      <xdr:col>85</xdr:col>
      <xdr:colOff>177800</xdr:colOff>
      <xdr:row>98</xdr:row>
      <xdr:rowOff>62159</xdr:rowOff>
    </xdr:to>
    <xdr:sp macro="" textlink="">
      <xdr:nvSpPr>
        <xdr:cNvPr id="703" name="楕円 702"/>
        <xdr:cNvSpPr/>
      </xdr:nvSpPr>
      <xdr:spPr>
        <a:xfrm>
          <a:off x="16268700" y="1676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46936</xdr:rowOff>
    </xdr:from>
    <xdr:ext cx="469744" cy="259045"/>
    <xdr:sp macro="" textlink="">
      <xdr:nvSpPr>
        <xdr:cNvPr id="704" name="積立金該当値テキスト"/>
        <xdr:cNvSpPr txBox="1"/>
      </xdr:nvSpPr>
      <xdr:spPr>
        <a:xfrm>
          <a:off x="16370300" y="1667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116086</xdr:rowOff>
    </xdr:from>
    <xdr:to>
      <xdr:col>81</xdr:col>
      <xdr:colOff>101600</xdr:colOff>
      <xdr:row>98</xdr:row>
      <xdr:rowOff>46236</xdr:rowOff>
    </xdr:to>
    <xdr:sp macro="" textlink="">
      <xdr:nvSpPr>
        <xdr:cNvPr id="705" name="楕円 704"/>
        <xdr:cNvSpPr/>
      </xdr:nvSpPr>
      <xdr:spPr>
        <a:xfrm>
          <a:off x="15430500" y="167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37363</xdr:rowOff>
    </xdr:from>
    <xdr:ext cx="469744" cy="259045"/>
    <xdr:sp macro="" textlink="">
      <xdr:nvSpPr>
        <xdr:cNvPr id="706" name="テキスト ボックス 705"/>
        <xdr:cNvSpPr txBox="1"/>
      </xdr:nvSpPr>
      <xdr:spPr>
        <a:xfrm>
          <a:off x="15246428" y="168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126516</xdr:rowOff>
    </xdr:from>
    <xdr:to>
      <xdr:col>76</xdr:col>
      <xdr:colOff>165100</xdr:colOff>
      <xdr:row>98</xdr:row>
      <xdr:rowOff>56666</xdr:rowOff>
    </xdr:to>
    <xdr:sp macro="" textlink="">
      <xdr:nvSpPr>
        <xdr:cNvPr id="707" name="楕円 706"/>
        <xdr:cNvSpPr/>
      </xdr:nvSpPr>
      <xdr:spPr>
        <a:xfrm>
          <a:off x="14541500" y="167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47793</xdr:rowOff>
    </xdr:from>
    <xdr:ext cx="469744" cy="259045"/>
    <xdr:sp macro="" textlink="">
      <xdr:nvSpPr>
        <xdr:cNvPr id="708" name="テキスト ボックス 707"/>
        <xdr:cNvSpPr txBox="1"/>
      </xdr:nvSpPr>
      <xdr:spPr>
        <a:xfrm>
          <a:off x="14357428" y="1684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134615</xdr:rowOff>
    </xdr:from>
    <xdr:to>
      <xdr:col>72</xdr:col>
      <xdr:colOff>38100</xdr:colOff>
      <xdr:row>98</xdr:row>
      <xdr:rowOff>64765</xdr:rowOff>
    </xdr:to>
    <xdr:sp macro="" textlink="">
      <xdr:nvSpPr>
        <xdr:cNvPr id="709" name="楕円 708"/>
        <xdr:cNvSpPr/>
      </xdr:nvSpPr>
      <xdr:spPr>
        <a:xfrm>
          <a:off x="13652500" y="167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55892</xdr:rowOff>
    </xdr:from>
    <xdr:ext cx="469744" cy="259045"/>
    <xdr:sp macro="" textlink="">
      <xdr:nvSpPr>
        <xdr:cNvPr id="710" name="テキスト ボックス 709"/>
        <xdr:cNvSpPr txBox="1"/>
      </xdr:nvSpPr>
      <xdr:spPr>
        <a:xfrm>
          <a:off x="13468428" y="168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144552</xdr:rowOff>
    </xdr:from>
    <xdr:to>
      <xdr:col>67</xdr:col>
      <xdr:colOff>101600</xdr:colOff>
      <xdr:row>98</xdr:row>
      <xdr:rowOff>74702</xdr:rowOff>
    </xdr:to>
    <xdr:sp macro="" textlink="">
      <xdr:nvSpPr>
        <xdr:cNvPr id="711" name="楕円 710"/>
        <xdr:cNvSpPr/>
      </xdr:nvSpPr>
      <xdr:spPr>
        <a:xfrm>
          <a:off x="12763500" y="167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65829</xdr:rowOff>
    </xdr:from>
    <xdr:ext cx="378565" cy="259045"/>
    <xdr:sp macro="" textlink="">
      <xdr:nvSpPr>
        <xdr:cNvPr id="712" name="テキスト ボックス 711"/>
        <xdr:cNvSpPr txBox="1"/>
      </xdr:nvSpPr>
      <xdr:spPr>
        <a:xfrm>
          <a:off x="12625017" y="1686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44412</xdr:rowOff>
    </xdr:from>
    <xdr:to>
      <xdr:col>111</xdr:col>
      <xdr:colOff>177800</xdr:colOff>
      <xdr:row>39</xdr:row>
      <xdr:rowOff>44450</xdr:rowOff>
    </xdr:to>
    <xdr:cxnSp macro="">
      <xdr:nvCxnSpPr>
        <xdr:cNvPr id="744" name="直線コネクタ 743"/>
        <xdr:cNvCxnSpPr/>
      </xdr:nvCxnSpPr>
      <xdr:spPr>
        <a:xfrm>
          <a:off x="20434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44412</xdr:rowOff>
    </xdr:from>
    <xdr:to>
      <xdr:col>107</xdr:col>
      <xdr:colOff>50800</xdr:colOff>
      <xdr:row>39</xdr:row>
      <xdr:rowOff>44450</xdr:rowOff>
    </xdr:to>
    <xdr:cxnSp macro="">
      <xdr:nvCxnSpPr>
        <xdr:cNvPr id="747" name="直線コネクタ 746"/>
        <xdr:cNvCxnSpPr/>
      </xdr:nvCxnSpPr>
      <xdr:spPr>
        <a:xfrm flipV="1">
          <a:off x="19545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1" name="フローチャート: 判断 750"/>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2" name="テキスト ボックス 751"/>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165062</xdr:rowOff>
    </xdr:from>
    <xdr:to>
      <xdr:col>107</xdr:col>
      <xdr:colOff>101600</xdr:colOff>
      <xdr:row>39</xdr:row>
      <xdr:rowOff>95212</xdr:rowOff>
    </xdr:to>
    <xdr:sp macro="" textlink="">
      <xdr:nvSpPr>
        <xdr:cNvPr id="764" name="楕円 763"/>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86339</xdr:rowOff>
    </xdr:from>
    <xdr:ext cx="249299" cy="259045"/>
    <xdr:sp macro="" textlink="">
      <xdr:nvSpPr>
        <xdr:cNvPr id="765" name="テキスト ボックス 764"/>
        <xdr:cNvSpPr txBox="1"/>
      </xdr:nvSpPr>
      <xdr:spPr>
        <a:xfrm>
          <a:off x="2030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10358</xdr:rowOff>
    </xdr:from>
    <xdr:to>
      <xdr:col>107</xdr:col>
      <xdr:colOff>50800</xdr:colOff>
      <xdr:row>58</xdr:row>
      <xdr:rowOff>139700</xdr:rowOff>
    </xdr:to>
    <xdr:cxnSp macro="">
      <xdr:nvCxnSpPr>
        <xdr:cNvPr id="802" name="直線コネクタ 801"/>
        <xdr:cNvCxnSpPr/>
      </xdr:nvCxnSpPr>
      <xdr:spPr>
        <a:xfrm>
          <a:off x="19545300" y="9954458"/>
          <a:ext cx="889000" cy="1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10358</xdr:rowOff>
    </xdr:from>
    <xdr:to>
      <xdr:col>102</xdr:col>
      <xdr:colOff>114300</xdr:colOff>
      <xdr:row>58</xdr:row>
      <xdr:rowOff>139700</xdr:rowOff>
    </xdr:to>
    <xdr:cxnSp macro="">
      <xdr:nvCxnSpPr>
        <xdr:cNvPr id="805" name="直線コネクタ 804"/>
        <xdr:cNvCxnSpPr/>
      </xdr:nvCxnSpPr>
      <xdr:spPr>
        <a:xfrm flipV="1">
          <a:off x="18656300" y="9954458"/>
          <a:ext cx="889000" cy="1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113863</xdr:rowOff>
    </xdr:from>
    <xdr:to>
      <xdr:col>102</xdr:col>
      <xdr:colOff>165100</xdr:colOff>
      <xdr:row>58</xdr:row>
      <xdr:rowOff>44013</xdr:rowOff>
    </xdr:to>
    <xdr:sp macro="" textlink="">
      <xdr:nvSpPr>
        <xdr:cNvPr id="806" name="フローチャート: 判断 805"/>
        <xdr:cNvSpPr/>
      </xdr:nvSpPr>
      <xdr:spPr>
        <a:xfrm>
          <a:off x="19494500" y="988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60540</xdr:rowOff>
    </xdr:from>
    <xdr:ext cx="469744" cy="259045"/>
    <xdr:sp macro="" textlink="">
      <xdr:nvSpPr>
        <xdr:cNvPr id="807" name="テキスト ボックス 806"/>
        <xdr:cNvSpPr txBox="1"/>
      </xdr:nvSpPr>
      <xdr:spPr>
        <a:xfrm>
          <a:off x="19310428" y="966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131008</xdr:rowOff>
    </xdr:from>
    <xdr:to>
      <xdr:col>102</xdr:col>
      <xdr:colOff>165100</xdr:colOff>
      <xdr:row>58</xdr:row>
      <xdr:rowOff>61158</xdr:rowOff>
    </xdr:to>
    <xdr:sp macro="" textlink="">
      <xdr:nvSpPr>
        <xdr:cNvPr id="821" name="楕円 820"/>
        <xdr:cNvSpPr/>
      </xdr:nvSpPr>
      <xdr:spPr>
        <a:xfrm>
          <a:off x="19494500" y="99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52285</xdr:rowOff>
    </xdr:from>
    <xdr:ext cx="469744" cy="259045"/>
    <xdr:sp macro="" textlink="">
      <xdr:nvSpPr>
        <xdr:cNvPr id="822" name="テキスト ボックス 821"/>
        <xdr:cNvSpPr txBox="1"/>
      </xdr:nvSpPr>
      <xdr:spPr>
        <a:xfrm>
          <a:off x="19310428" y="999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59379</xdr:rowOff>
    </xdr:from>
    <xdr:to>
      <xdr:col>116</xdr:col>
      <xdr:colOff>63500</xdr:colOff>
      <xdr:row>76</xdr:row>
      <xdr:rowOff>84950</xdr:rowOff>
    </xdr:to>
    <xdr:cxnSp macro="">
      <xdr:nvCxnSpPr>
        <xdr:cNvPr id="856" name="直線コネクタ 855"/>
        <xdr:cNvCxnSpPr/>
      </xdr:nvCxnSpPr>
      <xdr:spPr>
        <a:xfrm flipV="1">
          <a:off x="21323300" y="13089579"/>
          <a:ext cx="8382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84950</xdr:rowOff>
    </xdr:from>
    <xdr:to>
      <xdr:col>111</xdr:col>
      <xdr:colOff>177800</xdr:colOff>
      <xdr:row>76</xdr:row>
      <xdr:rowOff>91449</xdr:rowOff>
    </xdr:to>
    <xdr:cxnSp macro="">
      <xdr:nvCxnSpPr>
        <xdr:cNvPr id="859" name="直線コネクタ 858"/>
        <xdr:cNvCxnSpPr/>
      </xdr:nvCxnSpPr>
      <xdr:spPr>
        <a:xfrm flipV="1">
          <a:off x="20434300" y="13115150"/>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48766</xdr:rowOff>
    </xdr:from>
    <xdr:to>
      <xdr:col>107</xdr:col>
      <xdr:colOff>50800</xdr:colOff>
      <xdr:row>76</xdr:row>
      <xdr:rowOff>91449</xdr:rowOff>
    </xdr:to>
    <xdr:cxnSp macro="">
      <xdr:nvCxnSpPr>
        <xdr:cNvPr id="862" name="直線コネクタ 861"/>
        <xdr:cNvCxnSpPr/>
      </xdr:nvCxnSpPr>
      <xdr:spPr>
        <a:xfrm>
          <a:off x="19545300" y="13078966"/>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48766</xdr:rowOff>
    </xdr:from>
    <xdr:to>
      <xdr:col>102</xdr:col>
      <xdr:colOff>114300</xdr:colOff>
      <xdr:row>76</xdr:row>
      <xdr:rowOff>70614</xdr:rowOff>
    </xdr:to>
    <xdr:cxnSp macro="">
      <xdr:nvCxnSpPr>
        <xdr:cNvPr id="865" name="直線コネクタ 864"/>
        <xdr:cNvCxnSpPr/>
      </xdr:nvCxnSpPr>
      <xdr:spPr>
        <a:xfrm flipV="1">
          <a:off x="18656300" y="13078966"/>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121165</xdr:rowOff>
    </xdr:from>
    <xdr:to>
      <xdr:col>102</xdr:col>
      <xdr:colOff>165100</xdr:colOff>
      <xdr:row>76</xdr:row>
      <xdr:rowOff>51315</xdr:rowOff>
    </xdr:to>
    <xdr:sp macro="" textlink="">
      <xdr:nvSpPr>
        <xdr:cNvPr id="866" name="フローチャート: 判断 865"/>
        <xdr:cNvSpPr/>
      </xdr:nvSpPr>
      <xdr:spPr>
        <a:xfrm>
          <a:off x="19494500" y="1297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67842</xdr:rowOff>
    </xdr:from>
    <xdr:ext cx="534377" cy="259045"/>
    <xdr:sp macro="" textlink="">
      <xdr:nvSpPr>
        <xdr:cNvPr id="867" name="テキスト ボックス 866"/>
        <xdr:cNvSpPr txBox="1"/>
      </xdr:nvSpPr>
      <xdr:spPr>
        <a:xfrm>
          <a:off x="19278111" y="127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8579</xdr:rowOff>
    </xdr:from>
    <xdr:to>
      <xdr:col>116</xdr:col>
      <xdr:colOff>114300</xdr:colOff>
      <xdr:row>76</xdr:row>
      <xdr:rowOff>110179</xdr:rowOff>
    </xdr:to>
    <xdr:sp macro="" textlink="">
      <xdr:nvSpPr>
        <xdr:cNvPr id="875" name="楕円 874"/>
        <xdr:cNvSpPr/>
      </xdr:nvSpPr>
      <xdr:spPr>
        <a:xfrm>
          <a:off x="22110700" y="130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158456</xdr:rowOff>
    </xdr:from>
    <xdr:ext cx="534377" cy="259045"/>
    <xdr:sp macro="" textlink="">
      <xdr:nvSpPr>
        <xdr:cNvPr id="876" name="繰出金該当値テキスト"/>
        <xdr:cNvSpPr txBox="1"/>
      </xdr:nvSpPr>
      <xdr:spPr>
        <a:xfrm>
          <a:off x="22212300" y="130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34150</xdr:rowOff>
    </xdr:from>
    <xdr:to>
      <xdr:col>112</xdr:col>
      <xdr:colOff>38100</xdr:colOff>
      <xdr:row>76</xdr:row>
      <xdr:rowOff>135750</xdr:rowOff>
    </xdr:to>
    <xdr:sp macro="" textlink="">
      <xdr:nvSpPr>
        <xdr:cNvPr id="877" name="楕円 876"/>
        <xdr:cNvSpPr/>
      </xdr:nvSpPr>
      <xdr:spPr>
        <a:xfrm>
          <a:off x="21272500" y="130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126877</xdr:rowOff>
    </xdr:from>
    <xdr:ext cx="534377" cy="259045"/>
    <xdr:sp macro="" textlink="">
      <xdr:nvSpPr>
        <xdr:cNvPr id="878" name="テキスト ボックス 877"/>
        <xdr:cNvSpPr txBox="1"/>
      </xdr:nvSpPr>
      <xdr:spPr>
        <a:xfrm>
          <a:off x="21056111" y="131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40649</xdr:rowOff>
    </xdr:from>
    <xdr:to>
      <xdr:col>107</xdr:col>
      <xdr:colOff>101600</xdr:colOff>
      <xdr:row>76</xdr:row>
      <xdr:rowOff>142249</xdr:rowOff>
    </xdr:to>
    <xdr:sp macro="" textlink="">
      <xdr:nvSpPr>
        <xdr:cNvPr id="879" name="楕円 878"/>
        <xdr:cNvSpPr/>
      </xdr:nvSpPr>
      <xdr:spPr>
        <a:xfrm>
          <a:off x="20383500" y="130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133376</xdr:rowOff>
    </xdr:from>
    <xdr:ext cx="534377" cy="259045"/>
    <xdr:sp macro="" textlink="">
      <xdr:nvSpPr>
        <xdr:cNvPr id="880" name="テキスト ボックス 879"/>
        <xdr:cNvSpPr txBox="1"/>
      </xdr:nvSpPr>
      <xdr:spPr>
        <a:xfrm>
          <a:off x="20167111" y="131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169416</xdr:rowOff>
    </xdr:from>
    <xdr:to>
      <xdr:col>102</xdr:col>
      <xdr:colOff>165100</xdr:colOff>
      <xdr:row>76</xdr:row>
      <xdr:rowOff>99566</xdr:rowOff>
    </xdr:to>
    <xdr:sp macro="" textlink="">
      <xdr:nvSpPr>
        <xdr:cNvPr id="881" name="楕円 880"/>
        <xdr:cNvSpPr/>
      </xdr:nvSpPr>
      <xdr:spPr>
        <a:xfrm>
          <a:off x="19494500" y="130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90693</xdr:rowOff>
    </xdr:from>
    <xdr:ext cx="534377" cy="259045"/>
    <xdr:sp macro="" textlink="">
      <xdr:nvSpPr>
        <xdr:cNvPr id="882" name="テキスト ボックス 881"/>
        <xdr:cNvSpPr txBox="1"/>
      </xdr:nvSpPr>
      <xdr:spPr>
        <a:xfrm>
          <a:off x="19278111" y="131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19814</xdr:rowOff>
    </xdr:from>
    <xdr:to>
      <xdr:col>98</xdr:col>
      <xdr:colOff>38100</xdr:colOff>
      <xdr:row>76</xdr:row>
      <xdr:rowOff>121414</xdr:rowOff>
    </xdr:to>
    <xdr:sp macro="" textlink="">
      <xdr:nvSpPr>
        <xdr:cNvPr id="883" name="楕円 882"/>
        <xdr:cNvSpPr/>
      </xdr:nvSpPr>
      <xdr:spPr>
        <a:xfrm>
          <a:off x="18605500" y="130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112541</xdr:rowOff>
    </xdr:from>
    <xdr:ext cx="534377" cy="259045"/>
    <xdr:sp macro="" textlink="">
      <xdr:nvSpPr>
        <xdr:cNvPr id="884" name="テキスト ボックス 883"/>
        <xdr:cNvSpPr txBox="1"/>
      </xdr:nvSpPr>
      <xdr:spPr>
        <a:xfrm>
          <a:off x="18389111" y="1314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歳出決算総額は、住民一人当たり５３０，４８４円となっている。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等との比較分析においては、扶助費が住民一人当たり１１１，４９２円と高い水準となっており、また、その額は年々増加し続けている。特に障害福祉サービス費負担金や子育て支援に係る事業費の伸びが著しく、由布市の財政規模や今後の財政状況を踏まえた単独事業費の見直し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うち新規整備）については、類似団体内平均、全国平均、大分県平均を大きく上回っており、ここ数年高止まりの状態が続いている。今後についても湯布院複合施設の建設に加え、し尿処理施設や新環境センター施設建設に係る経費負担等、大規模な普通建設事業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市の財政規模を踏まえた適正な事業規模を保ち、健全で身の丈に合った財政運営を行っていく必要がある。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29210</xdr:rowOff>
    </xdr:from>
    <xdr:to>
      <xdr:col>24</xdr:col>
      <xdr:colOff>63500</xdr:colOff>
      <xdr:row>36</xdr:row>
      <xdr:rowOff>38545</xdr:rowOff>
    </xdr:to>
    <xdr:cxnSp macro="">
      <xdr:nvCxnSpPr>
        <xdr:cNvPr id="61" name="直線コネクタ 60"/>
        <xdr:cNvCxnSpPr/>
      </xdr:nvCxnSpPr>
      <xdr:spPr>
        <a:xfrm flipV="1">
          <a:off x="3797300" y="6201410"/>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29401</xdr:rowOff>
    </xdr:from>
    <xdr:to>
      <xdr:col>19</xdr:col>
      <xdr:colOff>177800</xdr:colOff>
      <xdr:row>36</xdr:row>
      <xdr:rowOff>38545</xdr:rowOff>
    </xdr:to>
    <xdr:cxnSp macro="">
      <xdr:nvCxnSpPr>
        <xdr:cNvPr id="64" name="直線コネクタ 63"/>
        <xdr:cNvCxnSpPr/>
      </xdr:nvCxnSpPr>
      <xdr:spPr>
        <a:xfrm>
          <a:off x="2908300" y="62016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106934</xdr:rowOff>
    </xdr:from>
    <xdr:to>
      <xdr:col>15</xdr:col>
      <xdr:colOff>50800</xdr:colOff>
      <xdr:row>36</xdr:row>
      <xdr:rowOff>29401</xdr:rowOff>
    </xdr:to>
    <xdr:cxnSp macro="">
      <xdr:nvCxnSpPr>
        <xdr:cNvPr id="67" name="直線コネクタ 66"/>
        <xdr:cNvCxnSpPr/>
      </xdr:nvCxnSpPr>
      <xdr:spPr>
        <a:xfrm>
          <a:off x="2019300" y="6107684"/>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76454</xdr:rowOff>
    </xdr:from>
    <xdr:to>
      <xdr:col>10</xdr:col>
      <xdr:colOff>114300</xdr:colOff>
      <xdr:row>35</xdr:row>
      <xdr:rowOff>106934</xdr:rowOff>
    </xdr:to>
    <xdr:cxnSp macro="">
      <xdr:nvCxnSpPr>
        <xdr:cNvPr id="70" name="直線コネクタ 69"/>
        <xdr:cNvCxnSpPr/>
      </xdr:nvCxnSpPr>
      <xdr:spPr>
        <a:xfrm>
          <a:off x="1130300" y="607720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54039</xdr:rowOff>
    </xdr:from>
    <xdr:to>
      <xdr:col>10</xdr:col>
      <xdr:colOff>165100</xdr:colOff>
      <xdr:row>35</xdr:row>
      <xdr:rowOff>155639</xdr:rowOff>
    </xdr:to>
    <xdr:sp macro="" textlink="">
      <xdr:nvSpPr>
        <xdr:cNvPr id="71" name="フローチャート: 判断 70"/>
        <xdr:cNvSpPr/>
      </xdr:nvSpPr>
      <xdr:spPr>
        <a:xfrm>
          <a:off x="1968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716</xdr:rowOff>
    </xdr:from>
    <xdr:ext cx="469744" cy="259045"/>
    <xdr:sp macro="" textlink="">
      <xdr:nvSpPr>
        <xdr:cNvPr id="72" name="テキスト ボックス 71"/>
        <xdr:cNvSpPr txBox="1"/>
      </xdr:nvSpPr>
      <xdr:spPr>
        <a:xfrm>
          <a:off x="1784428"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149860</xdr:rowOff>
    </xdr:from>
    <xdr:to>
      <xdr:col>24</xdr:col>
      <xdr:colOff>114300</xdr:colOff>
      <xdr:row>36</xdr:row>
      <xdr:rowOff>80010</xdr:rowOff>
    </xdr:to>
    <xdr:sp macro="" textlink="">
      <xdr:nvSpPr>
        <xdr:cNvPr id="80" name="楕円 79"/>
        <xdr:cNvSpPr/>
      </xdr:nvSpPr>
      <xdr:spPr>
        <a:xfrm>
          <a:off x="45847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469744" cy="259045"/>
    <xdr:sp macro="" textlink="">
      <xdr:nvSpPr>
        <xdr:cNvPr id="81" name="議会費該当値テキスト"/>
        <xdr:cNvSpPr txBox="1"/>
      </xdr:nvSpPr>
      <xdr:spPr>
        <a:xfrm>
          <a:off x="4686300"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159195</xdr:rowOff>
    </xdr:from>
    <xdr:to>
      <xdr:col>20</xdr:col>
      <xdr:colOff>38100</xdr:colOff>
      <xdr:row>36</xdr:row>
      <xdr:rowOff>89345</xdr:rowOff>
    </xdr:to>
    <xdr:sp macro="" textlink="">
      <xdr:nvSpPr>
        <xdr:cNvPr id="82" name="楕円 81"/>
        <xdr:cNvSpPr/>
      </xdr:nvSpPr>
      <xdr:spPr>
        <a:xfrm>
          <a:off x="3746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80472</xdr:rowOff>
    </xdr:from>
    <xdr:ext cx="469744" cy="259045"/>
    <xdr:sp macro="" textlink="">
      <xdr:nvSpPr>
        <xdr:cNvPr id="83" name="テキスト ボックス 82"/>
        <xdr:cNvSpPr txBox="1"/>
      </xdr:nvSpPr>
      <xdr:spPr>
        <a:xfrm>
          <a:off x="3562428" y="62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150051</xdr:rowOff>
    </xdr:from>
    <xdr:to>
      <xdr:col>15</xdr:col>
      <xdr:colOff>101600</xdr:colOff>
      <xdr:row>36</xdr:row>
      <xdr:rowOff>80201</xdr:rowOff>
    </xdr:to>
    <xdr:sp macro="" textlink="">
      <xdr:nvSpPr>
        <xdr:cNvPr id="84" name="楕円 83"/>
        <xdr:cNvSpPr/>
      </xdr:nvSpPr>
      <xdr:spPr>
        <a:xfrm>
          <a:off x="28575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71328</xdr:rowOff>
    </xdr:from>
    <xdr:ext cx="469744" cy="259045"/>
    <xdr:sp macro="" textlink="">
      <xdr:nvSpPr>
        <xdr:cNvPr id="85" name="テキスト ボックス 84"/>
        <xdr:cNvSpPr txBox="1"/>
      </xdr:nvSpPr>
      <xdr:spPr>
        <a:xfrm>
          <a:off x="2673428" y="624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56134</xdr:rowOff>
    </xdr:from>
    <xdr:to>
      <xdr:col>10</xdr:col>
      <xdr:colOff>165100</xdr:colOff>
      <xdr:row>35</xdr:row>
      <xdr:rowOff>157734</xdr:rowOff>
    </xdr:to>
    <xdr:sp macro="" textlink="">
      <xdr:nvSpPr>
        <xdr:cNvPr id="86" name="楕円 85"/>
        <xdr:cNvSpPr/>
      </xdr:nvSpPr>
      <xdr:spPr>
        <a:xfrm>
          <a:off x="1968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148861</xdr:rowOff>
    </xdr:from>
    <xdr:ext cx="469744" cy="259045"/>
    <xdr:sp macro="" textlink="">
      <xdr:nvSpPr>
        <xdr:cNvPr id="87" name="テキスト ボックス 86"/>
        <xdr:cNvSpPr txBox="1"/>
      </xdr:nvSpPr>
      <xdr:spPr>
        <a:xfrm>
          <a:off x="1784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88" name="楕円 87"/>
        <xdr:cNvSpPr/>
      </xdr:nvSpPr>
      <xdr:spPr>
        <a:xfrm>
          <a:off x="1079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89" name="テキスト ボックス 88"/>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120455</xdr:rowOff>
    </xdr:from>
    <xdr:to>
      <xdr:col>24</xdr:col>
      <xdr:colOff>63500</xdr:colOff>
      <xdr:row>57</xdr:row>
      <xdr:rowOff>127961</xdr:rowOff>
    </xdr:to>
    <xdr:cxnSp macro="">
      <xdr:nvCxnSpPr>
        <xdr:cNvPr id="118" name="直線コネクタ 117"/>
        <xdr:cNvCxnSpPr/>
      </xdr:nvCxnSpPr>
      <xdr:spPr>
        <a:xfrm flipV="1">
          <a:off x="3797300" y="9893105"/>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69611</xdr:rowOff>
    </xdr:from>
    <xdr:to>
      <xdr:col>19</xdr:col>
      <xdr:colOff>177800</xdr:colOff>
      <xdr:row>57</xdr:row>
      <xdr:rowOff>127961</xdr:rowOff>
    </xdr:to>
    <xdr:cxnSp macro="">
      <xdr:nvCxnSpPr>
        <xdr:cNvPr id="121" name="直線コネクタ 120"/>
        <xdr:cNvCxnSpPr/>
      </xdr:nvCxnSpPr>
      <xdr:spPr>
        <a:xfrm>
          <a:off x="2908300" y="9842261"/>
          <a:ext cx="8890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19140</xdr:rowOff>
    </xdr:from>
    <xdr:to>
      <xdr:col>15</xdr:col>
      <xdr:colOff>50800</xdr:colOff>
      <xdr:row>57</xdr:row>
      <xdr:rowOff>69611</xdr:rowOff>
    </xdr:to>
    <xdr:cxnSp macro="">
      <xdr:nvCxnSpPr>
        <xdr:cNvPr id="124" name="直線コネクタ 123"/>
        <xdr:cNvCxnSpPr/>
      </xdr:nvCxnSpPr>
      <xdr:spPr>
        <a:xfrm>
          <a:off x="2019300" y="9791790"/>
          <a:ext cx="889000" cy="5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19140</xdr:rowOff>
    </xdr:from>
    <xdr:to>
      <xdr:col>10</xdr:col>
      <xdr:colOff>114300</xdr:colOff>
      <xdr:row>57</xdr:row>
      <xdr:rowOff>101417</xdr:rowOff>
    </xdr:to>
    <xdr:cxnSp macro="">
      <xdr:nvCxnSpPr>
        <xdr:cNvPr id="127" name="直線コネクタ 126"/>
        <xdr:cNvCxnSpPr/>
      </xdr:nvCxnSpPr>
      <xdr:spPr>
        <a:xfrm flipV="1">
          <a:off x="1130300" y="9791790"/>
          <a:ext cx="889000" cy="8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8" name="フローチャート: 判断 127"/>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170098</xdr:rowOff>
    </xdr:from>
    <xdr:ext cx="534377" cy="259045"/>
    <xdr:sp macro="" textlink="">
      <xdr:nvSpPr>
        <xdr:cNvPr id="129" name="テキスト ボックス 128"/>
        <xdr:cNvSpPr txBox="1"/>
      </xdr:nvSpPr>
      <xdr:spPr>
        <a:xfrm>
          <a:off x="1752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69655</xdr:rowOff>
    </xdr:from>
    <xdr:to>
      <xdr:col>24</xdr:col>
      <xdr:colOff>114300</xdr:colOff>
      <xdr:row>57</xdr:row>
      <xdr:rowOff>171255</xdr:rowOff>
    </xdr:to>
    <xdr:sp macro="" textlink="">
      <xdr:nvSpPr>
        <xdr:cNvPr id="137" name="楕円 136"/>
        <xdr:cNvSpPr/>
      </xdr:nvSpPr>
      <xdr:spPr>
        <a:xfrm>
          <a:off x="4584700" y="9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48082</xdr:rowOff>
    </xdr:from>
    <xdr:ext cx="534377" cy="259045"/>
    <xdr:sp macro="" textlink="">
      <xdr:nvSpPr>
        <xdr:cNvPr id="138" name="総務費該当値テキスト"/>
        <xdr:cNvSpPr txBox="1"/>
      </xdr:nvSpPr>
      <xdr:spPr>
        <a:xfrm>
          <a:off x="4686300" y="98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77161</xdr:rowOff>
    </xdr:from>
    <xdr:to>
      <xdr:col>20</xdr:col>
      <xdr:colOff>38100</xdr:colOff>
      <xdr:row>58</xdr:row>
      <xdr:rowOff>7311</xdr:rowOff>
    </xdr:to>
    <xdr:sp macro="" textlink="">
      <xdr:nvSpPr>
        <xdr:cNvPr id="139" name="楕円 138"/>
        <xdr:cNvSpPr/>
      </xdr:nvSpPr>
      <xdr:spPr>
        <a:xfrm>
          <a:off x="3746500" y="98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169888</xdr:rowOff>
    </xdr:from>
    <xdr:ext cx="534377" cy="259045"/>
    <xdr:sp macro="" textlink="">
      <xdr:nvSpPr>
        <xdr:cNvPr id="140" name="テキスト ボックス 139"/>
        <xdr:cNvSpPr txBox="1"/>
      </xdr:nvSpPr>
      <xdr:spPr>
        <a:xfrm>
          <a:off x="3530111" y="994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18811</xdr:rowOff>
    </xdr:from>
    <xdr:to>
      <xdr:col>15</xdr:col>
      <xdr:colOff>101600</xdr:colOff>
      <xdr:row>57</xdr:row>
      <xdr:rowOff>120411</xdr:rowOff>
    </xdr:to>
    <xdr:sp macro="" textlink="">
      <xdr:nvSpPr>
        <xdr:cNvPr id="141" name="楕円 140"/>
        <xdr:cNvSpPr/>
      </xdr:nvSpPr>
      <xdr:spPr>
        <a:xfrm>
          <a:off x="2857500" y="97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111538</xdr:rowOff>
    </xdr:from>
    <xdr:ext cx="534377" cy="259045"/>
    <xdr:sp macro="" textlink="">
      <xdr:nvSpPr>
        <xdr:cNvPr id="142" name="テキスト ボックス 141"/>
        <xdr:cNvSpPr txBox="1"/>
      </xdr:nvSpPr>
      <xdr:spPr>
        <a:xfrm>
          <a:off x="2641111" y="98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139790</xdr:rowOff>
    </xdr:from>
    <xdr:to>
      <xdr:col>10</xdr:col>
      <xdr:colOff>165100</xdr:colOff>
      <xdr:row>57</xdr:row>
      <xdr:rowOff>69940</xdr:rowOff>
    </xdr:to>
    <xdr:sp macro="" textlink="">
      <xdr:nvSpPr>
        <xdr:cNvPr id="143" name="楕円 142"/>
        <xdr:cNvSpPr/>
      </xdr:nvSpPr>
      <xdr:spPr>
        <a:xfrm>
          <a:off x="1968500" y="97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86467</xdr:rowOff>
    </xdr:from>
    <xdr:ext cx="534377" cy="259045"/>
    <xdr:sp macro="" textlink="">
      <xdr:nvSpPr>
        <xdr:cNvPr id="144" name="テキスト ボックス 143"/>
        <xdr:cNvSpPr txBox="1"/>
      </xdr:nvSpPr>
      <xdr:spPr>
        <a:xfrm>
          <a:off x="1752111" y="951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50617</xdr:rowOff>
    </xdr:from>
    <xdr:to>
      <xdr:col>6</xdr:col>
      <xdr:colOff>38100</xdr:colOff>
      <xdr:row>57</xdr:row>
      <xdr:rowOff>152217</xdr:rowOff>
    </xdr:to>
    <xdr:sp macro="" textlink="">
      <xdr:nvSpPr>
        <xdr:cNvPr id="145" name="楕円 144"/>
        <xdr:cNvSpPr/>
      </xdr:nvSpPr>
      <xdr:spPr>
        <a:xfrm>
          <a:off x="1079500" y="98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143344</xdr:rowOff>
    </xdr:from>
    <xdr:ext cx="534377" cy="259045"/>
    <xdr:sp macro="" textlink="">
      <xdr:nvSpPr>
        <xdr:cNvPr id="146" name="テキスト ボックス 145"/>
        <xdr:cNvSpPr txBox="1"/>
      </xdr:nvSpPr>
      <xdr:spPr>
        <a:xfrm>
          <a:off x="863111" y="99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285</xdr:rowOff>
    </xdr:from>
    <xdr:to>
      <xdr:col>24</xdr:col>
      <xdr:colOff>63500</xdr:colOff>
      <xdr:row>76</xdr:row>
      <xdr:rowOff>29012</xdr:rowOff>
    </xdr:to>
    <xdr:cxnSp macro="">
      <xdr:nvCxnSpPr>
        <xdr:cNvPr id="176" name="直線コネクタ 175"/>
        <xdr:cNvCxnSpPr/>
      </xdr:nvCxnSpPr>
      <xdr:spPr>
        <a:xfrm flipV="1">
          <a:off x="3797300" y="13030485"/>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29012</xdr:rowOff>
    </xdr:from>
    <xdr:to>
      <xdr:col>19</xdr:col>
      <xdr:colOff>177800</xdr:colOff>
      <xdr:row>76</xdr:row>
      <xdr:rowOff>45768</xdr:rowOff>
    </xdr:to>
    <xdr:cxnSp macro="">
      <xdr:nvCxnSpPr>
        <xdr:cNvPr id="179" name="直線コネクタ 178"/>
        <xdr:cNvCxnSpPr/>
      </xdr:nvCxnSpPr>
      <xdr:spPr>
        <a:xfrm flipV="1">
          <a:off x="2908300" y="13059212"/>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45768</xdr:rowOff>
    </xdr:from>
    <xdr:to>
      <xdr:col>15</xdr:col>
      <xdr:colOff>50800</xdr:colOff>
      <xdr:row>76</xdr:row>
      <xdr:rowOff>64323</xdr:rowOff>
    </xdr:to>
    <xdr:cxnSp macro="">
      <xdr:nvCxnSpPr>
        <xdr:cNvPr id="182" name="直線コネクタ 181"/>
        <xdr:cNvCxnSpPr/>
      </xdr:nvCxnSpPr>
      <xdr:spPr>
        <a:xfrm flipV="1">
          <a:off x="2019300" y="13075968"/>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64323</xdr:rowOff>
    </xdr:from>
    <xdr:to>
      <xdr:col>10</xdr:col>
      <xdr:colOff>114300</xdr:colOff>
      <xdr:row>76</xdr:row>
      <xdr:rowOff>76774</xdr:rowOff>
    </xdr:to>
    <xdr:cxnSp macro="">
      <xdr:nvCxnSpPr>
        <xdr:cNvPr id="185" name="直線コネクタ 184"/>
        <xdr:cNvCxnSpPr/>
      </xdr:nvCxnSpPr>
      <xdr:spPr>
        <a:xfrm flipV="1">
          <a:off x="1130300" y="13094523"/>
          <a:ext cx="8890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105039</xdr:rowOff>
    </xdr:from>
    <xdr:to>
      <xdr:col>10</xdr:col>
      <xdr:colOff>165100</xdr:colOff>
      <xdr:row>76</xdr:row>
      <xdr:rowOff>35189</xdr:rowOff>
    </xdr:to>
    <xdr:sp macro="" textlink="">
      <xdr:nvSpPr>
        <xdr:cNvPr id="186" name="フローチャート: 判断 185"/>
        <xdr:cNvSpPr/>
      </xdr:nvSpPr>
      <xdr:spPr>
        <a:xfrm>
          <a:off x="19685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51716</xdr:rowOff>
    </xdr:from>
    <xdr:ext cx="599010" cy="259045"/>
    <xdr:sp macro="" textlink="">
      <xdr:nvSpPr>
        <xdr:cNvPr id="187" name="テキスト ボックス 186"/>
        <xdr:cNvSpPr txBox="1"/>
      </xdr:nvSpPr>
      <xdr:spPr>
        <a:xfrm>
          <a:off x="1719795" y="1273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120934</xdr:rowOff>
    </xdr:from>
    <xdr:to>
      <xdr:col>24</xdr:col>
      <xdr:colOff>114300</xdr:colOff>
      <xdr:row>76</xdr:row>
      <xdr:rowOff>51085</xdr:rowOff>
    </xdr:to>
    <xdr:sp macro="" textlink="">
      <xdr:nvSpPr>
        <xdr:cNvPr id="195" name="楕円 194"/>
        <xdr:cNvSpPr/>
      </xdr:nvSpPr>
      <xdr:spPr>
        <a:xfrm>
          <a:off x="4584700" y="129796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99361</xdr:rowOff>
    </xdr:from>
    <xdr:ext cx="599010" cy="259045"/>
    <xdr:sp macro="" textlink="">
      <xdr:nvSpPr>
        <xdr:cNvPr id="196" name="民生費該当値テキスト"/>
        <xdr:cNvSpPr txBox="1"/>
      </xdr:nvSpPr>
      <xdr:spPr>
        <a:xfrm>
          <a:off x="4686300" y="1295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149662</xdr:rowOff>
    </xdr:from>
    <xdr:to>
      <xdr:col>20</xdr:col>
      <xdr:colOff>38100</xdr:colOff>
      <xdr:row>76</xdr:row>
      <xdr:rowOff>79812</xdr:rowOff>
    </xdr:to>
    <xdr:sp macro="" textlink="">
      <xdr:nvSpPr>
        <xdr:cNvPr id="197" name="楕円 196"/>
        <xdr:cNvSpPr/>
      </xdr:nvSpPr>
      <xdr:spPr>
        <a:xfrm>
          <a:off x="3746500" y="130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70939</xdr:rowOff>
    </xdr:from>
    <xdr:ext cx="599010" cy="259045"/>
    <xdr:sp macro="" textlink="">
      <xdr:nvSpPr>
        <xdr:cNvPr id="198" name="テキスト ボックス 197"/>
        <xdr:cNvSpPr txBox="1"/>
      </xdr:nvSpPr>
      <xdr:spPr>
        <a:xfrm>
          <a:off x="3497795" y="1310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166418</xdr:rowOff>
    </xdr:from>
    <xdr:to>
      <xdr:col>15</xdr:col>
      <xdr:colOff>101600</xdr:colOff>
      <xdr:row>76</xdr:row>
      <xdr:rowOff>96568</xdr:rowOff>
    </xdr:to>
    <xdr:sp macro="" textlink="">
      <xdr:nvSpPr>
        <xdr:cNvPr id="199" name="楕円 198"/>
        <xdr:cNvSpPr/>
      </xdr:nvSpPr>
      <xdr:spPr>
        <a:xfrm>
          <a:off x="2857500" y="130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87695</xdr:rowOff>
    </xdr:from>
    <xdr:ext cx="599010" cy="259045"/>
    <xdr:sp macro="" textlink="">
      <xdr:nvSpPr>
        <xdr:cNvPr id="200" name="テキスト ボックス 199"/>
        <xdr:cNvSpPr txBox="1"/>
      </xdr:nvSpPr>
      <xdr:spPr>
        <a:xfrm>
          <a:off x="2608795" y="1311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13523</xdr:rowOff>
    </xdr:from>
    <xdr:to>
      <xdr:col>10</xdr:col>
      <xdr:colOff>165100</xdr:colOff>
      <xdr:row>76</xdr:row>
      <xdr:rowOff>115123</xdr:rowOff>
    </xdr:to>
    <xdr:sp macro="" textlink="">
      <xdr:nvSpPr>
        <xdr:cNvPr id="201" name="楕円 200"/>
        <xdr:cNvSpPr/>
      </xdr:nvSpPr>
      <xdr:spPr>
        <a:xfrm>
          <a:off x="1968500" y="130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106250</xdr:rowOff>
    </xdr:from>
    <xdr:ext cx="599010" cy="259045"/>
    <xdr:sp macro="" textlink="">
      <xdr:nvSpPr>
        <xdr:cNvPr id="202" name="テキスト ボックス 201"/>
        <xdr:cNvSpPr txBox="1"/>
      </xdr:nvSpPr>
      <xdr:spPr>
        <a:xfrm>
          <a:off x="1719795" y="1313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25974</xdr:rowOff>
    </xdr:from>
    <xdr:to>
      <xdr:col>6</xdr:col>
      <xdr:colOff>38100</xdr:colOff>
      <xdr:row>76</xdr:row>
      <xdr:rowOff>127574</xdr:rowOff>
    </xdr:to>
    <xdr:sp macro="" textlink="">
      <xdr:nvSpPr>
        <xdr:cNvPr id="203" name="楕円 202"/>
        <xdr:cNvSpPr/>
      </xdr:nvSpPr>
      <xdr:spPr>
        <a:xfrm>
          <a:off x="1079500" y="130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144101</xdr:rowOff>
    </xdr:from>
    <xdr:ext cx="599010" cy="259045"/>
    <xdr:sp macro="" textlink="">
      <xdr:nvSpPr>
        <xdr:cNvPr id="204" name="テキスト ボックス 203"/>
        <xdr:cNvSpPr txBox="1"/>
      </xdr:nvSpPr>
      <xdr:spPr>
        <a:xfrm>
          <a:off x="830795" y="128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38484</xdr:rowOff>
    </xdr:from>
    <xdr:to>
      <xdr:col>24</xdr:col>
      <xdr:colOff>63500</xdr:colOff>
      <xdr:row>97</xdr:row>
      <xdr:rowOff>62455</xdr:rowOff>
    </xdr:to>
    <xdr:cxnSp macro="">
      <xdr:nvCxnSpPr>
        <xdr:cNvPr id="235" name="直線コネクタ 234"/>
        <xdr:cNvCxnSpPr/>
      </xdr:nvCxnSpPr>
      <xdr:spPr>
        <a:xfrm>
          <a:off x="3797300" y="16669134"/>
          <a:ext cx="8382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168134</xdr:rowOff>
    </xdr:from>
    <xdr:to>
      <xdr:col>19</xdr:col>
      <xdr:colOff>177800</xdr:colOff>
      <xdr:row>97</xdr:row>
      <xdr:rowOff>38484</xdr:rowOff>
    </xdr:to>
    <xdr:cxnSp macro="">
      <xdr:nvCxnSpPr>
        <xdr:cNvPr id="238" name="直線コネクタ 237"/>
        <xdr:cNvCxnSpPr/>
      </xdr:nvCxnSpPr>
      <xdr:spPr>
        <a:xfrm>
          <a:off x="2908300" y="16627334"/>
          <a:ext cx="889000" cy="4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168134</xdr:rowOff>
    </xdr:from>
    <xdr:to>
      <xdr:col>15</xdr:col>
      <xdr:colOff>50800</xdr:colOff>
      <xdr:row>97</xdr:row>
      <xdr:rowOff>65993</xdr:rowOff>
    </xdr:to>
    <xdr:cxnSp macro="">
      <xdr:nvCxnSpPr>
        <xdr:cNvPr id="241" name="直線コネクタ 240"/>
        <xdr:cNvCxnSpPr/>
      </xdr:nvCxnSpPr>
      <xdr:spPr>
        <a:xfrm flipV="1">
          <a:off x="2019300" y="16627334"/>
          <a:ext cx="889000" cy="6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28578</xdr:rowOff>
    </xdr:from>
    <xdr:to>
      <xdr:col>10</xdr:col>
      <xdr:colOff>114300</xdr:colOff>
      <xdr:row>97</xdr:row>
      <xdr:rowOff>65993</xdr:rowOff>
    </xdr:to>
    <xdr:cxnSp macro="">
      <xdr:nvCxnSpPr>
        <xdr:cNvPr id="244" name="直線コネクタ 243"/>
        <xdr:cNvCxnSpPr/>
      </xdr:nvCxnSpPr>
      <xdr:spPr>
        <a:xfrm>
          <a:off x="1130300" y="16659228"/>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35429</xdr:rowOff>
    </xdr:from>
    <xdr:to>
      <xdr:col>10</xdr:col>
      <xdr:colOff>165100</xdr:colOff>
      <xdr:row>96</xdr:row>
      <xdr:rowOff>137029</xdr:rowOff>
    </xdr:to>
    <xdr:sp macro="" textlink="">
      <xdr:nvSpPr>
        <xdr:cNvPr id="245" name="フローチャート: 判断 244"/>
        <xdr:cNvSpPr/>
      </xdr:nvSpPr>
      <xdr:spPr>
        <a:xfrm>
          <a:off x="1968500" y="1649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153556</xdr:rowOff>
    </xdr:from>
    <xdr:ext cx="534377" cy="259045"/>
    <xdr:sp macro="" textlink="">
      <xdr:nvSpPr>
        <xdr:cNvPr id="246" name="テキスト ボックス 245"/>
        <xdr:cNvSpPr txBox="1"/>
      </xdr:nvSpPr>
      <xdr:spPr>
        <a:xfrm>
          <a:off x="1752111" y="162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11655</xdr:rowOff>
    </xdr:from>
    <xdr:to>
      <xdr:col>24</xdr:col>
      <xdr:colOff>114300</xdr:colOff>
      <xdr:row>97</xdr:row>
      <xdr:rowOff>113255</xdr:rowOff>
    </xdr:to>
    <xdr:sp macro="" textlink="">
      <xdr:nvSpPr>
        <xdr:cNvPr id="254" name="楕円 253"/>
        <xdr:cNvSpPr/>
      </xdr:nvSpPr>
      <xdr:spPr>
        <a:xfrm>
          <a:off x="4584700" y="166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161532</xdr:rowOff>
    </xdr:from>
    <xdr:ext cx="534377" cy="259045"/>
    <xdr:sp macro="" textlink="">
      <xdr:nvSpPr>
        <xdr:cNvPr id="255" name="衛生費該当値テキスト"/>
        <xdr:cNvSpPr txBox="1"/>
      </xdr:nvSpPr>
      <xdr:spPr>
        <a:xfrm>
          <a:off x="4686300" y="166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159134</xdr:rowOff>
    </xdr:from>
    <xdr:to>
      <xdr:col>20</xdr:col>
      <xdr:colOff>38100</xdr:colOff>
      <xdr:row>97</xdr:row>
      <xdr:rowOff>89284</xdr:rowOff>
    </xdr:to>
    <xdr:sp macro="" textlink="">
      <xdr:nvSpPr>
        <xdr:cNvPr id="256" name="楕円 255"/>
        <xdr:cNvSpPr/>
      </xdr:nvSpPr>
      <xdr:spPr>
        <a:xfrm>
          <a:off x="3746500" y="166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80411</xdr:rowOff>
    </xdr:from>
    <xdr:ext cx="534377" cy="259045"/>
    <xdr:sp macro="" textlink="">
      <xdr:nvSpPr>
        <xdr:cNvPr id="257" name="テキスト ボックス 256"/>
        <xdr:cNvSpPr txBox="1"/>
      </xdr:nvSpPr>
      <xdr:spPr>
        <a:xfrm>
          <a:off x="3530111" y="167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117334</xdr:rowOff>
    </xdr:from>
    <xdr:to>
      <xdr:col>15</xdr:col>
      <xdr:colOff>101600</xdr:colOff>
      <xdr:row>97</xdr:row>
      <xdr:rowOff>47484</xdr:rowOff>
    </xdr:to>
    <xdr:sp macro="" textlink="">
      <xdr:nvSpPr>
        <xdr:cNvPr id="258" name="楕円 257"/>
        <xdr:cNvSpPr/>
      </xdr:nvSpPr>
      <xdr:spPr>
        <a:xfrm>
          <a:off x="2857500" y="165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38611</xdr:rowOff>
    </xdr:from>
    <xdr:ext cx="534377" cy="259045"/>
    <xdr:sp macro="" textlink="">
      <xdr:nvSpPr>
        <xdr:cNvPr id="259" name="テキスト ボックス 258"/>
        <xdr:cNvSpPr txBox="1"/>
      </xdr:nvSpPr>
      <xdr:spPr>
        <a:xfrm>
          <a:off x="2641111" y="1666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15193</xdr:rowOff>
    </xdr:from>
    <xdr:to>
      <xdr:col>10</xdr:col>
      <xdr:colOff>165100</xdr:colOff>
      <xdr:row>97</xdr:row>
      <xdr:rowOff>116793</xdr:rowOff>
    </xdr:to>
    <xdr:sp macro="" textlink="">
      <xdr:nvSpPr>
        <xdr:cNvPr id="260" name="楕円 259"/>
        <xdr:cNvSpPr/>
      </xdr:nvSpPr>
      <xdr:spPr>
        <a:xfrm>
          <a:off x="1968500" y="166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107920</xdr:rowOff>
    </xdr:from>
    <xdr:ext cx="534377" cy="259045"/>
    <xdr:sp macro="" textlink="">
      <xdr:nvSpPr>
        <xdr:cNvPr id="261" name="テキスト ボックス 260"/>
        <xdr:cNvSpPr txBox="1"/>
      </xdr:nvSpPr>
      <xdr:spPr>
        <a:xfrm>
          <a:off x="1752111" y="167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149228</xdr:rowOff>
    </xdr:from>
    <xdr:to>
      <xdr:col>6</xdr:col>
      <xdr:colOff>38100</xdr:colOff>
      <xdr:row>97</xdr:row>
      <xdr:rowOff>79378</xdr:rowOff>
    </xdr:to>
    <xdr:sp macro="" textlink="">
      <xdr:nvSpPr>
        <xdr:cNvPr id="262" name="楕円 261"/>
        <xdr:cNvSpPr/>
      </xdr:nvSpPr>
      <xdr:spPr>
        <a:xfrm>
          <a:off x="1079500" y="166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70505</xdr:rowOff>
    </xdr:from>
    <xdr:ext cx="534377" cy="259045"/>
    <xdr:sp macro="" textlink="">
      <xdr:nvSpPr>
        <xdr:cNvPr id="263" name="テキスト ボックス 262"/>
        <xdr:cNvSpPr txBox="1"/>
      </xdr:nvSpPr>
      <xdr:spPr>
        <a:xfrm>
          <a:off x="863111" y="1670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36503</xdr:rowOff>
    </xdr:from>
    <xdr:to>
      <xdr:col>55</xdr:col>
      <xdr:colOff>0</xdr:colOff>
      <xdr:row>39</xdr:row>
      <xdr:rowOff>36503</xdr:rowOff>
    </xdr:to>
    <xdr:cxnSp macro="">
      <xdr:nvCxnSpPr>
        <xdr:cNvPr id="294" name="直線コネクタ 293"/>
        <xdr:cNvCxnSpPr/>
      </xdr:nvCxnSpPr>
      <xdr:spPr>
        <a:xfrm>
          <a:off x="9639300" y="67230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36503</xdr:rowOff>
    </xdr:from>
    <xdr:to>
      <xdr:col>50</xdr:col>
      <xdr:colOff>114300</xdr:colOff>
      <xdr:row>39</xdr:row>
      <xdr:rowOff>37483</xdr:rowOff>
    </xdr:to>
    <xdr:cxnSp macro="">
      <xdr:nvCxnSpPr>
        <xdr:cNvPr id="297" name="直線コネクタ 296"/>
        <xdr:cNvCxnSpPr/>
      </xdr:nvCxnSpPr>
      <xdr:spPr>
        <a:xfrm flipV="1">
          <a:off x="8750300" y="672305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37483</xdr:rowOff>
    </xdr:from>
    <xdr:to>
      <xdr:col>45</xdr:col>
      <xdr:colOff>177800</xdr:colOff>
      <xdr:row>39</xdr:row>
      <xdr:rowOff>47280</xdr:rowOff>
    </xdr:to>
    <xdr:cxnSp macro="">
      <xdr:nvCxnSpPr>
        <xdr:cNvPr id="300" name="直線コネクタ 299"/>
        <xdr:cNvCxnSpPr/>
      </xdr:nvCxnSpPr>
      <xdr:spPr>
        <a:xfrm flipV="1">
          <a:off x="7861300" y="67240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47280</xdr:rowOff>
    </xdr:from>
    <xdr:to>
      <xdr:col>41</xdr:col>
      <xdr:colOff>50800</xdr:colOff>
      <xdr:row>39</xdr:row>
      <xdr:rowOff>47607</xdr:rowOff>
    </xdr:to>
    <xdr:cxnSp macro="">
      <xdr:nvCxnSpPr>
        <xdr:cNvPr id="303" name="直線コネクタ 302"/>
        <xdr:cNvCxnSpPr/>
      </xdr:nvCxnSpPr>
      <xdr:spPr>
        <a:xfrm flipV="1">
          <a:off x="6972300" y="673383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148010</xdr:rowOff>
    </xdr:from>
    <xdr:to>
      <xdr:col>41</xdr:col>
      <xdr:colOff>101600</xdr:colOff>
      <xdr:row>38</xdr:row>
      <xdr:rowOff>78160</xdr:rowOff>
    </xdr:to>
    <xdr:sp macro="" textlink="">
      <xdr:nvSpPr>
        <xdr:cNvPr id="304" name="フローチャート: 判断 303"/>
        <xdr:cNvSpPr/>
      </xdr:nvSpPr>
      <xdr:spPr>
        <a:xfrm>
          <a:off x="7810500" y="649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94687</xdr:rowOff>
    </xdr:from>
    <xdr:ext cx="378565" cy="259045"/>
    <xdr:sp macro="" textlink="">
      <xdr:nvSpPr>
        <xdr:cNvPr id="305" name="テキスト ボックス 304"/>
        <xdr:cNvSpPr txBox="1"/>
      </xdr:nvSpPr>
      <xdr:spPr>
        <a:xfrm>
          <a:off x="7672017" y="626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157153</xdr:rowOff>
    </xdr:from>
    <xdr:to>
      <xdr:col>55</xdr:col>
      <xdr:colOff>50800</xdr:colOff>
      <xdr:row>39</xdr:row>
      <xdr:rowOff>87303</xdr:rowOff>
    </xdr:to>
    <xdr:sp macro="" textlink="">
      <xdr:nvSpPr>
        <xdr:cNvPr id="313" name="楕円 312"/>
        <xdr:cNvSpPr/>
      </xdr:nvSpPr>
      <xdr:spPr>
        <a:xfrm>
          <a:off x="104267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72080</xdr:rowOff>
    </xdr:from>
    <xdr:ext cx="378565" cy="259045"/>
    <xdr:sp macro="" textlink="">
      <xdr:nvSpPr>
        <xdr:cNvPr id="314" name="労働費該当値テキスト"/>
        <xdr:cNvSpPr txBox="1"/>
      </xdr:nvSpPr>
      <xdr:spPr>
        <a:xfrm>
          <a:off x="10528300" y="658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157153</xdr:rowOff>
    </xdr:from>
    <xdr:to>
      <xdr:col>50</xdr:col>
      <xdr:colOff>165100</xdr:colOff>
      <xdr:row>39</xdr:row>
      <xdr:rowOff>87303</xdr:rowOff>
    </xdr:to>
    <xdr:sp macro="" textlink="">
      <xdr:nvSpPr>
        <xdr:cNvPr id="315" name="楕円 314"/>
        <xdr:cNvSpPr/>
      </xdr:nvSpPr>
      <xdr:spPr>
        <a:xfrm>
          <a:off x="95885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78430</xdr:rowOff>
    </xdr:from>
    <xdr:ext cx="378565" cy="259045"/>
    <xdr:sp macro="" textlink="">
      <xdr:nvSpPr>
        <xdr:cNvPr id="316" name="テキスト ボックス 315"/>
        <xdr:cNvSpPr txBox="1"/>
      </xdr:nvSpPr>
      <xdr:spPr>
        <a:xfrm>
          <a:off x="9450017" y="676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158133</xdr:rowOff>
    </xdr:from>
    <xdr:to>
      <xdr:col>46</xdr:col>
      <xdr:colOff>38100</xdr:colOff>
      <xdr:row>39</xdr:row>
      <xdr:rowOff>88283</xdr:rowOff>
    </xdr:to>
    <xdr:sp macro="" textlink="">
      <xdr:nvSpPr>
        <xdr:cNvPr id="317" name="楕円 316"/>
        <xdr:cNvSpPr/>
      </xdr:nvSpPr>
      <xdr:spPr>
        <a:xfrm>
          <a:off x="8699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79410</xdr:rowOff>
    </xdr:from>
    <xdr:ext cx="378565" cy="259045"/>
    <xdr:sp macro="" textlink="">
      <xdr:nvSpPr>
        <xdr:cNvPr id="318" name="テキスト ボックス 317"/>
        <xdr:cNvSpPr txBox="1"/>
      </xdr:nvSpPr>
      <xdr:spPr>
        <a:xfrm>
          <a:off x="8561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167930</xdr:rowOff>
    </xdr:from>
    <xdr:to>
      <xdr:col>41</xdr:col>
      <xdr:colOff>101600</xdr:colOff>
      <xdr:row>39</xdr:row>
      <xdr:rowOff>98080</xdr:rowOff>
    </xdr:to>
    <xdr:sp macro="" textlink="">
      <xdr:nvSpPr>
        <xdr:cNvPr id="319" name="楕円 318"/>
        <xdr:cNvSpPr/>
      </xdr:nvSpPr>
      <xdr:spPr>
        <a:xfrm>
          <a:off x="7810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89207</xdr:rowOff>
    </xdr:from>
    <xdr:ext cx="378565" cy="259045"/>
    <xdr:sp macro="" textlink="">
      <xdr:nvSpPr>
        <xdr:cNvPr id="320" name="テキスト ボックス 319"/>
        <xdr:cNvSpPr txBox="1"/>
      </xdr:nvSpPr>
      <xdr:spPr>
        <a:xfrm>
          <a:off x="7672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168257</xdr:rowOff>
    </xdr:from>
    <xdr:to>
      <xdr:col>36</xdr:col>
      <xdr:colOff>165100</xdr:colOff>
      <xdr:row>39</xdr:row>
      <xdr:rowOff>98407</xdr:rowOff>
    </xdr:to>
    <xdr:sp macro="" textlink="">
      <xdr:nvSpPr>
        <xdr:cNvPr id="321" name="楕円 320"/>
        <xdr:cNvSpPr/>
      </xdr:nvSpPr>
      <xdr:spPr>
        <a:xfrm>
          <a:off x="69215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89534</xdr:rowOff>
    </xdr:from>
    <xdr:ext cx="378565" cy="259045"/>
    <xdr:sp macro="" textlink="">
      <xdr:nvSpPr>
        <xdr:cNvPr id="322" name="テキスト ボックス 321"/>
        <xdr:cNvSpPr txBox="1"/>
      </xdr:nvSpPr>
      <xdr:spPr>
        <a:xfrm>
          <a:off x="6783017" y="677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149657</xdr:rowOff>
    </xdr:from>
    <xdr:to>
      <xdr:col>55</xdr:col>
      <xdr:colOff>0</xdr:colOff>
      <xdr:row>56</xdr:row>
      <xdr:rowOff>151232</xdr:rowOff>
    </xdr:to>
    <xdr:cxnSp macro="">
      <xdr:nvCxnSpPr>
        <xdr:cNvPr id="351" name="直線コネクタ 350"/>
        <xdr:cNvCxnSpPr/>
      </xdr:nvCxnSpPr>
      <xdr:spPr>
        <a:xfrm>
          <a:off x="9639300" y="9750857"/>
          <a:ext cx="8382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149657</xdr:rowOff>
    </xdr:from>
    <xdr:to>
      <xdr:col>50</xdr:col>
      <xdr:colOff>114300</xdr:colOff>
      <xdr:row>56</xdr:row>
      <xdr:rowOff>150761</xdr:rowOff>
    </xdr:to>
    <xdr:cxnSp macro="">
      <xdr:nvCxnSpPr>
        <xdr:cNvPr id="354" name="直線コネクタ 353"/>
        <xdr:cNvCxnSpPr/>
      </xdr:nvCxnSpPr>
      <xdr:spPr>
        <a:xfrm flipV="1">
          <a:off x="8750300" y="9750857"/>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150761</xdr:rowOff>
    </xdr:from>
    <xdr:to>
      <xdr:col>45</xdr:col>
      <xdr:colOff>177800</xdr:colOff>
      <xdr:row>57</xdr:row>
      <xdr:rowOff>25781</xdr:rowOff>
    </xdr:to>
    <xdr:cxnSp macro="">
      <xdr:nvCxnSpPr>
        <xdr:cNvPr id="357" name="直線コネクタ 356"/>
        <xdr:cNvCxnSpPr/>
      </xdr:nvCxnSpPr>
      <xdr:spPr>
        <a:xfrm flipV="1">
          <a:off x="7861300" y="9751961"/>
          <a:ext cx="889000" cy="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25781</xdr:rowOff>
    </xdr:from>
    <xdr:to>
      <xdr:col>41</xdr:col>
      <xdr:colOff>50800</xdr:colOff>
      <xdr:row>57</xdr:row>
      <xdr:rowOff>86271</xdr:rowOff>
    </xdr:to>
    <xdr:cxnSp macro="">
      <xdr:nvCxnSpPr>
        <xdr:cNvPr id="360" name="直線コネクタ 359"/>
        <xdr:cNvCxnSpPr/>
      </xdr:nvCxnSpPr>
      <xdr:spPr>
        <a:xfrm flipV="1">
          <a:off x="6972300" y="9798431"/>
          <a:ext cx="889000" cy="6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147104</xdr:rowOff>
    </xdr:from>
    <xdr:to>
      <xdr:col>41</xdr:col>
      <xdr:colOff>101600</xdr:colOff>
      <xdr:row>58</xdr:row>
      <xdr:rowOff>77254</xdr:rowOff>
    </xdr:to>
    <xdr:sp macro="" textlink="">
      <xdr:nvSpPr>
        <xdr:cNvPr id="361" name="フローチャート: 判断 360"/>
        <xdr:cNvSpPr/>
      </xdr:nvSpPr>
      <xdr:spPr>
        <a:xfrm>
          <a:off x="7810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68381</xdr:rowOff>
    </xdr:from>
    <xdr:ext cx="534377" cy="259045"/>
    <xdr:sp macro="" textlink="">
      <xdr:nvSpPr>
        <xdr:cNvPr id="362" name="テキスト ボックス 361"/>
        <xdr:cNvSpPr txBox="1"/>
      </xdr:nvSpPr>
      <xdr:spPr>
        <a:xfrm>
          <a:off x="7594111" y="100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100432</xdr:rowOff>
    </xdr:from>
    <xdr:to>
      <xdr:col>55</xdr:col>
      <xdr:colOff>50800</xdr:colOff>
      <xdr:row>57</xdr:row>
      <xdr:rowOff>30582</xdr:rowOff>
    </xdr:to>
    <xdr:sp macro="" textlink="">
      <xdr:nvSpPr>
        <xdr:cNvPr id="370" name="楕円 369"/>
        <xdr:cNvSpPr/>
      </xdr:nvSpPr>
      <xdr:spPr>
        <a:xfrm>
          <a:off x="10426700" y="97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78859</xdr:rowOff>
    </xdr:from>
    <xdr:ext cx="534377" cy="259045"/>
    <xdr:sp macro="" textlink="">
      <xdr:nvSpPr>
        <xdr:cNvPr id="371" name="農林水産業費該当値テキスト"/>
        <xdr:cNvSpPr txBox="1"/>
      </xdr:nvSpPr>
      <xdr:spPr>
        <a:xfrm>
          <a:off x="10528300" y="96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98857</xdr:rowOff>
    </xdr:from>
    <xdr:to>
      <xdr:col>50</xdr:col>
      <xdr:colOff>165100</xdr:colOff>
      <xdr:row>57</xdr:row>
      <xdr:rowOff>29007</xdr:rowOff>
    </xdr:to>
    <xdr:sp macro="" textlink="">
      <xdr:nvSpPr>
        <xdr:cNvPr id="372" name="楕円 371"/>
        <xdr:cNvSpPr/>
      </xdr:nvSpPr>
      <xdr:spPr>
        <a:xfrm>
          <a:off x="9588500" y="9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20134</xdr:rowOff>
    </xdr:from>
    <xdr:ext cx="534377" cy="259045"/>
    <xdr:sp macro="" textlink="">
      <xdr:nvSpPr>
        <xdr:cNvPr id="373" name="テキスト ボックス 372"/>
        <xdr:cNvSpPr txBox="1"/>
      </xdr:nvSpPr>
      <xdr:spPr>
        <a:xfrm>
          <a:off x="9372111" y="97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99961</xdr:rowOff>
    </xdr:from>
    <xdr:to>
      <xdr:col>46</xdr:col>
      <xdr:colOff>38100</xdr:colOff>
      <xdr:row>57</xdr:row>
      <xdr:rowOff>30111</xdr:rowOff>
    </xdr:to>
    <xdr:sp macro="" textlink="">
      <xdr:nvSpPr>
        <xdr:cNvPr id="374" name="楕円 373"/>
        <xdr:cNvSpPr/>
      </xdr:nvSpPr>
      <xdr:spPr>
        <a:xfrm>
          <a:off x="8699500" y="97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21238</xdr:rowOff>
    </xdr:from>
    <xdr:ext cx="534377" cy="259045"/>
    <xdr:sp macro="" textlink="">
      <xdr:nvSpPr>
        <xdr:cNvPr id="375" name="テキスト ボックス 374"/>
        <xdr:cNvSpPr txBox="1"/>
      </xdr:nvSpPr>
      <xdr:spPr>
        <a:xfrm>
          <a:off x="8483111" y="97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146431</xdr:rowOff>
    </xdr:from>
    <xdr:to>
      <xdr:col>41</xdr:col>
      <xdr:colOff>101600</xdr:colOff>
      <xdr:row>57</xdr:row>
      <xdr:rowOff>76581</xdr:rowOff>
    </xdr:to>
    <xdr:sp macro="" textlink="">
      <xdr:nvSpPr>
        <xdr:cNvPr id="376" name="楕円 375"/>
        <xdr:cNvSpPr/>
      </xdr:nvSpPr>
      <xdr:spPr>
        <a:xfrm>
          <a:off x="7810500" y="97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93108</xdr:rowOff>
    </xdr:from>
    <xdr:ext cx="534377" cy="259045"/>
    <xdr:sp macro="" textlink="">
      <xdr:nvSpPr>
        <xdr:cNvPr id="377" name="テキスト ボックス 376"/>
        <xdr:cNvSpPr txBox="1"/>
      </xdr:nvSpPr>
      <xdr:spPr>
        <a:xfrm>
          <a:off x="7594111" y="95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35471</xdr:rowOff>
    </xdr:from>
    <xdr:to>
      <xdr:col>36</xdr:col>
      <xdr:colOff>165100</xdr:colOff>
      <xdr:row>57</xdr:row>
      <xdr:rowOff>137071</xdr:rowOff>
    </xdr:to>
    <xdr:sp macro="" textlink="">
      <xdr:nvSpPr>
        <xdr:cNvPr id="378" name="楕円 377"/>
        <xdr:cNvSpPr/>
      </xdr:nvSpPr>
      <xdr:spPr>
        <a:xfrm>
          <a:off x="6921500" y="98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128198</xdr:rowOff>
    </xdr:from>
    <xdr:ext cx="534377" cy="259045"/>
    <xdr:sp macro="" textlink="">
      <xdr:nvSpPr>
        <xdr:cNvPr id="379" name="テキスト ボックス 378"/>
        <xdr:cNvSpPr txBox="1"/>
      </xdr:nvSpPr>
      <xdr:spPr>
        <a:xfrm>
          <a:off x="6705111" y="99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73292</xdr:rowOff>
    </xdr:from>
    <xdr:to>
      <xdr:col>55</xdr:col>
      <xdr:colOff>0</xdr:colOff>
      <xdr:row>78</xdr:row>
      <xdr:rowOff>145887</xdr:rowOff>
    </xdr:to>
    <xdr:cxnSp macro="">
      <xdr:nvCxnSpPr>
        <xdr:cNvPr id="408" name="直線コネクタ 407"/>
        <xdr:cNvCxnSpPr/>
      </xdr:nvCxnSpPr>
      <xdr:spPr>
        <a:xfrm>
          <a:off x="9639300" y="13446392"/>
          <a:ext cx="838200" cy="7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73292</xdr:rowOff>
    </xdr:from>
    <xdr:to>
      <xdr:col>50</xdr:col>
      <xdr:colOff>114300</xdr:colOff>
      <xdr:row>78</xdr:row>
      <xdr:rowOff>113106</xdr:rowOff>
    </xdr:to>
    <xdr:cxnSp macro="">
      <xdr:nvCxnSpPr>
        <xdr:cNvPr id="411" name="直線コネクタ 410"/>
        <xdr:cNvCxnSpPr/>
      </xdr:nvCxnSpPr>
      <xdr:spPr>
        <a:xfrm flipV="1">
          <a:off x="8750300" y="13446392"/>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113106</xdr:rowOff>
    </xdr:from>
    <xdr:to>
      <xdr:col>45</xdr:col>
      <xdr:colOff>177800</xdr:colOff>
      <xdr:row>78</xdr:row>
      <xdr:rowOff>128612</xdr:rowOff>
    </xdr:to>
    <xdr:cxnSp macro="">
      <xdr:nvCxnSpPr>
        <xdr:cNvPr id="414" name="直線コネクタ 413"/>
        <xdr:cNvCxnSpPr/>
      </xdr:nvCxnSpPr>
      <xdr:spPr>
        <a:xfrm flipV="1">
          <a:off x="7861300" y="13486206"/>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128612</xdr:rowOff>
    </xdr:from>
    <xdr:to>
      <xdr:col>41</xdr:col>
      <xdr:colOff>50800</xdr:colOff>
      <xdr:row>78</xdr:row>
      <xdr:rowOff>152524</xdr:rowOff>
    </xdr:to>
    <xdr:cxnSp macro="">
      <xdr:nvCxnSpPr>
        <xdr:cNvPr id="417" name="直線コネクタ 416"/>
        <xdr:cNvCxnSpPr/>
      </xdr:nvCxnSpPr>
      <xdr:spPr>
        <a:xfrm flipV="1">
          <a:off x="6972300" y="13501712"/>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41473</xdr:rowOff>
    </xdr:from>
    <xdr:to>
      <xdr:col>41</xdr:col>
      <xdr:colOff>101600</xdr:colOff>
      <xdr:row>78</xdr:row>
      <xdr:rowOff>143073</xdr:rowOff>
    </xdr:to>
    <xdr:sp macro="" textlink="">
      <xdr:nvSpPr>
        <xdr:cNvPr id="418" name="フローチャート: 判断 417"/>
        <xdr:cNvSpPr/>
      </xdr:nvSpPr>
      <xdr:spPr>
        <a:xfrm>
          <a:off x="7810500" y="1341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159600</xdr:rowOff>
    </xdr:from>
    <xdr:ext cx="534377" cy="259045"/>
    <xdr:sp macro="" textlink="">
      <xdr:nvSpPr>
        <xdr:cNvPr id="419" name="テキスト ボックス 418"/>
        <xdr:cNvSpPr txBox="1"/>
      </xdr:nvSpPr>
      <xdr:spPr>
        <a:xfrm>
          <a:off x="7594111" y="131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95087</xdr:rowOff>
    </xdr:from>
    <xdr:to>
      <xdr:col>55</xdr:col>
      <xdr:colOff>50800</xdr:colOff>
      <xdr:row>79</xdr:row>
      <xdr:rowOff>25237</xdr:rowOff>
    </xdr:to>
    <xdr:sp macro="" textlink="">
      <xdr:nvSpPr>
        <xdr:cNvPr id="427" name="楕円 426"/>
        <xdr:cNvSpPr/>
      </xdr:nvSpPr>
      <xdr:spPr>
        <a:xfrm>
          <a:off x="10426700" y="134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10014</xdr:rowOff>
    </xdr:from>
    <xdr:ext cx="469744" cy="259045"/>
    <xdr:sp macro="" textlink="">
      <xdr:nvSpPr>
        <xdr:cNvPr id="428" name="商工費該当値テキスト"/>
        <xdr:cNvSpPr txBox="1"/>
      </xdr:nvSpPr>
      <xdr:spPr>
        <a:xfrm>
          <a:off x="10528300" y="1338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22492</xdr:rowOff>
    </xdr:from>
    <xdr:to>
      <xdr:col>50</xdr:col>
      <xdr:colOff>165100</xdr:colOff>
      <xdr:row>78</xdr:row>
      <xdr:rowOff>124092</xdr:rowOff>
    </xdr:to>
    <xdr:sp macro="" textlink="">
      <xdr:nvSpPr>
        <xdr:cNvPr id="429" name="楕円 428"/>
        <xdr:cNvSpPr/>
      </xdr:nvSpPr>
      <xdr:spPr>
        <a:xfrm>
          <a:off x="9588500" y="133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115219</xdr:rowOff>
    </xdr:from>
    <xdr:ext cx="534377" cy="259045"/>
    <xdr:sp macro="" textlink="">
      <xdr:nvSpPr>
        <xdr:cNvPr id="430" name="テキスト ボックス 429"/>
        <xdr:cNvSpPr txBox="1"/>
      </xdr:nvSpPr>
      <xdr:spPr>
        <a:xfrm>
          <a:off x="9372111" y="1348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62306</xdr:rowOff>
    </xdr:from>
    <xdr:to>
      <xdr:col>46</xdr:col>
      <xdr:colOff>38100</xdr:colOff>
      <xdr:row>78</xdr:row>
      <xdr:rowOff>163906</xdr:rowOff>
    </xdr:to>
    <xdr:sp macro="" textlink="">
      <xdr:nvSpPr>
        <xdr:cNvPr id="431" name="楕円 430"/>
        <xdr:cNvSpPr/>
      </xdr:nvSpPr>
      <xdr:spPr>
        <a:xfrm>
          <a:off x="8699500" y="134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155033</xdr:rowOff>
    </xdr:from>
    <xdr:ext cx="534377" cy="259045"/>
    <xdr:sp macro="" textlink="">
      <xdr:nvSpPr>
        <xdr:cNvPr id="432" name="テキスト ボックス 431"/>
        <xdr:cNvSpPr txBox="1"/>
      </xdr:nvSpPr>
      <xdr:spPr>
        <a:xfrm>
          <a:off x="8483111" y="135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77812</xdr:rowOff>
    </xdr:from>
    <xdr:to>
      <xdr:col>41</xdr:col>
      <xdr:colOff>101600</xdr:colOff>
      <xdr:row>79</xdr:row>
      <xdr:rowOff>7962</xdr:rowOff>
    </xdr:to>
    <xdr:sp macro="" textlink="">
      <xdr:nvSpPr>
        <xdr:cNvPr id="433" name="楕円 432"/>
        <xdr:cNvSpPr/>
      </xdr:nvSpPr>
      <xdr:spPr>
        <a:xfrm>
          <a:off x="7810500" y="134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170539</xdr:rowOff>
    </xdr:from>
    <xdr:ext cx="534377" cy="259045"/>
    <xdr:sp macro="" textlink="">
      <xdr:nvSpPr>
        <xdr:cNvPr id="434" name="テキスト ボックス 433"/>
        <xdr:cNvSpPr txBox="1"/>
      </xdr:nvSpPr>
      <xdr:spPr>
        <a:xfrm>
          <a:off x="7594111" y="135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101724</xdr:rowOff>
    </xdr:from>
    <xdr:to>
      <xdr:col>36</xdr:col>
      <xdr:colOff>165100</xdr:colOff>
      <xdr:row>79</xdr:row>
      <xdr:rowOff>31874</xdr:rowOff>
    </xdr:to>
    <xdr:sp macro="" textlink="">
      <xdr:nvSpPr>
        <xdr:cNvPr id="435" name="楕円 434"/>
        <xdr:cNvSpPr/>
      </xdr:nvSpPr>
      <xdr:spPr>
        <a:xfrm>
          <a:off x="6921500" y="134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23001</xdr:rowOff>
    </xdr:from>
    <xdr:ext cx="469744" cy="259045"/>
    <xdr:sp macro="" textlink="">
      <xdr:nvSpPr>
        <xdr:cNvPr id="436" name="テキスト ボックス 435"/>
        <xdr:cNvSpPr txBox="1"/>
      </xdr:nvSpPr>
      <xdr:spPr>
        <a:xfrm>
          <a:off x="6737428" y="1356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28074</xdr:rowOff>
    </xdr:from>
    <xdr:to>
      <xdr:col>55</xdr:col>
      <xdr:colOff>0</xdr:colOff>
      <xdr:row>97</xdr:row>
      <xdr:rowOff>32258</xdr:rowOff>
    </xdr:to>
    <xdr:cxnSp macro="">
      <xdr:nvCxnSpPr>
        <xdr:cNvPr id="465" name="直線コネクタ 464"/>
        <xdr:cNvCxnSpPr/>
      </xdr:nvCxnSpPr>
      <xdr:spPr>
        <a:xfrm>
          <a:off x="9639300" y="16658724"/>
          <a:ext cx="8382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28074</xdr:rowOff>
    </xdr:from>
    <xdr:to>
      <xdr:col>50</xdr:col>
      <xdr:colOff>114300</xdr:colOff>
      <xdr:row>97</xdr:row>
      <xdr:rowOff>98316</xdr:rowOff>
    </xdr:to>
    <xdr:cxnSp macro="">
      <xdr:nvCxnSpPr>
        <xdr:cNvPr id="468" name="直線コネクタ 467"/>
        <xdr:cNvCxnSpPr/>
      </xdr:nvCxnSpPr>
      <xdr:spPr>
        <a:xfrm flipV="1">
          <a:off x="8750300" y="16658724"/>
          <a:ext cx="889000" cy="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55491</xdr:rowOff>
    </xdr:from>
    <xdr:to>
      <xdr:col>45</xdr:col>
      <xdr:colOff>177800</xdr:colOff>
      <xdr:row>97</xdr:row>
      <xdr:rowOff>98316</xdr:rowOff>
    </xdr:to>
    <xdr:cxnSp macro="">
      <xdr:nvCxnSpPr>
        <xdr:cNvPr id="471" name="直線コネクタ 470"/>
        <xdr:cNvCxnSpPr/>
      </xdr:nvCxnSpPr>
      <xdr:spPr>
        <a:xfrm>
          <a:off x="7861300" y="16686141"/>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55491</xdr:rowOff>
    </xdr:from>
    <xdr:to>
      <xdr:col>41</xdr:col>
      <xdr:colOff>50800</xdr:colOff>
      <xdr:row>97</xdr:row>
      <xdr:rowOff>118539</xdr:rowOff>
    </xdr:to>
    <xdr:cxnSp macro="">
      <xdr:nvCxnSpPr>
        <xdr:cNvPr id="474" name="直線コネクタ 473"/>
        <xdr:cNvCxnSpPr/>
      </xdr:nvCxnSpPr>
      <xdr:spPr>
        <a:xfrm flipV="1">
          <a:off x="6972300" y="16686141"/>
          <a:ext cx="889000" cy="6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97465</xdr:rowOff>
    </xdr:from>
    <xdr:to>
      <xdr:col>41</xdr:col>
      <xdr:colOff>101600</xdr:colOff>
      <xdr:row>97</xdr:row>
      <xdr:rowOff>27615</xdr:rowOff>
    </xdr:to>
    <xdr:sp macro="" textlink="">
      <xdr:nvSpPr>
        <xdr:cNvPr id="475" name="フローチャート: 判断 474"/>
        <xdr:cNvSpPr/>
      </xdr:nvSpPr>
      <xdr:spPr>
        <a:xfrm>
          <a:off x="7810500" y="165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44142</xdr:rowOff>
    </xdr:from>
    <xdr:ext cx="534377" cy="259045"/>
    <xdr:sp macro="" textlink="">
      <xdr:nvSpPr>
        <xdr:cNvPr id="476" name="テキスト ボックス 475"/>
        <xdr:cNvSpPr txBox="1"/>
      </xdr:nvSpPr>
      <xdr:spPr>
        <a:xfrm>
          <a:off x="7594111" y="163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152908</xdr:rowOff>
    </xdr:from>
    <xdr:to>
      <xdr:col>55</xdr:col>
      <xdr:colOff>50800</xdr:colOff>
      <xdr:row>97</xdr:row>
      <xdr:rowOff>83058</xdr:rowOff>
    </xdr:to>
    <xdr:sp macro="" textlink="">
      <xdr:nvSpPr>
        <xdr:cNvPr id="484" name="楕円 483"/>
        <xdr:cNvSpPr/>
      </xdr:nvSpPr>
      <xdr:spPr>
        <a:xfrm>
          <a:off x="104267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131335</xdr:rowOff>
    </xdr:from>
    <xdr:ext cx="534377" cy="259045"/>
    <xdr:sp macro="" textlink="">
      <xdr:nvSpPr>
        <xdr:cNvPr id="485" name="土木費該当値テキスト"/>
        <xdr:cNvSpPr txBox="1"/>
      </xdr:nvSpPr>
      <xdr:spPr>
        <a:xfrm>
          <a:off x="10528300" y="165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148724</xdr:rowOff>
    </xdr:from>
    <xdr:to>
      <xdr:col>50</xdr:col>
      <xdr:colOff>165100</xdr:colOff>
      <xdr:row>97</xdr:row>
      <xdr:rowOff>78874</xdr:rowOff>
    </xdr:to>
    <xdr:sp macro="" textlink="">
      <xdr:nvSpPr>
        <xdr:cNvPr id="486" name="楕円 485"/>
        <xdr:cNvSpPr/>
      </xdr:nvSpPr>
      <xdr:spPr>
        <a:xfrm>
          <a:off x="9588500" y="166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70001</xdr:rowOff>
    </xdr:from>
    <xdr:ext cx="534377" cy="259045"/>
    <xdr:sp macro="" textlink="">
      <xdr:nvSpPr>
        <xdr:cNvPr id="487" name="テキスト ボックス 486"/>
        <xdr:cNvSpPr txBox="1"/>
      </xdr:nvSpPr>
      <xdr:spPr>
        <a:xfrm>
          <a:off x="9372111" y="167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47516</xdr:rowOff>
    </xdr:from>
    <xdr:to>
      <xdr:col>46</xdr:col>
      <xdr:colOff>38100</xdr:colOff>
      <xdr:row>97</xdr:row>
      <xdr:rowOff>149116</xdr:rowOff>
    </xdr:to>
    <xdr:sp macro="" textlink="">
      <xdr:nvSpPr>
        <xdr:cNvPr id="488" name="楕円 487"/>
        <xdr:cNvSpPr/>
      </xdr:nvSpPr>
      <xdr:spPr>
        <a:xfrm>
          <a:off x="8699500" y="166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140243</xdr:rowOff>
    </xdr:from>
    <xdr:ext cx="534377" cy="259045"/>
    <xdr:sp macro="" textlink="">
      <xdr:nvSpPr>
        <xdr:cNvPr id="489" name="テキスト ボックス 488"/>
        <xdr:cNvSpPr txBox="1"/>
      </xdr:nvSpPr>
      <xdr:spPr>
        <a:xfrm>
          <a:off x="8483111" y="1677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4691</xdr:rowOff>
    </xdr:from>
    <xdr:to>
      <xdr:col>41</xdr:col>
      <xdr:colOff>101600</xdr:colOff>
      <xdr:row>97</xdr:row>
      <xdr:rowOff>106291</xdr:rowOff>
    </xdr:to>
    <xdr:sp macro="" textlink="">
      <xdr:nvSpPr>
        <xdr:cNvPr id="490" name="楕円 489"/>
        <xdr:cNvSpPr/>
      </xdr:nvSpPr>
      <xdr:spPr>
        <a:xfrm>
          <a:off x="7810500" y="166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97418</xdr:rowOff>
    </xdr:from>
    <xdr:ext cx="534377" cy="259045"/>
    <xdr:sp macro="" textlink="">
      <xdr:nvSpPr>
        <xdr:cNvPr id="491" name="テキスト ボックス 490"/>
        <xdr:cNvSpPr txBox="1"/>
      </xdr:nvSpPr>
      <xdr:spPr>
        <a:xfrm>
          <a:off x="7594111" y="167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67739</xdr:rowOff>
    </xdr:from>
    <xdr:to>
      <xdr:col>36</xdr:col>
      <xdr:colOff>165100</xdr:colOff>
      <xdr:row>97</xdr:row>
      <xdr:rowOff>169339</xdr:rowOff>
    </xdr:to>
    <xdr:sp macro="" textlink="">
      <xdr:nvSpPr>
        <xdr:cNvPr id="492" name="楕円 491"/>
        <xdr:cNvSpPr/>
      </xdr:nvSpPr>
      <xdr:spPr>
        <a:xfrm>
          <a:off x="6921500" y="166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160466</xdr:rowOff>
    </xdr:from>
    <xdr:ext cx="534377" cy="259045"/>
    <xdr:sp macro="" textlink="">
      <xdr:nvSpPr>
        <xdr:cNvPr id="493" name="テキスト ボックス 492"/>
        <xdr:cNvSpPr txBox="1"/>
      </xdr:nvSpPr>
      <xdr:spPr>
        <a:xfrm>
          <a:off x="6705111" y="167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166294</xdr:rowOff>
    </xdr:from>
    <xdr:to>
      <xdr:col>85</xdr:col>
      <xdr:colOff>127000</xdr:colOff>
      <xdr:row>37</xdr:row>
      <xdr:rowOff>2102</xdr:rowOff>
    </xdr:to>
    <xdr:cxnSp macro="">
      <xdr:nvCxnSpPr>
        <xdr:cNvPr id="522" name="直線コネクタ 521"/>
        <xdr:cNvCxnSpPr/>
      </xdr:nvCxnSpPr>
      <xdr:spPr>
        <a:xfrm>
          <a:off x="15481300" y="6338494"/>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132118</xdr:rowOff>
    </xdr:from>
    <xdr:to>
      <xdr:col>81</xdr:col>
      <xdr:colOff>50800</xdr:colOff>
      <xdr:row>36</xdr:row>
      <xdr:rowOff>166294</xdr:rowOff>
    </xdr:to>
    <xdr:cxnSp macro="">
      <xdr:nvCxnSpPr>
        <xdr:cNvPr id="525" name="直線コネクタ 524"/>
        <xdr:cNvCxnSpPr/>
      </xdr:nvCxnSpPr>
      <xdr:spPr>
        <a:xfrm>
          <a:off x="14592300" y="6304318"/>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129794</xdr:rowOff>
    </xdr:from>
    <xdr:to>
      <xdr:col>76</xdr:col>
      <xdr:colOff>114300</xdr:colOff>
      <xdr:row>36</xdr:row>
      <xdr:rowOff>132118</xdr:rowOff>
    </xdr:to>
    <xdr:cxnSp macro="">
      <xdr:nvCxnSpPr>
        <xdr:cNvPr id="528" name="直線コネクタ 527"/>
        <xdr:cNvCxnSpPr/>
      </xdr:nvCxnSpPr>
      <xdr:spPr>
        <a:xfrm>
          <a:off x="13703300" y="5787644"/>
          <a:ext cx="889000" cy="5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129794</xdr:rowOff>
    </xdr:from>
    <xdr:to>
      <xdr:col>71</xdr:col>
      <xdr:colOff>177800</xdr:colOff>
      <xdr:row>34</xdr:row>
      <xdr:rowOff>164446</xdr:rowOff>
    </xdr:to>
    <xdr:cxnSp macro="">
      <xdr:nvCxnSpPr>
        <xdr:cNvPr id="531" name="直線コネクタ 530"/>
        <xdr:cNvCxnSpPr/>
      </xdr:nvCxnSpPr>
      <xdr:spPr>
        <a:xfrm flipV="1">
          <a:off x="12814300" y="5787644"/>
          <a:ext cx="889000" cy="20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32" name="フローチャート: 判断 531"/>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118172</xdr:rowOff>
    </xdr:from>
    <xdr:ext cx="534377" cy="259045"/>
    <xdr:sp macro="" textlink="">
      <xdr:nvSpPr>
        <xdr:cNvPr id="533" name="テキスト ボックス 532"/>
        <xdr:cNvSpPr txBox="1"/>
      </xdr:nvSpPr>
      <xdr:spPr>
        <a:xfrm>
          <a:off x="13436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122752</xdr:rowOff>
    </xdr:from>
    <xdr:to>
      <xdr:col>85</xdr:col>
      <xdr:colOff>177800</xdr:colOff>
      <xdr:row>37</xdr:row>
      <xdr:rowOff>52902</xdr:rowOff>
    </xdr:to>
    <xdr:sp macro="" textlink="">
      <xdr:nvSpPr>
        <xdr:cNvPr id="541" name="楕円 540"/>
        <xdr:cNvSpPr/>
      </xdr:nvSpPr>
      <xdr:spPr>
        <a:xfrm>
          <a:off x="16268700" y="62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101179</xdr:rowOff>
    </xdr:from>
    <xdr:ext cx="534377" cy="259045"/>
    <xdr:sp macro="" textlink="">
      <xdr:nvSpPr>
        <xdr:cNvPr id="542" name="消防費該当値テキスト"/>
        <xdr:cNvSpPr txBox="1"/>
      </xdr:nvSpPr>
      <xdr:spPr>
        <a:xfrm>
          <a:off x="16370300" y="627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115494</xdr:rowOff>
    </xdr:from>
    <xdr:to>
      <xdr:col>81</xdr:col>
      <xdr:colOff>101600</xdr:colOff>
      <xdr:row>37</xdr:row>
      <xdr:rowOff>45644</xdr:rowOff>
    </xdr:to>
    <xdr:sp macro="" textlink="">
      <xdr:nvSpPr>
        <xdr:cNvPr id="543" name="楕円 542"/>
        <xdr:cNvSpPr/>
      </xdr:nvSpPr>
      <xdr:spPr>
        <a:xfrm>
          <a:off x="15430500" y="62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36771</xdr:rowOff>
    </xdr:from>
    <xdr:ext cx="534377" cy="259045"/>
    <xdr:sp macro="" textlink="">
      <xdr:nvSpPr>
        <xdr:cNvPr id="544" name="テキスト ボックス 543"/>
        <xdr:cNvSpPr txBox="1"/>
      </xdr:nvSpPr>
      <xdr:spPr>
        <a:xfrm>
          <a:off x="15214111" y="6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81318</xdr:rowOff>
    </xdr:from>
    <xdr:to>
      <xdr:col>76</xdr:col>
      <xdr:colOff>165100</xdr:colOff>
      <xdr:row>37</xdr:row>
      <xdr:rowOff>11468</xdr:rowOff>
    </xdr:to>
    <xdr:sp macro="" textlink="">
      <xdr:nvSpPr>
        <xdr:cNvPr id="545" name="楕円 544"/>
        <xdr:cNvSpPr/>
      </xdr:nvSpPr>
      <xdr:spPr>
        <a:xfrm>
          <a:off x="14541500" y="62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2595</xdr:rowOff>
    </xdr:from>
    <xdr:ext cx="534377" cy="259045"/>
    <xdr:sp macro="" textlink="">
      <xdr:nvSpPr>
        <xdr:cNvPr id="546" name="テキスト ボックス 545"/>
        <xdr:cNvSpPr txBox="1"/>
      </xdr:nvSpPr>
      <xdr:spPr>
        <a:xfrm>
          <a:off x="14325111" y="63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78994</xdr:rowOff>
    </xdr:from>
    <xdr:to>
      <xdr:col>72</xdr:col>
      <xdr:colOff>38100</xdr:colOff>
      <xdr:row>34</xdr:row>
      <xdr:rowOff>9144</xdr:rowOff>
    </xdr:to>
    <xdr:sp macro="" textlink="">
      <xdr:nvSpPr>
        <xdr:cNvPr id="547" name="楕円 546"/>
        <xdr:cNvSpPr/>
      </xdr:nvSpPr>
      <xdr:spPr>
        <a:xfrm>
          <a:off x="13652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25671</xdr:rowOff>
    </xdr:from>
    <xdr:ext cx="534377" cy="259045"/>
    <xdr:sp macro="" textlink="">
      <xdr:nvSpPr>
        <xdr:cNvPr id="548" name="テキスト ボックス 547"/>
        <xdr:cNvSpPr txBox="1"/>
      </xdr:nvSpPr>
      <xdr:spPr>
        <a:xfrm>
          <a:off x="13436111" y="55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113646</xdr:rowOff>
    </xdr:from>
    <xdr:to>
      <xdr:col>67</xdr:col>
      <xdr:colOff>101600</xdr:colOff>
      <xdr:row>35</xdr:row>
      <xdr:rowOff>43796</xdr:rowOff>
    </xdr:to>
    <xdr:sp macro="" textlink="">
      <xdr:nvSpPr>
        <xdr:cNvPr id="549" name="楕円 548"/>
        <xdr:cNvSpPr/>
      </xdr:nvSpPr>
      <xdr:spPr>
        <a:xfrm>
          <a:off x="12763500" y="59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60323</xdr:rowOff>
    </xdr:from>
    <xdr:ext cx="534377" cy="259045"/>
    <xdr:sp macro="" textlink="">
      <xdr:nvSpPr>
        <xdr:cNvPr id="550" name="テキスト ボックス 549"/>
        <xdr:cNvSpPr txBox="1"/>
      </xdr:nvSpPr>
      <xdr:spPr>
        <a:xfrm>
          <a:off x="12547111" y="57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131836</xdr:rowOff>
    </xdr:from>
    <xdr:to>
      <xdr:col>85</xdr:col>
      <xdr:colOff>127000</xdr:colOff>
      <xdr:row>57</xdr:row>
      <xdr:rowOff>11592</xdr:rowOff>
    </xdr:to>
    <xdr:cxnSp macro="">
      <xdr:nvCxnSpPr>
        <xdr:cNvPr id="579" name="直線コネクタ 578"/>
        <xdr:cNvCxnSpPr/>
      </xdr:nvCxnSpPr>
      <xdr:spPr>
        <a:xfrm flipV="1">
          <a:off x="15481300" y="9733036"/>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11592</xdr:rowOff>
    </xdr:from>
    <xdr:to>
      <xdr:col>81</xdr:col>
      <xdr:colOff>50800</xdr:colOff>
      <xdr:row>57</xdr:row>
      <xdr:rowOff>64887</xdr:rowOff>
    </xdr:to>
    <xdr:cxnSp macro="">
      <xdr:nvCxnSpPr>
        <xdr:cNvPr id="582" name="直線コネクタ 581"/>
        <xdr:cNvCxnSpPr/>
      </xdr:nvCxnSpPr>
      <xdr:spPr>
        <a:xfrm flipV="1">
          <a:off x="14592300" y="9784242"/>
          <a:ext cx="889000" cy="5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28074</xdr:rowOff>
    </xdr:from>
    <xdr:to>
      <xdr:col>76</xdr:col>
      <xdr:colOff>114300</xdr:colOff>
      <xdr:row>57</xdr:row>
      <xdr:rowOff>64887</xdr:rowOff>
    </xdr:to>
    <xdr:cxnSp macro="">
      <xdr:nvCxnSpPr>
        <xdr:cNvPr id="585" name="直線コネクタ 584"/>
        <xdr:cNvCxnSpPr/>
      </xdr:nvCxnSpPr>
      <xdr:spPr>
        <a:xfrm>
          <a:off x="13703300" y="9800724"/>
          <a:ext cx="889000" cy="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64369</xdr:rowOff>
    </xdr:from>
    <xdr:to>
      <xdr:col>71</xdr:col>
      <xdr:colOff>177800</xdr:colOff>
      <xdr:row>57</xdr:row>
      <xdr:rowOff>28074</xdr:rowOff>
    </xdr:to>
    <xdr:cxnSp macro="">
      <xdr:nvCxnSpPr>
        <xdr:cNvPr id="588" name="直線コネクタ 587"/>
        <xdr:cNvCxnSpPr/>
      </xdr:nvCxnSpPr>
      <xdr:spPr>
        <a:xfrm>
          <a:off x="12814300" y="9665569"/>
          <a:ext cx="889000" cy="13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154622</xdr:rowOff>
    </xdr:from>
    <xdr:to>
      <xdr:col>72</xdr:col>
      <xdr:colOff>38100</xdr:colOff>
      <xdr:row>57</xdr:row>
      <xdr:rowOff>84772</xdr:rowOff>
    </xdr:to>
    <xdr:sp macro="" textlink="">
      <xdr:nvSpPr>
        <xdr:cNvPr id="589" name="フローチャート: 判断 588"/>
        <xdr:cNvSpPr/>
      </xdr:nvSpPr>
      <xdr:spPr>
        <a:xfrm>
          <a:off x="13652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75899</xdr:rowOff>
    </xdr:from>
    <xdr:ext cx="534377" cy="259045"/>
    <xdr:sp macro="" textlink="">
      <xdr:nvSpPr>
        <xdr:cNvPr id="590" name="テキスト ボックス 589"/>
        <xdr:cNvSpPr txBox="1"/>
      </xdr:nvSpPr>
      <xdr:spPr>
        <a:xfrm>
          <a:off x="13436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81036</xdr:rowOff>
    </xdr:from>
    <xdr:to>
      <xdr:col>85</xdr:col>
      <xdr:colOff>177800</xdr:colOff>
      <xdr:row>57</xdr:row>
      <xdr:rowOff>11186</xdr:rowOff>
    </xdr:to>
    <xdr:sp macro="" textlink="">
      <xdr:nvSpPr>
        <xdr:cNvPr id="598" name="楕円 597"/>
        <xdr:cNvSpPr/>
      </xdr:nvSpPr>
      <xdr:spPr>
        <a:xfrm>
          <a:off x="16268700" y="96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59463</xdr:rowOff>
    </xdr:from>
    <xdr:ext cx="534377" cy="259045"/>
    <xdr:sp macro="" textlink="">
      <xdr:nvSpPr>
        <xdr:cNvPr id="599" name="教育費該当値テキスト"/>
        <xdr:cNvSpPr txBox="1"/>
      </xdr:nvSpPr>
      <xdr:spPr>
        <a:xfrm>
          <a:off x="16370300" y="96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132242</xdr:rowOff>
    </xdr:from>
    <xdr:to>
      <xdr:col>81</xdr:col>
      <xdr:colOff>101600</xdr:colOff>
      <xdr:row>57</xdr:row>
      <xdr:rowOff>62392</xdr:rowOff>
    </xdr:to>
    <xdr:sp macro="" textlink="">
      <xdr:nvSpPr>
        <xdr:cNvPr id="600" name="楕円 599"/>
        <xdr:cNvSpPr/>
      </xdr:nvSpPr>
      <xdr:spPr>
        <a:xfrm>
          <a:off x="15430500" y="97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53519</xdr:rowOff>
    </xdr:from>
    <xdr:ext cx="534377" cy="259045"/>
    <xdr:sp macro="" textlink="">
      <xdr:nvSpPr>
        <xdr:cNvPr id="601" name="テキスト ボックス 600"/>
        <xdr:cNvSpPr txBox="1"/>
      </xdr:nvSpPr>
      <xdr:spPr>
        <a:xfrm>
          <a:off x="15214111" y="982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14087</xdr:rowOff>
    </xdr:from>
    <xdr:to>
      <xdr:col>76</xdr:col>
      <xdr:colOff>165100</xdr:colOff>
      <xdr:row>57</xdr:row>
      <xdr:rowOff>115687</xdr:rowOff>
    </xdr:to>
    <xdr:sp macro="" textlink="">
      <xdr:nvSpPr>
        <xdr:cNvPr id="602" name="楕円 601"/>
        <xdr:cNvSpPr/>
      </xdr:nvSpPr>
      <xdr:spPr>
        <a:xfrm>
          <a:off x="14541500" y="97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106814</xdr:rowOff>
    </xdr:from>
    <xdr:ext cx="534377" cy="259045"/>
    <xdr:sp macro="" textlink="">
      <xdr:nvSpPr>
        <xdr:cNvPr id="603" name="テキスト ボックス 602"/>
        <xdr:cNvSpPr txBox="1"/>
      </xdr:nvSpPr>
      <xdr:spPr>
        <a:xfrm>
          <a:off x="14325111" y="98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148724</xdr:rowOff>
    </xdr:from>
    <xdr:to>
      <xdr:col>72</xdr:col>
      <xdr:colOff>38100</xdr:colOff>
      <xdr:row>57</xdr:row>
      <xdr:rowOff>78874</xdr:rowOff>
    </xdr:to>
    <xdr:sp macro="" textlink="">
      <xdr:nvSpPr>
        <xdr:cNvPr id="604" name="楕円 603"/>
        <xdr:cNvSpPr/>
      </xdr:nvSpPr>
      <xdr:spPr>
        <a:xfrm>
          <a:off x="13652500" y="97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95401</xdr:rowOff>
    </xdr:from>
    <xdr:ext cx="534377" cy="259045"/>
    <xdr:sp macro="" textlink="">
      <xdr:nvSpPr>
        <xdr:cNvPr id="605" name="テキスト ボックス 604"/>
        <xdr:cNvSpPr txBox="1"/>
      </xdr:nvSpPr>
      <xdr:spPr>
        <a:xfrm>
          <a:off x="13436111" y="95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13569</xdr:rowOff>
    </xdr:from>
    <xdr:to>
      <xdr:col>67</xdr:col>
      <xdr:colOff>101600</xdr:colOff>
      <xdr:row>56</xdr:row>
      <xdr:rowOff>115169</xdr:rowOff>
    </xdr:to>
    <xdr:sp macro="" textlink="">
      <xdr:nvSpPr>
        <xdr:cNvPr id="606" name="楕円 605"/>
        <xdr:cNvSpPr/>
      </xdr:nvSpPr>
      <xdr:spPr>
        <a:xfrm>
          <a:off x="12763500" y="96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131696</xdr:rowOff>
    </xdr:from>
    <xdr:ext cx="534377" cy="259045"/>
    <xdr:sp macro="" textlink="">
      <xdr:nvSpPr>
        <xdr:cNvPr id="607" name="テキスト ボックス 606"/>
        <xdr:cNvSpPr txBox="1"/>
      </xdr:nvSpPr>
      <xdr:spPr>
        <a:xfrm>
          <a:off x="12547111" y="93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139281</xdr:rowOff>
    </xdr:from>
    <xdr:to>
      <xdr:col>85</xdr:col>
      <xdr:colOff>127000</xdr:colOff>
      <xdr:row>77</xdr:row>
      <xdr:rowOff>165418</xdr:rowOff>
    </xdr:to>
    <xdr:cxnSp macro="">
      <xdr:nvCxnSpPr>
        <xdr:cNvPr id="636" name="直線コネクタ 635"/>
        <xdr:cNvCxnSpPr/>
      </xdr:nvCxnSpPr>
      <xdr:spPr>
        <a:xfrm>
          <a:off x="15481300" y="13340931"/>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98298</xdr:rowOff>
    </xdr:from>
    <xdr:to>
      <xdr:col>81</xdr:col>
      <xdr:colOff>50800</xdr:colOff>
      <xdr:row>77</xdr:row>
      <xdr:rowOff>139281</xdr:rowOff>
    </xdr:to>
    <xdr:cxnSp macro="">
      <xdr:nvCxnSpPr>
        <xdr:cNvPr id="639" name="直線コネクタ 638"/>
        <xdr:cNvCxnSpPr/>
      </xdr:nvCxnSpPr>
      <xdr:spPr>
        <a:xfrm>
          <a:off x="14592300" y="13299948"/>
          <a:ext cx="889000" cy="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98298</xdr:rowOff>
    </xdr:from>
    <xdr:to>
      <xdr:col>76</xdr:col>
      <xdr:colOff>114300</xdr:colOff>
      <xdr:row>79</xdr:row>
      <xdr:rowOff>31065</xdr:rowOff>
    </xdr:to>
    <xdr:cxnSp macro="">
      <xdr:nvCxnSpPr>
        <xdr:cNvPr id="642" name="直線コネクタ 641"/>
        <xdr:cNvCxnSpPr/>
      </xdr:nvCxnSpPr>
      <xdr:spPr>
        <a:xfrm flipV="1">
          <a:off x="13703300" y="13299948"/>
          <a:ext cx="889000" cy="2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22682</xdr:rowOff>
    </xdr:from>
    <xdr:to>
      <xdr:col>71</xdr:col>
      <xdr:colOff>177800</xdr:colOff>
      <xdr:row>79</xdr:row>
      <xdr:rowOff>31065</xdr:rowOff>
    </xdr:to>
    <xdr:cxnSp macro="">
      <xdr:nvCxnSpPr>
        <xdr:cNvPr id="645" name="直線コネクタ 644"/>
        <xdr:cNvCxnSpPr/>
      </xdr:nvCxnSpPr>
      <xdr:spPr>
        <a:xfrm>
          <a:off x="12814300" y="1356723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121653</xdr:rowOff>
    </xdr:from>
    <xdr:to>
      <xdr:col>72</xdr:col>
      <xdr:colOff>38100</xdr:colOff>
      <xdr:row>79</xdr:row>
      <xdr:rowOff>51803</xdr:rowOff>
    </xdr:to>
    <xdr:sp macro="" textlink="">
      <xdr:nvSpPr>
        <xdr:cNvPr id="646" name="フローチャート: 判断 645"/>
        <xdr:cNvSpPr/>
      </xdr:nvSpPr>
      <xdr:spPr>
        <a:xfrm>
          <a:off x="13652500" y="1349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68330</xdr:rowOff>
    </xdr:from>
    <xdr:ext cx="469744" cy="259045"/>
    <xdr:sp macro="" textlink="">
      <xdr:nvSpPr>
        <xdr:cNvPr id="647" name="テキスト ボックス 646"/>
        <xdr:cNvSpPr txBox="1"/>
      </xdr:nvSpPr>
      <xdr:spPr>
        <a:xfrm>
          <a:off x="13468428" y="1326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114618</xdr:rowOff>
    </xdr:from>
    <xdr:to>
      <xdr:col>85</xdr:col>
      <xdr:colOff>177800</xdr:colOff>
      <xdr:row>78</xdr:row>
      <xdr:rowOff>44768</xdr:rowOff>
    </xdr:to>
    <xdr:sp macro="" textlink="">
      <xdr:nvSpPr>
        <xdr:cNvPr id="655" name="楕円 654"/>
        <xdr:cNvSpPr/>
      </xdr:nvSpPr>
      <xdr:spPr>
        <a:xfrm>
          <a:off x="16268700" y="133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137495</xdr:rowOff>
    </xdr:from>
    <xdr:ext cx="534377" cy="259045"/>
    <xdr:sp macro="" textlink="">
      <xdr:nvSpPr>
        <xdr:cNvPr id="656" name="災害復旧費該当値テキスト"/>
        <xdr:cNvSpPr txBox="1"/>
      </xdr:nvSpPr>
      <xdr:spPr>
        <a:xfrm>
          <a:off x="16370300" y="1316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88481</xdr:rowOff>
    </xdr:from>
    <xdr:to>
      <xdr:col>81</xdr:col>
      <xdr:colOff>101600</xdr:colOff>
      <xdr:row>78</xdr:row>
      <xdr:rowOff>18631</xdr:rowOff>
    </xdr:to>
    <xdr:sp macro="" textlink="">
      <xdr:nvSpPr>
        <xdr:cNvPr id="657" name="楕円 656"/>
        <xdr:cNvSpPr/>
      </xdr:nvSpPr>
      <xdr:spPr>
        <a:xfrm>
          <a:off x="15430500" y="132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35158</xdr:rowOff>
    </xdr:from>
    <xdr:ext cx="534377" cy="259045"/>
    <xdr:sp macro="" textlink="">
      <xdr:nvSpPr>
        <xdr:cNvPr id="658" name="テキスト ボックス 657"/>
        <xdr:cNvSpPr txBox="1"/>
      </xdr:nvSpPr>
      <xdr:spPr>
        <a:xfrm>
          <a:off x="15214111" y="130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47498</xdr:rowOff>
    </xdr:from>
    <xdr:to>
      <xdr:col>76</xdr:col>
      <xdr:colOff>165100</xdr:colOff>
      <xdr:row>77</xdr:row>
      <xdr:rowOff>149098</xdr:rowOff>
    </xdr:to>
    <xdr:sp macro="" textlink="">
      <xdr:nvSpPr>
        <xdr:cNvPr id="659" name="楕円 658"/>
        <xdr:cNvSpPr/>
      </xdr:nvSpPr>
      <xdr:spPr>
        <a:xfrm>
          <a:off x="14541500" y="132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165625</xdr:rowOff>
    </xdr:from>
    <xdr:ext cx="534377" cy="259045"/>
    <xdr:sp macro="" textlink="">
      <xdr:nvSpPr>
        <xdr:cNvPr id="660" name="テキスト ボックス 659"/>
        <xdr:cNvSpPr txBox="1"/>
      </xdr:nvSpPr>
      <xdr:spPr>
        <a:xfrm>
          <a:off x="14325111" y="130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151715</xdr:rowOff>
    </xdr:from>
    <xdr:to>
      <xdr:col>72</xdr:col>
      <xdr:colOff>38100</xdr:colOff>
      <xdr:row>79</xdr:row>
      <xdr:rowOff>81865</xdr:rowOff>
    </xdr:to>
    <xdr:sp macro="" textlink="">
      <xdr:nvSpPr>
        <xdr:cNvPr id="661" name="楕円 660"/>
        <xdr:cNvSpPr/>
      </xdr:nvSpPr>
      <xdr:spPr>
        <a:xfrm>
          <a:off x="13652500" y="135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72992</xdr:rowOff>
    </xdr:from>
    <xdr:ext cx="469744" cy="259045"/>
    <xdr:sp macro="" textlink="">
      <xdr:nvSpPr>
        <xdr:cNvPr id="662" name="テキスト ボックス 661"/>
        <xdr:cNvSpPr txBox="1"/>
      </xdr:nvSpPr>
      <xdr:spPr>
        <a:xfrm>
          <a:off x="13468428" y="1361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143332</xdr:rowOff>
    </xdr:from>
    <xdr:to>
      <xdr:col>67</xdr:col>
      <xdr:colOff>101600</xdr:colOff>
      <xdr:row>79</xdr:row>
      <xdr:rowOff>73482</xdr:rowOff>
    </xdr:to>
    <xdr:sp macro="" textlink="">
      <xdr:nvSpPr>
        <xdr:cNvPr id="663" name="楕円 662"/>
        <xdr:cNvSpPr/>
      </xdr:nvSpPr>
      <xdr:spPr>
        <a:xfrm>
          <a:off x="12763500" y="135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64609</xdr:rowOff>
    </xdr:from>
    <xdr:ext cx="469744" cy="259045"/>
    <xdr:sp macro="" textlink="">
      <xdr:nvSpPr>
        <xdr:cNvPr id="664" name="テキスト ボックス 663"/>
        <xdr:cNvSpPr txBox="1"/>
      </xdr:nvSpPr>
      <xdr:spPr>
        <a:xfrm>
          <a:off x="12579428" y="1360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136995</xdr:rowOff>
    </xdr:from>
    <xdr:to>
      <xdr:col>85</xdr:col>
      <xdr:colOff>127000</xdr:colOff>
      <xdr:row>97</xdr:row>
      <xdr:rowOff>139071</xdr:rowOff>
    </xdr:to>
    <xdr:cxnSp macro="">
      <xdr:nvCxnSpPr>
        <xdr:cNvPr id="693" name="直線コネクタ 692"/>
        <xdr:cNvCxnSpPr/>
      </xdr:nvCxnSpPr>
      <xdr:spPr>
        <a:xfrm flipV="1">
          <a:off x="15481300" y="16767645"/>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139071</xdr:rowOff>
    </xdr:from>
    <xdr:to>
      <xdr:col>81</xdr:col>
      <xdr:colOff>50800</xdr:colOff>
      <xdr:row>97</xdr:row>
      <xdr:rowOff>151298</xdr:rowOff>
    </xdr:to>
    <xdr:cxnSp macro="">
      <xdr:nvCxnSpPr>
        <xdr:cNvPr id="696" name="直線コネクタ 695"/>
        <xdr:cNvCxnSpPr/>
      </xdr:nvCxnSpPr>
      <xdr:spPr>
        <a:xfrm flipV="1">
          <a:off x="14592300" y="16769721"/>
          <a:ext cx="889000" cy="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151298</xdr:rowOff>
    </xdr:from>
    <xdr:to>
      <xdr:col>76</xdr:col>
      <xdr:colOff>114300</xdr:colOff>
      <xdr:row>98</xdr:row>
      <xdr:rowOff>4144</xdr:rowOff>
    </xdr:to>
    <xdr:cxnSp macro="">
      <xdr:nvCxnSpPr>
        <xdr:cNvPr id="699" name="直線コネクタ 698"/>
        <xdr:cNvCxnSpPr/>
      </xdr:nvCxnSpPr>
      <xdr:spPr>
        <a:xfrm flipV="1">
          <a:off x="13703300" y="16781948"/>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4144</xdr:rowOff>
    </xdr:from>
    <xdr:to>
      <xdr:col>71</xdr:col>
      <xdr:colOff>177800</xdr:colOff>
      <xdr:row>98</xdr:row>
      <xdr:rowOff>13677</xdr:rowOff>
    </xdr:to>
    <xdr:cxnSp macro="">
      <xdr:nvCxnSpPr>
        <xdr:cNvPr id="702" name="直線コネクタ 701"/>
        <xdr:cNvCxnSpPr/>
      </xdr:nvCxnSpPr>
      <xdr:spPr>
        <a:xfrm flipV="1">
          <a:off x="12814300" y="1680624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128688</xdr:rowOff>
    </xdr:from>
    <xdr:to>
      <xdr:col>72</xdr:col>
      <xdr:colOff>38100</xdr:colOff>
      <xdr:row>98</xdr:row>
      <xdr:rowOff>58838</xdr:rowOff>
    </xdr:to>
    <xdr:sp macro="" textlink="">
      <xdr:nvSpPr>
        <xdr:cNvPr id="703" name="フローチャート: 判断 702"/>
        <xdr:cNvSpPr/>
      </xdr:nvSpPr>
      <xdr:spPr>
        <a:xfrm>
          <a:off x="13652500" y="167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49965</xdr:rowOff>
    </xdr:from>
    <xdr:ext cx="534377" cy="259045"/>
    <xdr:sp macro="" textlink="">
      <xdr:nvSpPr>
        <xdr:cNvPr id="704" name="テキスト ボックス 703"/>
        <xdr:cNvSpPr txBox="1"/>
      </xdr:nvSpPr>
      <xdr:spPr>
        <a:xfrm>
          <a:off x="13436111" y="16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86195</xdr:rowOff>
    </xdr:from>
    <xdr:to>
      <xdr:col>85</xdr:col>
      <xdr:colOff>177800</xdr:colOff>
      <xdr:row>98</xdr:row>
      <xdr:rowOff>16345</xdr:rowOff>
    </xdr:to>
    <xdr:sp macro="" textlink="">
      <xdr:nvSpPr>
        <xdr:cNvPr id="712" name="楕円 711"/>
        <xdr:cNvSpPr/>
      </xdr:nvSpPr>
      <xdr:spPr>
        <a:xfrm>
          <a:off x="16268700" y="167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64622</xdr:rowOff>
    </xdr:from>
    <xdr:ext cx="534377" cy="259045"/>
    <xdr:sp macro="" textlink="">
      <xdr:nvSpPr>
        <xdr:cNvPr id="713" name="公債費該当値テキスト"/>
        <xdr:cNvSpPr txBox="1"/>
      </xdr:nvSpPr>
      <xdr:spPr>
        <a:xfrm>
          <a:off x="16370300" y="166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88271</xdr:rowOff>
    </xdr:from>
    <xdr:to>
      <xdr:col>81</xdr:col>
      <xdr:colOff>101600</xdr:colOff>
      <xdr:row>98</xdr:row>
      <xdr:rowOff>18421</xdr:rowOff>
    </xdr:to>
    <xdr:sp macro="" textlink="">
      <xdr:nvSpPr>
        <xdr:cNvPr id="714" name="楕円 713"/>
        <xdr:cNvSpPr/>
      </xdr:nvSpPr>
      <xdr:spPr>
        <a:xfrm>
          <a:off x="15430500" y="16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9548</xdr:rowOff>
    </xdr:from>
    <xdr:ext cx="534377" cy="259045"/>
    <xdr:sp macro="" textlink="">
      <xdr:nvSpPr>
        <xdr:cNvPr id="715" name="テキスト ボックス 714"/>
        <xdr:cNvSpPr txBox="1"/>
      </xdr:nvSpPr>
      <xdr:spPr>
        <a:xfrm>
          <a:off x="15214111" y="1681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100498</xdr:rowOff>
    </xdr:from>
    <xdr:to>
      <xdr:col>76</xdr:col>
      <xdr:colOff>165100</xdr:colOff>
      <xdr:row>98</xdr:row>
      <xdr:rowOff>30648</xdr:rowOff>
    </xdr:to>
    <xdr:sp macro="" textlink="">
      <xdr:nvSpPr>
        <xdr:cNvPr id="716" name="楕円 715"/>
        <xdr:cNvSpPr/>
      </xdr:nvSpPr>
      <xdr:spPr>
        <a:xfrm>
          <a:off x="14541500" y="167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21775</xdr:rowOff>
    </xdr:from>
    <xdr:ext cx="534377" cy="259045"/>
    <xdr:sp macro="" textlink="">
      <xdr:nvSpPr>
        <xdr:cNvPr id="717" name="テキスト ボックス 716"/>
        <xdr:cNvSpPr txBox="1"/>
      </xdr:nvSpPr>
      <xdr:spPr>
        <a:xfrm>
          <a:off x="14325111" y="168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124794</xdr:rowOff>
    </xdr:from>
    <xdr:to>
      <xdr:col>72</xdr:col>
      <xdr:colOff>38100</xdr:colOff>
      <xdr:row>98</xdr:row>
      <xdr:rowOff>54944</xdr:rowOff>
    </xdr:to>
    <xdr:sp macro="" textlink="">
      <xdr:nvSpPr>
        <xdr:cNvPr id="718" name="楕円 717"/>
        <xdr:cNvSpPr/>
      </xdr:nvSpPr>
      <xdr:spPr>
        <a:xfrm>
          <a:off x="13652500" y="167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71471</xdr:rowOff>
    </xdr:from>
    <xdr:ext cx="534377" cy="259045"/>
    <xdr:sp macro="" textlink="">
      <xdr:nvSpPr>
        <xdr:cNvPr id="719" name="テキスト ボックス 718"/>
        <xdr:cNvSpPr txBox="1"/>
      </xdr:nvSpPr>
      <xdr:spPr>
        <a:xfrm>
          <a:off x="13436111" y="165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134327</xdr:rowOff>
    </xdr:from>
    <xdr:to>
      <xdr:col>67</xdr:col>
      <xdr:colOff>101600</xdr:colOff>
      <xdr:row>98</xdr:row>
      <xdr:rowOff>64477</xdr:rowOff>
    </xdr:to>
    <xdr:sp macro="" textlink="">
      <xdr:nvSpPr>
        <xdr:cNvPr id="720" name="楕円 719"/>
        <xdr:cNvSpPr/>
      </xdr:nvSpPr>
      <xdr:spPr>
        <a:xfrm>
          <a:off x="12763500" y="167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55604</xdr:rowOff>
    </xdr:from>
    <xdr:ext cx="534377" cy="259045"/>
    <xdr:sp macro="" textlink="">
      <xdr:nvSpPr>
        <xdr:cNvPr id="721" name="テキスト ボックス 720"/>
        <xdr:cNvSpPr txBox="1"/>
      </xdr:nvSpPr>
      <xdr:spPr>
        <a:xfrm>
          <a:off x="12547111" y="168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154813</xdr:rowOff>
    </xdr:from>
    <xdr:to>
      <xdr:col>102</xdr:col>
      <xdr:colOff>165100</xdr:colOff>
      <xdr:row>39</xdr:row>
      <xdr:rowOff>84963</xdr:rowOff>
    </xdr:to>
    <xdr:sp macro="" textlink="">
      <xdr:nvSpPr>
        <xdr:cNvPr id="760" name="フローチャート: 判断 759"/>
        <xdr:cNvSpPr/>
      </xdr:nvSpPr>
      <xdr:spPr>
        <a:xfrm>
          <a:off x="19494500" y="666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101490</xdr:rowOff>
    </xdr:from>
    <xdr:ext cx="313932" cy="259045"/>
    <xdr:sp macro="" textlink="">
      <xdr:nvSpPr>
        <xdr:cNvPr id="761" name="テキスト ボックス 760"/>
        <xdr:cNvSpPr txBox="1"/>
      </xdr:nvSpPr>
      <xdr:spPr>
        <a:xfrm>
          <a:off x="19388333" y="6445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歳出決算総額は、住民一人当たり５３０，４８４円となっている。</a:t>
          </a:r>
        </a:p>
        <a:p>
          <a:r>
            <a:rPr kumimoji="1" lang="ja-JP" altLang="en-US" sz="1300">
              <a:latin typeface="ＭＳ Ｐゴシック" panose="020B0600070205080204" pitchFamily="50" charset="-128"/>
              <a:ea typeface="ＭＳ Ｐゴシック" panose="020B0600070205080204" pitchFamily="50" charset="-128"/>
            </a:rPr>
            <a:t>　主要構成要因として、総務費については、湯布院複合施設建設事業が開始されたことにより前年度より増加している。令和２年度までの継続事業であり、今後も上昇傾向が見込まれている。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１７３，２９６円と最大規模となっており、過去５年間を見ても増加傾向にある。障害福祉サービス負担金や保育所の施設型給付費、子ども等医療費助成金の増が主な要因である。由布市では子育て施策に注力しており、今後も増加していくことが予想されるため、効果的かつ効率的な運営が必要である。</a:t>
          </a:r>
        </a:p>
        <a:p>
          <a:r>
            <a:rPr kumimoji="1" lang="ja-JP" altLang="en-US" sz="1300">
              <a:latin typeface="ＭＳ Ｐゴシック" panose="020B0600070205080204" pitchFamily="50" charset="-128"/>
              <a:ea typeface="ＭＳ Ｐゴシック" panose="020B0600070205080204" pitchFamily="50" charset="-128"/>
            </a:rPr>
            <a:t>　また、災害復旧費については、熊本・大分地震の影響により平成２８年度より高い水準を推移していたが、平成３０年度をもって復旧事業に一定の目途がつき、今後は減少するものと考えている。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類似団体内平均よりは下回っているものの、全国平均、大分県平均を上回っている状況もあり、今後についてもし尿処理施設整備や新環境センター整備事業等の大規模な計画が見込まれており、財政状況等を勘案しながら事業を進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財政調整基金については平成２７年度末残高で約３７億円であったが、熊本・大分地震の影響によりこの３年間で約１３億円以上減少した。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実質収支額は黒字となったものの、実質単年度収支も平成２８年度以降３年連続の赤字となった。</a:t>
          </a:r>
        </a:p>
        <a:p>
          <a:r>
            <a:rPr kumimoji="1" lang="ja-JP" altLang="en-US" sz="1400">
              <a:latin typeface="ＭＳ ゴシック" pitchFamily="49" charset="-128"/>
              <a:ea typeface="ＭＳ ゴシック" pitchFamily="49" charset="-128"/>
            </a:rPr>
            <a:t>　今後も財政の健全化を推進し、歳出入の適正管理や基金運用の適正化に努め、持続的な財政運営を行っていく。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連結実質赤字比率については、一般会計、特別会計ともに黒字で推移しており、平成３０年度の標準的な収入に対する全会計の収支額の比率は△１０．６０％（前年度比１．３５％増）となっている。</a:t>
          </a:r>
        </a:p>
        <a:p>
          <a:r>
            <a:rPr kumimoji="1" lang="ja-JP" altLang="en-US" sz="1400">
              <a:latin typeface="ＭＳ ゴシック" pitchFamily="49" charset="-128"/>
              <a:ea typeface="ＭＳ ゴシック" pitchFamily="49" charset="-128"/>
            </a:rPr>
            <a:t>　使用料金改定や滞納整理、歳出の削減を進め、今後とも赤字に陥ることのないよう、すべての会計において財政の健全化に努める。</a:t>
          </a:r>
        </a:p>
        <a:p>
          <a:r>
            <a:rPr kumimoji="1" lang="ja-JP" altLang="en-US" sz="1400">
              <a:latin typeface="ＭＳ ゴシック" pitchFamily="49" charset="-128"/>
              <a:ea typeface="ＭＳ ゴシック" pitchFamily="49" charset="-128"/>
            </a:rPr>
            <a:t>　なお、簡易水道事業については令和２年度に上水道会計に統合、また健康温泉館事業については平成３０年度をもって廃止し、一般会計化している。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135_&#30001;&#24067;&#24066;_2018(2&#22238;&#30446;)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30.6</v>
          </cell>
          <cell r="CF51">
            <v>36.799999999999997</v>
          </cell>
          <cell r="CN51">
            <v>34.299999999999997</v>
          </cell>
          <cell r="CV51">
            <v>29.5</v>
          </cell>
        </row>
        <row r="53">
          <cell r="BX53">
            <v>56.6</v>
          </cell>
          <cell r="CF53">
            <v>57.8</v>
          </cell>
          <cell r="CN53">
            <v>58.8</v>
          </cell>
          <cell r="CV53">
            <v>59.7</v>
          </cell>
        </row>
        <row r="55">
          <cell r="AN55" t="str">
            <v>類似団体内平均値</v>
          </cell>
          <cell r="BX55">
            <v>41.5</v>
          </cell>
          <cell r="CF55">
            <v>54.6</v>
          </cell>
          <cell r="CN55">
            <v>53.2</v>
          </cell>
          <cell r="CV55">
            <v>47.9</v>
          </cell>
        </row>
        <row r="57">
          <cell r="BX57">
            <v>56.4</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23.5</v>
          </cell>
          <cell r="BX73">
            <v>30.6</v>
          </cell>
          <cell r="CF73">
            <v>36.799999999999997</v>
          </cell>
          <cell r="CN73">
            <v>34.299999999999997</v>
          </cell>
          <cell r="CV73">
            <v>29.5</v>
          </cell>
        </row>
        <row r="75">
          <cell r="BP75">
            <v>6.8</v>
          </cell>
          <cell r="BX75">
            <v>7</v>
          </cell>
          <cell r="CF75">
            <v>7.5</v>
          </cell>
          <cell r="CN75">
            <v>7.9</v>
          </cell>
          <cell r="CV75">
            <v>7.9</v>
          </cell>
        </row>
        <row r="77">
          <cell r="AN77" t="str">
            <v>類似団体内平均値</v>
          </cell>
          <cell r="BP77">
            <v>60.8</v>
          </cell>
          <cell r="BX77">
            <v>41.5</v>
          </cell>
          <cell r="CF77">
            <v>54.6</v>
          </cell>
          <cell r="CN77">
            <v>53.2</v>
          </cell>
          <cell r="CV77">
            <v>47.9</v>
          </cell>
        </row>
        <row r="79">
          <cell r="BP79">
            <v>11.1</v>
          </cell>
          <cell r="BX79">
            <v>9.6</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election activeCell="BY36" sqref="BY36:CM36"/>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78</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80</v>
      </c>
      <c r="C3" s="402"/>
      <c r="D3" s="402"/>
      <c r="E3" s="403"/>
      <c r="F3" s="403"/>
      <c r="G3" s="403"/>
      <c r="H3" s="403"/>
      <c r="I3" s="403"/>
      <c r="J3" s="403"/>
      <c r="K3" s="403"/>
      <c r="L3" s="403" t="s">
        <v>81</v>
      </c>
      <c r="M3" s="403"/>
      <c r="N3" s="403"/>
      <c r="O3" s="403"/>
      <c r="P3" s="403"/>
      <c r="Q3" s="403"/>
      <c r="R3" s="410"/>
      <c r="S3" s="410"/>
      <c r="T3" s="410"/>
      <c r="U3" s="410"/>
      <c r="V3" s="411"/>
      <c r="W3" s="385" t="s">
        <v>82</v>
      </c>
      <c r="X3" s="386"/>
      <c r="Y3" s="386"/>
      <c r="Z3" s="386"/>
      <c r="AA3" s="386"/>
      <c r="AB3" s="402"/>
      <c r="AC3" s="410" t="s">
        <v>83</v>
      </c>
      <c r="AD3" s="386"/>
      <c r="AE3" s="386"/>
      <c r="AF3" s="386"/>
      <c r="AG3" s="386"/>
      <c r="AH3" s="386"/>
      <c r="AI3" s="386"/>
      <c r="AJ3" s="386"/>
      <c r="AK3" s="386"/>
      <c r="AL3" s="387"/>
      <c r="AM3" s="385" t="s">
        <v>84</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85</v>
      </c>
      <c r="BO3" s="386"/>
      <c r="BP3" s="386"/>
      <c r="BQ3" s="386"/>
      <c r="BR3" s="386"/>
      <c r="BS3" s="386"/>
      <c r="BT3" s="386"/>
      <c r="BU3" s="387"/>
      <c r="BV3" s="385" t="s">
        <v>86</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87</v>
      </c>
      <c r="CU3" s="386"/>
      <c r="CV3" s="386"/>
      <c r="CW3" s="386"/>
      <c r="CX3" s="386"/>
      <c r="CY3" s="386"/>
      <c r="CZ3" s="386"/>
      <c r="DA3" s="387"/>
      <c r="DB3" s="385" t="s">
        <v>88</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89</v>
      </c>
      <c r="AZ4" s="389"/>
      <c r="BA4" s="389"/>
      <c r="BB4" s="389"/>
      <c r="BC4" s="389"/>
      <c r="BD4" s="389"/>
      <c r="BE4" s="389"/>
      <c r="BF4" s="389"/>
      <c r="BG4" s="389"/>
      <c r="BH4" s="389"/>
      <c r="BI4" s="389"/>
      <c r="BJ4" s="389"/>
      <c r="BK4" s="389"/>
      <c r="BL4" s="389"/>
      <c r="BM4" s="390"/>
      <c r="BN4" s="391">
        <v>19157755</v>
      </c>
      <c r="BO4" s="392"/>
      <c r="BP4" s="392"/>
      <c r="BQ4" s="392"/>
      <c r="BR4" s="392"/>
      <c r="BS4" s="392"/>
      <c r="BT4" s="392"/>
      <c r="BU4" s="393"/>
      <c r="BV4" s="391">
        <v>19492775</v>
      </c>
      <c r="BW4" s="392"/>
      <c r="BX4" s="392"/>
      <c r="BY4" s="392"/>
      <c r="BZ4" s="392"/>
      <c r="CA4" s="392"/>
      <c r="CB4" s="392"/>
      <c r="CC4" s="393"/>
      <c r="CD4" s="394" t="s">
        <v>90</v>
      </c>
      <c r="CE4" s="395"/>
      <c r="CF4" s="395"/>
      <c r="CG4" s="395"/>
      <c r="CH4" s="395"/>
      <c r="CI4" s="395"/>
      <c r="CJ4" s="395"/>
      <c r="CK4" s="395"/>
      <c r="CL4" s="395"/>
      <c r="CM4" s="395"/>
      <c r="CN4" s="395"/>
      <c r="CO4" s="395"/>
      <c r="CP4" s="395"/>
      <c r="CQ4" s="395"/>
      <c r="CR4" s="395"/>
      <c r="CS4" s="396"/>
      <c r="CT4" s="397">
        <v>6</v>
      </c>
      <c r="CU4" s="398"/>
      <c r="CV4" s="398"/>
      <c r="CW4" s="398"/>
      <c r="CX4" s="398"/>
      <c r="CY4" s="398"/>
      <c r="CZ4" s="398"/>
      <c r="DA4" s="399"/>
      <c r="DB4" s="397">
        <v>6.8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91</v>
      </c>
      <c r="AN5" s="458"/>
      <c r="AO5" s="458"/>
      <c r="AP5" s="458"/>
      <c r="AQ5" s="458"/>
      <c r="AR5" s="458"/>
      <c r="AS5" s="458"/>
      <c r="AT5" s="459"/>
      <c r="AU5" s="460" t="s">
        <v>92</v>
      </c>
      <c r="AV5" s="461"/>
      <c r="AW5" s="461"/>
      <c r="AX5" s="461"/>
      <c r="AY5" s="462" t="s">
        <v>93</v>
      </c>
      <c r="AZ5" s="463"/>
      <c r="BA5" s="463"/>
      <c r="BB5" s="463"/>
      <c r="BC5" s="463"/>
      <c r="BD5" s="463"/>
      <c r="BE5" s="463"/>
      <c r="BF5" s="463"/>
      <c r="BG5" s="463"/>
      <c r="BH5" s="463"/>
      <c r="BI5" s="463"/>
      <c r="BJ5" s="463"/>
      <c r="BK5" s="463"/>
      <c r="BL5" s="463"/>
      <c r="BM5" s="464"/>
      <c r="BN5" s="428">
        <v>18382878</v>
      </c>
      <c r="BO5" s="429"/>
      <c r="BP5" s="429"/>
      <c r="BQ5" s="429"/>
      <c r="BR5" s="429"/>
      <c r="BS5" s="429"/>
      <c r="BT5" s="429"/>
      <c r="BU5" s="430"/>
      <c r="BV5" s="428">
        <v>18502799</v>
      </c>
      <c r="BW5" s="429"/>
      <c r="BX5" s="429"/>
      <c r="BY5" s="429"/>
      <c r="BZ5" s="429"/>
      <c r="CA5" s="429"/>
      <c r="CB5" s="429"/>
      <c r="CC5" s="430"/>
      <c r="CD5" s="431" t="s">
        <v>94</v>
      </c>
      <c r="CE5" s="432"/>
      <c r="CF5" s="432"/>
      <c r="CG5" s="432"/>
      <c r="CH5" s="432"/>
      <c r="CI5" s="432"/>
      <c r="CJ5" s="432"/>
      <c r="CK5" s="432"/>
      <c r="CL5" s="432"/>
      <c r="CM5" s="432"/>
      <c r="CN5" s="432"/>
      <c r="CO5" s="432"/>
      <c r="CP5" s="432"/>
      <c r="CQ5" s="432"/>
      <c r="CR5" s="432"/>
      <c r="CS5" s="433"/>
      <c r="CT5" s="425">
        <v>96.4</v>
      </c>
      <c r="CU5" s="426"/>
      <c r="CV5" s="426"/>
      <c r="CW5" s="426"/>
      <c r="CX5" s="426"/>
      <c r="CY5" s="426"/>
      <c r="CZ5" s="426"/>
      <c r="DA5" s="427"/>
      <c r="DB5" s="425">
        <v>96.4</v>
      </c>
      <c r="DC5" s="426"/>
      <c r="DD5" s="426"/>
      <c r="DE5" s="426"/>
      <c r="DF5" s="426"/>
      <c r="DG5" s="426"/>
      <c r="DH5" s="426"/>
      <c r="DI5" s="427"/>
      <c r="DJ5" s="185"/>
      <c r="DK5" s="185"/>
      <c r="DL5" s="185"/>
      <c r="DM5" s="185"/>
      <c r="DN5" s="185"/>
      <c r="DO5" s="185"/>
    </row>
    <row r="6" spans="1:119" ht="18.75" customHeight="1" x14ac:dyDescent="0.15">
      <c r="A6" s="186"/>
      <c r="B6" s="434" t="s">
        <v>95</v>
      </c>
      <c r="C6" s="435"/>
      <c r="D6" s="435"/>
      <c r="E6" s="436"/>
      <c r="F6" s="436"/>
      <c r="G6" s="436"/>
      <c r="H6" s="436"/>
      <c r="I6" s="436"/>
      <c r="J6" s="436"/>
      <c r="K6" s="436"/>
      <c r="L6" s="436" t="s">
        <v>96</v>
      </c>
      <c r="M6" s="436"/>
      <c r="N6" s="436"/>
      <c r="O6" s="436"/>
      <c r="P6" s="436"/>
      <c r="Q6" s="436"/>
      <c r="R6" s="440"/>
      <c r="S6" s="440"/>
      <c r="T6" s="440"/>
      <c r="U6" s="440"/>
      <c r="V6" s="441"/>
      <c r="W6" s="444" t="s">
        <v>97</v>
      </c>
      <c r="X6" s="445"/>
      <c r="Y6" s="445"/>
      <c r="Z6" s="445"/>
      <c r="AA6" s="445"/>
      <c r="AB6" s="435"/>
      <c r="AC6" s="448" t="s">
        <v>98</v>
      </c>
      <c r="AD6" s="449"/>
      <c r="AE6" s="449"/>
      <c r="AF6" s="449"/>
      <c r="AG6" s="449"/>
      <c r="AH6" s="449"/>
      <c r="AI6" s="449"/>
      <c r="AJ6" s="449"/>
      <c r="AK6" s="449"/>
      <c r="AL6" s="450"/>
      <c r="AM6" s="457" t="s">
        <v>99</v>
      </c>
      <c r="AN6" s="458"/>
      <c r="AO6" s="458"/>
      <c r="AP6" s="458"/>
      <c r="AQ6" s="458"/>
      <c r="AR6" s="458"/>
      <c r="AS6" s="458"/>
      <c r="AT6" s="459"/>
      <c r="AU6" s="460" t="s">
        <v>100</v>
      </c>
      <c r="AV6" s="461"/>
      <c r="AW6" s="461"/>
      <c r="AX6" s="461"/>
      <c r="AY6" s="462" t="s">
        <v>101</v>
      </c>
      <c r="AZ6" s="463"/>
      <c r="BA6" s="463"/>
      <c r="BB6" s="463"/>
      <c r="BC6" s="463"/>
      <c r="BD6" s="463"/>
      <c r="BE6" s="463"/>
      <c r="BF6" s="463"/>
      <c r="BG6" s="463"/>
      <c r="BH6" s="463"/>
      <c r="BI6" s="463"/>
      <c r="BJ6" s="463"/>
      <c r="BK6" s="463"/>
      <c r="BL6" s="463"/>
      <c r="BM6" s="464"/>
      <c r="BN6" s="428">
        <v>774877</v>
      </c>
      <c r="BO6" s="429"/>
      <c r="BP6" s="429"/>
      <c r="BQ6" s="429"/>
      <c r="BR6" s="429"/>
      <c r="BS6" s="429"/>
      <c r="BT6" s="429"/>
      <c r="BU6" s="430"/>
      <c r="BV6" s="428">
        <v>989976</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101.6</v>
      </c>
      <c r="CU6" s="466"/>
      <c r="CV6" s="466"/>
      <c r="CW6" s="466"/>
      <c r="CX6" s="466"/>
      <c r="CY6" s="466"/>
      <c r="CZ6" s="466"/>
      <c r="DA6" s="467"/>
      <c r="DB6" s="465">
        <v>101.8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140925</v>
      </c>
      <c r="BO7" s="429"/>
      <c r="BP7" s="429"/>
      <c r="BQ7" s="429"/>
      <c r="BR7" s="429"/>
      <c r="BS7" s="429"/>
      <c r="BT7" s="429"/>
      <c r="BU7" s="430"/>
      <c r="BV7" s="428">
        <v>268561</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10502298</v>
      </c>
      <c r="CU7" s="429"/>
      <c r="CV7" s="429"/>
      <c r="CW7" s="429"/>
      <c r="CX7" s="429"/>
      <c r="CY7" s="429"/>
      <c r="CZ7" s="429"/>
      <c r="DA7" s="430"/>
      <c r="DB7" s="428">
        <v>10577353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633952</v>
      </c>
      <c r="BO8" s="429"/>
      <c r="BP8" s="429"/>
      <c r="BQ8" s="429"/>
      <c r="BR8" s="429"/>
      <c r="BS8" s="429"/>
      <c r="BT8" s="429"/>
      <c r="BU8" s="430"/>
      <c r="BV8" s="428">
        <v>721415</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0.44</v>
      </c>
      <c r="CU8" s="469"/>
      <c r="CV8" s="469"/>
      <c r="CW8" s="469"/>
      <c r="CX8" s="469"/>
      <c r="CY8" s="469"/>
      <c r="CZ8" s="469"/>
      <c r="DA8" s="470"/>
      <c r="DB8" s="468">
        <v>0.45</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34262</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100</v>
      </c>
      <c r="AV9" s="461"/>
      <c r="AW9" s="461"/>
      <c r="AX9" s="461"/>
      <c r="AY9" s="462" t="s">
        <v>115</v>
      </c>
      <c r="AZ9" s="463"/>
      <c r="BA9" s="463"/>
      <c r="BB9" s="463"/>
      <c r="BC9" s="463"/>
      <c r="BD9" s="463"/>
      <c r="BE9" s="463"/>
      <c r="BF9" s="463"/>
      <c r="BG9" s="463"/>
      <c r="BH9" s="463"/>
      <c r="BI9" s="463"/>
      <c r="BJ9" s="463"/>
      <c r="BK9" s="463"/>
      <c r="BL9" s="463"/>
      <c r="BM9" s="464"/>
      <c r="BN9" s="428">
        <v>-87463</v>
      </c>
      <c r="BO9" s="429"/>
      <c r="BP9" s="429"/>
      <c r="BQ9" s="429"/>
      <c r="BR9" s="429"/>
      <c r="BS9" s="429"/>
      <c r="BT9" s="429"/>
      <c r="BU9" s="430"/>
      <c r="BV9" s="428">
        <v>-113435</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18</v>
      </c>
      <c r="CU9" s="426"/>
      <c r="CV9" s="426"/>
      <c r="CW9" s="426"/>
      <c r="CX9" s="426"/>
      <c r="CY9" s="426"/>
      <c r="CZ9" s="426"/>
      <c r="DA9" s="427"/>
      <c r="DB9" s="425">
        <v>17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34702</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688</v>
      </c>
      <c r="BO10" s="429"/>
      <c r="BP10" s="429"/>
      <c r="BQ10" s="429"/>
      <c r="BR10" s="429"/>
      <c r="BS10" s="429"/>
      <c r="BT10" s="429"/>
      <c r="BU10" s="430"/>
      <c r="BV10" s="428">
        <v>1116</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119</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34653</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100</v>
      </c>
      <c r="AV12" s="461"/>
      <c r="AW12" s="461"/>
      <c r="AX12" s="461"/>
      <c r="AY12" s="462" t="s">
        <v>134</v>
      </c>
      <c r="AZ12" s="463"/>
      <c r="BA12" s="463"/>
      <c r="BB12" s="463"/>
      <c r="BC12" s="463"/>
      <c r="BD12" s="463"/>
      <c r="BE12" s="463"/>
      <c r="BF12" s="463"/>
      <c r="BG12" s="463"/>
      <c r="BH12" s="463"/>
      <c r="BI12" s="463"/>
      <c r="BJ12" s="463"/>
      <c r="BK12" s="463"/>
      <c r="BL12" s="463"/>
      <c r="BM12" s="464"/>
      <c r="BN12" s="428">
        <v>451857</v>
      </c>
      <c r="BO12" s="429"/>
      <c r="BP12" s="429"/>
      <c r="BQ12" s="429"/>
      <c r="BR12" s="429"/>
      <c r="BS12" s="429"/>
      <c r="BT12" s="429"/>
      <c r="BU12" s="430"/>
      <c r="BV12" s="428">
        <v>825161</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34216</v>
      </c>
      <c r="S13" s="510"/>
      <c r="T13" s="510"/>
      <c r="U13" s="510"/>
      <c r="V13" s="511"/>
      <c r="W13" s="444" t="s">
        <v>137</v>
      </c>
      <c r="X13" s="445"/>
      <c r="Y13" s="445"/>
      <c r="Z13" s="445"/>
      <c r="AA13" s="445"/>
      <c r="AB13" s="435"/>
      <c r="AC13" s="479">
        <v>1427</v>
      </c>
      <c r="AD13" s="480"/>
      <c r="AE13" s="480"/>
      <c r="AF13" s="480"/>
      <c r="AG13" s="519"/>
      <c r="AH13" s="479">
        <v>1513</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-538632</v>
      </c>
      <c r="BO13" s="429"/>
      <c r="BP13" s="429"/>
      <c r="BQ13" s="429"/>
      <c r="BR13" s="429"/>
      <c r="BS13" s="429"/>
      <c r="BT13" s="429"/>
      <c r="BU13" s="430"/>
      <c r="BV13" s="428">
        <v>-937480</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7.9</v>
      </c>
      <c r="CU13" s="426"/>
      <c r="CV13" s="426"/>
      <c r="CW13" s="426"/>
      <c r="CX13" s="426"/>
      <c r="CY13" s="426"/>
      <c r="CZ13" s="426"/>
      <c r="DA13" s="427"/>
      <c r="DB13" s="425">
        <v>7.9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34762</v>
      </c>
      <c r="S14" s="510"/>
      <c r="T14" s="510"/>
      <c r="U14" s="510"/>
      <c r="V14" s="511"/>
      <c r="W14" s="418"/>
      <c r="X14" s="419"/>
      <c r="Y14" s="419"/>
      <c r="Z14" s="419"/>
      <c r="AA14" s="419"/>
      <c r="AB14" s="408"/>
      <c r="AC14" s="512">
        <v>9</v>
      </c>
      <c r="AD14" s="513"/>
      <c r="AE14" s="513"/>
      <c r="AF14" s="513"/>
      <c r="AG14" s="514"/>
      <c r="AH14" s="512">
        <v>9.3000000000000007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29.5</v>
      </c>
      <c r="CU14" s="524"/>
      <c r="CV14" s="524"/>
      <c r="CW14" s="524"/>
      <c r="CX14" s="524"/>
      <c r="CY14" s="524"/>
      <c r="CZ14" s="524"/>
      <c r="DA14" s="525"/>
      <c r="DB14" s="523">
        <v>34.299999999999997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136</v>
      </c>
      <c r="N15" s="517"/>
      <c r="O15" s="517"/>
      <c r="P15" s="517"/>
      <c r="Q15" s="518"/>
      <c r="R15" s="509">
        <v>34452</v>
      </c>
      <c r="S15" s="510"/>
      <c r="T15" s="510"/>
      <c r="U15" s="510"/>
      <c r="V15" s="511"/>
      <c r="W15" s="444" t="s">
        <v>144</v>
      </c>
      <c r="X15" s="445"/>
      <c r="Y15" s="445"/>
      <c r="Z15" s="445"/>
      <c r="AA15" s="445"/>
      <c r="AB15" s="435"/>
      <c r="AC15" s="479">
        <v>2300</v>
      </c>
      <c r="AD15" s="480"/>
      <c r="AE15" s="480"/>
      <c r="AF15" s="480"/>
      <c r="AG15" s="519"/>
      <c r="AH15" s="479">
        <v>2617</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3816441</v>
      </c>
      <c r="BO15" s="392"/>
      <c r="BP15" s="392"/>
      <c r="BQ15" s="392"/>
      <c r="BR15" s="392"/>
      <c r="BS15" s="392"/>
      <c r="BT15" s="392"/>
      <c r="BU15" s="393"/>
      <c r="BV15" s="391">
        <v>3808527</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14.6</v>
      </c>
      <c r="AD16" s="513"/>
      <c r="AE16" s="513"/>
      <c r="AF16" s="513"/>
      <c r="AG16" s="514"/>
      <c r="AH16" s="512">
        <v>16</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8694278</v>
      </c>
      <c r="BO16" s="429"/>
      <c r="BP16" s="429"/>
      <c r="BQ16" s="429"/>
      <c r="BR16" s="429"/>
      <c r="BS16" s="429"/>
      <c r="BT16" s="429"/>
      <c r="BU16" s="430"/>
      <c r="BV16" s="428">
        <v>8641209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12045</v>
      </c>
      <c r="AD17" s="480"/>
      <c r="AE17" s="480"/>
      <c r="AF17" s="480"/>
      <c r="AG17" s="519"/>
      <c r="AH17" s="479">
        <v>12192</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4828983</v>
      </c>
      <c r="BO17" s="429"/>
      <c r="BP17" s="429"/>
      <c r="BQ17" s="429"/>
      <c r="BR17" s="429"/>
      <c r="BS17" s="429"/>
      <c r="BT17" s="429"/>
      <c r="BU17" s="430"/>
      <c r="BV17" s="428">
        <v>4815745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319.32</v>
      </c>
      <c r="M18" s="541"/>
      <c r="N18" s="541"/>
      <c r="O18" s="541"/>
      <c r="P18" s="541"/>
      <c r="Q18" s="541"/>
      <c r="R18" s="542"/>
      <c r="S18" s="542"/>
      <c r="T18" s="542"/>
      <c r="U18" s="542"/>
      <c r="V18" s="543"/>
      <c r="W18" s="446"/>
      <c r="X18" s="447"/>
      <c r="Y18" s="447"/>
      <c r="Z18" s="447"/>
      <c r="AA18" s="447"/>
      <c r="AB18" s="438"/>
      <c r="AC18" s="544">
        <v>76.400000000000006</v>
      </c>
      <c r="AD18" s="545"/>
      <c r="AE18" s="545"/>
      <c r="AF18" s="545"/>
      <c r="AG18" s="546"/>
      <c r="AH18" s="544">
        <v>74.7</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10300273</v>
      </c>
      <c r="BO18" s="429"/>
      <c r="BP18" s="429"/>
      <c r="BQ18" s="429"/>
      <c r="BR18" s="429"/>
      <c r="BS18" s="429"/>
      <c r="BT18" s="429"/>
      <c r="BU18" s="430"/>
      <c r="BV18" s="428">
        <v>10398227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107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12296621</v>
      </c>
      <c r="BO19" s="429"/>
      <c r="BP19" s="429"/>
      <c r="BQ19" s="429"/>
      <c r="BR19" s="429"/>
      <c r="BS19" s="429"/>
      <c r="BT19" s="429"/>
      <c r="BU19" s="430"/>
      <c r="BV19" s="428">
        <v>12895748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13291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22609746</v>
      </c>
      <c r="BO23" s="429"/>
      <c r="BP23" s="429"/>
      <c r="BQ23" s="429"/>
      <c r="BR23" s="429"/>
      <c r="BS23" s="429"/>
      <c r="BT23" s="429"/>
      <c r="BU23" s="430"/>
      <c r="BV23" s="428">
        <v>22531768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7857</v>
      </c>
      <c r="R24" s="480"/>
      <c r="S24" s="480"/>
      <c r="T24" s="480"/>
      <c r="U24" s="480"/>
      <c r="V24" s="519"/>
      <c r="W24" s="578"/>
      <c r="X24" s="566"/>
      <c r="Y24" s="567"/>
      <c r="Z24" s="478" t="s">
        <v>168</v>
      </c>
      <c r="AA24" s="458"/>
      <c r="AB24" s="458"/>
      <c r="AC24" s="458"/>
      <c r="AD24" s="458"/>
      <c r="AE24" s="458"/>
      <c r="AF24" s="458"/>
      <c r="AG24" s="459"/>
      <c r="AH24" s="479">
        <v>334</v>
      </c>
      <c r="AI24" s="480"/>
      <c r="AJ24" s="480"/>
      <c r="AK24" s="480"/>
      <c r="AL24" s="519"/>
      <c r="AM24" s="479">
        <v>1008346</v>
      </c>
      <c r="AN24" s="480"/>
      <c r="AO24" s="480"/>
      <c r="AP24" s="480"/>
      <c r="AQ24" s="480"/>
      <c r="AR24" s="519"/>
      <c r="AS24" s="479">
        <v>3019</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10065096</v>
      </c>
      <c r="BO24" s="429"/>
      <c r="BP24" s="429"/>
      <c r="BQ24" s="429"/>
      <c r="BR24" s="429"/>
      <c r="BS24" s="429"/>
      <c r="BT24" s="429"/>
      <c r="BU24" s="430"/>
      <c r="BV24" s="428">
        <v>9536238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6373</v>
      </c>
      <c r="R25" s="480"/>
      <c r="S25" s="480"/>
      <c r="T25" s="480"/>
      <c r="U25" s="480"/>
      <c r="V25" s="519"/>
      <c r="W25" s="578"/>
      <c r="X25" s="566"/>
      <c r="Y25" s="567"/>
      <c r="Z25" s="478" t="s">
        <v>171</v>
      </c>
      <c r="AA25" s="458"/>
      <c r="AB25" s="458"/>
      <c r="AC25" s="458"/>
      <c r="AD25" s="458"/>
      <c r="AE25" s="458"/>
      <c r="AF25" s="458"/>
      <c r="AG25" s="459"/>
      <c r="AH25" s="479">
        <v>70</v>
      </c>
      <c r="AI25" s="480"/>
      <c r="AJ25" s="480"/>
      <c r="AK25" s="480"/>
      <c r="AL25" s="519"/>
      <c r="AM25" s="479">
        <v>178570</v>
      </c>
      <c r="AN25" s="480"/>
      <c r="AO25" s="480"/>
      <c r="AP25" s="480"/>
      <c r="AQ25" s="480"/>
      <c r="AR25" s="519"/>
      <c r="AS25" s="479">
        <v>2551</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155138</v>
      </c>
      <c r="BO25" s="392"/>
      <c r="BP25" s="392"/>
      <c r="BQ25" s="392"/>
      <c r="BR25" s="392"/>
      <c r="BS25" s="392"/>
      <c r="BT25" s="392"/>
      <c r="BU25" s="393"/>
      <c r="BV25" s="391">
        <v>158433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5568</v>
      </c>
      <c r="R26" s="480"/>
      <c r="S26" s="480"/>
      <c r="T26" s="480"/>
      <c r="U26" s="480"/>
      <c r="V26" s="519"/>
      <c r="W26" s="578"/>
      <c r="X26" s="566"/>
      <c r="Y26" s="567"/>
      <c r="Z26" s="478" t="s">
        <v>174</v>
      </c>
      <c r="AA26" s="588"/>
      <c r="AB26" s="588"/>
      <c r="AC26" s="588"/>
      <c r="AD26" s="588"/>
      <c r="AE26" s="588"/>
      <c r="AF26" s="588"/>
      <c r="AG26" s="589"/>
      <c r="AH26" s="479" t="s">
        <v>175</v>
      </c>
      <c r="AI26" s="480"/>
      <c r="AJ26" s="480"/>
      <c r="AK26" s="480"/>
      <c r="AL26" s="519"/>
      <c r="AM26" s="479" t="s">
        <v>176</v>
      </c>
      <c r="AN26" s="480"/>
      <c r="AO26" s="480"/>
      <c r="AP26" s="480"/>
      <c r="AQ26" s="480"/>
      <c r="AR26" s="519"/>
      <c r="AS26" s="479" t="s">
        <v>128</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128</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3900</v>
      </c>
      <c r="R27" s="480"/>
      <c r="S27" s="480"/>
      <c r="T27" s="480"/>
      <c r="U27" s="480"/>
      <c r="V27" s="519"/>
      <c r="W27" s="578"/>
      <c r="X27" s="566"/>
      <c r="Y27" s="567"/>
      <c r="Z27" s="478" t="s">
        <v>179</v>
      </c>
      <c r="AA27" s="458"/>
      <c r="AB27" s="458"/>
      <c r="AC27" s="458"/>
      <c r="AD27" s="458"/>
      <c r="AE27" s="458"/>
      <c r="AF27" s="458"/>
      <c r="AG27" s="459"/>
      <c r="AH27" s="479">
        <v>21</v>
      </c>
      <c r="AI27" s="480"/>
      <c r="AJ27" s="480"/>
      <c r="AK27" s="480"/>
      <c r="AL27" s="519"/>
      <c r="AM27" s="479">
        <v>59388</v>
      </c>
      <c r="AN27" s="480"/>
      <c r="AO27" s="480"/>
      <c r="AP27" s="480"/>
      <c r="AQ27" s="480"/>
      <c r="AR27" s="519"/>
      <c r="AS27" s="479">
        <v>2828</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61260</v>
      </c>
      <c r="BO27" s="602"/>
      <c r="BP27" s="602"/>
      <c r="BQ27" s="602"/>
      <c r="BR27" s="602"/>
      <c r="BS27" s="602"/>
      <c r="BT27" s="602"/>
      <c r="BU27" s="603"/>
      <c r="BV27" s="601">
        <v>61242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3500</v>
      </c>
      <c r="R28" s="480"/>
      <c r="S28" s="480"/>
      <c r="T28" s="480"/>
      <c r="U28" s="480"/>
      <c r="V28" s="519"/>
      <c r="W28" s="578"/>
      <c r="X28" s="566"/>
      <c r="Y28" s="567"/>
      <c r="Z28" s="478" t="s">
        <v>182</v>
      </c>
      <c r="AA28" s="458"/>
      <c r="AB28" s="458"/>
      <c r="AC28" s="458"/>
      <c r="AD28" s="458"/>
      <c r="AE28" s="458"/>
      <c r="AF28" s="458"/>
      <c r="AG28" s="459"/>
      <c r="AH28" s="479" t="s">
        <v>128</v>
      </c>
      <c r="AI28" s="480"/>
      <c r="AJ28" s="480"/>
      <c r="AK28" s="480"/>
      <c r="AL28" s="519"/>
      <c r="AM28" s="479" t="s">
        <v>128</v>
      </c>
      <c r="AN28" s="480"/>
      <c r="AO28" s="480"/>
      <c r="AP28" s="480"/>
      <c r="AQ28" s="480"/>
      <c r="AR28" s="519"/>
      <c r="AS28" s="479" t="s">
        <v>175</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2424511</v>
      </c>
      <c r="BO28" s="392"/>
      <c r="BP28" s="392"/>
      <c r="BQ28" s="392"/>
      <c r="BR28" s="392"/>
      <c r="BS28" s="392"/>
      <c r="BT28" s="392"/>
      <c r="BU28" s="393"/>
      <c r="BV28" s="391">
        <v>2505680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18</v>
      </c>
      <c r="M29" s="480"/>
      <c r="N29" s="480"/>
      <c r="O29" s="480"/>
      <c r="P29" s="519"/>
      <c r="Q29" s="479">
        <v>3300</v>
      </c>
      <c r="R29" s="480"/>
      <c r="S29" s="480"/>
      <c r="T29" s="480"/>
      <c r="U29" s="480"/>
      <c r="V29" s="519"/>
      <c r="W29" s="579"/>
      <c r="X29" s="580"/>
      <c r="Y29" s="581"/>
      <c r="Z29" s="478" t="s">
        <v>185</v>
      </c>
      <c r="AA29" s="458"/>
      <c r="AB29" s="458"/>
      <c r="AC29" s="458"/>
      <c r="AD29" s="458"/>
      <c r="AE29" s="458"/>
      <c r="AF29" s="458"/>
      <c r="AG29" s="459"/>
      <c r="AH29" s="479">
        <v>355</v>
      </c>
      <c r="AI29" s="480"/>
      <c r="AJ29" s="480"/>
      <c r="AK29" s="480"/>
      <c r="AL29" s="519"/>
      <c r="AM29" s="479">
        <v>1067734</v>
      </c>
      <c r="AN29" s="480"/>
      <c r="AO29" s="480"/>
      <c r="AP29" s="480"/>
      <c r="AQ29" s="480"/>
      <c r="AR29" s="519"/>
      <c r="AS29" s="479">
        <v>3008</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554806</v>
      </c>
      <c r="BO29" s="429"/>
      <c r="BP29" s="429"/>
      <c r="BQ29" s="429"/>
      <c r="BR29" s="429"/>
      <c r="BS29" s="429"/>
      <c r="BT29" s="429"/>
      <c r="BU29" s="430"/>
      <c r="BV29" s="428">
        <v>554638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100.5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2643217</v>
      </c>
      <c r="BO30" s="602"/>
      <c r="BP30" s="602"/>
      <c r="BQ30" s="602"/>
      <c r="BR30" s="602"/>
      <c r="BS30" s="602"/>
      <c r="BT30" s="602"/>
      <c r="BU30" s="603"/>
      <c r="BV30" s="601">
        <v>2612996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202</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 xml:space="preserve"> 大分県退職手当組合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由布市土地開発公社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 xml:space="preserve"> 大分県消防補償等組合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健康温泉館事業特別会計</v>
      </c>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 xml:space="preserve"> 大分県交通災害共済組合（交通災害共済事業会計）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 xml:space="preserve"> 由布大分環境衛生組合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 xml:space="preserve"> 大分県市町村会館管理組合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 xml:space="preserve"> 大分県後期高齢者医療広域連合（普通会計）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 xml:space="preserve"> 大分県後期高齢者医療広域連合（後期高齢者医療事業会計）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5N8dTpcCUrw+O2TR5ahD1OcsCK80PAqTgkMh+MlmUJR4z2cOY61KBW1tACKrzcoPPxCibwpaGQ7XkxCJ6bY6A==" saltValue="NsPmlfP7HS3pKpUtNen6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election activeCell="M44" sqref="M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6" t="s">
        <v>560</v>
      </c>
      <c r="D34" s="1216"/>
      <c r="E34" s="1217"/>
      <c r="F34" s="32">
        <v>6.5</v>
      </c>
      <c r="G34" s="33">
        <v>6.06</v>
      </c>
      <c r="H34" s="33">
        <v>7.95</v>
      </c>
      <c r="I34" s="33">
        <v>6.82</v>
      </c>
      <c r="J34" s="34">
        <v>6.03</v>
      </c>
      <c r="K34" s="22"/>
      <c r="L34" s="22"/>
      <c r="M34" s="22"/>
      <c r="N34" s="22"/>
      <c r="O34" s="22"/>
      <c r="P34" s="22"/>
    </row>
    <row r="35" spans="1:16" ht="39" customHeight="1" x14ac:dyDescent="0.15">
      <c r="A35" s="22"/>
      <c r="B35" s="35"/>
      <c r="C35" s="1210" t="s">
        <v>561</v>
      </c>
      <c r="D35" s="1211"/>
      <c r="E35" s="1212"/>
      <c r="F35" s="36">
        <v>4.7699999999999996</v>
      </c>
      <c r="G35" s="37">
        <v>4.16</v>
      </c>
      <c r="H35" s="37">
        <v>3.34</v>
      </c>
      <c r="I35" s="37">
        <v>3.06</v>
      </c>
      <c r="J35" s="38">
        <v>2.94</v>
      </c>
      <c r="K35" s="22"/>
      <c r="L35" s="22"/>
      <c r="M35" s="22"/>
      <c r="N35" s="22"/>
      <c r="O35" s="22"/>
      <c r="P35" s="22"/>
    </row>
    <row r="36" spans="1:16" ht="39" customHeight="1" x14ac:dyDescent="0.15">
      <c r="A36" s="22"/>
      <c r="B36" s="35"/>
      <c r="C36" s="1210" t="s">
        <v>562</v>
      </c>
      <c r="D36" s="1211"/>
      <c r="E36" s="1212"/>
      <c r="F36" s="36">
        <v>0.56000000000000005</v>
      </c>
      <c r="G36" s="37">
        <v>0.69</v>
      </c>
      <c r="H36" s="37">
        <v>0.28999999999999998</v>
      </c>
      <c r="I36" s="37">
        <v>0.73</v>
      </c>
      <c r="J36" s="38">
        <v>1.08</v>
      </c>
      <c r="K36" s="22"/>
      <c r="L36" s="22"/>
      <c r="M36" s="22"/>
      <c r="N36" s="22"/>
      <c r="O36" s="22"/>
      <c r="P36" s="22"/>
    </row>
    <row r="37" spans="1:16" ht="39" customHeight="1" x14ac:dyDescent="0.15">
      <c r="A37" s="22"/>
      <c r="B37" s="35"/>
      <c r="C37" s="1210" t="s">
        <v>563</v>
      </c>
      <c r="D37" s="1211"/>
      <c r="E37" s="1212"/>
      <c r="F37" s="36">
        <v>2.31</v>
      </c>
      <c r="G37" s="37">
        <v>1.54</v>
      </c>
      <c r="H37" s="37">
        <v>0.76</v>
      </c>
      <c r="I37" s="37">
        <v>1.24</v>
      </c>
      <c r="J37" s="38">
        <v>0.4</v>
      </c>
      <c r="K37" s="22"/>
      <c r="L37" s="22"/>
      <c r="M37" s="22"/>
      <c r="N37" s="22"/>
      <c r="O37" s="22"/>
      <c r="P37" s="22"/>
    </row>
    <row r="38" spans="1:16" ht="39" customHeight="1" x14ac:dyDescent="0.15">
      <c r="A38" s="22"/>
      <c r="B38" s="35"/>
      <c r="C38" s="1210" t="s">
        <v>564</v>
      </c>
      <c r="D38" s="1211"/>
      <c r="E38" s="1212"/>
      <c r="F38" s="36">
        <v>0.09</v>
      </c>
      <c r="G38" s="37">
        <v>0.18</v>
      </c>
      <c r="H38" s="37">
        <v>0.02</v>
      </c>
      <c r="I38" s="37">
        <v>0.03</v>
      </c>
      <c r="J38" s="38">
        <v>0.09</v>
      </c>
      <c r="K38" s="22"/>
      <c r="L38" s="22"/>
      <c r="M38" s="22"/>
      <c r="N38" s="22"/>
      <c r="O38" s="22"/>
      <c r="P38" s="22"/>
    </row>
    <row r="39" spans="1:16" ht="39" customHeight="1" x14ac:dyDescent="0.15">
      <c r="A39" s="22"/>
      <c r="B39" s="35"/>
      <c r="C39" s="1210" t="s">
        <v>565</v>
      </c>
      <c r="D39" s="1211"/>
      <c r="E39" s="1212"/>
      <c r="F39" s="36">
        <v>0.01</v>
      </c>
      <c r="G39" s="37">
        <v>0.01</v>
      </c>
      <c r="H39" s="37">
        <v>0.02</v>
      </c>
      <c r="I39" s="37">
        <v>0.01</v>
      </c>
      <c r="J39" s="38">
        <v>0.02</v>
      </c>
      <c r="K39" s="22"/>
      <c r="L39" s="22"/>
      <c r="M39" s="22"/>
      <c r="N39" s="22"/>
      <c r="O39" s="22"/>
      <c r="P39" s="22"/>
    </row>
    <row r="40" spans="1:16" ht="39" customHeight="1" x14ac:dyDescent="0.15">
      <c r="A40" s="22"/>
      <c r="B40" s="35"/>
      <c r="C40" s="1210" t="s">
        <v>566</v>
      </c>
      <c r="D40" s="1211"/>
      <c r="E40" s="1212"/>
      <c r="F40" s="36">
        <v>0.01</v>
      </c>
      <c r="G40" s="37">
        <v>0.01</v>
      </c>
      <c r="H40" s="37">
        <v>0.01</v>
      </c>
      <c r="I40" s="37">
        <v>0</v>
      </c>
      <c r="J40" s="38">
        <v>0.01</v>
      </c>
      <c r="K40" s="22"/>
      <c r="L40" s="22"/>
      <c r="M40" s="22"/>
      <c r="N40" s="22"/>
      <c r="O40" s="22"/>
      <c r="P40" s="22"/>
    </row>
    <row r="41" spans="1:16" ht="39" customHeight="1" x14ac:dyDescent="0.15">
      <c r="A41" s="22"/>
      <c r="B41" s="35"/>
      <c r="C41" s="1210" t="s">
        <v>567</v>
      </c>
      <c r="D41" s="1211"/>
      <c r="E41" s="1212"/>
      <c r="F41" s="36">
        <v>0.04</v>
      </c>
      <c r="G41" s="37">
        <v>0.03</v>
      </c>
      <c r="H41" s="37">
        <v>0.03</v>
      </c>
      <c r="I41" s="37">
        <v>0.02</v>
      </c>
      <c r="J41" s="38">
        <v>0</v>
      </c>
      <c r="K41" s="22"/>
      <c r="L41" s="22"/>
      <c r="M41" s="22"/>
      <c r="N41" s="22"/>
      <c r="O41" s="22"/>
      <c r="P41" s="22"/>
    </row>
    <row r="42" spans="1:16" ht="39" customHeight="1" x14ac:dyDescent="0.15">
      <c r="A42" s="22"/>
      <c r="B42" s="39"/>
      <c r="C42" s="1210" t="s">
        <v>568</v>
      </c>
      <c r="D42" s="1211"/>
      <c r="E42" s="1212"/>
      <c r="F42" s="36" t="s">
        <v>509</v>
      </c>
      <c r="G42" s="37" t="s">
        <v>509</v>
      </c>
      <c r="H42" s="37" t="s">
        <v>509</v>
      </c>
      <c r="I42" s="37" t="s">
        <v>509</v>
      </c>
      <c r="J42" s="38" t="s">
        <v>509</v>
      </c>
      <c r="K42" s="22"/>
      <c r="L42" s="22"/>
      <c r="M42" s="22"/>
      <c r="N42" s="22"/>
      <c r="O42" s="22"/>
      <c r="P42" s="22"/>
    </row>
    <row r="43" spans="1:16" ht="39" customHeight="1" thickBot="1" x14ac:dyDescent="0.2">
      <c r="A43" s="22"/>
      <c r="B43" s="40"/>
      <c r="C43" s="1213" t="s">
        <v>569</v>
      </c>
      <c r="D43" s="1214"/>
      <c r="E43" s="1215"/>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drXwt0d5SVZ4u3tYvJujRfN9OiOnIubsRzgXnXbIEiTD7IbsvJNgjg2XyF7g2oiYLIiUbVY+KYzfHeEgJYjsg==" saltValue="nPp7wGjxakzrkzftg1qj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8"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1889</v>
      </c>
      <c r="L45" s="60">
        <v>1965</v>
      </c>
      <c r="M45" s="60">
        <v>2173</v>
      </c>
      <c r="N45" s="60">
        <v>2265</v>
      </c>
      <c r="O45" s="61">
        <v>2277</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509</v>
      </c>
      <c r="L46" s="64" t="s">
        <v>509</v>
      </c>
      <c r="M46" s="64" t="s">
        <v>509</v>
      </c>
      <c r="N46" s="64" t="s">
        <v>509</v>
      </c>
      <c r="O46" s="65" t="s">
        <v>509</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509</v>
      </c>
      <c r="L47" s="64" t="s">
        <v>509</v>
      </c>
      <c r="M47" s="64" t="s">
        <v>509</v>
      </c>
      <c r="N47" s="64" t="s">
        <v>509</v>
      </c>
      <c r="O47" s="65" t="s">
        <v>509</v>
      </c>
      <c r="P47" s="48"/>
      <c r="Q47" s="48"/>
      <c r="R47" s="48"/>
      <c r="S47" s="48"/>
      <c r="T47" s="48"/>
      <c r="U47" s="48"/>
    </row>
    <row r="48" spans="1:21" ht="30.75" customHeight="1" x14ac:dyDescent="0.15">
      <c r="A48" s="48"/>
      <c r="B48" s="1220"/>
      <c r="C48" s="1221"/>
      <c r="D48" s="62"/>
      <c r="E48" s="1226" t="s">
        <v>15</v>
      </c>
      <c r="F48" s="1226"/>
      <c r="G48" s="1226"/>
      <c r="H48" s="1226"/>
      <c r="I48" s="1226"/>
      <c r="J48" s="1227"/>
      <c r="K48" s="63">
        <v>203</v>
      </c>
      <c r="L48" s="64">
        <v>189</v>
      </c>
      <c r="M48" s="64">
        <v>128</v>
      </c>
      <c r="N48" s="64">
        <v>121</v>
      </c>
      <c r="O48" s="65">
        <v>130</v>
      </c>
      <c r="P48" s="48"/>
      <c r="Q48" s="48"/>
      <c r="R48" s="48"/>
      <c r="S48" s="48"/>
      <c r="T48" s="48"/>
      <c r="U48" s="48"/>
    </row>
    <row r="49" spans="1:21" ht="30.75" customHeight="1" x14ac:dyDescent="0.15">
      <c r="A49" s="48"/>
      <c r="B49" s="1220"/>
      <c r="C49" s="1221"/>
      <c r="D49" s="62"/>
      <c r="E49" s="1226" t="s">
        <v>16</v>
      </c>
      <c r="F49" s="1226"/>
      <c r="G49" s="1226"/>
      <c r="H49" s="1226"/>
      <c r="I49" s="1226"/>
      <c r="J49" s="1227"/>
      <c r="K49" s="63">
        <v>4</v>
      </c>
      <c r="L49" s="64">
        <v>4</v>
      </c>
      <c r="M49" s="64">
        <v>4</v>
      </c>
      <c r="N49" s="64">
        <v>4</v>
      </c>
      <c r="O49" s="65">
        <v>4</v>
      </c>
      <c r="P49" s="48"/>
      <c r="Q49" s="48"/>
      <c r="R49" s="48"/>
      <c r="S49" s="48"/>
      <c r="T49" s="48"/>
      <c r="U49" s="48"/>
    </row>
    <row r="50" spans="1:21" ht="30.75" customHeight="1" x14ac:dyDescent="0.15">
      <c r="A50" s="48"/>
      <c r="B50" s="1220"/>
      <c r="C50" s="1221"/>
      <c r="D50" s="62"/>
      <c r="E50" s="1226" t="s">
        <v>17</v>
      </c>
      <c r="F50" s="1226"/>
      <c r="G50" s="1226"/>
      <c r="H50" s="1226"/>
      <c r="I50" s="1226"/>
      <c r="J50" s="1227"/>
      <c r="K50" s="63">
        <v>127</v>
      </c>
      <c r="L50" s="64">
        <v>137</v>
      </c>
      <c r="M50" s="64">
        <v>133</v>
      </c>
      <c r="N50" s="64">
        <v>120</v>
      </c>
      <c r="O50" s="65">
        <v>72</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509</v>
      </c>
      <c r="L51" s="64" t="s">
        <v>509</v>
      </c>
      <c r="M51" s="64" t="s">
        <v>509</v>
      </c>
      <c r="N51" s="64" t="s">
        <v>509</v>
      </c>
      <c r="O51" s="65" t="s">
        <v>509</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1623</v>
      </c>
      <c r="L52" s="64">
        <v>1610</v>
      </c>
      <c r="M52" s="64">
        <v>1702</v>
      </c>
      <c r="N52" s="64">
        <v>1797</v>
      </c>
      <c r="O52" s="65">
        <v>1834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600</v>
      </c>
      <c r="L53" s="69">
        <v>685</v>
      </c>
      <c r="M53" s="69">
        <v>736</v>
      </c>
      <c r="N53" s="69">
        <v>713</v>
      </c>
      <c r="O53" s="70">
        <v>649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34" t="s">
        <v>25</v>
      </c>
      <c r="C57" s="1235"/>
      <c r="D57" s="1238" t="s">
        <v>26</v>
      </c>
      <c r="E57" s="1239"/>
      <c r="F57" s="1239"/>
      <c r="G57" s="1239"/>
      <c r="H57" s="1239"/>
      <c r="I57" s="1239"/>
      <c r="J57" s="1240"/>
      <c r="K57" s="82" t="s">
        <v>592</v>
      </c>
      <c r="L57" s="83" t="s">
        <v>509</v>
      </c>
      <c r="M57" s="83" t="s">
        <v>509</v>
      </c>
      <c r="N57" s="83" t="s">
        <v>509</v>
      </c>
      <c r="O57" s="84" t="s">
        <v>509</v>
      </c>
    </row>
    <row r="58" spans="1:21" ht="31.5" customHeight="1" thickBot="1" x14ac:dyDescent="0.2">
      <c r="B58" s="1236"/>
      <c r="C58" s="1237"/>
      <c r="D58" s="1241" t="s">
        <v>27</v>
      </c>
      <c r="E58" s="1242"/>
      <c r="F58" s="1242"/>
      <c r="G58" s="1242"/>
      <c r="H58" s="1242"/>
      <c r="I58" s="1242"/>
      <c r="J58" s="1243"/>
      <c r="K58" s="85" t="s">
        <v>592</v>
      </c>
      <c r="L58" s="86" t="s">
        <v>509</v>
      </c>
      <c r="M58" s="86" t="s">
        <v>509</v>
      </c>
      <c r="N58" s="86" t="s">
        <v>509</v>
      </c>
      <c r="O58" s="87" t="s">
        <v>509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hMxLKlDn7UOyvqFKJts6QlzpP3SBeBVDy1fHjfE98i4ik5Q5b8FoHTaa0IDdt98TTmYPgv4nzCn5PidoCTBfw==" saltValue="n43LdigO5sZtxQ1tYdWW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25" zoomScale="80" zoomScaleNormal="80" zoomScaleSheetLayoutView="100" workbookViewId="0">
      <selection activeCell="M42" sqref="M4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44" t="s">
        <v>30</v>
      </c>
      <c r="C41" s="1245"/>
      <c r="D41" s="101"/>
      <c r="E41" s="1250" t="s">
        <v>31</v>
      </c>
      <c r="F41" s="1250"/>
      <c r="G41" s="1250"/>
      <c r="H41" s="1251"/>
      <c r="I41" s="102">
        <v>20831</v>
      </c>
      <c r="J41" s="103">
        <v>22830</v>
      </c>
      <c r="K41" s="103">
        <v>22965</v>
      </c>
      <c r="L41" s="103">
        <v>22532</v>
      </c>
      <c r="M41" s="104">
        <v>22610</v>
      </c>
    </row>
    <row r="42" spans="2:13" ht="27.75" customHeight="1" x14ac:dyDescent="0.15">
      <c r="B42" s="1246"/>
      <c r="C42" s="1247"/>
      <c r="D42" s="105"/>
      <c r="E42" s="1252" t="s">
        <v>32</v>
      </c>
      <c r="F42" s="1252"/>
      <c r="G42" s="1252"/>
      <c r="H42" s="1253"/>
      <c r="I42" s="106">
        <v>96</v>
      </c>
      <c r="J42" s="107">
        <v>92</v>
      </c>
      <c r="K42" s="107">
        <v>89</v>
      </c>
      <c r="L42" s="107">
        <v>89</v>
      </c>
      <c r="M42" s="108">
        <v>85</v>
      </c>
    </row>
    <row r="43" spans="2:13" ht="27.75" customHeight="1" x14ac:dyDescent="0.15">
      <c r="B43" s="1246"/>
      <c r="C43" s="1247"/>
      <c r="D43" s="105"/>
      <c r="E43" s="1252" t="s">
        <v>33</v>
      </c>
      <c r="F43" s="1252"/>
      <c r="G43" s="1252"/>
      <c r="H43" s="1253"/>
      <c r="I43" s="106">
        <v>1649</v>
      </c>
      <c r="J43" s="107">
        <v>1684</v>
      </c>
      <c r="K43" s="107">
        <v>1661</v>
      </c>
      <c r="L43" s="107">
        <v>1584</v>
      </c>
      <c r="M43" s="108">
        <v>1433</v>
      </c>
    </row>
    <row r="44" spans="2:13" ht="27.75" customHeight="1" x14ac:dyDescent="0.15">
      <c r="B44" s="1246"/>
      <c r="C44" s="1247"/>
      <c r="D44" s="105"/>
      <c r="E44" s="1252" t="s">
        <v>34</v>
      </c>
      <c r="F44" s="1252"/>
      <c r="G44" s="1252"/>
      <c r="H44" s="1253"/>
      <c r="I44" s="106">
        <v>437</v>
      </c>
      <c r="J44" s="107">
        <v>316</v>
      </c>
      <c r="K44" s="107">
        <v>193</v>
      </c>
      <c r="L44" s="107">
        <v>75</v>
      </c>
      <c r="M44" s="108" t="s">
        <v>509</v>
      </c>
    </row>
    <row r="45" spans="2:13" ht="27.75" customHeight="1" x14ac:dyDescent="0.15">
      <c r="B45" s="1246"/>
      <c r="C45" s="1247"/>
      <c r="D45" s="105"/>
      <c r="E45" s="1252" t="s">
        <v>35</v>
      </c>
      <c r="F45" s="1252"/>
      <c r="G45" s="1252"/>
      <c r="H45" s="1253"/>
      <c r="I45" s="106">
        <v>1017</v>
      </c>
      <c r="J45" s="107">
        <v>1180</v>
      </c>
      <c r="K45" s="107">
        <v>996</v>
      </c>
      <c r="L45" s="107">
        <v>839</v>
      </c>
      <c r="M45" s="108">
        <v>430</v>
      </c>
    </row>
    <row r="46" spans="2:13" ht="27.75" customHeight="1" x14ac:dyDescent="0.15">
      <c r="B46" s="1246"/>
      <c r="C46" s="1247"/>
      <c r="D46" s="109"/>
      <c r="E46" s="1252" t="s">
        <v>36</v>
      </c>
      <c r="F46" s="1252"/>
      <c r="G46" s="1252"/>
      <c r="H46" s="1253"/>
      <c r="I46" s="106">
        <v>31</v>
      </c>
      <c r="J46" s="107">
        <v>16</v>
      </c>
      <c r="K46" s="107">
        <v>14</v>
      </c>
      <c r="L46" s="107">
        <v>11</v>
      </c>
      <c r="M46" s="108">
        <v>9</v>
      </c>
    </row>
    <row r="47" spans="2:13" ht="27.75" customHeight="1" x14ac:dyDescent="0.15">
      <c r="B47" s="1246"/>
      <c r="C47" s="1247"/>
      <c r="D47" s="110"/>
      <c r="E47" s="1254" t="s">
        <v>37</v>
      </c>
      <c r="F47" s="1255"/>
      <c r="G47" s="1255"/>
      <c r="H47" s="1256"/>
      <c r="I47" s="106" t="s">
        <v>509</v>
      </c>
      <c r="J47" s="107" t="s">
        <v>509</v>
      </c>
      <c r="K47" s="107" t="s">
        <v>509</v>
      </c>
      <c r="L47" s="107" t="s">
        <v>509</v>
      </c>
      <c r="M47" s="108" t="s">
        <v>509</v>
      </c>
    </row>
    <row r="48" spans="2:13" ht="27.75" customHeight="1" x14ac:dyDescent="0.15">
      <c r="B48" s="1246"/>
      <c r="C48" s="1247"/>
      <c r="D48" s="105"/>
      <c r="E48" s="1252" t="s">
        <v>38</v>
      </c>
      <c r="F48" s="1252"/>
      <c r="G48" s="1252"/>
      <c r="H48" s="1253"/>
      <c r="I48" s="106" t="s">
        <v>509</v>
      </c>
      <c r="J48" s="107" t="s">
        <v>509</v>
      </c>
      <c r="K48" s="107" t="s">
        <v>509</v>
      </c>
      <c r="L48" s="107" t="s">
        <v>509</v>
      </c>
      <c r="M48" s="108" t="s">
        <v>509</v>
      </c>
    </row>
    <row r="49" spans="2:13" ht="27.75" customHeight="1" x14ac:dyDescent="0.15">
      <c r="B49" s="1248"/>
      <c r="C49" s="1249"/>
      <c r="D49" s="105"/>
      <c r="E49" s="1252" t="s">
        <v>39</v>
      </c>
      <c r="F49" s="1252"/>
      <c r="G49" s="1252"/>
      <c r="H49" s="1253"/>
      <c r="I49" s="106" t="s">
        <v>509</v>
      </c>
      <c r="J49" s="107" t="s">
        <v>509</v>
      </c>
      <c r="K49" s="107" t="s">
        <v>509</v>
      </c>
      <c r="L49" s="107" t="s">
        <v>509</v>
      </c>
      <c r="M49" s="108" t="s">
        <v>509</v>
      </c>
    </row>
    <row r="50" spans="2:13" ht="27.75" customHeight="1" x14ac:dyDescent="0.15">
      <c r="B50" s="1257" t="s">
        <v>40</v>
      </c>
      <c r="C50" s="1258"/>
      <c r="D50" s="111"/>
      <c r="E50" s="1252" t="s">
        <v>41</v>
      </c>
      <c r="F50" s="1252"/>
      <c r="G50" s="1252"/>
      <c r="H50" s="1253"/>
      <c r="I50" s="106">
        <v>4531</v>
      </c>
      <c r="J50" s="107">
        <v>4934</v>
      </c>
      <c r="K50" s="107">
        <v>4103</v>
      </c>
      <c r="L50" s="107">
        <v>3868</v>
      </c>
      <c r="M50" s="108">
        <v>3840</v>
      </c>
    </row>
    <row r="51" spans="2:13" ht="27.75" customHeight="1" x14ac:dyDescent="0.15">
      <c r="B51" s="1246"/>
      <c r="C51" s="1247"/>
      <c r="D51" s="105"/>
      <c r="E51" s="1252" t="s">
        <v>42</v>
      </c>
      <c r="F51" s="1252"/>
      <c r="G51" s="1252"/>
      <c r="H51" s="1253"/>
      <c r="I51" s="106">
        <v>419</v>
      </c>
      <c r="J51" s="107">
        <v>566</v>
      </c>
      <c r="K51" s="107">
        <v>505</v>
      </c>
      <c r="L51" s="107">
        <v>436</v>
      </c>
      <c r="M51" s="108">
        <v>372</v>
      </c>
    </row>
    <row r="52" spans="2:13" ht="27.75" customHeight="1" x14ac:dyDescent="0.15">
      <c r="B52" s="1248"/>
      <c r="C52" s="1249"/>
      <c r="D52" s="105"/>
      <c r="E52" s="1252" t="s">
        <v>43</v>
      </c>
      <c r="F52" s="1252"/>
      <c r="G52" s="1252"/>
      <c r="H52" s="1253"/>
      <c r="I52" s="106">
        <v>17020</v>
      </c>
      <c r="J52" s="107">
        <v>17866</v>
      </c>
      <c r="K52" s="107">
        <v>18041</v>
      </c>
      <c r="L52" s="107">
        <v>17784</v>
      </c>
      <c r="M52" s="108">
        <v>17773</v>
      </c>
    </row>
    <row r="53" spans="2:13" ht="27.75" customHeight="1" thickBot="1" x14ac:dyDescent="0.2">
      <c r="B53" s="1259" t="s">
        <v>21</v>
      </c>
      <c r="C53" s="1260"/>
      <c r="D53" s="112"/>
      <c r="E53" s="1261" t="s">
        <v>44</v>
      </c>
      <c r="F53" s="1261"/>
      <c r="G53" s="1261"/>
      <c r="H53" s="1262"/>
      <c r="I53" s="113">
        <v>2090</v>
      </c>
      <c r="J53" s="114">
        <v>2752</v>
      </c>
      <c r="K53" s="114">
        <v>3269</v>
      </c>
      <c r="L53" s="114">
        <v>3042</v>
      </c>
      <c r="M53" s="115">
        <v>2583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3NWmMR/ZCRXrgDtuten8W7yMxTyZx1+96pHbskFw4H5nNWqcreL82ZxQveF2o/82BBsIbfO+/DFJITBoc//Kw==" saltValue="wsDPEqHBiZ1+1VJFudJa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I20" zoomScale="85" zoomScaleNormal="85"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71" t="s">
        <v>47</v>
      </c>
      <c r="D55" s="1271"/>
      <c r="E55" s="1272"/>
      <c r="F55" s="127">
        <v>2910</v>
      </c>
      <c r="G55" s="127">
        <v>2506</v>
      </c>
      <c r="H55" s="128">
        <v>2425</v>
      </c>
    </row>
    <row r="56" spans="2:8" ht="52.5" customHeight="1" x14ac:dyDescent="0.15">
      <c r="B56" s="129"/>
      <c r="C56" s="1273" t="s">
        <v>48</v>
      </c>
      <c r="D56" s="1273"/>
      <c r="E56" s="1274"/>
      <c r="F56" s="130">
        <v>414</v>
      </c>
      <c r="G56" s="130">
        <v>555</v>
      </c>
      <c r="H56" s="131">
        <v>555</v>
      </c>
    </row>
    <row r="57" spans="2:8" ht="53.25" customHeight="1" x14ac:dyDescent="0.15">
      <c r="B57" s="129"/>
      <c r="C57" s="1275" t="s">
        <v>49</v>
      </c>
      <c r="D57" s="1275"/>
      <c r="E57" s="1276"/>
      <c r="F57" s="132">
        <v>2591</v>
      </c>
      <c r="G57" s="132">
        <v>2613</v>
      </c>
      <c r="H57" s="133">
        <v>2643</v>
      </c>
    </row>
    <row r="58" spans="2:8" ht="45.75" customHeight="1" x14ac:dyDescent="0.15">
      <c r="B58" s="134"/>
      <c r="C58" s="1263" t="s">
        <v>593</v>
      </c>
      <c r="D58" s="1264"/>
      <c r="E58" s="1265"/>
      <c r="F58" s="135">
        <v>1949</v>
      </c>
      <c r="G58" s="135">
        <v>1950</v>
      </c>
      <c r="H58" s="136">
        <v>1951</v>
      </c>
    </row>
    <row r="59" spans="2:8" ht="45.75" customHeight="1" x14ac:dyDescent="0.15">
      <c r="B59" s="134"/>
      <c r="C59" s="1263" t="s">
        <v>594</v>
      </c>
      <c r="D59" s="1264"/>
      <c r="E59" s="1265"/>
      <c r="F59" s="135">
        <v>512</v>
      </c>
      <c r="G59" s="135">
        <v>510</v>
      </c>
      <c r="H59" s="136">
        <v>508</v>
      </c>
    </row>
    <row r="60" spans="2:8" ht="45.75" customHeight="1" x14ac:dyDescent="0.15">
      <c r="B60" s="134"/>
      <c r="C60" s="1263" t="s">
        <v>596</v>
      </c>
      <c r="D60" s="1264"/>
      <c r="E60" s="1265"/>
      <c r="F60" s="135">
        <v>18</v>
      </c>
      <c r="G60" s="135">
        <v>51</v>
      </c>
      <c r="H60" s="136">
        <v>103</v>
      </c>
    </row>
    <row r="61" spans="2:8" ht="45.75" customHeight="1" x14ac:dyDescent="0.15">
      <c r="B61" s="134"/>
      <c r="C61" s="1263" t="s">
        <v>595</v>
      </c>
      <c r="D61" s="1264"/>
      <c r="E61" s="1265"/>
      <c r="F61" s="135">
        <v>95</v>
      </c>
      <c r="G61" s="135">
        <v>84</v>
      </c>
      <c r="H61" s="136">
        <v>64</v>
      </c>
    </row>
    <row r="62" spans="2:8" ht="45.75" customHeight="1" thickBot="1" x14ac:dyDescent="0.2">
      <c r="B62" s="137"/>
      <c r="C62" s="1266" t="s">
        <v>597</v>
      </c>
      <c r="D62" s="1267"/>
      <c r="E62" s="1268"/>
      <c r="F62" s="138">
        <v>10</v>
      </c>
      <c r="G62" s="138">
        <v>10</v>
      </c>
      <c r="H62" s="139">
        <v>10</v>
      </c>
    </row>
    <row r="63" spans="2:8" ht="52.5" customHeight="1" thickBot="1" x14ac:dyDescent="0.2">
      <c r="B63" s="140"/>
      <c r="C63" s="1269" t="s">
        <v>50</v>
      </c>
      <c r="D63" s="1269"/>
      <c r="E63" s="1270"/>
      <c r="F63" s="141">
        <v>5915</v>
      </c>
      <c r="G63" s="141">
        <v>5673</v>
      </c>
      <c r="H63" s="142">
        <v>5623</v>
      </c>
    </row>
    <row r="64" spans="2:8" ht="15" customHeight="1" x14ac:dyDescent="0.15"/>
    <row r="65" ht="0" hidden="1" customHeight="1" x14ac:dyDescent="0.15"/>
    <row r="66" ht="0" hidden="1" customHeight="1" x14ac:dyDescent="0.15"/>
  </sheetData>
  <sheetProtection algorithmName="SHA-512" hashValue="dm+ZlM7MBMHaCLs7iq7epFn0v8sRyhMQUcdTo2ejm7ZbNtCCAidLrIseiPoIpH/ZswUgxDIx1QLdhILMp65gOw==" saltValue="7O3lYYBRTOYwAuEbSpa2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42" zoomScaleNormal="100" zoomScaleSheetLayoutView="55" workbookViewId="0">
      <selection activeCell="AN48" sqref="AN48"/>
    </sheetView>
  </sheetViews>
  <sheetFormatPr defaultColWidth="0" defaultRowHeight="13.5" customHeight="1" zeroHeight="1" x14ac:dyDescent="0.15"/>
  <cols>
    <col min="1" max="1" width="6.375" style="1279" customWidth="1"/>
    <col min="2" max="107" width="2.5" style="1279" customWidth="1"/>
    <col min="108" max="108" width="6.125" style="1287" customWidth="1"/>
    <col min="109" max="109" width="5.875" style="1286" customWidth="1"/>
    <col min="110" max="110" width="19.125" style="1279" hidden="1"/>
    <col min="111" max="115" width="12.625" style="1279" hidden="1"/>
    <col min="116" max="349" width="8.625" style="1279" hidden="1"/>
    <col min="350" max="355" width="14.875" style="1279" hidden="1"/>
    <col min="356" max="357" width="15.875" style="1279" hidden="1"/>
    <col min="358" max="363" width="16.125" style="1279" hidden="1"/>
    <col min="364" max="364" width="6.125" style="1279" hidden="1"/>
    <col min="365" max="365" width="3" style="1279" hidden="1"/>
    <col min="366" max="605" width="8.625" style="1279" hidden="1"/>
    <col min="606" max="611" width="14.875" style="1279" hidden="1"/>
    <col min="612" max="613" width="15.875" style="1279" hidden="1"/>
    <col min="614" max="619" width="16.125" style="1279" hidden="1"/>
    <col min="620" max="620" width="6.125" style="1279" hidden="1"/>
    <col min="621" max="621" width="3" style="1279" hidden="1"/>
    <col min="622" max="861" width="8.625" style="1279" hidden="1"/>
    <col min="862" max="867" width="14.875" style="1279" hidden="1"/>
    <col min="868" max="869" width="15.875" style="1279" hidden="1"/>
    <col min="870" max="875" width="16.125" style="1279" hidden="1"/>
    <col min="876" max="876" width="6.125" style="1279" hidden="1"/>
    <col min="877" max="877" width="3" style="1279" hidden="1"/>
    <col min="878" max="1117" width="8.625" style="1279" hidden="1"/>
    <col min="1118" max="1123" width="14.875" style="1279" hidden="1"/>
    <col min="1124" max="1125" width="15.875" style="1279" hidden="1"/>
    <col min="1126" max="1131" width="16.125" style="1279" hidden="1"/>
    <col min="1132" max="1132" width="6.125" style="1279" hidden="1"/>
    <col min="1133" max="1133" width="3" style="1279" hidden="1"/>
    <col min="1134" max="1373" width="8.625" style="1279" hidden="1"/>
    <col min="1374" max="1379" width="14.875" style="1279" hidden="1"/>
    <col min="1380" max="1381" width="15.875" style="1279" hidden="1"/>
    <col min="1382" max="1387" width="16.125" style="1279" hidden="1"/>
    <col min="1388" max="1388" width="6.125" style="1279" hidden="1"/>
    <col min="1389" max="1389" width="3" style="1279" hidden="1"/>
    <col min="1390" max="1629" width="8.625" style="1279" hidden="1"/>
    <col min="1630" max="1635" width="14.875" style="1279" hidden="1"/>
    <col min="1636" max="1637" width="15.875" style="1279" hidden="1"/>
    <col min="1638" max="1643" width="16.125" style="1279" hidden="1"/>
    <col min="1644" max="1644" width="6.125" style="1279" hidden="1"/>
    <col min="1645" max="1645" width="3" style="1279" hidden="1"/>
    <col min="1646" max="1885" width="8.625" style="1279" hidden="1"/>
    <col min="1886" max="1891" width="14.875" style="1279" hidden="1"/>
    <col min="1892" max="1893" width="15.875" style="1279" hidden="1"/>
    <col min="1894" max="1899" width="16.125" style="1279" hidden="1"/>
    <col min="1900" max="1900" width="6.125" style="1279" hidden="1"/>
    <col min="1901" max="1901" width="3" style="1279" hidden="1"/>
    <col min="1902" max="2141" width="8.625" style="1279" hidden="1"/>
    <col min="2142" max="2147" width="14.875" style="1279" hidden="1"/>
    <col min="2148" max="2149" width="15.875" style="1279" hidden="1"/>
    <col min="2150" max="2155" width="16.125" style="1279" hidden="1"/>
    <col min="2156" max="2156" width="6.125" style="1279" hidden="1"/>
    <col min="2157" max="2157" width="3" style="1279" hidden="1"/>
    <col min="2158" max="2397" width="8.625" style="1279" hidden="1"/>
    <col min="2398" max="2403" width="14.875" style="1279" hidden="1"/>
    <col min="2404" max="2405" width="15.875" style="1279" hidden="1"/>
    <col min="2406" max="2411" width="16.125" style="1279" hidden="1"/>
    <col min="2412" max="2412" width="6.125" style="1279" hidden="1"/>
    <col min="2413" max="2413" width="3" style="1279" hidden="1"/>
    <col min="2414" max="2653" width="8.625" style="1279" hidden="1"/>
    <col min="2654" max="2659" width="14.875" style="1279" hidden="1"/>
    <col min="2660" max="2661" width="15.875" style="1279" hidden="1"/>
    <col min="2662" max="2667" width="16.125" style="1279" hidden="1"/>
    <col min="2668" max="2668" width="6.125" style="1279" hidden="1"/>
    <col min="2669" max="2669" width="3" style="1279" hidden="1"/>
    <col min="2670" max="2909" width="8.625" style="1279" hidden="1"/>
    <col min="2910" max="2915" width="14.875" style="1279" hidden="1"/>
    <col min="2916" max="2917" width="15.875" style="1279" hidden="1"/>
    <col min="2918" max="2923" width="16.125" style="1279" hidden="1"/>
    <col min="2924" max="2924" width="6.125" style="1279" hidden="1"/>
    <col min="2925" max="2925" width="3" style="1279" hidden="1"/>
    <col min="2926" max="3165" width="8.625" style="1279" hidden="1"/>
    <col min="3166" max="3171" width="14.875" style="1279" hidden="1"/>
    <col min="3172" max="3173" width="15.875" style="1279" hidden="1"/>
    <col min="3174" max="3179" width="16.125" style="1279" hidden="1"/>
    <col min="3180" max="3180" width="6.125" style="1279" hidden="1"/>
    <col min="3181" max="3181" width="3" style="1279" hidden="1"/>
    <col min="3182" max="3421" width="8.625" style="1279" hidden="1"/>
    <col min="3422" max="3427" width="14.875" style="1279" hidden="1"/>
    <col min="3428" max="3429" width="15.875" style="1279" hidden="1"/>
    <col min="3430" max="3435" width="16.125" style="1279" hidden="1"/>
    <col min="3436" max="3436" width="6.125" style="1279" hidden="1"/>
    <col min="3437" max="3437" width="3" style="1279" hidden="1"/>
    <col min="3438" max="3677" width="8.625" style="1279" hidden="1"/>
    <col min="3678" max="3683" width="14.875" style="1279" hidden="1"/>
    <col min="3684" max="3685" width="15.875" style="1279" hidden="1"/>
    <col min="3686" max="3691" width="16.125" style="1279" hidden="1"/>
    <col min="3692" max="3692" width="6.125" style="1279" hidden="1"/>
    <col min="3693" max="3693" width="3" style="1279" hidden="1"/>
    <col min="3694" max="3933" width="8.625" style="1279" hidden="1"/>
    <col min="3934" max="3939" width="14.875" style="1279" hidden="1"/>
    <col min="3940" max="3941" width="15.875" style="1279" hidden="1"/>
    <col min="3942" max="3947" width="16.125" style="1279" hidden="1"/>
    <col min="3948" max="3948" width="6.125" style="1279" hidden="1"/>
    <col min="3949" max="3949" width="3" style="1279" hidden="1"/>
    <col min="3950" max="4189" width="8.625" style="1279" hidden="1"/>
    <col min="4190" max="4195" width="14.875" style="1279" hidden="1"/>
    <col min="4196" max="4197" width="15.875" style="1279" hidden="1"/>
    <col min="4198" max="4203" width="16.125" style="1279" hidden="1"/>
    <col min="4204" max="4204" width="6.125" style="1279" hidden="1"/>
    <col min="4205" max="4205" width="3" style="1279" hidden="1"/>
    <col min="4206" max="4445" width="8.625" style="1279" hidden="1"/>
    <col min="4446" max="4451" width="14.875" style="1279" hidden="1"/>
    <col min="4452" max="4453" width="15.875" style="1279" hidden="1"/>
    <col min="4454" max="4459" width="16.125" style="1279" hidden="1"/>
    <col min="4460" max="4460" width="6.125" style="1279" hidden="1"/>
    <col min="4461" max="4461" width="3" style="1279" hidden="1"/>
    <col min="4462" max="4701" width="8.625" style="1279" hidden="1"/>
    <col min="4702" max="4707" width="14.875" style="1279" hidden="1"/>
    <col min="4708" max="4709" width="15.875" style="1279" hidden="1"/>
    <col min="4710" max="4715" width="16.125" style="1279" hidden="1"/>
    <col min="4716" max="4716" width="6.125" style="1279" hidden="1"/>
    <col min="4717" max="4717" width="3" style="1279" hidden="1"/>
    <col min="4718" max="4957" width="8.625" style="1279" hidden="1"/>
    <col min="4958" max="4963" width="14.875" style="1279" hidden="1"/>
    <col min="4964" max="4965" width="15.875" style="1279" hidden="1"/>
    <col min="4966" max="4971" width="16.125" style="1279" hidden="1"/>
    <col min="4972" max="4972" width="6.125" style="1279" hidden="1"/>
    <col min="4973" max="4973" width="3" style="1279" hidden="1"/>
    <col min="4974" max="5213" width="8.625" style="1279" hidden="1"/>
    <col min="5214" max="5219" width="14.875" style="1279" hidden="1"/>
    <col min="5220" max="5221" width="15.875" style="1279" hidden="1"/>
    <col min="5222" max="5227" width="16.125" style="1279" hidden="1"/>
    <col min="5228" max="5228" width="6.125" style="1279" hidden="1"/>
    <col min="5229" max="5229" width="3" style="1279" hidden="1"/>
    <col min="5230" max="5469" width="8.625" style="1279" hidden="1"/>
    <col min="5470" max="5475" width="14.875" style="1279" hidden="1"/>
    <col min="5476" max="5477" width="15.875" style="1279" hidden="1"/>
    <col min="5478" max="5483" width="16.125" style="1279" hidden="1"/>
    <col min="5484" max="5484" width="6.125" style="1279" hidden="1"/>
    <col min="5485" max="5485" width="3" style="1279" hidden="1"/>
    <col min="5486" max="5725" width="8.625" style="1279" hidden="1"/>
    <col min="5726" max="5731" width="14.875" style="1279" hidden="1"/>
    <col min="5732" max="5733" width="15.875" style="1279" hidden="1"/>
    <col min="5734" max="5739" width="16.125" style="1279" hidden="1"/>
    <col min="5740" max="5740" width="6.125" style="1279" hidden="1"/>
    <col min="5741" max="5741" width="3" style="1279" hidden="1"/>
    <col min="5742" max="5981" width="8.625" style="1279" hidden="1"/>
    <col min="5982" max="5987" width="14.875" style="1279" hidden="1"/>
    <col min="5988" max="5989" width="15.875" style="1279" hidden="1"/>
    <col min="5990" max="5995" width="16.125" style="1279" hidden="1"/>
    <col min="5996" max="5996" width="6.125" style="1279" hidden="1"/>
    <col min="5997" max="5997" width="3" style="1279" hidden="1"/>
    <col min="5998" max="6237" width="8.625" style="1279" hidden="1"/>
    <col min="6238" max="6243" width="14.875" style="1279" hidden="1"/>
    <col min="6244" max="6245" width="15.875" style="1279" hidden="1"/>
    <col min="6246" max="6251" width="16.125" style="1279" hidden="1"/>
    <col min="6252" max="6252" width="6.125" style="1279" hidden="1"/>
    <col min="6253" max="6253" width="3" style="1279" hidden="1"/>
    <col min="6254" max="6493" width="8.625" style="1279" hidden="1"/>
    <col min="6494" max="6499" width="14.875" style="1279" hidden="1"/>
    <col min="6500" max="6501" width="15.875" style="1279" hidden="1"/>
    <col min="6502" max="6507" width="16.125" style="1279" hidden="1"/>
    <col min="6508" max="6508" width="6.125" style="1279" hidden="1"/>
    <col min="6509" max="6509" width="3" style="1279" hidden="1"/>
    <col min="6510" max="6749" width="8.625" style="1279" hidden="1"/>
    <col min="6750" max="6755" width="14.875" style="1279" hidden="1"/>
    <col min="6756" max="6757" width="15.875" style="1279" hidden="1"/>
    <col min="6758" max="6763" width="16.125" style="1279" hidden="1"/>
    <col min="6764" max="6764" width="6.125" style="1279" hidden="1"/>
    <col min="6765" max="6765" width="3" style="1279" hidden="1"/>
    <col min="6766" max="7005" width="8.625" style="1279" hidden="1"/>
    <col min="7006" max="7011" width="14.875" style="1279" hidden="1"/>
    <col min="7012" max="7013" width="15.875" style="1279" hidden="1"/>
    <col min="7014" max="7019" width="16.125" style="1279" hidden="1"/>
    <col min="7020" max="7020" width="6.125" style="1279" hidden="1"/>
    <col min="7021" max="7021" width="3" style="1279" hidden="1"/>
    <col min="7022" max="7261" width="8.625" style="1279" hidden="1"/>
    <col min="7262" max="7267" width="14.875" style="1279" hidden="1"/>
    <col min="7268" max="7269" width="15.875" style="1279" hidden="1"/>
    <col min="7270" max="7275" width="16.125" style="1279" hidden="1"/>
    <col min="7276" max="7276" width="6.125" style="1279" hidden="1"/>
    <col min="7277" max="7277" width="3" style="1279" hidden="1"/>
    <col min="7278" max="7517" width="8.625" style="1279" hidden="1"/>
    <col min="7518" max="7523" width="14.875" style="1279" hidden="1"/>
    <col min="7524" max="7525" width="15.875" style="1279" hidden="1"/>
    <col min="7526" max="7531" width="16.125" style="1279" hidden="1"/>
    <col min="7532" max="7532" width="6.125" style="1279" hidden="1"/>
    <col min="7533" max="7533" width="3" style="1279" hidden="1"/>
    <col min="7534" max="7773" width="8.625" style="1279" hidden="1"/>
    <col min="7774" max="7779" width="14.875" style="1279" hidden="1"/>
    <col min="7780" max="7781" width="15.875" style="1279" hidden="1"/>
    <col min="7782" max="7787" width="16.125" style="1279" hidden="1"/>
    <col min="7788" max="7788" width="6.125" style="1279" hidden="1"/>
    <col min="7789" max="7789" width="3" style="1279" hidden="1"/>
    <col min="7790" max="8029" width="8.625" style="1279" hidden="1"/>
    <col min="8030" max="8035" width="14.875" style="1279" hidden="1"/>
    <col min="8036" max="8037" width="15.875" style="1279" hidden="1"/>
    <col min="8038" max="8043" width="16.125" style="1279" hidden="1"/>
    <col min="8044" max="8044" width="6.125" style="1279" hidden="1"/>
    <col min="8045" max="8045" width="3" style="1279" hidden="1"/>
    <col min="8046" max="8285" width="8.625" style="1279" hidden="1"/>
    <col min="8286" max="8291" width="14.875" style="1279" hidden="1"/>
    <col min="8292" max="8293" width="15.875" style="1279" hidden="1"/>
    <col min="8294" max="8299" width="16.125" style="1279" hidden="1"/>
    <col min="8300" max="8300" width="6.125" style="1279" hidden="1"/>
    <col min="8301" max="8301" width="3" style="1279" hidden="1"/>
    <col min="8302" max="8541" width="8.625" style="1279" hidden="1"/>
    <col min="8542" max="8547" width="14.875" style="1279" hidden="1"/>
    <col min="8548" max="8549" width="15.875" style="1279" hidden="1"/>
    <col min="8550" max="8555" width="16.125" style="1279" hidden="1"/>
    <col min="8556" max="8556" width="6.125" style="1279" hidden="1"/>
    <col min="8557" max="8557" width="3" style="1279" hidden="1"/>
    <col min="8558" max="8797" width="8.625" style="1279" hidden="1"/>
    <col min="8798" max="8803" width="14.875" style="1279" hidden="1"/>
    <col min="8804" max="8805" width="15.875" style="1279" hidden="1"/>
    <col min="8806" max="8811" width="16.125" style="1279" hidden="1"/>
    <col min="8812" max="8812" width="6.125" style="1279" hidden="1"/>
    <col min="8813" max="8813" width="3" style="1279" hidden="1"/>
    <col min="8814" max="9053" width="8.625" style="1279" hidden="1"/>
    <col min="9054" max="9059" width="14.875" style="1279" hidden="1"/>
    <col min="9060" max="9061" width="15.875" style="1279" hidden="1"/>
    <col min="9062" max="9067" width="16.125" style="1279" hidden="1"/>
    <col min="9068" max="9068" width="6.125" style="1279" hidden="1"/>
    <col min="9069" max="9069" width="3" style="1279" hidden="1"/>
    <col min="9070" max="9309" width="8.625" style="1279" hidden="1"/>
    <col min="9310" max="9315" width="14.875" style="1279" hidden="1"/>
    <col min="9316" max="9317" width="15.875" style="1279" hidden="1"/>
    <col min="9318" max="9323" width="16.125" style="1279" hidden="1"/>
    <col min="9324" max="9324" width="6.125" style="1279" hidden="1"/>
    <col min="9325" max="9325" width="3" style="1279" hidden="1"/>
    <col min="9326" max="9565" width="8.625" style="1279" hidden="1"/>
    <col min="9566" max="9571" width="14.875" style="1279" hidden="1"/>
    <col min="9572" max="9573" width="15.875" style="1279" hidden="1"/>
    <col min="9574" max="9579" width="16.125" style="1279" hidden="1"/>
    <col min="9580" max="9580" width="6.125" style="1279" hidden="1"/>
    <col min="9581" max="9581" width="3" style="1279" hidden="1"/>
    <col min="9582" max="9821" width="8.625" style="1279" hidden="1"/>
    <col min="9822" max="9827" width="14.875" style="1279" hidden="1"/>
    <col min="9828" max="9829" width="15.875" style="1279" hidden="1"/>
    <col min="9830" max="9835" width="16.125" style="1279" hidden="1"/>
    <col min="9836" max="9836" width="6.125" style="1279" hidden="1"/>
    <col min="9837" max="9837" width="3" style="1279" hidden="1"/>
    <col min="9838" max="10077" width="8.625" style="1279" hidden="1"/>
    <col min="10078" max="10083" width="14.875" style="1279" hidden="1"/>
    <col min="10084" max="10085" width="15.875" style="1279" hidden="1"/>
    <col min="10086" max="10091" width="16.125" style="1279" hidden="1"/>
    <col min="10092" max="10092" width="6.125" style="1279" hidden="1"/>
    <col min="10093" max="10093" width="3" style="1279" hidden="1"/>
    <col min="10094" max="10333" width="8.625" style="1279" hidden="1"/>
    <col min="10334" max="10339" width="14.875" style="1279" hidden="1"/>
    <col min="10340" max="10341" width="15.875" style="1279" hidden="1"/>
    <col min="10342" max="10347" width="16.125" style="1279" hidden="1"/>
    <col min="10348" max="10348" width="6.125" style="1279" hidden="1"/>
    <col min="10349" max="10349" width="3" style="1279" hidden="1"/>
    <col min="10350" max="10589" width="8.625" style="1279" hidden="1"/>
    <col min="10590" max="10595" width="14.875" style="1279" hidden="1"/>
    <col min="10596" max="10597" width="15.875" style="1279" hidden="1"/>
    <col min="10598" max="10603" width="16.125" style="1279" hidden="1"/>
    <col min="10604" max="10604" width="6.125" style="1279" hidden="1"/>
    <col min="10605" max="10605" width="3" style="1279" hidden="1"/>
    <col min="10606" max="10845" width="8.625" style="1279" hidden="1"/>
    <col min="10846" max="10851" width="14.875" style="1279" hidden="1"/>
    <col min="10852" max="10853" width="15.875" style="1279" hidden="1"/>
    <col min="10854" max="10859" width="16.125" style="1279" hidden="1"/>
    <col min="10860" max="10860" width="6.125" style="1279" hidden="1"/>
    <col min="10861" max="10861" width="3" style="1279" hidden="1"/>
    <col min="10862" max="11101" width="8.625" style="1279" hidden="1"/>
    <col min="11102" max="11107" width="14.875" style="1279" hidden="1"/>
    <col min="11108" max="11109" width="15.875" style="1279" hidden="1"/>
    <col min="11110" max="11115" width="16.125" style="1279" hidden="1"/>
    <col min="11116" max="11116" width="6.125" style="1279" hidden="1"/>
    <col min="11117" max="11117" width="3" style="1279" hidden="1"/>
    <col min="11118" max="11357" width="8.625" style="1279" hidden="1"/>
    <col min="11358" max="11363" width="14.875" style="1279" hidden="1"/>
    <col min="11364" max="11365" width="15.875" style="1279" hidden="1"/>
    <col min="11366" max="11371" width="16.125" style="1279" hidden="1"/>
    <col min="11372" max="11372" width="6.125" style="1279" hidden="1"/>
    <col min="11373" max="11373" width="3" style="1279" hidden="1"/>
    <col min="11374" max="11613" width="8.625" style="1279" hidden="1"/>
    <col min="11614" max="11619" width="14.875" style="1279" hidden="1"/>
    <col min="11620" max="11621" width="15.875" style="1279" hidden="1"/>
    <col min="11622" max="11627" width="16.125" style="1279" hidden="1"/>
    <col min="11628" max="11628" width="6.125" style="1279" hidden="1"/>
    <col min="11629" max="11629" width="3" style="1279" hidden="1"/>
    <col min="11630" max="11869" width="8.625" style="1279" hidden="1"/>
    <col min="11870" max="11875" width="14.875" style="1279" hidden="1"/>
    <col min="11876" max="11877" width="15.875" style="1279" hidden="1"/>
    <col min="11878" max="11883" width="16.125" style="1279" hidden="1"/>
    <col min="11884" max="11884" width="6.125" style="1279" hidden="1"/>
    <col min="11885" max="11885" width="3" style="1279" hidden="1"/>
    <col min="11886" max="12125" width="8.625" style="1279" hidden="1"/>
    <col min="12126" max="12131" width="14.875" style="1279" hidden="1"/>
    <col min="12132" max="12133" width="15.875" style="1279" hidden="1"/>
    <col min="12134" max="12139" width="16.125" style="1279" hidden="1"/>
    <col min="12140" max="12140" width="6.125" style="1279" hidden="1"/>
    <col min="12141" max="12141" width="3" style="1279" hidden="1"/>
    <col min="12142" max="12381" width="8.625" style="1279" hidden="1"/>
    <col min="12382" max="12387" width="14.875" style="1279" hidden="1"/>
    <col min="12388" max="12389" width="15.875" style="1279" hidden="1"/>
    <col min="12390" max="12395" width="16.125" style="1279" hidden="1"/>
    <col min="12396" max="12396" width="6.125" style="1279" hidden="1"/>
    <col min="12397" max="12397" width="3" style="1279" hidden="1"/>
    <col min="12398" max="12637" width="8.625" style="1279" hidden="1"/>
    <col min="12638" max="12643" width="14.875" style="1279" hidden="1"/>
    <col min="12644" max="12645" width="15.875" style="1279" hidden="1"/>
    <col min="12646" max="12651" width="16.125" style="1279" hidden="1"/>
    <col min="12652" max="12652" width="6.125" style="1279" hidden="1"/>
    <col min="12653" max="12653" width="3" style="1279" hidden="1"/>
    <col min="12654" max="12893" width="8.625" style="1279" hidden="1"/>
    <col min="12894" max="12899" width="14.875" style="1279" hidden="1"/>
    <col min="12900" max="12901" width="15.875" style="1279" hidden="1"/>
    <col min="12902" max="12907" width="16.125" style="1279" hidden="1"/>
    <col min="12908" max="12908" width="6.125" style="1279" hidden="1"/>
    <col min="12909" max="12909" width="3" style="1279" hidden="1"/>
    <col min="12910" max="13149" width="8.625" style="1279" hidden="1"/>
    <col min="13150" max="13155" width="14.875" style="1279" hidden="1"/>
    <col min="13156" max="13157" width="15.875" style="1279" hidden="1"/>
    <col min="13158" max="13163" width="16.125" style="1279" hidden="1"/>
    <col min="13164" max="13164" width="6.125" style="1279" hidden="1"/>
    <col min="13165" max="13165" width="3" style="1279" hidden="1"/>
    <col min="13166" max="13405" width="8.625" style="1279" hidden="1"/>
    <col min="13406" max="13411" width="14.875" style="1279" hidden="1"/>
    <col min="13412" max="13413" width="15.875" style="1279" hidden="1"/>
    <col min="13414" max="13419" width="16.125" style="1279" hidden="1"/>
    <col min="13420" max="13420" width="6.125" style="1279" hidden="1"/>
    <col min="13421" max="13421" width="3" style="1279" hidden="1"/>
    <col min="13422" max="13661" width="8.625" style="1279" hidden="1"/>
    <col min="13662" max="13667" width="14.875" style="1279" hidden="1"/>
    <col min="13668" max="13669" width="15.875" style="1279" hidden="1"/>
    <col min="13670" max="13675" width="16.125" style="1279" hidden="1"/>
    <col min="13676" max="13676" width="6.125" style="1279" hidden="1"/>
    <col min="13677" max="13677" width="3" style="1279" hidden="1"/>
    <col min="13678" max="13917" width="8.625" style="1279" hidden="1"/>
    <col min="13918" max="13923" width="14.875" style="1279" hidden="1"/>
    <col min="13924" max="13925" width="15.875" style="1279" hidden="1"/>
    <col min="13926" max="13931" width="16.125" style="1279" hidden="1"/>
    <col min="13932" max="13932" width="6.125" style="1279" hidden="1"/>
    <col min="13933" max="13933" width="3" style="1279" hidden="1"/>
    <col min="13934" max="14173" width="8.625" style="1279" hidden="1"/>
    <col min="14174" max="14179" width="14.875" style="1279" hidden="1"/>
    <col min="14180" max="14181" width="15.875" style="1279" hidden="1"/>
    <col min="14182" max="14187" width="16.125" style="1279" hidden="1"/>
    <col min="14188" max="14188" width="6.125" style="1279" hidden="1"/>
    <col min="14189" max="14189" width="3" style="1279" hidden="1"/>
    <col min="14190" max="14429" width="8.625" style="1279" hidden="1"/>
    <col min="14430" max="14435" width="14.875" style="1279" hidden="1"/>
    <col min="14436" max="14437" width="15.875" style="1279" hidden="1"/>
    <col min="14438" max="14443" width="16.125" style="1279" hidden="1"/>
    <col min="14444" max="14444" width="6.125" style="1279" hidden="1"/>
    <col min="14445" max="14445" width="3" style="1279" hidden="1"/>
    <col min="14446" max="14685" width="8.625" style="1279" hidden="1"/>
    <col min="14686" max="14691" width="14.875" style="1279" hidden="1"/>
    <col min="14692" max="14693" width="15.875" style="1279" hidden="1"/>
    <col min="14694" max="14699" width="16.125" style="1279" hidden="1"/>
    <col min="14700" max="14700" width="6.125" style="1279" hidden="1"/>
    <col min="14701" max="14701" width="3" style="1279" hidden="1"/>
    <col min="14702" max="14941" width="8.625" style="1279" hidden="1"/>
    <col min="14942" max="14947" width="14.875" style="1279" hidden="1"/>
    <col min="14948" max="14949" width="15.875" style="1279" hidden="1"/>
    <col min="14950" max="14955" width="16.125" style="1279" hidden="1"/>
    <col min="14956" max="14956" width="6.125" style="1279" hidden="1"/>
    <col min="14957" max="14957" width="3" style="1279" hidden="1"/>
    <col min="14958" max="15197" width="8.625" style="1279" hidden="1"/>
    <col min="15198" max="15203" width="14.875" style="1279" hidden="1"/>
    <col min="15204" max="15205" width="15.875" style="1279" hidden="1"/>
    <col min="15206" max="15211" width="16.125" style="1279" hidden="1"/>
    <col min="15212" max="15212" width="6.125" style="1279" hidden="1"/>
    <col min="15213" max="15213" width="3" style="1279" hidden="1"/>
    <col min="15214" max="15453" width="8.625" style="1279" hidden="1"/>
    <col min="15454" max="15459" width="14.875" style="1279" hidden="1"/>
    <col min="15460" max="15461" width="15.875" style="1279" hidden="1"/>
    <col min="15462" max="15467" width="16.125" style="1279" hidden="1"/>
    <col min="15468" max="15468" width="6.125" style="1279" hidden="1"/>
    <col min="15469" max="15469" width="3" style="1279" hidden="1"/>
    <col min="15470" max="15709" width="8.625" style="1279" hidden="1"/>
    <col min="15710" max="15715" width="14.875" style="1279" hidden="1"/>
    <col min="15716" max="15717" width="15.875" style="1279" hidden="1"/>
    <col min="15718" max="15723" width="16.125" style="1279" hidden="1"/>
    <col min="15724" max="15724" width="6.125" style="1279" hidden="1"/>
    <col min="15725" max="15725" width="3" style="1279" hidden="1"/>
    <col min="15726" max="15965" width="8.625" style="1279" hidden="1"/>
    <col min="15966" max="15971" width="14.875" style="1279" hidden="1"/>
    <col min="15972" max="15973" width="15.875" style="1279" hidden="1"/>
    <col min="15974" max="15979" width="16.125" style="1279" hidden="1"/>
    <col min="15980" max="15980" width="6.125" style="1279" hidden="1"/>
    <col min="15981" max="15981" width="3" style="1279" hidden="1"/>
    <col min="15982" max="16221" width="8.625" style="1279" hidden="1"/>
    <col min="16222" max="16227" width="14.875" style="1279" hidden="1"/>
    <col min="16228" max="16229" width="15.875" style="1279" hidden="1"/>
    <col min="16230" max="16235" width="16.125" style="1279" hidden="1"/>
    <col min="16236" max="16236" width="6.125" style="1279" hidden="1"/>
    <col min="16237" max="16237" width="3" style="1279" hidden="1"/>
    <col min="16238" max="16384" width="8.625" style="1279" hidden="1"/>
  </cols>
  <sheetData>
    <row r="1" spans="1:143" ht="42.75" customHeight="1" x14ac:dyDescent="0.15">
      <c r="A1" s="1277"/>
      <c r="B1" s="1278"/>
      <c r="DD1" s="1279"/>
      <c r="DE1" s="1279"/>
    </row>
    <row r="2" spans="1:143" ht="25.5" customHeight="1" x14ac:dyDescent="0.15">
      <c r="A2" s="1280"/>
      <c r="C2" s="1280"/>
      <c r="O2" s="1280"/>
      <c r="P2" s="1280"/>
      <c r="Q2" s="1280"/>
      <c r="R2" s="1280"/>
      <c r="S2" s="1280"/>
      <c r="T2" s="1280"/>
      <c r="U2" s="1280"/>
      <c r="V2" s="1280"/>
      <c r="W2" s="1280"/>
      <c r="X2" s="1280"/>
      <c r="Y2" s="1280"/>
      <c r="Z2" s="1280"/>
      <c r="AA2" s="1280"/>
      <c r="AB2" s="1280"/>
      <c r="AC2" s="1280"/>
      <c r="AD2" s="1280"/>
      <c r="AE2" s="1280"/>
      <c r="AF2" s="1280"/>
      <c r="AG2" s="1280"/>
      <c r="AH2" s="1280"/>
      <c r="AI2" s="1280"/>
      <c r="AU2" s="1280"/>
      <c r="BG2" s="1280"/>
      <c r="BS2" s="1280"/>
      <c r="CE2" s="1280"/>
      <c r="CQ2" s="1280"/>
      <c r="DD2" s="1279"/>
      <c r="DE2" s="1279"/>
    </row>
    <row r="3" spans="1:143" ht="25.5" customHeight="1" x14ac:dyDescent="0.15">
      <c r="A3" s="1280"/>
      <c r="C3" s="1280"/>
      <c r="O3" s="1280"/>
      <c r="P3" s="1280"/>
      <c r="Q3" s="1280"/>
      <c r="R3" s="1280"/>
      <c r="S3" s="1280"/>
      <c r="T3" s="1280"/>
      <c r="U3" s="1280"/>
      <c r="V3" s="1280"/>
      <c r="W3" s="1280"/>
      <c r="X3" s="1280"/>
      <c r="Y3" s="1280"/>
      <c r="Z3" s="1280"/>
      <c r="AA3" s="1280"/>
      <c r="AB3" s="1280"/>
      <c r="AC3" s="1280"/>
      <c r="AD3" s="1280"/>
      <c r="AE3" s="1280"/>
      <c r="AF3" s="1280"/>
      <c r="AG3" s="1280"/>
      <c r="AH3" s="1280"/>
      <c r="AI3" s="1280"/>
      <c r="AU3" s="1280"/>
      <c r="BG3" s="1280"/>
      <c r="BS3" s="1280"/>
      <c r="CE3" s="1280"/>
      <c r="CQ3" s="1280"/>
      <c r="DD3" s="1279"/>
      <c r="DE3" s="1279"/>
    </row>
    <row r="4" spans="1:143" s="290" customFormat="1" x14ac:dyDescent="0.15">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AM4" s="1280"/>
      <c r="AN4" s="1280"/>
      <c r="AO4" s="1280"/>
      <c r="AP4" s="1280"/>
      <c r="AQ4" s="1280"/>
      <c r="AR4" s="1280"/>
      <c r="AS4" s="1280"/>
      <c r="AT4" s="1280"/>
      <c r="AU4" s="1280"/>
      <c r="AV4" s="1280"/>
      <c r="AW4" s="1280"/>
      <c r="AX4" s="1280"/>
      <c r="AY4" s="1280"/>
      <c r="AZ4" s="1280"/>
      <c r="BA4" s="1280"/>
      <c r="BB4" s="1280"/>
      <c r="BC4" s="1280"/>
      <c r="BD4" s="1280"/>
      <c r="BE4" s="1280"/>
      <c r="BF4" s="1280"/>
      <c r="BG4" s="1280"/>
      <c r="BH4" s="1280"/>
      <c r="BI4" s="1280"/>
      <c r="BJ4" s="1280"/>
      <c r="BK4" s="1280"/>
      <c r="BL4" s="1280"/>
      <c r="BM4" s="1280"/>
      <c r="BN4" s="1280"/>
      <c r="BO4" s="1280"/>
      <c r="BP4" s="1280"/>
      <c r="BQ4" s="1280"/>
      <c r="BR4" s="1280"/>
      <c r="BS4" s="1280"/>
      <c r="BT4" s="1280"/>
      <c r="BU4" s="1280"/>
      <c r="BV4" s="1280"/>
      <c r="BW4" s="1280"/>
      <c r="BX4" s="1280"/>
      <c r="BY4" s="1280"/>
      <c r="BZ4" s="1280"/>
      <c r="CA4" s="1280"/>
      <c r="CB4" s="1280"/>
      <c r="CC4" s="1280"/>
      <c r="CD4" s="1280"/>
      <c r="CE4" s="1280"/>
      <c r="CF4" s="1280"/>
      <c r="CG4" s="1280"/>
      <c r="CH4" s="1280"/>
      <c r="CI4" s="1280"/>
      <c r="CJ4" s="1280"/>
      <c r="CK4" s="1280"/>
      <c r="CL4" s="1280"/>
      <c r="CM4" s="1280"/>
      <c r="CN4" s="1280"/>
      <c r="CO4" s="1280"/>
      <c r="CP4" s="1280"/>
      <c r="CQ4" s="1280"/>
      <c r="CR4" s="1280"/>
      <c r="CS4" s="1280"/>
      <c r="CT4" s="1280"/>
      <c r="CU4" s="1280"/>
      <c r="CV4" s="1280"/>
      <c r="CW4" s="1280"/>
      <c r="CX4" s="1280"/>
      <c r="CY4" s="1280"/>
      <c r="CZ4" s="1280"/>
      <c r="DA4" s="1280"/>
      <c r="DB4" s="1280"/>
      <c r="DC4" s="1280"/>
      <c r="DD4" s="1280"/>
      <c r="DE4" s="128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80"/>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AM5" s="1280"/>
      <c r="AN5" s="1280"/>
      <c r="AO5" s="1280"/>
      <c r="AP5" s="1280"/>
      <c r="AQ5" s="1280"/>
      <c r="AR5" s="1280"/>
      <c r="AS5" s="1280"/>
      <c r="AT5" s="1280"/>
      <c r="AU5" s="1280"/>
      <c r="AV5" s="1280"/>
      <c r="AW5" s="1280"/>
      <c r="AX5" s="1280"/>
      <c r="AY5" s="1280"/>
      <c r="AZ5" s="1280"/>
      <c r="BA5" s="1280"/>
      <c r="BB5" s="1280"/>
      <c r="BC5" s="1280"/>
      <c r="BD5" s="1280"/>
      <c r="BE5" s="1280"/>
      <c r="BF5" s="1280"/>
      <c r="BG5" s="1280"/>
      <c r="BH5" s="1280"/>
      <c r="BI5" s="1280"/>
      <c r="BJ5" s="1280"/>
      <c r="BK5" s="1280"/>
      <c r="BL5" s="1280"/>
      <c r="BM5" s="1280"/>
      <c r="BN5" s="1280"/>
      <c r="BO5" s="1280"/>
      <c r="BP5" s="1280"/>
      <c r="BQ5" s="1280"/>
      <c r="BR5" s="1280"/>
      <c r="BS5" s="1280"/>
      <c r="BT5" s="1280"/>
      <c r="BU5" s="1280"/>
      <c r="BV5" s="1280"/>
      <c r="BW5" s="1280"/>
      <c r="BX5" s="1280"/>
      <c r="BY5" s="1280"/>
      <c r="BZ5" s="1280"/>
      <c r="CA5" s="1280"/>
      <c r="CB5" s="1280"/>
      <c r="CC5" s="1280"/>
      <c r="CD5" s="1280"/>
      <c r="CE5" s="1280"/>
      <c r="CF5" s="1280"/>
      <c r="CG5" s="1280"/>
      <c r="CH5" s="1280"/>
      <c r="CI5" s="1280"/>
      <c r="CJ5" s="1280"/>
      <c r="CK5" s="1280"/>
      <c r="CL5" s="1280"/>
      <c r="CM5" s="1280"/>
      <c r="CN5" s="1280"/>
      <c r="CO5" s="1280"/>
      <c r="CP5" s="1280"/>
      <c r="CQ5" s="1280"/>
      <c r="CR5" s="1280"/>
      <c r="CS5" s="1280"/>
      <c r="CT5" s="1280"/>
      <c r="CU5" s="1280"/>
      <c r="CV5" s="1280"/>
      <c r="CW5" s="1280"/>
      <c r="CX5" s="1280"/>
      <c r="CY5" s="1280"/>
      <c r="CZ5" s="1280"/>
      <c r="DA5" s="1280"/>
      <c r="DB5" s="1280"/>
      <c r="DC5" s="1280"/>
      <c r="DD5" s="1280"/>
      <c r="DE5" s="128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0"/>
      <c r="AN6" s="1280"/>
      <c r="AO6" s="1280"/>
      <c r="AP6" s="1280"/>
      <c r="AQ6" s="1280"/>
      <c r="AR6" s="1280"/>
      <c r="AS6" s="1280"/>
      <c r="AT6" s="1280"/>
      <c r="AU6" s="1280"/>
      <c r="AV6" s="1280"/>
      <c r="AW6" s="1280"/>
      <c r="AX6" s="1280"/>
      <c r="AY6" s="1280"/>
      <c r="AZ6" s="1280"/>
      <c r="BA6" s="1280"/>
      <c r="BB6" s="1280"/>
      <c r="BC6" s="1280"/>
      <c r="BD6" s="1280"/>
      <c r="BE6" s="1280"/>
      <c r="BF6" s="1280"/>
      <c r="BG6" s="1280"/>
      <c r="BH6" s="1280"/>
      <c r="BI6" s="1280"/>
      <c r="BJ6" s="1280"/>
      <c r="BK6" s="1280"/>
      <c r="BL6" s="1280"/>
      <c r="BM6" s="1280"/>
      <c r="BN6" s="1280"/>
      <c r="BO6" s="1280"/>
      <c r="BP6" s="1280"/>
      <c r="BQ6" s="1280"/>
      <c r="BR6" s="1280"/>
      <c r="BS6" s="1280"/>
      <c r="BT6" s="1280"/>
      <c r="BU6" s="1280"/>
      <c r="BV6" s="1280"/>
      <c r="BW6" s="1280"/>
      <c r="BX6" s="1280"/>
      <c r="BY6" s="1280"/>
      <c r="BZ6" s="1280"/>
      <c r="CA6" s="1280"/>
      <c r="CB6" s="1280"/>
      <c r="CC6" s="1280"/>
      <c r="CD6" s="1280"/>
      <c r="CE6" s="1280"/>
      <c r="CF6" s="1280"/>
      <c r="CG6" s="1280"/>
      <c r="CH6" s="1280"/>
      <c r="CI6" s="1280"/>
      <c r="CJ6" s="1280"/>
      <c r="CK6" s="1280"/>
      <c r="CL6" s="1280"/>
      <c r="CM6" s="1280"/>
      <c r="CN6" s="1280"/>
      <c r="CO6" s="1280"/>
      <c r="CP6" s="1280"/>
      <c r="CQ6" s="1280"/>
      <c r="CR6" s="1280"/>
      <c r="CS6" s="1280"/>
      <c r="CT6" s="1280"/>
      <c r="CU6" s="1280"/>
      <c r="CV6" s="1280"/>
      <c r="CW6" s="1280"/>
      <c r="CX6" s="1280"/>
      <c r="CY6" s="1280"/>
      <c r="CZ6" s="1280"/>
      <c r="DA6" s="1280"/>
      <c r="DB6" s="1280"/>
      <c r="DC6" s="1280"/>
      <c r="DD6" s="1280"/>
      <c r="DE6" s="128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80"/>
      <c r="B7" s="1280"/>
      <c r="C7" s="1280"/>
      <c r="D7" s="1280"/>
      <c r="E7" s="1280"/>
      <c r="F7" s="1280"/>
      <c r="G7" s="1280"/>
      <c r="H7" s="1280"/>
      <c r="I7" s="1280"/>
      <c r="J7" s="1280"/>
      <c r="K7" s="1280"/>
      <c r="L7" s="1280"/>
      <c r="M7" s="1280"/>
      <c r="N7" s="1280"/>
      <c r="O7" s="1280"/>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0"/>
      <c r="AY7" s="1280"/>
      <c r="AZ7" s="1280"/>
      <c r="BA7" s="1280"/>
      <c r="BB7" s="1280"/>
      <c r="BC7" s="1280"/>
      <c r="BD7" s="1280"/>
      <c r="BE7" s="1280"/>
      <c r="BF7" s="1280"/>
      <c r="BG7" s="1280"/>
      <c r="BH7" s="1280"/>
      <c r="BI7" s="1280"/>
      <c r="BJ7" s="1280"/>
      <c r="BK7" s="1280"/>
      <c r="BL7" s="1280"/>
      <c r="BM7" s="1280"/>
      <c r="BN7" s="1280"/>
      <c r="BO7" s="1280"/>
      <c r="BP7" s="1280"/>
      <c r="BQ7" s="1280"/>
      <c r="BR7" s="1280"/>
      <c r="BS7" s="1280"/>
      <c r="BT7" s="1280"/>
      <c r="BU7" s="1280"/>
      <c r="BV7" s="1280"/>
      <c r="BW7" s="1280"/>
      <c r="BX7" s="1280"/>
      <c r="BY7" s="1280"/>
      <c r="BZ7" s="1280"/>
      <c r="CA7" s="1280"/>
      <c r="CB7" s="1280"/>
      <c r="CC7" s="1280"/>
      <c r="CD7" s="1280"/>
      <c r="CE7" s="1280"/>
      <c r="CF7" s="1280"/>
      <c r="CG7" s="1280"/>
      <c r="CH7" s="1280"/>
      <c r="CI7" s="1280"/>
      <c r="CJ7" s="1280"/>
      <c r="CK7" s="1280"/>
      <c r="CL7" s="1280"/>
      <c r="CM7" s="1280"/>
      <c r="CN7" s="1280"/>
      <c r="CO7" s="1280"/>
      <c r="CP7" s="1280"/>
      <c r="CQ7" s="1280"/>
      <c r="CR7" s="1280"/>
      <c r="CS7" s="1280"/>
      <c r="CT7" s="1280"/>
      <c r="CU7" s="1280"/>
      <c r="CV7" s="1280"/>
      <c r="CW7" s="1280"/>
      <c r="CX7" s="1280"/>
      <c r="CY7" s="1280"/>
      <c r="CZ7" s="1280"/>
      <c r="DA7" s="1280"/>
      <c r="DB7" s="1280"/>
      <c r="DC7" s="1280"/>
      <c r="DD7" s="1280"/>
      <c r="DE7" s="128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80"/>
      <c r="B8" s="1280"/>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0"/>
      <c r="AM8" s="1280"/>
      <c r="AN8" s="1280"/>
      <c r="AO8" s="1280"/>
      <c r="AP8" s="1280"/>
      <c r="AQ8" s="1280"/>
      <c r="AR8" s="1280"/>
      <c r="AS8" s="1280"/>
      <c r="AT8" s="1280"/>
      <c r="AU8" s="1280"/>
      <c r="AV8" s="1280"/>
      <c r="AW8" s="1280"/>
      <c r="AX8" s="1280"/>
      <c r="AY8" s="1280"/>
      <c r="AZ8" s="1280"/>
      <c r="BA8" s="1280"/>
      <c r="BB8" s="1280"/>
      <c r="BC8" s="1280"/>
      <c r="BD8" s="1280"/>
      <c r="BE8" s="1280"/>
      <c r="BF8" s="1280"/>
      <c r="BG8" s="1280"/>
      <c r="BH8" s="1280"/>
      <c r="BI8" s="1280"/>
      <c r="BJ8" s="1280"/>
      <c r="BK8" s="1280"/>
      <c r="BL8" s="1280"/>
      <c r="BM8" s="1280"/>
      <c r="BN8" s="1280"/>
      <c r="BO8" s="1280"/>
      <c r="BP8" s="1280"/>
      <c r="BQ8" s="1280"/>
      <c r="BR8" s="1280"/>
      <c r="BS8" s="1280"/>
      <c r="BT8" s="1280"/>
      <c r="BU8" s="1280"/>
      <c r="BV8" s="1280"/>
      <c r="BW8" s="1280"/>
      <c r="BX8" s="1280"/>
      <c r="BY8" s="1280"/>
      <c r="BZ8" s="1280"/>
      <c r="CA8" s="1280"/>
      <c r="CB8" s="1280"/>
      <c r="CC8" s="1280"/>
      <c r="CD8" s="1280"/>
      <c r="CE8" s="1280"/>
      <c r="CF8" s="1280"/>
      <c r="CG8" s="1280"/>
      <c r="CH8" s="1280"/>
      <c r="CI8" s="1280"/>
      <c r="CJ8" s="1280"/>
      <c r="CK8" s="1280"/>
      <c r="CL8" s="1280"/>
      <c r="CM8" s="1280"/>
      <c r="CN8" s="1280"/>
      <c r="CO8" s="1280"/>
      <c r="CP8" s="1280"/>
      <c r="CQ8" s="1280"/>
      <c r="CR8" s="1280"/>
      <c r="CS8" s="1280"/>
      <c r="CT8" s="1280"/>
      <c r="CU8" s="1280"/>
      <c r="CV8" s="1280"/>
      <c r="CW8" s="1280"/>
      <c r="CX8" s="1280"/>
      <c r="CY8" s="1280"/>
      <c r="CZ8" s="1280"/>
      <c r="DA8" s="1280"/>
      <c r="DB8" s="1280"/>
      <c r="DC8" s="1280"/>
      <c r="DD8" s="1280"/>
      <c r="DE8" s="128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80"/>
      <c r="B9" s="1280"/>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0"/>
      <c r="AZ9" s="1280"/>
      <c r="BA9" s="1280"/>
      <c r="BB9" s="1280"/>
      <c r="BC9" s="1280"/>
      <c r="BD9" s="1280"/>
      <c r="BE9" s="1280"/>
      <c r="BF9" s="1280"/>
      <c r="BG9" s="1280"/>
      <c r="BH9" s="1280"/>
      <c r="BI9" s="1280"/>
      <c r="BJ9" s="1280"/>
      <c r="BK9" s="1280"/>
      <c r="BL9" s="1280"/>
      <c r="BM9" s="1280"/>
      <c r="BN9" s="1280"/>
      <c r="BO9" s="1280"/>
      <c r="BP9" s="1280"/>
      <c r="BQ9" s="1280"/>
      <c r="BR9" s="1280"/>
      <c r="BS9" s="1280"/>
      <c r="BT9" s="1280"/>
      <c r="BU9" s="1280"/>
      <c r="BV9" s="1280"/>
      <c r="BW9" s="1280"/>
      <c r="BX9" s="1280"/>
      <c r="BY9" s="1280"/>
      <c r="BZ9" s="1280"/>
      <c r="CA9" s="1280"/>
      <c r="CB9" s="1280"/>
      <c r="CC9" s="1280"/>
      <c r="CD9" s="1280"/>
      <c r="CE9" s="1280"/>
      <c r="CF9" s="1280"/>
      <c r="CG9" s="1280"/>
      <c r="CH9" s="1280"/>
      <c r="CI9" s="1280"/>
      <c r="CJ9" s="1280"/>
      <c r="CK9" s="1280"/>
      <c r="CL9" s="1280"/>
      <c r="CM9" s="1280"/>
      <c r="CN9" s="1280"/>
      <c r="CO9" s="1280"/>
      <c r="CP9" s="1280"/>
      <c r="CQ9" s="1280"/>
      <c r="CR9" s="1280"/>
      <c r="CS9" s="1280"/>
      <c r="CT9" s="1280"/>
      <c r="CU9" s="1280"/>
      <c r="CV9" s="1280"/>
      <c r="CW9" s="1280"/>
      <c r="CX9" s="1280"/>
      <c r="CY9" s="1280"/>
      <c r="CZ9" s="1280"/>
      <c r="DA9" s="1280"/>
      <c r="DB9" s="1280"/>
      <c r="DC9" s="1280"/>
      <c r="DD9" s="1280"/>
      <c r="DE9" s="128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80"/>
      <c r="B10" s="1280"/>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0"/>
      <c r="BE10" s="1280"/>
      <c r="BF10" s="1280"/>
      <c r="BG10" s="1280"/>
      <c r="BH10" s="1280"/>
      <c r="BI10" s="1280"/>
      <c r="BJ10" s="1280"/>
      <c r="BK10" s="1280"/>
      <c r="BL10" s="1280"/>
      <c r="BM10" s="1280"/>
      <c r="BN10" s="1280"/>
      <c r="BO10" s="1280"/>
      <c r="BP10" s="1280"/>
      <c r="BQ10" s="1280"/>
      <c r="BR10" s="1280"/>
      <c r="BS10" s="1280"/>
      <c r="BT10" s="1280"/>
      <c r="BU10" s="1280"/>
      <c r="BV10" s="1280"/>
      <c r="BW10" s="1280"/>
      <c r="BX10" s="1280"/>
      <c r="BY10" s="1280"/>
      <c r="BZ10" s="1280"/>
      <c r="CA10" s="1280"/>
      <c r="CB10" s="1280"/>
      <c r="CC10" s="1280"/>
      <c r="CD10" s="1280"/>
      <c r="CE10" s="1280"/>
      <c r="CF10" s="1280"/>
      <c r="CG10" s="1280"/>
      <c r="CH10" s="1280"/>
      <c r="CI10" s="1280"/>
      <c r="CJ10" s="1280"/>
      <c r="CK10" s="1280"/>
      <c r="CL10" s="1280"/>
      <c r="CM10" s="1280"/>
      <c r="CN10" s="1280"/>
      <c r="CO10" s="1280"/>
      <c r="CP10" s="1280"/>
      <c r="CQ10" s="1280"/>
      <c r="CR10" s="1280"/>
      <c r="CS10" s="1280"/>
      <c r="CT10" s="1280"/>
      <c r="CU10" s="1280"/>
      <c r="CV10" s="1280"/>
      <c r="CW10" s="1280"/>
      <c r="CX10" s="1280"/>
      <c r="CY10" s="1280"/>
      <c r="CZ10" s="1280"/>
      <c r="DA10" s="1280"/>
      <c r="DB10" s="1280"/>
      <c r="DC10" s="1280"/>
      <c r="DD10" s="1280"/>
      <c r="DE10" s="128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1280"/>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0"/>
      <c r="BE11" s="1280"/>
      <c r="BF11" s="1280"/>
      <c r="BG11" s="1280"/>
      <c r="BH11" s="1280"/>
      <c r="BI11" s="1280"/>
      <c r="BJ11" s="1280"/>
      <c r="BK11" s="1280"/>
      <c r="BL11" s="1280"/>
      <c r="BM11" s="1280"/>
      <c r="BN11" s="1280"/>
      <c r="BO11" s="1280"/>
      <c r="BP11" s="1280"/>
      <c r="BQ11" s="1280"/>
      <c r="BR11" s="1280"/>
      <c r="BS11" s="1280"/>
      <c r="BT11" s="1280"/>
      <c r="BU11" s="1280"/>
      <c r="BV11" s="1280"/>
      <c r="BW11" s="1280"/>
      <c r="BX11" s="1280"/>
      <c r="BY11" s="1280"/>
      <c r="BZ11" s="1280"/>
      <c r="CA11" s="1280"/>
      <c r="CB11" s="1280"/>
      <c r="CC11" s="1280"/>
      <c r="CD11" s="1280"/>
      <c r="CE11" s="1280"/>
      <c r="CF11" s="1280"/>
      <c r="CG11" s="1280"/>
      <c r="CH11" s="1280"/>
      <c r="CI11" s="1280"/>
      <c r="CJ11" s="1280"/>
      <c r="CK11" s="1280"/>
      <c r="CL11" s="1280"/>
      <c r="CM11" s="1280"/>
      <c r="CN11" s="1280"/>
      <c r="CO11" s="1280"/>
      <c r="CP11" s="1280"/>
      <c r="CQ11" s="1280"/>
      <c r="CR11" s="1280"/>
      <c r="CS11" s="1280"/>
      <c r="CT11" s="1280"/>
      <c r="CU11" s="1280"/>
      <c r="CV11" s="1280"/>
      <c r="CW11" s="1280"/>
      <c r="CX11" s="1280"/>
      <c r="CY11" s="1280"/>
      <c r="CZ11" s="1280"/>
      <c r="DA11" s="1280"/>
      <c r="DB11" s="1280"/>
      <c r="DC11" s="1280"/>
      <c r="DD11" s="1280"/>
      <c r="DE11" s="128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80"/>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0"/>
      <c r="BE12" s="1280"/>
      <c r="BF12" s="1280"/>
      <c r="BG12" s="1280"/>
      <c r="BH12" s="1280"/>
      <c r="BI12" s="1280"/>
      <c r="BJ12" s="1280"/>
      <c r="BK12" s="1280"/>
      <c r="BL12" s="1280"/>
      <c r="BM12" s="1280"/>
      <c r="BN12" s="1280"/>
      <c r="BO12" s="1280"/>
      <c r="BP12" s="1280"/>
      <c r="BQ12" s="1280"/>
      <c r="BR12" s="1280"/>
      <c r="BS12" s="1280"/>
      <c r="BT12" s="1280"/>
      <c r="BU12" s="1280"/>
      <c r="BV12" s="1280"/>
      <c r="BW12" s="1280"/>
      <c r="BX12" s="1280"/>
      <c r="BY12" s="1280"/>
      <c r="BZ12" s="1280"/>
      <c r="CA12" s="1280"/>
      <c r="CB12" s="1280"/>
      <c r="CC12" s="1280"/>
      <c r="CD12" s="1280"/>
      <c r="CE12" s="1280"/>
      <c r="CF12" s="1280"/>
      <c r="CG12" s="1280"/>
      <c r="CH12" s="1280"/>
      <c r="CI12" s="1280"/>
      <c r="CJ12" s="1280"/>
      <c r="CK12" s="1280"/>
      <c r="CL12" s="1280"/>
      <c r="CM12" s="1280"/>
      <c r="CN12" s="1280"/>
      <c r="CO12" s="1280"/>
      <c r="CP12" s="1280"/>
      <c r="CQ12" s="1280"/>
      <c r="CR12" s="1280"/>
      <c r="CS12" s="1280"/>
      <c r="CT12" s="1280"/>
      <c r="CU12" s="1280"/>
      <c r="CV12" s="1280"/>
      <c r="CW12" s="1280"/>
      <c r="CX12" s="1280"/>
      <c r="CY12" s="1280"/>
      <c r="CZ12" s="1280"/>
      <c r="DA12" s="1280"/>
      <c r="DB12" s="1280"/>
      <c r="DC12" s="1280"/>
      <c r="DD12" s="1280"/>
      <c r="DE12" s="128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1280"/>
      <c r="B13" s="1280"/>
      <c r="C13" s="1280"/>
      <c r="D13" s="1280"/>
      <c r="E13" s="1280"/>
      <c r="F13" s="1280"/>
      <c r="G13" s="1280"/>
      <c r="H13" s="1280"/>
      <c r="I13" s="1280"/>
      <c r="J13" s="1280"/>
      <c r="K13" s="1280"/>
      <c r="L13" s="1280"/>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0"/>
      <c r="AM13" s="1280"/>
      <c r="AN13" s="1280"/>
      <c r="AO13" s="1280"/>
      <c r="AP13" s="1280"/>
      <c r="AQ13" s="1280"/>
      <c r="AR13" s="1280"/>
      <c r="AS13" s="1280"/>
      <c r="AT13" s="1280"/>
      <c r="AU13" s="1280"/>
      <c r="AV13" s="1280"/>
      <c r="AW13" s="1280"/>
      <c r="AX13" s="1280"/>
      <c r="AY13" s="1280"/>
      <c r="AZ13" s="1280"/>
      <c r="BA13" s="1280"/>
      <c r="BB13" s="1280"/>
      <c r="BC13" s="1280"/>
      <c r="BD13" s="1280"/>
      <c r="BE13" s="1280"/>
      <c r="BF13" s="1280"/>
      <c r="BG13" s="1280"/>
      <c r="BH13" s="1280"/>
      <c r="BI13" s="1280"/>
      <c r="BJ13" s="1280"/>
      <c r="BK13" s="1280"/>
      <c r="BL13" s="1280"/>
      <c r="BM13" s="1280"/>
      <c r="BN13" s="1280"/>
      <c r="BO13" s="1280"/>
      <c r="BP13" s="1280"/>
      <c r="BQ13" s="1280"/>
      <c r="BR13" s="1280"/>
      <c r="BS13" s="1280"/>
      <c r="BT13" s="1280"/>
      <c r="BU13" s="1280"/>
      <c r="BV13" s="1280"/>
      <c r="BW13" s="1280"/>
      <c r="BX13" s="1280"/>
      <c r="BY13" s="1280"/>
      <c r="BZ13" s="1280"/>
      <c r="CA13" s="1280"/>
      <c r="CB13" s="1280"/>
      <c r="CC13" s="1280"/>
      <c r="CD13" s="1280"/>
      <c r="CE13" s="1280"/>
      <c r="CF13" s="1280"/>
      <c r="CG13" s="1280"/>
      <c r="CH13" s="1280"/>
      <c r="CI13" s="1280"/>
      <c r="CJ13" s="1280"/>
      <c r="CK13" s="1280"/>
      <c r="CL13" s="1280"/>
      <c r="CM13" s="1280"/>
      <c r="CN13" s="1280"/>
      <c r="CO13" s="1280"/>
      <c r="CP13" s="1280"/>
      <c r="CQ13" s="1280"/>
      <c r="CR13" s="1280"/>
      <c r="CS13" s="1280"/>
      <c r="CT13" s="1280"/>
      <c r="CU13" s="1280"/>
      <c r="CV13" s="1280"/>
      <c r="CW13" s="1280"/>
      <c r="CX13" s="1280"/>
      <c r="CY13" s="1280"/>
      <c r="CZ13" s="1280"/>
      <c r="DA13" s="1280"/>
      <c r="DB13" s="1280"/>
      <c r="DC13" s="1280"/>
      <c r="DD13" s="1280"/>
      <c r="DE13" s="128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80"/>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1280"/>
      <c r="BB14" s="1280"/>
      <c r="BC14" s="1280"/>
      <c r="BD14" s="1280"/>
      <c r="BE14" s="1280"/>
      <c r="BF14" s="1280"/>
      <c r="BG14" s="1280"/>
      <c r="BH14" s="1280"/>
      <c r="BI14" s="1280"/>
      <c r="BJ14" s="1280"/>
      <c r="BK14" s="1280"/>
      <c r="BL14" s="1280"/>
      <c r="BM14" s="1280"/>
      <c r="BN14" s="1280"/>
      <c r="BO14" s="1280"/>
      <c r="BP14" s="1280"/>
      <c r="BQ14" s="1280"/>
      <c r="BR14" s="1280"/>
      <c r="BS14" s="1280"/>
      <c r="BT14" s="1280"/>
      <c r="BU14" s="1280"/>
      <c r="BV14" s="1280"/>
      <c r="BW14" s="1280"/>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1280"/>
      <c r="CS14" s="1280"/>
      <c r="CT14" s="1280"/>
      <c r="CU14" s="1280"/>
      <c r="CV14" s="1280"/>
      <c r="CW14" s="1280"/>
      <c r="CX14" s="1280"/>
      <c r="CY14" s="1280"/>
      <c r="CZ14" s="1280"/>
      <c r="DA14" s="1280"/>
      <c r="DB14" s="1280"/>
      <c r="DC14" s="1280"/>
      <c r="DD14" s="1280"/>
      <c r="DE14" s="128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9"/>
      <c r="B15" s="1280"/>
      <c r="C15" s="1280"/>
      <c r="D15" s="1280"/>
      <c r="E15" s="1280"/>
      <c r="F15" s="1280"/>
      <c r="G15" s="1280"/>
      <c r="H15" s="1280"/>
      <c r="I15" s="1280"/>
      <c r="J15" s="1280"/>
      <c r="K15" s="1280"/>
      <c r="L15" s="1280"/>
      <c r="M15" s="1280"/>
      <c r="N15" s="1280"/>
      <c r="O15" s="1280"/>
      <c r="P15" s="1280"/>
      <c r="Q15" s="1280"/>
      <c r="R15" s="1280"/>
      <c r="S15" s="1280"/>
      <c r="T15" s="1280"/>
      <c r="U15" s="1280"/>
      <c r="V15" s="1280"/>
      <c r="W15" s="1280"/>
      <c r="X15" s="1280"/>
      <c r="Y15" s="1280"/>
      <c r="Z15" s="1280"/>
      <c r="AA15" s="1280"/>
      <c r="AB15" s="1280"/>
      <c r="AC15" s="1280"/>
      <c r="AD15" s="1280"/>
      <c r="AE15" s="1280"/>
      <c r="AF15" s="1280"/>
      <c r="AG15" s="1280"/>
      <c r="AH15" s="1280"/>
      <c r="AI15" s="1280"/>
      <c r="AJ15" s="1280"/>
      <c r="AK15" s="1280"/>
      <c r="AL15" s="1280"/>
      <c r="AM15" s="1280"/>
      <c r="AN15" s="1280"/>
      <c r="AO15" s="1280"/>
      <c r="AP15" s="1280"/>
      <c r="AQ15" s="1280"/>
      <c r="AR15" s="1280"/>
      <c r="AS15" s="1280"/>
      <c r="AT15" s="1280"/>
      <c r="AU15" s="1280"/>
      <c r="AV15" s="1280"/>
      <c r="AW15" s="1280"/>
      <c r="AX15" s="1280"/>
      <c r="AY15" s="1280"/>
      <c r="AZ15" s="1280"/>
      <c r="BA15" s="1280"/>
      <c r="BB15" s="1280"/>
      <c r="BC15" s="1280"/>
      <c r="BD15" s="1280"/>
      <c r="BE15" s="1280"/>
      <c r="BF15" s="1280"/>
      <c r="BG15" s="1280"/>
      <c r="BH15" s="1280"/>
      <c r="BI15" s="1280"/>
      <c r="BJ15" s="1280"/>
      <c r="BK15" s="1280"/>
      <c r="BL15" s="1280"/>
      <c r="BM15" s="1280"/>
      <c r="BN15" s="1280"/>
      <c r="BO15" s="1280"/>
      <c r="BP15" s="1280"/>
      <c r="BQ15" s="1280"/>
      <c r="BR15" s="1280"/>
      <c r="BS15" s="1280"/>
      <c r="BT15" s="1280"/>
      <c r="BU15" s="1280"/>
      <c r="BV15" s="1280"/>
      <c r="BW15" s="1280"/>
      <c r="BX15" s="1280"/>
      <c r="BY15" s="1280"/>
      <c r="BZ15" s="1280"/>
      <c r="CA15" s="1280"/>
      <c r="CB15" s="1280"/>
      <c r="CC15" s="1280"/>
      <c r="CD15" s="1280"/>
      <c r="CE15" s="1280"/>
      <c r="CF15" s="1280"/>
      <c r="CG15" s="1280"/>
      <c r="CH15" s="1280"/>
      <c r="CI15" s="1280"/>
      <c r="CJ15" s="1280"/>
      <c r="CK15" s="1280"/>
      <c r="CL15" s="1280"/>
      <c r="CM15" s="1280"/>
      <c r="CN15" s="1280"/>
      <c r="CO15" s="1280"/>
      <c r="CP15" s="1280"/>
      <c r="CQ15" s="1280"/>
      <c r="CR15" s="1280"/>
      <c r="CS15" s="1280"/>
      <c r="CT15" s="1280"/>
      <c r="CU15" s="1280"/>
      <c r="CV15" s="1280"/>
      <c r="CW15" s="1280"/>
      <c r="CX15" s="1280"/>
      <c r="CY15" s="1280"/>
      <c r="CZ15" s="1280"/>
      <c r="DA15" s="1280"/>
      <c r="DB15" s="1280"/>
      <c r="DC15" s="1280"/>
      <c r="DD15" s="1280"/>
      <c r="DE15" s="128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9"/>
      <c r="B16" s="1280"/>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0"/>
      <c r="AL16" s="1280"/>
      <c r="AM16" s="1280"/>
      <c r="AN16" s="1280"/>
      <c r="AO16" s="1280"/>
      <c r="AP16" s="1280"/>
      <c r="AQ16" s="1280"/>
      <c r="AR16" s="1280"/>
      <c r="AS16" s="1280"/>
      <c r="AT16" s="1280"/>
      <c r="AU16" s="1280"/>
      <c r="AV16" s="1280"/>
      <c r="AW16" s="1280"/>
      <c r="AX16" s="1280"/>
      <c r="AY16" s="1280"/>
      <c r="AZ16" s="1280"/>
      <c r="BA16" s="1280"/>
      <c r="BB16" s="1280"/>
      <c r="BC16" s="1280"/>
      <c r="BD16" s="1280"/>
      <c r="BE16" s="1280"/>
      <c r="BF16" s="1280"/>
      <c r="BG16" s="1280"/>
      <c r="BH16" s="1280"/>
      <c r="BI16" s="1280"/>
      <c r="BJ16" s="1280"/>
      <c r="BK16" s="1280"/>
      <c r="BL16" s="1280"/>
      <c r="BM16" s="1280"/>
      <c r="BN16" s="1280"/>
      <c r="BO16" s="1280"/>
      <c r="BP16" s="1280"/>
      <c r="BQ16" s="1280"/>
      <c r="BR16" s="1280"/>
      <c r="BS16" s="1280"/>
      <c r="BT16" s="1280"/>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1280"/>
      <c r="CS16" s="1280"/>
      <c r="CT16" s="1280"/>
      <c r="CU16" s="1280"/>
      <c r="CV16" s="1280"/>
      <c r="CW16" s="1280"/>
      <c r="CX16" s="1280"/>
      <c r="CY16" s="1280"/>
      <c r="CZ16" s="1280"/>
      <c r="DA16" s="1280"/>
      <c r="DB16" s="1280"/>
      <c r="DC16" s="1280"/>
      <c r="DD16" s="1280"/>
      <c r="DE16" s="128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9"/>
      <c r="B17" s="1280"/>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1280"/>
      <c r="AY17" s="1280"/>
      <c r="AZ17" s="1280"/>
      <c r="BA17" s="1280"/>
      <c r="BB17" s="1280"/>
      <c r="BC17" s="1280"/>
      <c r="BD17" s="1280"/>
      <c r="BE17" s="1280"/>
      <c r="BF17" s="1280"/>
      <c r="BG17" s="1280"/>
      <c r="BH17" s="1280"/>
      <c r="BI17" s="1280"/>
      <c r="BJ17" s="1280"/>
      <c r="BK17" s="1280"/>
      <c r="BL17" s="1280"/>
      <c r="BM17" s="1280"/>
      <c r="BN17" s="1280"/>
      <c r="BO17" s="1280"/>
      <c r="BP17" s="1280"/>
      <c r="BQ17" s="1280"/>
      <c r="BR17" s="1280"/>
      <c r="BS17" s="1280"/>
      <c r="BT17" s="1280"/>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c r="CO17" s="1280"/>
      <c r="CP17" s="1280"/>
      <c r="CQ17" s="1280"/>
      <c r="CR17" s="1280"/>
      <c r="CS17" s="1280"/>
      <c r="CT17" s="1280"/>
      <c r="CU17" s="1280"/>
      <c r="CV17" s="1280"/>
      <c r="CW17" s="1280"/>
      <c r="CX17" s="1280"/>
      <c r="CY17" s="1280"/>
      <c r="CZ17" s="1280"/>
      <c r="DA17" s="1280"/>
      <c r="DB17" s="1280"/>
      <c r="DC17" s="1280"/>
      <c r="DD17" s="1280"/>
      <c r="DE17" s="128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9"/>
      <c r="B18" s="1280"/>
      <c r="C18" s="1280"/>
      <c r="D18" s="1280"/>
      <c r="E18" s="1280"/>
      <c r="F18" s="1280"/>
      <c r="G18" s="1280"/>
      <c r="H18" s="1280"/>
      <c r="I18" s="1280"/>
      <c r="J18" s="1280"/>
      <c r="K18" s="1280"/>
      <c r="L18" s="1280"/>
      <c r="M18" s="1280"/>
      <c r="N18" s="1280"/>
      <c r="O18" s="1280"/>
      <c r="P18" s="1280"/>
      <c r="Q18" s="1280"/>
      <c r="R18" s="1280"/>
      <c r="S18" s="1280"/>
      <c r="T18" s="1280"/>
      <c r="U18" s="1280"/>
      <c r="V18" s="1280"/>
      <c r="W18" s="1280"/>
      <c r="X18" s="1280"/>
      <c r="Y18" s="1280"/>
      <c r="Z18" s="1280"/>
      <c r="AA18" s="1280"/>
      <c r="AB18" s="1280"/>
      <c r="AC18" s="1280"/>
      <c r="AD18" s="1280"/>
      <c r="AE18" s="1280"/>
      <c r="AF18" s="1280"/>
      <c r="AG18" s="1280"/>
      <c r="AH18" s="1280"/>
      <c r="AI18" s="1280"/>
      <c r="AJ18" s="1280"/>
      <c r="AK18" s="1280"/>
      <c r="AL18" s="1280"/>
      <c r="AM18" s="1280"/>
      <c r="AN18" s="1280"/>
      <c r="AO18" s="1280"/>
      <c r="AP18" s="1280"/>
      <c r="AQ18" s="1280"/>
      <c r="AR18" s="1280"/>
      <c r="AS18" s="1280"/>
      <c r="AT18" s="1280"/>
      <c r="AU18" s="1280"/>
      <c r="AV18" s="1280"/>
      <c r="AW18" s="1280"/>
      <c r="AX18" s="1280"/>
      <c r="AY18" s="1280"/>
      <c r="AZ18" s="1280"/>
      <c r="BA18" s="1280"/>
      <c r="BB18" s="1280"/>
      <c r="BC18" s="1280"/>
      <c r="BD18" s="1280"/>
      <c r="BE18" s="1280"/>
      <c r="BF18" s="1280"/>
      <c r="BG18" s="1280"/>
      <c r="BH18" s="1280"/>
      <c r="BI18" s="1280"/>
      <c r="BJ18" s="1280"/>
      <c r="BK18" s="1280"/>
      <c r="BL18" s="1280"/>
      <c r="BM18" s="1280"/>
      <c r="BN18" s="1280"/>
      <c r="BO18" s="1280"/>
      <c r="BP18" s="1280"/>
      <c r="BQ18" s="1280"/>
      <c r="BR18" s="1280"/>
      <c r="BS18" s="1280"/>
      <c r="BT18" s="1280"/>
      <c r="BU18" s="1280"/>
      <c r="BV18" s="1280"/>
      <c r="BW18" s="1280"/>
      <c r="BX18" s="1280"/>
      <c r="BY18" s="1280"/>
      <c r="BZ18" s="1280"/>
      <c r="CA18" s="1280"/>
      <c r="CB18" s="1280"/>
      <c r="CC18" s="1280"/>
      <c r="CD18" s="1280"/>
      <c r="CE18" s="1280"/>
      <c r="CF18" s="1280"/>
      <c r="CG18" s="1280"/>
      <c r="CH18" s="1280"/>
      <c r="CI18" s="1280"/>
      <c r="CJ18" s="1280"/>
      <c r="CK18" s="1280"/>
      <c r="CL18" s="1280"/>
      <c r="CM18" s="1280"/>
      <c r="CN18" s="1280"/>
      <c r="CO18" s="1280"/>
      <c r="CP18" s="1280"/>
      <c r="CQ18" s="1280"/>
      <c r="CR18" s="1280"/>
      <c r="CS18" s="1280"/>
      <c r="CT18" s="1280"/>
      <c r="CU18" s="1280"/>
      <c r="CV18" s="1280"/>
      <c r="CW18" s="1280"/>
      <c r="CX18" s="1280"/>
      <c r="CY18" s="1280"/>
      <c r="CZ18" s="1280"/>
      <c r="DA18" s="1280"/>
      <c r="DB18" s="1280"/>
      <c r="DC18" s="1280"/>
      <c r="DD18" s="1280"/>
      <c r="DE18" s="128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9"/>
      <c r="DE19" s="1279"/>
    </row>
    <row r="20" spans="1:351" x14ac:dyDescent="0.15">
      <c r="DD20" s="1279"/>
      <c r="DE20" s="1279"/>
    </row>
    <row r="21" spans="1:351" ht="17.25" x14ac:dyDescent="0.15">
      <c r="B21" s="1281"/>
      <c r="C21" s="1282"/>
      <c r="D21" s="1282"/>
      <c r="E21" s="1282"/>
      <c r="F21" s="1282"/>
      <c r="G21" s="1282"/>
      <c r="H21" s="1282"/>
      <c r="I21" s="1282"/>
      <c r="J21" s="1282"/>
      <c r="K21" s="1282"/>
      <c r="L21" s="1282"/>
      <c r="M21" s="1282"/>
      <c r="N21" s="1283"/>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3"/>
      <c r="AU21" s="1282"/>
      <c r="AV21" s="1282"/>
      <c r="AW21" s="1282"/>
      <c r="AX21" s="1282"/>
      <c r="AY21" s="1282"/>
      <c r="AZ21" s="1282"/>
      <c r="BA21" s="1282"/>
      <c r="BB21" s="1282"/>
      <c r="BC21" s="1282"/>
      <c r="BD21" s="1282"/>
      <c r="BE21" s="1282"/>
      <c r="BF21" s="1283"/>
      <c r="BG21" s="1282"/>
      <c r="BH21" s="1282"/>
      <c r="BI21" s="1282"/>
      <c r="BJ21" s="1282"/>
      <c r="BK21" s="1282"/>
      <c r="BL21" s="1282"/>
      <c r="BM21" s="1282"/>
      <c r="BN21" s="1282"/>
      <c r="BO21" s="1282"/>
      <c r="BP21" s="1282"/>
      <c r="BQ21" s="1282"/>
      <c r="BR21" s="1283"/>
      <c r="BS21" s="1282"/>
      <c r="BT21" s="1282"/>
      <c r="BU21" s="1282"/>
      <c r="BV21" s="1282"/>
      <c r="BW21" s="1282"/>
      <c r="BX21" s="1282"/>
      <c r="BY21" s="1282"/>
      <c r="BZ21" s="1282"/>
      <c r="CA21" s="1282"/>
      <c r="CB21" s="1282"/>
      <c r="CC21" s="1282"/>
      <c r="CD21" s="1283"/>
      <c r="CE21" s="1282"/>
      <c r="CF21" s="1282"/>
      <c r="CG21" s="1282"/>
      <c r="CH21" s="1282"/>
      <c r="CI21" s="1282"/>
      <c r="CJ21" s="1282"/>
      <c r="CK21" s="1282"/>
      <c r="CL21" s="1282"/>
      <c r="CM21" s="1282"/>
      <c r="CN21" s="1282"/>
      <c r="CO21" s="1282"/>
      <c r="CP21" s="1283"/>
      <c r="CQ21" s="1282"/>
      <c r="CR21" s="1282"/>
      <c r="CS21" s="1282"/>
      <c r="CT21" s="1282"/>
      <c r="CU21" s="1282"/>
      <c r="CV21" s="1282"/>
      <c r="CW21" s="1282"/>
      <c r="CX21" s="1282"/>
      <c r="CY21" s="1282"/>
      <c r="CZ21" s="1282"/>
      <c r="DA21" s="1282"/>
      <c r="DB21" s="1283"/>
      <c r="DC21" s="1282"/>
      <c r="DD21" s="1284"/>
      <c r="DE21" s="1279"/>
      <c r="MM21" s="1285"/>
    </row>
    <row r="22" spans="1:351" ht="17.25" x14ac:dyDescent="0.15">
      <c r="B22" s="1286"/>
      <c r="MM22" s="1285"/>
    </row>
    <row r="23" spans="1:351" x14ac:dyDescent="0.15">
      <c r="B23" s="1286"/>
    </row>
    <row r="24" spans="1:351" x14ac:dyDescent="0.15">
      <c r="B24" s="1286"/>
    </row>
    <row r="25" spans="1:351" x14ac:dyDescent="0.15">
      <c r="B25" s="1286"/>
    </row>
    <row r="26" spans="1:351" x14ac:dyDescent="0.15">
      <c r="B26" s="1286"/>
    </row>
    <row r="27" spans="1:351" x14ac:dyDescent="0.15">
      <c r="B27" s="1286"/>
    </row>
    <row r="28" spans="1:351" x14ac:dyDescent="0.15">
      <c r="B28" s="1286"/>
    </row>
    <row r="29" spans="1:351" x14ac:dyDescent="0.15">
      <c r="B29" s="1286"/>
    </row>
    <row r="30" spans="1:351" x14ac:dyDescent="0.15">
      <c r="B30" s="1286"/>
    </row>
    <row r="31" spans="1:351" x14ac:dyDescent="0.15">
      <c r="B31" s="1286"/>
    </row>
    <row r="32" spans="1:351" x14ac:dyDescent="0.15">
      <c r="B32" s="1286"/>
    </row>
    <row r="33" spans="2:109" x14ac:dyDescent="0.15">
      <c r="B33" s="1286"/>
    </row>
    <row r="34" spans="2:109" x14ac:dyDescent="0.15">
      <c r="B34" s="1286"/>
    </row>
    <row r="35" spans="2:109" x14ac:dyDescent="0.15">
      <c r="B35" s="1286"/>
    </row>
    <row r="36" spans="2:109" x14ac:dyDescent="0.15">
      <c r="B36" s="1286"/>
    </row>
    <row r="37" spans="2:109" x14ac:dyDescent="0.15">
      <c r="B37" s="1286"/>
    </row>
    <row r="38" spans="2:109" x14ac:dyDescent="0.15">
      <c r="B38" s="1286"/>
    </row>
    <row r="39" spans="2:109" x14ac:dyDescent="0.15">
      <c r="B39" s="1288"/>
      <c r="C39" s="1289"/>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c r="AU39" s="1289"/>
      <c r="AV39" s="1289"/>
      <c r="AW39" s="1289"/>
      <c r="AX39" s="1289"/>
      <c r="AY39" s="1289"/>
      <c r="AZ39" s="1289"/>
      <c r="BA39" s="1289"/>
      <c r="BB39" s="1289"/>
      <c r="BC39" s="1289"/>
      <c r="BD39" s="1289"/>
      <c r="BE39" s="1289"/>
      <c r="BF39" s="1289"/>
      <c r="BG39" s="1289"/>
      <c r="BH39" s="1289"/>
      <c r="BI39" s="1289"/>
      <c r="BJ39" s="1289"/>
      <c r="BK39" s="1289"/>
      <c r="BL39" s="1289"/>
      <c r="BM39" s="1289"/>
      <c r="BN39" s="1289"/>
      <c r="BO39" s="1289"/>
      <c r="BP39" s="1289"/>
      <c r="BQ39" s="1289"/>
      <c r="BR39" s="1289"/>
      <c r="BS39" s="1289"/>
      <c r="BT39" s="1289"/>
      <c r="BU39" s="1289"/>
      <c r="BV39" s="1289"/>
      <c r="BW39" s="1289"/>
      <c r="BX39" s="1289"/>
      <c r="BY39" s="1289"/>
      <c r="BZ39" s="1289"/>
      <c r="CA39" s="1289"/>
      <c r="CB39" s="1289"/>
      <c r="CC39" s="1289"/>
      <c r="CD39" s="1289"/>
      <c r="CE39" s="1289"/>
      <c r="CF39" s="1289"/>
      <c r="CG39" s="1289"/>
      <c r="CH39" s="1289"/>
      <c r="CI39" s="1289"/>
      <c r="CJ39" s="1289"/>
      <c r="CK39" s="1289"/>
      <c r="CL39" s="1289"/>
      <c r="CM39" s="1289"/>
      <c r="CN39" s="1289"/>
      <c r="CO39" s="1289"/>
      <c r="CP39" s="1289"/>
      <c r="CQ39" s="1289"/>
      <c r="CR39" s="1289"/>
      <c r="CS39" s="1289"/>
      <c r="CT39" s="1289"/>
      <c r="CU39" s="1289"/>
      <c r="CV39" s="1289"/>
      <c r="CW39" s="1289"/>
      <c r="CX39" s="1289"/>
      <c r="CY39" s="1289"/>
      <c r="CZ39" s="1289"/>
      <c r="DA39" s="1289"/>
      <c r="DB39" s="1289"/>
      <c r="DC39" s="1289"/>
      <c r="DD39" s="1290"/>
    </row>
    <row r="40" spans="2:109" x14ac:dyDescent="0.15">
      <c r="B40" s="1291"/>
      <c r="DD40" s="1291"/>
      <c r="DE40" s="1279"/>
    </row>
    <row r="41" spans="2:109" ht="17.25" x14ac:dyDescent="0.15">
      <c r="B41" s="1292" t="s">
        <v>601</v>
      </c>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c r="BD41" s="1282"/>
      <c r="BE41" s="1282"/>
      <c r="BF41" s="1282"/>
      <c r="BG41" s="1282"/>
      <c r="BH41" s="1282"/>
      <c r="BI41" s="1282"/>
      <c r="BJ41" s="1282"/>
      <c r="BK41" s="1282"/>
      <c r="BL41" s="1282"/>
      <c r="BM41" s="1282"/>
      <c r="BN41" s="1282"/>
      <c r="BO41" s="1282"/>
      <c r="BP41" s="1282"/>
      <c r="BQ41" s="1282"/>
      <c r="BR41" s="1282"/>
      <c r="BS41" s="1282"/>
      <c r="BT41" s="1282"/>
      <c r="BU41" s="1282"/>
      <c r="BV41" s="1282"/>
      <c r="BW41" s="1282"/>
      <c r="BX41" s="1282"/>
      <c r="BY41" s="1282"/>
      <c r="BZ41" s="1282"/>
      <c r="CA41" s="1282"/>
      <c r="CB41" s="1282"/>
      <c r="CC41" s="1282"/>
      <c r="CD41" s="1282"/>
      <c r="CE41" s="1282"/>
      <c r="CF41" s="1282"/>
      <c r="CG41" s="1282"/>
      <c r="CH41" s="1282"/>
      <c r="CI41" s="1282"/>
      <c r="CJ41" s="1282"/>
      <c r="CK41" s="1282"/>
      <c r="CL41" s="1282"/>
      <c r="CM41" s="1282"/>
      <c r="CN41" s="1282"/>
      <c r="CO41" s="1282"/>
      <c r="CP41" s="1282"/>
      <c r="CQ41" s="1282"/>
      <c r="CR41" s="1282"/>
      <c r="CS41" s="1282"/>
      <c r="CT41" s="1282"/>
      <c r="CU41" s="1282"/>
      <c r="CV41" s="1282"/>
      <c r="CW41" s="1282"/>
      <c r="CX41" s="1282"/>
      <c r="CY41" s="1282"/>
      <c r="CZ41" s="1282"/>
      <c r="DA41" s="1282"/>
      <c r="DB41" s="1282"/>
      <c r="DC41" s="1282"/>
      <c r="DD41" s="1284"/>
    </row>
    <row r="42" spans="2:109" x14ac:dyDescent="0.15">
      <c r="B42" s="1286"/>
      <c r="G42" s="1293"/>
      <c r="I42" s="1294"/>
      <c r="J42" s="1294"/>
      <c r="K42" s="1294"/>
      <c r="AM42" s="1293"/>
      <c r="AN42" s="1293" t="s">
        <v>602</v>
      </c>
      <c r="AP42" s="1294"/>
      <c r="AQ42" s="1294"/>
      <c r="AR42" s="1294"/>
      <c r="AY42" s="1293"/>
      <c r="BA42" s="1294"/>
      <c r="BB42" s="1294"/>
      <c r="BC42" s="1294"/>
      <c r="BK42" s="1293"/>
      <c r="BM42" s="1294"/>
      <c r="BN42" s="1294"/>
      <c r="BO42" s="1294"/>
      <c r="BW42" s="1293"/>
      <c r="BY42" s="1294"/>
      <c r="BZ42" s="1294"/>
      <c r="CA42" s="1294"/>
      <c r="CI42" s="1293"/>
      <c r="CK42" s="1294"/>
      <c r="CL42" s="1294"/>
      <c r="CM42" s="1294"/>
      <c r="CU42" s="1293"/>
      <c r="CW42" s="1294"/>
      <c r="CX42" s="1294"/>
      <c r="CY42" s="1294"/>
    </row>
    <row r="43" spans="2:109" ht="13.5" customHeight="1" x14ac:dyDescent="0.15">
      <c r="B43" s="1286"/>
      <c r="AN43" s="1295" t="s">
        <v>603</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x14ac:dyDescent="0.15">
      <c r="B44" s="1286"/>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x14ac:dyDescent="0.15">
      <c r="B45" s="1286"/>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x14ac:dyDescent="0.15">
      <c r="B46" s="1286"/>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x14ac:dyDescent="0.15">
      <c r="B47" s="1286"/>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x14ac:dyDescent="0.15">
      <c r="B48" s="1286"/>
      <c r="H48" s="1304"/>
      <c r="I48" s="1304"/>
      <c r="J48" s="1304"/>
      <c r="AN48" s="1304"/>
      <c r="AO48" s="1304"/>
      <c r="AP48" s="1304"/>
      <c r="AZ48" s="1304"/>
      <c r="BA48" s="1304"/>
      <c r="BB48" s="1304"/>
      <c r="BL48" s="1304"/>
      <c r="BM48" s="1304"/>
      <c r="BN48" s="1304"/>
      <c r="BX48" s="1304"/>
      <c r="BY48" s="1304"/>
      <c r="BZ48" s="1304"/>
      <c r="CJ48" s="1304"/>
      <c r="CK48" s="1304"/>
      <c r="CL48" s="1304"/>
      <c r="CV48" s="1304"/>
      <c r="CW48" s="1304"/>
      <c r="CX48" s="1304"/>
    </row>
    <row r="49" spans="1:109" x14ac:dyDescent="0.15">
      <c r="B49" s="1286"/>
      <c r="AN49" s="1279" t="s">
        <v>604</v>
      </c>
    </row>
    <row r="50" spans="1:109" x14ac:dyDescent="0.15">
      <c r="B50" s="1286"/>
      <c r="G50" s="1305"/>
      <c r="H50" s="1305"/>
      <c r="I50" s="1305"/>
      <c r="J50" s="1305"/>
      <c r="K50" s="1306"/>
      <c r="L50" s="1306"/>
      <c r="M50" s="1307"/>
      <c r="N50" s="1307"/>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551</v>
      </c>
      <c r="BQ50" s="1311"/>
      <c r="BR50" s="1311"/>
      <c r="BS50" s="1311"/>
      <c r="BT50" s="1311"/>
      <c r="BU50" s="1311"/>
      <c r="BV50" s="1311"/>
      <c r="BW50" s="1311"/>
      <c r="BX50" s="1311" t="s">
        <v>552</v>
      </c>
      <c r="BY50" s="1311"/>
      <c r="BZ50" s="1311"/>
      <c r="CA50" s="1311"/>
      <c r="CB50" s="1311"/>
      <c r="CC50" s="1311"/>
      <c r="CD50" s="1311"/>
      <c r="CE50" s="1311"/>
      <c r="CF50" s="1311" t="s">
        <v>553</v>
      </c>
      <c r="CG50" s="1311"/>
      <c r="CH50" s="1311"/>
      <c r="CI50" s="1311"/>
      <c r="CJ50" s="1311"/>
      <c r="CK50" s="1311"/>
      <c r="CL50" s="1311"/>
      <c r="CM50" s="1311"/>
      <c r="CN50" s="1311" t="s">
        <v>554</v>
      </c>
      <c r="CO50" s="1311"/>
      <c r="CP50" s="1311"/>
      <c r="CQ50" s="1311"/>
      <c r="CR50" s="1311"/>
      <c r="CS50" s="1311"/>
      <c r="CT50" s="1311"/>
      <c r="CU50" s="1311"/>
      <c r="CV50" s="1311" t="s">
        <v>555</v>
      </c>
      <c r="CW50" s="1311"/>
      <c r="CX50" s="1311"/>
      <c r="CY50" s="1311"/>
      <c r="CZ50" s="1311"/>
      <c r="DA50" s="1311"/>
      <c r="DB50" s="1311"/>
      <c r="DC50" s="1311"/>
    </row>
    <row r="51" spans="1:109" ht="13.5" customHeight="1" x14ac:dyDescent="0.15">
      <c r="B51" s="1286"/>
      <c r="G51" s="1312"/>
      <c r="H51" s="1312"/>
      <c r="I51" s="1313"/>
      <c r="J51" s="1313"/>
      <c r="K51" s="1314"/>
      <c r="L51" s="1314"/>
      <c r="M51" s="1314"/>
      <c r="N51" s="1314"/>
      <c r="AM51" s="1304"/>
      <c r="AN51" s="1315" t="s">
        <v>605</v>
      </c>
      <c r="AO51" s="1315"/>
      <c r="AP51" s="1315"/>
      <c r="AQ51" s="1315"/>
      <c r="AR51" s="1315"/>
      <c r="AS51" s="1315"/>
      <c r="AT51" s="1315"/>
      <c r="AU51" s="1315"/>
      <c r="AV51" s="1315"/>
      <c r="AW51" s="1315"/>
      <c r="AX51" s="1315"/>
      <c r="AY51" s="1315"/>
      <c r="AZ51" s="1315"/>
      <c r="BA51" s="1315"/>
      <c r="BB51" s="1315" t="s">
        <v>606</v>
      </c>
      <c r="BC51" s="1315"/>
      <c r="BD51" s="1315"/>
      <c r="BE51" s="1315"/>
      <c r="BF51" s="1315"/>
      <c r="BG51" s="1315"/>
      <c r="BH51" s="1315"/>
      <c r="BI51" s="1315"/>
      <c r="BJ51" s="1315"/>
      <c r="BK51" s="1315"/>
      <c r="BL51" s="1315"/>
      <c r="BM51" s="1315"/>
      <c r="BN51" s="1315"/>
      <c r="BO51" s="1315"/>
      <c r="BP51" s="1316"/>
      <c r="BQ51" s="1317"/>
      <c r="BR51" s="1317"/>
      <c r="BS51" s="1317"/>
      <c r="BT51" s="1317"/>
      <c r="BU51" s="1317"/>
      <c r="BV51" s="1317"/>
      <c r="BW51" s="1317"/>
      <c r="BX51" s="1317">
        <v>30.6</v>
      </c>
      <c r="BY51" s="1317"/>
      <c r="BZ51" s="1317"/>
      <c r="CA51" s="1317"/>
      <c r="CB51" s="1317"/>
      <c r="CC51" s="1317"/>
      <c r="CD51" s="1317"/>
      <c r="CE51" s="1317"/>
      <c r="CF51" s="1317">
        <v>36.799999999999997</v>
      </c>
      <c r="CG51" s="1317"/>
      <c r="CH51" s="1317"/>
      <c r="CI51" s="1317"/>
      <c r="CJ51" s="1317"/>
      <c r="CK51" s="1317"/>
      <c r="CL51" s="1317"/>
      <c r="CM51" s="1317"/>
      <c r="CN51" s="1317">
        <v>34.299999999999997</v>
      </c>
      <c r="CO51" s="1317"/>
      <c r="CP51" s="1317"/>
      <c r="CQ51" s="1317"/>
      <c r="CR51" s="1317"/>
      <c r="CS51" s="1317"/>
      <c r="CT51" s="1317"/>
      <c r="CU51" s="1317"/>
      <c r="CV51" s="1317">
        <v>29.5</v>
      </c>
      <c r="CW51" s="1317"/>
      <c r="CX51" s="1317"/>
      <c r="CY51" s="1317"/>
      <c r="CZ51" s="1317"/>
      <c r="DA51" s="1317"/>
      <c r="DB51" s="1317"/>
      <c r="DC51" s="1317"/>
    </row>
    <row r="52" spans="1:109" x14ac:dyDescent="0.15">
      <c r="B52" s="1286"/>
      <c r="G52" s="1312"/>
      <c r="H52" s="1312"/>
      <c r="I52" s="1313"/>
      <c r="J52" s="1313"/>
      <c r="K52" s="1314"/>
      <c r="L52" s="1314"/>
      <c r="M52" s="1314"/>
      <c r="N52" s="1314"/>
      <c r="AM52" s="13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1294"/>
      <c r="B53" s="1286"/>
      <c r="G53" s="1312"/>
      <c r="H53" s="1312"/>
      <c r="I53" s="1305"/>
      <c r="J53" s="1305"/>
      <c r="K53" s="1314"/>
      <c r="L53" s="1314"/>
      <c r="M53" s="1314"/>
      <c r="N53" s="1314"/>
      <c r="AM53" s="1304"/>
      <c r="AN53" s="1315"/>
      <c r="AO53" s="1315"/>
      <c r="AP53" s="1315"/>
      <c r="AQ53" s="1315"/>
      <c r="AR53" s="1315"/>
      <c r="AS53" s="1315"/>
      <c r="AT53" s="1315"/>
      <c r="AU53" s="1315"/>
      <c r="AV53" s="1315"/>
      <c r="AW53" s="1315"/>
      <c r="AX53" s="1315"/>
      <c r="AY53" s="1315"/>
      <c r="AZ53" s="1315"/>
      <c r="BA53" s="1315"/>
      <c r="BB53" s="1315" t="s">
        <v>607</v>
      </c>
      <c r="BC53" s="1315"/>
      <c r="BD53" s="1315"/>
      <c r="BE53" s="1315"/>
      <c r="BF53" s="1315"/>
      <c r="BG53" s="1315"/>
      <c r="BH53" s="1315"/>
      <c r="BI53" s="1315"/>
      <c r="BJ53" s="1315"/>
      <c r="BK53" s="1315"/>
      <c r="BL53" s="1315"/>
      <c r="BM53" s="1315"/>
      <c r="BN53" s="1315"/>
      <c r="BO53" s="1315"/>
      <c r="BP53" s="1316"/>
      <c r="BQ53" s="1317"/>
      <c r="BR53" s="1317"/>
      <c r="BS53" s="1317"/>
      <c r="BT53" s="1317"/>
      <c r="BU53" s="1317"/>
      <c r="BV53" s="1317"/>
      <c r="BW53" s="1317"/>
      <c r="BX53" s="1317">
        <v>56.6</v>
      </c>
      <c r="BY53" s="1317"/>
      <c r="BZ53" s="1317"/>
      <c r="CA53" s="1317"/>
      <c r="CB53" s="1317"/>
      <c r="CC53" s="1317"/>
      <c r="CD53" s="1317"/>
      <c r="CE53" s="1317"/>
      <c r="CF53" s="1317">
        <v>57.8</v>
      </c>
      <c r="CG53" s="1317"/>
      <c r="CH53" s="1317"/>
      <c r="CI53" s="1317"/>
      <c r="CJ53" s="1317"/>
      <c r="CK53" s="1317"/>
      <c r="CL53" s="1317"/>
      <c r="CM53" s="1317"/>
      <c r="CN53" s="1317">
        <v>58.8</v>
      </c>
      <c r="CO53" s="1317"/>
      <c r="CP53" s="1317"/>
      <c r="CQ53" s="1317"/>
      <c r="CR53" s="1317"/>
      <c r="CS53" s="1317"/>
      <c r="CT53" s="1317"/>
      <c r="CU53" s="1317"/>
      <c r="CV53" s="1317">
        <v>59.7</v>
      </c>
      <c r="CW53" s="1317"/>
      <c r="CX53" s="1317"/>
      <c r="CY53" s="1317"/>
      <c r="CZ53" s="1317"/>
      <c r="DA53" s="1317"/>
      <c r="DB53" s="1317"/>
      <c r="DC53" s="1317"/>
    </row>
    <row r="54" spans="1:109" x14ac:dyDescent="0.15">
      <c r="A54" s="1294"/>
      <c r="B54" s="1286"/>
      <c r="G54" s="1312"/>
      <c r="H54" s="1312"/>
      <c r="I54" s="1305"/>
      <c r="J54" s="1305"/>
      <c r="K54" s="1314"/>
      <c r="L54" s="1314"/>
      <c r="M54" s="1314"/>
      <c r="N54" s="1314"/>
      <c r="AM54" s="13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1294"/>
      <c r="B55" s="1286"/>
      <c r="G55" s="1305"/>
      <c r="H55" s="1305"/>
      <c r="I55" s="1305"/>
      <c r="J55" s="1305"/>
      <c r="K55" s="1314"/>
      <c r="L55" s="1314"/>
      <c r="M55" s="1314"/>
      <c r="N55" s="1314"/>
      <c r="AN55" s="1311" t="s">
        <v>608</v>
      </c>
      <c r="AO55" s="1311"/>
      <c r="AP55" s="1311"/>
      <c r="AQ55" s="1311"/>
      <c r="AR55" s="1311"/>
      <c r="AS55" s="1311"/>
      <c r="AT55" s="1311"/>
      <c r="AU55" s="1311"/>
      <c r="AV55" s="1311"/>
      <c r="AW55" s="1311"/>
      <c r="AX55" s="1311"/>
      <c r="AY55" s="1311"/>
      <c r="AZ55" s="1311"/>
      <c r="BA55" s="1311"/>
      <c r="BB55" s="1315" t="s">
        <v>606</v>
      </c>
      <c r="BC55" s="1315"/>
      <c r="BD55" s="1315"/>
      <c r="BE55" s="1315"/>
      <c r="BF55" s="1315"/>
      <c r="BG55" s="1315"/>
      <c r="BH55" s="1315"/>
      <c r="BI55" s="1315"/>
      <c r="BJ55" s="1315"/>
      <c r="BK55" s="1315"/>
      <c r="BL55" s="1315"/>
      <c r="BM55" s="1315"/>
      <c r="BN55" s="1315"/>
      <c r="BO55" s="1315"/>
      <c r="BP55" s="1316"/>
      <c r="BQ55" s="1317"/>
      <c r="BR55" s="1317"/>
      <c r="BS55" s="1317"/>
      <c r="BT55" s="1317"/>
      <c r="BU55" s="1317"/>
      <c r="BV55" s="1317"/>
      <c r="BW55" s="1317"/>
      <c r="BX55" s="1317">
        <v>41.5</v>
      </c>
      <c r="BY55" s="1317"/>
      <c r="BZ55" s="1317"/>
      <c r="CA55" s="1317"/>
      <c r="CB55" s="1317"/>
      <c r="CC55" s="1317"/>
      <c r="CD55" s="1317"/>
      <c r="CE55" s="1317"/>
      <c r="CF55" s="1317">
        <v>54.6</v>
      </c>
      <c r="CG55" s="1317"/>
      <c r="CH55" s="1317"/>
      <c r="CI55" s="1317"/>
      <c r="CJ55" s="1317"/>
      <c r="CK55" s="1317"/>
      <c r="CL55" s="1317"/>
      <c r="CM55" s="1317"/>
      <c r="CN55" s="1317">
        <v>53.2</v>
      </c>
      <c r="CO55" s="1317"/>
      <c r="CP55" s="1317"/>
      <c r="CQ55" s="1317"/>
      <c r="CR55" s="1317"/>
      <c r="CS55" s="1317"/>
      <c r="CT55" s="1317"/>
      <c r="CU55" s="1317"/>
      <c r="CV55" s="1317">
        <v>47.9</v>
      </c>
      <c r="CW55" s="1317"/>
      <c r="CX55" s="1317"/>
      <c r="CY55" s="1317"/>
      <c r="CZ55" s="1317"/>
      <c r="DA55" s="1317"/>
      <c r="DB55" s="1317"/>
      <c r="DC55" s="1317"/>
    </row>
    <row r="56" spans="1:109" x14ac:dyDescent="0.15">
      <c r="A56" s="1294"/>
      <c r="B56" s="1286"/>
      <c r="G56" s="1305"/>
      <c r="H56" s="1305"/>
      <c r="I56" s="1305"/>
      <c r="J56" s="1305"/>
      <c r="K56" s="1314"/>
      <c r="L56" s="1314"/>
      <c r="M56" s="1314"/>
      <c r="N56" s="1314"/>
      <c r="AN56" s="1311"/>
      <c r="AO56" s="1311"/>
      <c r="AP56" s="1311"/>
      <c r="AQ56" s="1311"/>
      <c r="AR56" s="1311"/>
      <c r="AS56" s="1311"/>
      <c r="AT56" s="1311"/>
      <c r="AU56" s="1311"/>
      <c r="AV56" s="1311"/>
      <c r="AW56" s="1311"/>
      <c r="AX56" s="1311"/>
      <c r="AY56" s="1311"/>
      <c r="AZ56" s="1311"/>
      <c r="BA56" s="1311"/>
      <c r="BB56" s="1315"/>
      <c r="BC56" s="1315"/>
      <c r="BD56" s="1315"/>
      <c r="BE56" s="1315"/>
      <c r="BF56" s="1315"/>
      <c r="BG56" s="1315"/>
      <c r="BH56" s="1315"/>
      <c r="BI56" s="1315"/>
      <c r="BJ56" s="1315"/>
      <c r="BK56" s="1315"/>
      <c r="BL56" s="1315"/>
      <c r="BM56" s="1315"/>
      <c r="BN56" s="1315"/>
      <c r="BO56" s="1315"/>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1294" customFormat="1" x14ac:dyDescent="0.15">
      <c r="B57" s="1318"/>
      <c r="G57" s="1305"/>
      <c r="H57" s="1305"/>
      <c r="I57" s="1319"/>
      <c r="J57" s="1319"/>
      <c r="K57" s="1314"/>
      <c r="L57" s="1314"/>
      <c r="M57" s="1314"/>
      <c r="N57" s="1314"/>
      <c r="AM57" s="1279"/>
      <c r="AN57" s="1311"/>
      <c r="AO57" s="1311"/>
      <c r="AP57" s="1311"/>
      <c r="AQ57" s="1311"/>
      <c r="AR57" s="1311"/>
      <c r="AS57" s="1311"/>
      <c r="AT57" s="1311"/>
      <c r="AU57" s="1311"/>
      <c r="AV57" s="1311"/>
      <c r="AW57" s="1311"/>
      <c r="AX57" s="1311"/>
      <c r="AY57" s="1311"/>
      <c r="AZ57" s="1311"/>
      <c r="BA57" s="1311"/>
      <c r="BB57" s="1315" t="s">
        <v>607</v>
      </c>
      <c r="BC57" s="1315"/>
      <c r="BD57" s="1315"/>
      <c r="BE57" s="1315"/>
      <c r="BF57" s="1315"/>
      <c r="BG57" s="1315"/>
      <c r="BH57" s="1315"/>
      <c r="BI57" s="1315"/>
      <c r="BJ57" s="1315"/>
      <c r="BK57" s="1315"/>
      <c r="BL57" s="1315"/>
      <c r="BM57" s="1315"/>
      <c r="BN57" s="1315"/>
      <c r="BO57" s="1315"/>
      <c r="BP57" s="1316"/>
      <c r="BQ57" s="1317"/>
      <c r="BR57" s="1317"/>
      <c r="BS57" s="1317"/>
      <c r="BT57" s="1317"/>
      <c r="BU57" s="1317"/>
      <c r="BV57" s="1317"/>
      <c r="BW57" s="1317"/>
      <c r="BX57" s="1317">
        <v>56.4</v>
      </c>
      <c r="BY57" s="1317"/>
      <c r="BZ57" s="1317"/>
      <c r="CA57" s="1317"/>
      <c r="CB57" s="1317"/>
      <c r="CC57" s="1317"/>
      <c r="CD57" s="1317"/>
      <c r="CE57" s="1317"/>
      <c r="CF57" s="1317">
        <v>58.3</v>
      </c>
      <c r="CG57" s="1317"/>
      <c r="CH57" s="1317"/>
      <c r="CI57" s="1317"/>
      <c r="CJ57" s="1317"/>
      <c r="CK57" s="1317"/>
      <c r="CL57" s="1317"/>
      <c r="CM57" s="1317"/>
      <c r="CN57" s="1317">
        <v>59.6</v>
      </c>
      <c r="CO57" s="1317"/>
      <c r="CP57" s="1317"/>
      <c r="CQ57" s="1317"/>
      <c r="CR57" s="1317"/>
      <c r="CS57" s="1317"/>
      <c r="CT57" s="1317"/>
      <c r="CU57" s="1317"/>
      <c r="CV57" s="1317">
        <v>60.5</v>
      </c>
      <c r="CW57" s="1317"/>
      <c r="CX57" s="1317"/>
      <c r="CY57" s="1317"/>
      <c r="CZ57" s="1317"/>
      <c r="DA57" s="1317"/>
      <c r="DB57" s="1317"/>
      <c r="DC57" s="1317"/>
      <c r="DD57" s="1320"/>
      <c r="DE57" s="1318"/>
    </row>
    <row r="58" spans="1:109" s="1294" customFormat="1" x14ac:dyDescent="0.15">
      <c r="A58" s="1279"/>
      <c r="B58" s="1318"/>
      <c r="G58" s="1305"/>
      <c r="H58" s="1305"/>
      <c r="I58" s="1319"/>
      <c r="J58" s="1319"/>
      <c r="K58" s="1314"/>
      <c r="L58" s="1314"/>
      <c r="M58" s="1314"/>
      <c r="N58" s="1314"/>
      <c r="AM58" s="1279"/>
      <c r="AN58" s="1311"/>
      <c r="AO58" s="1311"/>
      <c r="AP58" s="1311"/>
      <c r="AQ58" s="1311"/>
      <c r="AR58" s="1311"/>
      <c r="AS58" s="1311"/>
      <c r="AT58" s="1311"/>
      <c r="AU58" s="1311"/>
      <c r="AV58" s="1311"/>
      <c r="AW58" s="1311"/>
      <c r="AX58" s="1311"/>
      <c r="AY58" s="1311"/>
      <c r="AZ58" s="1311"/>
      <c r="BA58" s="1311"/>
      <c r="BB58" s="1315"/>
      <c r="BC58" s="1315"/>
      <c r="BD58" s="1315"/>
      <c r="BE58" s="1315"/>
      <c r="BF58" s="1315"/>
      <c r="BG58" s="1315"/>
      <c r="BH58" s="1315"/>
      <c r="BI58" s="1315"/>
      <c r="BJ58" s="1315"/>
      <c r="BK58" s="1315"/>
      <c r="BL58" s="1315"/>
      <c r="BM58" s="1315"/>
      <c r="BN58" s="1315"/>
      <c r="BO58" s="1315"/>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1320"/>
      <c r="DE58" s="1318"/>
    </row>
    <row r="59" spans="1:109" s="1294" customFormat="1" x14ac:dyDescent="0.15">
      <c r="A59" s="1279"/>
      <c r="B59" s="1318"/>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8"/>
    </row>
    <row r="60" spans="1:109" s="1294" customFormat="1" x14ac:dyDescent="0.15">
      <c r="A60" s="1279"/>
      <c r="B60" s="1318"/>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8"/>
    </row>
    <row r="61" spans="1:109" s="1294" customFormat="1" x14ac:dyDescent="0.15">
      <c r="A61" s="1279"/>
      <c r="B61" s="1322"/>
      <c r="C61" s="1323"/>
      <c r="D61" s="1323"/>
      <c r="E61" s="1323"/>
      <c r="F61" s="1323"/>
      <c r="G61" s="1323"/>
      <c r="H61" s="1323"/>
      <c r="I61" s="1323"/>
      <c r="J61" s="1323"/>
      <c r="K61" s="1323"/>
      <c r="L61" s="1323"/>
      <c r="M61" s="1324"/>
      <c r="N61" s="1324"/>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4"/>
      <c r="AT61" s="1324"/>
      <c r="AU61" s="1323"/>
      <c r="AV61" s="1323"/>
      <c r="AW61" s="1323"/>
      <c r="AX61" s="1323"/>
      <c r="AY61" s="1323"/>
      <c r="AZ61" s="1323"/>
      <c r="BA61" s="1323"/>
      <c r="BB61" s="1323"/>
      <c r="BC61" s="1323"/>
      <c r="BD61" s="1323"/>
      <c r="BE61" s="1324"/>
      <c r="BF61" s="1324"/>
      <c r="BG61" s="1323"/>
      <c r="BH61" s="1323"/>
      <c r="BI61" s="1323"/>
      <c r="BJ61" s="1323"/>
      <c r="BK61" s="1323"/>
      <c r="BL61" s="1323"/>
      <c r="BM61" s="1323"/>
      <c r="BN61" s="1323"/>
      <c r="BO61" s="1323"/>
      <c r="BP61" s="1323"/>
      <c r="BQ61" s="1324"/>
      <c r="BR61" s="1324"/>
      <c r="BS61" s="1323"/>
      <c r="BT61" s="1323"/>
      <c r="BU61" s="1323"/>
      <c r="BV61" s="1323"/>
      <c r="BW61" s="1323"/>
      <c r="BX61" s="1323"/>
      <c r="BY61" s="1323"/>
      <c r="BZ61" s="1323"/>
      <c r="CA61" s="1323"/>
      <c r="CB61" s="1323"/>
      <c r="CC61" s="1324"/>
      <c r="CD61" s="1324"/>
      <c r="CE61" s="1323"/>
      <c r="CF61" s="1323"/>
      <c r="CG61" s="1323"/>
      <c r="CH61" s="1323"/>
      <c r="CI61" s="1323"/>
      <c r="CJ61" s="1323"/>
      <c r="CK61" s="1323"/>
      <c r="CL61" s="1323"/>
      <c r="CM61" s="1323"/>
      <c r="CN61" s="1323"/>
      <c r="CO61" s="1324"/>
      <c r="CP61" s="1324"/>
      <c r="CQ61" s="1323"/>
      <c r="CR61" s="1323"/>
      <c r="CS61" s="1323"/>
      <c r="CT61" s="1323"/>
      <c r="CU61" s="1323"/>
      <c r="CV61" s="1323"/>
      <c r="CW61" s="1323"/>
      <c r="CX61" s="1323"/>
      <c r="CY61" s="1323"/>
      <c r="CZ61" s="1323"/>
      <c r="DA61" s="1324"/>
      <c r="DB61" s="1324"/>
      <c r="DC61" s="1324"/>
      <c r="DD61" s="1325"/>
      <c r="DE61" s="1318"/>
    </row>
    <row r="62" spans="1:109" x14ac:dyDescent="0.15">
      <c r="B62" s="1291"/>
      <c r="C62" s="1291"/>
      <c r="D62" s="1291"/>
      <c r="E62" s="1291"/>
      <c r="F62" s="1291"/>
      <c r="G62" s="1291"/>
      <c r="H62" s="1291"/>
      <c r="I62" s="1291"/>
      <c r="J62" s="1291"/>
      <c r="K62" s="1291"/>
      <c r="L62" s="1291"/>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291"/>
      <c r="AS62" s="1291"/>
      <c r="AT62" s="1291"/>
      <c r="AU62" s="1291"/>
      <c r="AV62" s="1291"/>
      <c r="AW62" s="1291"/>
      <c r="AX62" s="1291"/>
      <c r="AY62" s="1291"/>
      <c r="AZ62" s="1291"/>
      <c r="BA62" s="1291"/>
      <c r="BB62" s="1291"/>
      <c r="BC62" s="1291"/>
      <c r="BD62" s="1291"/>
      <c r="BE62" s="1291"/>
      <c r="BF62" s="1291"/>
      <c r="BG62" s="1291"/>
      <c r="BH62" s="1291"/>
      <c r="BI62" s="1291"/>
      <c r="BJ62" s="1291"/>
      <c r="BK62" s="1291"/>
      <c r="BL62" s="1291"/>
      <c r="BM62" s="1291"/>
      <c r="BN62" s="1291"/>
      <c r="BO62" s="1291"/>
      <c r="BP62" s="1291"/>
      <c r="BQ62" s="1291"/>
      <c r="BR62" s="1291"/>
      <c r="BS62" s="1291"/>
      <c r="BT62" s="1291"/>
      <c r="BU62" s="1291"/>
      <c r="BV62" s="1291"/>
      <c r="BW62" s="1291"/>
      <c r="BX62" s="1291"/>
      <c r="BY62" s="1291"/>
      <c r="BZ62" s="1291"/>
      <c r="CA62" s="1291"/>
      <c r="CB62" s="1291"/>
      <c r="CC62" s="1291"/>
      <c r="CD62" s="1291"/>
      <c r="CE62" s="1291"/>
      <c r="CF62" s="1291"/>
      <c r="CG62" s="1291"/>
      <c r="CH62" s="1291"/>
      <c r="CI62" s="1291"/>
      <c r="CJ62" s="1291"/>
      <c r="CK62" s="1291"/>
      <c r="CL62" s="1291"/>
      <c r="CM62" s="1291"/>
      <c r="CN62" s="1291"/>
      <c r="CO62" s="1291"/>
      <c r="CP62" s="1291"/>
      <c r="CQ62" s="1291"/>
      <c r="CR62" s="1291"/>
      <c r="CS62" s="1291"/>
      <c r="CT62" s="1291"/>
      <c r="CU62" s="1291"/>
      <c r="CV62" s="1291"/>
      <c r="CW62" s="1291"/>
      <c r="CX62" s="1291"/>
      <c r="CY62" s="1291"/>
      <c r="CZ62" s="1291"/>
      <c r="DA62" s="1291"/>
      <c r="DB62" s="1291"/>
      <c r="DC62" s="1291"/>
      <c r="DD62" s="1291"/>
      <c r="DE62" s="1279"/>
    </row>
    <row r="63" spans="1:109" ht="17.25" x14ac:dyDescent="0.15">
      <c r="B63" s="1326" t="s">
        <v>609</v>
      </c>
    </row>
    <row r="64" spans="1:109" x14ac:dyDescent="0.15">
      <c r="B64" s="1286"/>
      <c r="G64" s="1293"/>
      <c r="I64" s="1327"/>
      <c r="J64" s="1327"/>
      <c r="K64" s="1327"/>
      <c r="L64" s="1327"/>
      <c r="M64" s="1327"/>
      <c r="N64" s="1328"/>
      <c r="AM64" s="1293"/>
      <c r="AN64" s="1293" t="s">
        <v>602</v>
      </c>
      <c r="AP64" s="1294"/>
      <c r="AQ64" s="1294"/>
      <c r="AR64" s="1294"/>
      <c r="AY64" s="1293"/>
      <c r="BA64" s="1294"/>
      <c r="BB64" s="1294"/>
      <c r="BC64" s="1294"/>
      <c r="BK64" s="1293"/>
      <c r="BM64" s="1294"/>
      <c r="BN64" s="1294"/>
      <c r="BO64" s="1294"/>
      <c r="BW64" s="1293"/>
      <c r="BY64" s="1294"/>
      <c r="BZ64" s="1294"/>
      <c r="CA64" s="1294"/>
      <c r="CI64" s="1293"/>
      <c r="CK64" s="1294"/>
      <c r="CL64" s="1294"/>
      <c r="CM64" s="1294"/>
      <c r="CU64" s="1293"/>
      <c r="CW64" s="1294"/>
      <c r="CX64" s="1294"/>
      <c r="CY64" s="1294"/>
    </row>
    <row r="65" spans="2:107" x14ac:dyDescent="0.15">
      <c r="B65" s="1286"/>
      <c r="AN65" s="1295" t="s">
        <v>610</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128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128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128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128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1286"/>
      <c r="H70" s="1329"/>
      <c r="I70" s="1329"/>
      <c r="J70" s="1330"/>
      <c r="K70" s="1330"/>
      <c r="L70" s="1331"/>
      <c r="M70" s="1330"/>
      <c r="N70" s="1331"/>
      <c r="AN70" s="1304"/>
      <c r="AO70" s="1304"/>
      <c r="AP70" s="1304"/>
      <c r="AZ70" s="1304"/>
      <c r="BA70" s="1304"/>
      <c r="BB70" s="1304"/>
      <c r="BL70" s="1304"/>
      <c r="BM70" s="1304"/>
      <c r="BN70" s="1304"/>
      <c r="BX70" s="1304"/>
      <c r="BY70" s="1304"/>
      <c r="BZ70" s="1304"/>
      <c r="CJ70" s="1304"/>
      <c r="CK70" s="1304"/>
      <c r="CL70" s="1304"/>
      <c r="CV70" s="1304"/>
      <c r="CW70" s="1304"/>
      <c r="CX70" s="1304"/>
    </row>
    <row r="71" spans="2:107" x14ac:dyDescent="0.15">
      <c r="B71" s="1286"/>
      <c r="G71" s="1332"/>
      <c r="I71" s="1333"/>
      <c r="J71" s="1330"/>
      <c r="K71" s="1330"/>
      <c r="L71" s="1331"/>
      <c r="M71" s="1330"/>
      <c r="N71" s="1331"/>
      <c r="AM71" s="1332"/>
      <c r="AN71" s="1279" t="s">
        <v>604</v>
      </c>
    </row>
    <row r="72" spans="2:107" x14ac:dyDescent="0.15">
      <c r="B72" s="1286"/>
      <c r="G72" s="1305"/>
      <c r="H72" s="1305"/>
      <c r="I72" s="1305"/>
      <c r="J72" s="1305"/>
      <c r="K72" s="1306"/>
      <c r="L72" s="1306"/>
      <c r="M72" s="1307"/>
      <c r="N72" s="1307"/>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551</v>
      </c>
      <c r="BQ72" s="1311"/>
      <c r="BR72" s="1311"/>
      <c r="BS72" s="1311"/>
      <c r="BT72" s="1311"/>
      <c r="BU72" s="1311"/>
      <c r="BV72" s="1311"/>
      <c r="BW72" s="1311"/>
      <c r="BX72" s="1311" t="s">
        <v>552</v>
      </c>
      <c r="BY72" s="1311"/>
      <c r="BZ72" s="1311"/>
      <c r="CA72" s="1311"/>
      <c r="CB72" s="1311"/>
      <c r="CC72" s="1311"/>
      <c r="CD72" s="1311"/>
      <c r="CE72" s="1311"/>
      <c r="CF72" s="1311" t="s">
        <v>553</v>
      </c>
      <c r="CG72" s="1311"/>
      <c r="CH72" s="1311"/>
      <c r="CI72" s="1311"/>
      <c r="CJ72" s="1311"/>
      <c r="CK72" s="1311"/>
      <c r="CL72" s="1311"/>
      <c r="CM72" s="1311"/>
      <c r="CN72" s="1311" t="s">
        <v>554</v>
      </c>
      <c r="CO72" s="1311"/>
      <c r="CP72" s="1311"/>
      <c r="CQ72" s="1311"/>
      <c r="CR72" s="1311"/>
      <c r="CS72" s="1311"/>
      <c r="CT72" s="1311"/>
      <c r="CU72" s="1311"/>
      <c r="CV72" s="1311" t="s">
        <v>555</v>
      </c>
      <c r="CW72" s="1311"/>
      <c r="CX72" s="1311"/>
      <c r="CY72" s="1311"/>
      <c r="CZ72" s="1311"/>
      <c r="DA72" s="1311"/>
      <c r="DB72" s="1311"/>
      <c r="DC72" s="1311"/>
    </row>
    <row r="73" spans="2:107" x14ac:dyDescent="0.15">
      <c r="B73" s="1286"/>
      <c r="G73" s="1312"/>
      <c r="H73" s="1312"/>
      <c r="I73" s="1312"/>
      <c r="J73" s="1312"/>
      <c r="K73" s="1334"/>
      <c r="L73" s="1334"/>
      <c r="M73" s="1334"/>
      <c r="N73" s="1334"/>
      <c r="AM73" s="1304"/>
      <c r="AN73" s="1315" t="s">
        <v>605</v>
      </c>
      <c r="AO73" s="1315"/>
      <c r="AP73" s="1315"/>
      <c r="AQ73" s="1315"/>
      <c r="AR73" s="1315"/>
      <c r="AS73" s="1315"/>
      <c r="AT73" s="1315"/>
      <c r="AU73" s="1315"/>
      <c r="AV73" s="1315"/>
      <c r="AW73" s="1315"/>
      <c r="AX73" s="1315"/>
      <c r="AY73" s="1315"/>
      <c r="AZ73" s="1315"/>
      <c r="BA73" s="1315"/>
      <c r="BB73" s="1315" t="s">
        <v>606</v>
      </c>
      <c r="BC73" s="1315"/>
      <c r="BD73" s="1315"/>
      <c r="BE73" s="1315"/>
      <c r="BF73" s="1315"/>
      <c r="BG73" s="1315"/>
      <c r="BH73" s="1315"/>
      <c r="BI73" s="1315"/>
      <c r="BJ73" s="1315"/>
      <c r="BK73" s="1315"/>
      <c r="BL73" s="1315"/>
      <c r="BM73" s="1315"/>
      <c r="BN73" s="1315"/>
      <c r="BO73" s="1315"/>
      <c r="BP73" s="1317">
        <v>23.5</v>
      </c>
      <c r="BQ73" s="1317"/>
      <c r="BR73" s="1317"/>
      <c r="BS73" s="1317"/>
      <c r="BT73" s="1317"/>
      <c r="BU73" s="1317"/>
      <c r="BV73" s="1317"/>
      <c r="BW73" s="1317"/>
      <c r="BX73" s="1317">
        <v>30.6</v>
      </c>
      <c r="BY73" s="1317"/>
      <c r="BZ73" s="1317"/>
      <c r="CA73" s="1317"/>
      <c r="CB73" s="1317"/>
      <c r="CC73" s="1317"/>
      <c r="CD73" s="1317"/>
      <c r="CE73" s="1317"/>
      <c r="CF73" s="1317">
        <v>36.799999999999997</v>
      </c>
      <c r="CG73" s="1317"/>
      <c r="CH73" s="1317"/>
      <c r="CI73" s="1317"/>
      <c r="CJ73" s="1317"/>
      <c r="CK73" s="1317"/>
      <c r="CL73" s="1317"/>
      <c r="CM73" s="1317"/>
      <c r="CN73" s="1317">
        <v>34.299999999999997</v>
      </c>
      <c r="CO73" s="1317"/>
      <c r="CP73" s="1317"/>
      <c r="CQ73" s="1317"/>
      <c r="CR73" s="1317"/>
      <c r="CS73" s="1317"/>
      <c r="CT73" s="1317"/>
      <c r="CU73" s="1317"/>
      <c r="CV73" s="1317">
        <v>29.5</v>
      </c>
      <c r="CW73" s="1317"/>
      <c r="CX73" s="1317"/>
      <c r="CY73" s="1317"/>
      <c r="CZ73" s="1317"/>
      <c r="DA73" s="1317"/>
      <c r="DB73" s="1317"/>
      <c r="DC73" s="1317"/>
    </row>
    <row r="74" spans="2:107" x14ac:dyDescent="0.15">
      <c r="B74" s="1286"/>
      <c r="G74" s="1312"/>
      <c r="H74" s="1312"/>
      <c r="I74" s="1312"/>
      <c r="J74" s="1312"/>
      <c r="K74" s="1334"/>
      <c r="L74" s="1334"/>
      <c r="M74" s="1334"/>
      <c r="N74" s="1334"/>
      <c r="AM74" s="13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1286"/>
      <c r="G75" s="1312"/>
      <c r="H75" s="1312"/>
      <c r="I75" s="1305"/>
      <c r="J75" s="1305"/>
      <c r="K75" s="1314"/>
      <c r="L75" s="1314"/>
      <c r="M75" s="1314"/>
      <c r="N75" s="1314"/>
      <c r="AM75" s="1304"/>
      <c r="AN75" s="1315"/>
      <c r="AO75" s="1315"/>
      <c r="AP75" s="1315"/>
      <c r="AQ75" s="1315"/>
      <c r="AR75" s="1315"/>
      <c r="AS75" s="1315"/>
      <c r="AT75" s="1315"/>
      <c r="AU75" s="1315"/>
      <c r="AV75" s="1315"/>
      <c r="AW75" s="1315"/>
      <c r="AX75" s="1315"/>
      <c r="AY75" s="1315"/>
      <c r="AZ75" s="1315"/>
      <c r="BA75" s="1315"/>
      <c r="BB75" s="1315" t="s">
        <v>611</v>
      </c>
      <c r="BC75" s="1315"/>
      <c r="BD75" s="1315"/>
      <c r="BE75" s="1315"/>
      <c r="BF75" s="1315"/>
      <c r="BG75" s="1315"/>
      <c r="BH75" s="1315"/>
      <c r="BI75" s="1315"/>
      <c r="BJ75" s="1315"/>
      <c r="BK75" s="1315"/>
      <c r="BL75" s="1315"/>
      <c r="BM75" s="1315"/>
      <c r="BN75" s="1315"/>
      <c r="BO75" s="1315"/>
      <c r="BP75" s="1317">
        <v>6.8</v>
      </c>
      <c r="BQ75" s="1317"/>
      <c r="BR75" s="1317"/>
      <c r="BS75" s="1317"/>
      <c r="BT75" s="1317"/>
      <c r="BU75" s="1317"/>
      <c r="BV75" s="1317"/>
      <c r="BW75" s="1317"/>
      <c r="BX75" s="1317">
        <v>7</v>
      </c>
      <c r="BY75" s="1317"/>
      <c r="BZ75" s="1317"/>
      <c r="CA75" s="1317"/>
      <c r="CB75" s="1317"/>
      <c r="CC75" s="1317"/>
      <c r="CD75" s="1317"/>
      <c r="CE75" s="1317"/>
      <c r="CF75" s="1317">
        <v>7.5</v>
      </c>
      <c r="CG75" s="1317"/>
      <c r="CH75" s="1317"/>
      <c r="CI75" s="1317"/>
      <c r="CJ75" s="1317"/>
      <c r="CK75" s="1317"/>
      <c r="CL75" s="1317"/>
      <c r="CM75" s="1317"/>
      <c r="CN75" s="1317">
        <v>7.9</v>
      </c>
      <c r="CO75" s="1317"/>
      <c r="CP75" s="1317"/>
      <c r="CQ75" s="1317"/>
      <c r="CR75" s="1317"/>
      <c r="CS75" s="1317"/>
      <c r="CT75" s="1317"/>
      <c r="CU75" s="1317"/>
      <c r="CV75" s="1317">
        <v>7.9</v>
      </c>
      <c r="CW75" s="1317"/>
      <c r="CX75" s="1317"/>
      <c r="CY75" s="1317"/>
      <c r="CZ75" s="1317"/>
      <c r="DA75" s="1317"/>
      <c r="DB75" s="1317"/>
      <c r="DC75" s="1317"/>
    </row>
    <row r="76" spans="2:107" x14ac:dyDescent="0.15">
      <c r="B76" s="1286"/>
      <c r="G76" s="1312"/>
      <c r="H76" s="1312"/>
      <c r="I76" s="1305"/>
      <c r="J76" s="1305"/>
      <c r="K76" s="1314"/>
      <c r="L76" s="1314"/>
      <c r="M76" s="1314"/>
      <c r="N76" s="1314"/>
      <c r="AM76" s="13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1286"/>
      <c r="G77" s="1305"/>
      <c r="H77" s="1305"/>
      <c r="I77" s="1305"/>
      <c r="J77" s="1305"/>
      <c r="K77" s="1334"/>
      <c r="L77" s="1334"/>
      <c r="M77" s="1334"/>
      <c r="N77" s="1334"/>
      <c r="AN77" s="1311" t="s">
        <v>608</v>
      </c>
      <c r="AO77" s="1311"/>
      <c r="AP77" s="1311"/>
      <c r="AQ77" s="1311"/>
      <c r="AR77" s="1311"/>
      <c r="AS77" s="1311"/>
      <c r="AT77" s="1311"/>
      <c r="AU77" s="1311"/>
      <c r="AV77" s="1311"/>
      <c r="AW77" s="1311"/>
      <c r="AX77" s="1311"/>
      <c r="AY77" s="1311"/>
      <c r="AZ77" s="1311"/>
      <c r="BA77" s="1311"/>
      <c r="BB77" s="1315" t="s">
        <v>606</v>
      </c>
      <c r="BC77" s="1315"/>
      <c r="BD77" s="1315"/>
      <c r="BE77" s="1315"/>
      <c r="BF77" s="1315"/>
      <c r="BG77" s="1315"/>
      <c r="BH77" s="1315"/>
      <c r="BI77" s="1315"/>
      <c r="BJ77" s="1315"/>
      <c r="BK77" s="1315"/>
      <c r="BL77" s="1315"/>
      <c r="BM77" s="1315"/>
      <c r="BN77" s="1315"/>
      <c r="BO77" s="1315"/>
      <c r="BP77" s="1317">
        <v>60.8</v>
      </c>
      <c r="BQ77" s="1317"/>
      <c r="BR77" s="1317"/>
      <c r="BS77" s="1317"/>
      <c r="BT77" s="1317"/>
      <c r="BU77" s="1317"/>
      <c r="BV77" s="1317"/>
      <c r="BW77" s="1317"/>
      <c r="BX77" s="1317">
        <v>41.5</v>
      </c>
      <c r="BY77" s="1317"/>
      <c r="BZ77" s="1317"/>
      <c r="CA77" s="1317"/>
      <c r="CB77" s="1317"/>
      <c r="CC77" s="1317"/>
      <c r="CD77" s="1317"/>
      <c r="CE77" s="1317"/>
      <c r="CF77" s="1317">
        <v>54.6</v>
      </c>
      <c r="CG77" s="1317"/>
      <c r="CH77" s="1317"/>
      <c r="CI77" s="1317"/>
      <c r="CJ77" s="1317"/>
      <c r="CK77" s="1317"/>
      <c r="CL77" s="1317"/>
      <c r="CM77" s="1317"/>
      <c r="CN77" s="1317">
        <v>53.2</v>
      </c>
      <c r="CO77" s="1317"/>
      <c r="CP77" s="1317"/>
      <c r="CQ77" s="1317"/>
      <c r="CR77" s="1317"/>
      <c r="CS77" s="1317"/>
      <c r="CT77" s="1317"/>
      <c r="CU77" s="1317"/>
      <c r="CV77" s="1317">
        <v>47.9</v>
      </c>
      <c r="CW77" s="1317"/>
      <c r="CX77" s="1317"/>
      <c r="CY77" s="1317"/>
      <c r="CZ77" s="1317"/>
      <c r="DA77" s="1317"/>
      <c r="DB77" s="1317"/>
      <c r="DC77" s="1317"/>
    </row>
    <row r="78" spans="2:107" x14ac:dyDescent="0.15">
      <c r="B78" s="1286"/>
      <c r="G78" s="1305"/>
      <c r="H78" s="1305"/>
      <c r="I78" s="1305"/>
      <c r="J78" s="1305"/>
      <c r="K78" s="1334"/>
      <c r="L78" s="1334"/>
      <c r="M78" s="1334"/>
      <c r="N78" s="1334"/>
      <c r="AN78" s="1311"/>
      <c r="AO78" s="1311"/>
      <c r="AP78" s="1311"/>
      <c r="AQ78" s="1311"/>
      <c r="AR78" s="1311"/>
      <c r="AS78" s="1311"/>
      <c r="AT78" s="1311"/>
      <c r="AU78" s="1311"/>
      <c r="AV78" s="1311"/>
      <c r="AW78" s="1311"/>
      <c r="AX78" s="1311"/>
      <c r="AY78" s="1311"/>
      <c r="AZ78" s="1311"/>
      <c r="BA78" s="1311"/>
      <c r="BB78" s="1315"/>
      <c r="BC78" s="1315"/>
      <c r="BD78" s="1315"/>
      <c r="BE78" s="1315"/>
      <c r="BF78" s="1315"/>
      <c r="BG78" s="1315"/>
      <c r="BH78" s="1315"/>
      <c r="BI78" s="1315"/>
      <c r="BJ78" s="1315"/>
      <c r="BK78" s="1315"/>
      <c r="BL78" s="1315"/>
      <c r="BM78" s="1315"/>
      <c r="BN78" s="1315"/>
      <c r="BO78" s="1315"/>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1286"/>
      <c r="G79" s="1305"/>
      <c r="H79" s="1305"/>
      <c r="I79" s="1319"/>
      <c r="J79" s="1319"/>
      <c r="K79" s="1335"/>
      <c r="L79" s="1335"/>
      <c r="M79" s="1335"/>
      <c r="N79" s="1335"/>
      <c r="AN79" s="1311"/>
      <c r="AO79" s="1311"/>
      <c r="AP79" s="1311"/>
      <c r="AQ79" s="1311"/>
      <c r="AR79" s="1311"/>
      <c r="AS79" s="1311"/>
      <c r="AT79" s="1311"/>
      <c r="AU79" s="1311"/>
      <c r="AV79" s="1311"/>
      <c r="AW79" s="1311"/>
      <c r="AX79" s="1311"/>
      <c r="AY79" s="1311"/>
      <c r="AZ79" s="1311"/>
      <c r="BA79" s="1311"/>
      <c r="BB79" s="1315" t="s">
        <v>611</v>
      </c>
      <c r="BC79" s="1315"/>
      <c r="BD79" s="1315"/>
      <c r="BE79" s="1315"/>
      <c r="BF79" s="1315"/>
      <c r="BG79" s="1315"/>
      <c r="BH79" s="1315"/>
      <c r="BI79" s="1315"/>
      <c r="BJ79" s="1315"/>
      <c r="BK79" s="1315"/>
      <c r="BL79" s="1315"/>
      <c r="BM79" s="1315"/>
      <c r="BN79" s="1315"/>
      <c r="BO79" s="1315"/>
      <c r="BP79" s="1317">
        <v>11.1</v>
      </c>
      <c r="BQ79" s="1317"/>
      <c r="BR79" s="1317"/>
      <c r="BS79" s="1317"/>
      <c r="BT79" s="1317"/>
      <c r="BU79" s="1317"/>
      <c r="BV79" s="1317"/>
      <c r="BW79" s="1317"/>
      <c r="BX79" s="1317">
        <v>9.6</v>
      </c>
      <c r="BY79" s="1317"/>
      <c r="BZ79" s="1317"/>
      <c r="CA79" s="1317"/>
      <c r="CB79" s="1317"/>
      <c r="CC79" s="1317"/>
      <c r="CD79" s="1317"/>
      <c r="CE79" s="1317"/>
      <c r="CF79" s="1317">
        <v>10</v>
      </c>
      <c r="CG79" s="1317"/>
      <c r="CH79" s="1317"/>
      <c r="CI79" s="1317"/>
      <c r="CJ79" s="1317"/>
      <c r="CK79" s="1317"/>
      <c r="CL79" s="1317"/>
      <c r="CM79" s="1317"/>
      <c r="CN79" s="1317">
        <v>9.8000000000000007</v>
      </c>
      <c r="CO79" s="1317"/>
      <c r="CP79" s="1317"/>
      <c r="CQ79" s="1317"/>
      <c r="CR79" s="1317"/>
      <c r="CS79" s="1317"/>
      <c r="CT79" s="1317"/>
      <c r="CU79" s="1317"/>
      <c r="CV79" s="1317">
        <v>9.6</v>
      </c>
      <c r="CW79" s="1317"/>
      <c r="CX79" s="1317"/>
      <c r="CY79" s="1317"/>
      <c r="CZ79" s="1317"/>
      <c r="DA79" s="1317"/>
      <c r="DB79" s="1317"/>
      <c r="DC79" s="1317"/>
    </row>
    <row r="80" spans="2:107" x14ac:dyDescent="0.15">
      <c r="B80" s="1286"/>
      <c r="G80" s="1305"/>
      <c r="H80" s="1305"/>
      <c r="I80" s="1319"/>
      <c r="J80" s="1319"/>
      <c r="K80" s="1335"/>
      <c r="L80" s="1335"/>
      <c r="M80" s="1335"/>
      <c r="N80" s="1335"/>
      <c r="AN80" s="1311"/>
      <c r="AO80" s="1311"/>
      <c r="AP80" s="1311"/>
      <c r="AQ80" s="1311"/>
      <c r="AR80" s="1311"/>
      <c r="AS80" s="1311"/>
      <c r="AT80" s="1311"/>
      <c r="AU80" s="1311"/>
      <c r="AV80" s="1311"/>
      <c r="AW80" s="1311"/>
      <c r="AX80" s="1311"/>
      <c r="AY80" s="1311"/>
      <c r="AZ80" s="1311"/>
      <c r="BA80" s="1311"/>
      <c r="BB80" s="1315"/>
      <c r="BC80" s="1315"/>
      <c r="BD80" s="1315"/>
      <c r="BE80" s="1315"/>
      <c r="BF80" s="1315"/>
      <c r="BG80" s="1315"/>
      <c r="BH80" s="1315"/>
      <c r="BI80" s="1315"/>
      <c r="BJ80" s="1315"/>
      <c r="BK80" s="1315"/>
      <c r="BL80" s="1315"/>
      <c r="BM80" s="1315"/>
      <c r="BN80" s="1315"/>
      <c r="BO80" s="1315"/>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1286"/>
    </row>
    <row r="82" spans="2:109" ht="17.25" x14ac:dyDescent="0.15">
      <c r="B82" s="1286"/>
      <c r="K82" s="1336"/>
      <c r="L82" s="1336"/>
      <c r="M82" s="1336"/>
      <c r="N82" s="1336"/>
      <c r="AQ82" s="1336"/>
      <c r="AR82" s="1336"/>
      <c r="AS82" s="1336"/>
      <c r="AT82" s="1336"/>
      <c r="BC82" s="1336"/>
      <c r="BD82" s="1336"/>
      <c r="BE82" s="1336"/>
      <c r="BF82" s="1336"/>
      <c r="BO82" s="1336"/>
      <c r="BP82" s="1336"/>
      <c r="BQ82" s="1336"/>
      <c r="BR82" s="1336"/>
      <c r="CA82" s="1336"/>
      <c r="CB82" s="1336"/>
      <c r="CC82" s="1336"/>
      <c r="CD82" s="1336"/>
      <c r="CM82" s="1336"/>
      <c r="CN82" s="1336"/>
      <c r="CO82" s="1336"/>
      <c r="CP82" s="1336"/>
      <c r="CY82" s="1336"/>
      <c r="CZ82" s="1336"/>
      <c r="DA82" s="1336"/>
      <c r="DB82" s="1336"/>
      <c r="DC82" s="1336"/>
    </row>
    <row r="83" spans="2:109" x14ac:dyDescent="0.15">
      <c r="B83" s="1288"/>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289"/>
      <c r="CB83" s="1289"/>
      <c r="CC83" s="1289"/>
      <c r="CD83" s="1289"/>
      <c r="CE83" s="1289"/>
      <c r="CF83" s="1289"/>
      <c r="CG83" s="1289"/>
      <c r="CH83" s="1289"/>
      <c r="CI83" s="1289"/>
      <c r="CJ83" s="1289"/>
      <c r="CK83" s="1289"/>
      <c r="CL83" s="1289"/>
      <c r="CM83" s="1289"/>
      <c r="CN83" s="1289"/>
      <c r="CO83" s="1289"/>
      <c r="CP83" s="1289"/>
      <c r="CQ83" s="1289"/>
      <c r="CR83" s="1289"/>
      <c r="CS83" s="1289"/>
      <c r="CT83" s="1289"/>
      <c r="CU83" s="1289"/>
      <c r="CV83" s="1289"/>
      <c r="CW83" s="1289"/>
      <c r="CX83" s="1289"/>
      <c r="CY83" s="1289"/>
      <c r="CZ83" s="1289"/>
      <c r="DA83" s="1289"/>
      <c r="DB83" s="1289"/>
      <c r="DC83" s="1289"/>
      <c r="DD83" s="1290"/>
    </row>
    <row r="84" spans="2:109" x14ac:dyDescent="0.15">
      <c r="DD84" s="1279"/>
      <c r="DE84" s="1279"/>
    </row>
    <row r="85" spans="2:109" x14ac:dyDescent="0.15">
      <c r="DD85" s="1279"/>
      <c r="DE85" s="1279"/>
    </row>
    <row r="86" spans="2:109" hidden="1" x14ac:dyDescent="0.15">
      <c r="DD86" s="1279"/>
      <c r="DE86" s="1279"/>
    </row>
    <row r="87" spans="2:109" hidden="1" x14ac:dyDescent="0.15">
      <c r="K87" s="1337"/>
      <c r="AQ87" s="1337"/>
      <c r="BC87" s="1337"/>
      <c r="BO87" s="1337"/>
      <c r="CA87" s="1337"/>
      <c r="CM87" s="1337"/>
      <c r="CY87" s="1337"/>
      <c r="DD87" s="1279"/>
      <c r="DE87" s="1279"/>
    </row>
    <row r="88" spans="2:109" hidden="1" x14ac:dyDescent="0.15">
      <c r="DD88" s="1279"/>
      <c r="DE88" s="1279"/>
    </row>
    <row r="89" spans="2:109" hidden="1" x14ac:dyDescent="0.15">
      <c r="DD89" s="1279"/>
      <c r="DE89" s="1279"/>
    </row>
    <row r="90" spans="2:109" hidden="1" x14ac:dyDescent="0.15">
      <c r="DD90" s="1279"/>
      <c r="DE90" s="1279"/>
    </row>
    <row r="91" spans="2:109" hidden="1" x14ac:dyDescent="0.15">
      <c r="DD91" s="1279"/>
      <c r="DE91" s="1279"/>
    </row>
    <row r="92" spans="2:109" ht="13.5" hidden="1" customHeight="1" x14ac:dyDescent="0.15">
      <c r="DD92" s="1279"/>
      <c r="DE92" s="1279"/>
    </row>
    <row r="93" spans="2:109" ht="13.5" hidden="1" customHeight="1" x14ac:dyDescent="0.15">
      <c r="DD93" s="1279"/>
      <c r="DE93" s="1279"/>
    </row>
    <row r="94" spans="2:109" ht="13.5" hidden="1" customHeight="1" x14ac:dyDescent="0.15">
      <c r="DD94" s="1279"/>
      <c r="DE94" s="1279"/>
    </row>
    <row r="95" spans="2:109" ht="13.5" hidden="1" customHeight="1" x14ac:dyDescent="0.15">
      <c r="DD95" s="1279"/>
      <c r="DE95" s="1279"/>
    </row>
    <row r="96" spans="2:109" ht="13.5" hidden="1" customHeight="1" x14ac:dyDescent="0.15">
      <c r="DD96" s="1279"/>
      <c r="DE96" s="1279"/>
    </row>
    <row r="97" spans="108:109" ht="13.5" hidden="1" customHeight="1" x14ac:dyDescent="0.15">
      <c r="DD97" s="1279"/>
      <c r="DE97" s="1279"/>
    </row>
    <row r="98" spans="108:109" ht="13.5" hidden="1" customHeight="1" x14ac:dyDescent="0.15">
      <c r="DD98" s="1279"/>
      <c r="DE98" s="1279"/>
    </row>
    <row r="99" spans="108:109" ht="13.5" hidden="1" customHeight="1" x14ac:dyDescent="0.15">
      <c r="DD99" s="1279"/>
      <c r="DE99" s="1279"/>
    </row>
    <row r="100" spans="108:109" ht="13.5" hidden="1" customHeight="1" x14ac:dyDescent="0.15">
      <c r="DD100" s="1279"/>
      <c r="DE100" s="1279"/>
    </row>
    <row r="101" spans="108:109" ht="13.5" hidden="1" customHeight="1" x14ac:dyDescent="0.15">
      <c r="DD101" s="1279"/>
      <c r="DE101" s="1279"/>
    </row>
    <row r="102" spans="108:109" ht="13.5" hidden="1" customHeight="1" x14ac:dyDescent="0.15">
      <c r="DD102" s="1279"/>
      <c r="DE102" s="1279"/>
    </row>
    <row r="103" spans="108:109" ht="13.5" hidden="1" customHeight="1" x14ac:dyDescent="0.15">
      <c r="DD103" s="1279"/>
      <c r="DE103" s="1279"/>
    </row>
    <row r="104" spans="108:109" ht="13.5" hidden="1" customHeight="1" x14ac:dyDescent="0.15">
      <c r="DD104" s="1279"/>
      <c r="DE104" s="1279"/>
    </row>
    <row r="105" spans="108:109" ht="13.5" hidden="1" customHeight="1" x14ac:dyDescent="0.15">
      <c r="DD105" s="1279"/>
      <c r="DE105" s="1279"/>
    </row>
    <row r="106" spans="108:109" ht="13.5" hidden="1" customHeight="1" x14ac:dyDescent="0.15">
      <c r="DD106" s="1279"/>
      <c r="DE106" s="1279"/>
    </row>
    <row r="107" spans="108:109" ht="13.5" hidden="1" customHeight="1" x14ac:dyDescent="0.15">
      <c r="DD107" s="1279"/>
      <c r="DE107" s="1279"/>
    </row>
    <row r="108" spans="108:109" ht="13.5" hidden="1" customHeight="1" x14ac:dyDescent="0.15">
      <c r="DD108" s="1279"/>
      <c r="DE108" s="1279"/>
    </row>
    <row r="109" spans="108:109" ht="13.5" hidden="1" customHeight="1" x14ac:dyDescent="0.15">
      <c r="DD109" s="1279"/>
      <c r="DE109" s="1279"/>
    </row>
    <row r="110" spans="108:109" ht="13.5" hidden="1" customHeight="1" x14ac:dyDescent="0.15">
      <c r="DD110" s="1279"/>
      <c r="DE110" s="1279"/>
    </row>
    <row r="111" spans="108:109" ht="13.5" hidden="1" customHeight="1" x14ac:dyDescent="0.15">
      <c r="DD111" s="1279"/>
      <c r="DE111" s="1279"/>
    </row>
    <row r="112" spans="108:109" ht="13.5" hidden="1" customHeight="1" x14ac:dyDescent="0.15">
      <c r="DD112" s="1279"/>
      <c r="DE112" s="1279"/>
    </row>
    <row r="113" spans="108:109" ht="13.5" hidden="1" customHeight="1" x14ac:dyDescent="0.15">
      <c r="DD113" s="1279"/>
      <c r="DE113" s="1279"/>
    </row>
    <row r="114" spans="108:109" ht="13.5" hidden="1" customHeight="1" x14ac:dyDescent="0.15">
      <c r="DD114" s="1279"/>
      <c r="DE114" s="1279"/>
    </row>
    <row r="115" spans="108:109" ht="13.5" hidden="1" customHeight="1" x14ac:dyDescent="0.15">
      <c r="DD115" s="1279"/>
      <c r="DE115" s="1279"/>
    </row>
    <row r="116" spans="108:109" ht="13.5" hidden="1" customHeight="1" x14ac:dyDescent="0.15">
      <c r="DD116" s="1279"/>
      <c r="DE116" s="1279"/>
    </row>
    <row r="117" spans="108:109" ht="13.5" hidden="1" customHeight="1" x14ac:dyDescent="0.15">
      <c r="DD117" s="1279"/>
      <c r="DE117" s="1279"/>
    </row>
    <row r="118" spans="108:109" ht="13.5" hidden="1" customHeight="1" x14ac:dyDescent="0.15">
      <c r="DD118" s="1279"/>
      <c r="DE118" s="1279"/>
    </row>
    <row r="119" spans="108:109" ht="13.5" hidden="1" customHeight="1" x14ac:dyDescent="0.15">
      <c r="DD119" s="1279"/>
      <c r="DE119" s="1279"/>
    </row>
    <row r="120" spans="108:109" ht="13.5" hidden="1" customHeight="1" x14ac:dyDescent="0.15">
      <c r="DD120" s="1279"/>
      <c r="DE120" s="1279"/>
    </row>
    <row r="121" spans="108:109" ht="13.5" hidden="1" customHeight="1" x14ac:dyDescent="0.15">
      <c r="DD121" s="1279"/>
      <c r="DE121" s="1279"/>
    </row>
    <row r="122" spans="108:109" ht="13.5" hidden="1" customHeight="1" x14ac:dyDescent="0.15">
      <c r="DD122" s="1279"/>
      <c r="DE122" s="1279"/>
    </row>
    <row r="123" spans="108:109" ht="13.5" hidden="1" customHeight="1" x14ac:dyDescent="0.15">
      <c r="DD123" s="1279"/>
      <c r="DE123" s="1279"/>
    </row>
    <row r="124" spans="108:109" ht="13.5" hidden="1" customHeight="1" x14ac:dyDescent="0.15">
      <c r="DD124" s="1279"/>
      <c r="DE124" s="1279"/>
    </row>
    <row r="125" spans="108:109" ht="13.5" hidden="1" customHeight="1" x14ac:dyDescent="0.15">
      <c r="DD125" s="1279"/>
      <c r="DE125" s="1279"/>
    </row>
    <row r="126" spans="108:109" ht="13.5" hidden="1" customHeight="1" x14ac:dyDescent="0.15">
      <c r="DD126" s="1279"/>
      <c r="DE126" s="1279"/>
    </row>
    <row r="127" spans="108:109" ht="13.5" hidden="1" customHeight="1" x14ac:dyDescent="0.15">
      <c r="DD127" s="1279"/>
      <c r="DE127" s="1279"/>
    </row>
    <row r="128" spans="108:109" ht="13.5" hidden="1" customHeight="1" x14ac:dyDescent="0.15">
      <c r="DD128" s="1279"/>
      <c r="DE128" s="1279"/>
    </row>
    <row r="129" spans="108:109" ht="13.5" hidden="1" customHeight="1" x14ac:dyDescent="0.15">
      <c r="DD129" s="1279"/>
      <c r="DE129" s="1279"/>
    </row>
    <row r="130" spans="108:109" ht="13.5" hidden="1" customHeight="1" x14ac:dyDescent="0.15">
      <c r="DD130" s="1279"/>
      <c r="DE130" s="1279"/>
    </row>
    <row r="131" spans="108:109" ht="13.5" hidden="1" customHeight="1" x14ac:dyDescent="0.15">
      <c r="DD131" s="1279"/>
      <c r="DE131" s="1279"/>
    </row>
    <row r="132" spans="108:109" ht="13.5" hidden="1" customHeight="1" x14ac:dyDescent="0.15">
      <c r="DD132" s="1279"/>
      <c r="DE132" s="1279"/>
    </row>
    <row r="133" spans="108:109" ht="13.5" hidden="1" customHeight="1" x14ac:dyDescent="0.15">
      <c r="DD133" s="1279"/>
      <c r="DE133" s="1279"/>
    </row>
    <row r="134" spans="108:109" ht="13.5" hidden="1" customHeight="1" x14ac:dyDescent="0.15">
      <c r="DD134" s="1279"/>
      <c r="DE134" s="1279"/>
    </row>
    <row r="135" spans="108:109" ht="13.5" hidden="1" customHeight="1" x14ac:dyDescent="0.15">
      <c r="DD135" s="1279"/>
      <c r="DE135" s="1279"/>
    </row>
    <row r="136" spans="108:109" ht="13.5" hidden="1" customHeight="1" x14ac:dyDescent="0.15">
      <c r="DD136" s="1279"/>
      <c r="DE136" s="1279"/>
    </row>
    <row r="137" spans="108:109" ht="13.5" hidden="1" customHeight="1" x14ac:dyDescent="0.15">
      <c r="DD137" s="1279"/>
      <c r="DE137" s="1279"/>
    </row>
    <row r="138" spans="108:109" ht="13.5" hidden="1" customHeight="1" x14ac:dyDescent="0.15">
      <c r="DD138" s="1279"/>
      <c r="DE138" s="1279"/>
    </row>
    <row r="139" spans="108:109" ht="13.5" hidden="1" customHeight="1" x14ac:dyDescent="0.15">
      <c r="DD139" s="1279"/>
      <c r="DE139" s="1279"/>
    </row>
    <row r="140" spans="108:109" ht="13.5" hidden="1" customHeight="1" x14ac:dyDescent="0.15">
      <c r="DD140" s="1279"/>
      <c r="DE140" s="1279"/>
    </row>
    <row r="141" spans="108:109" ht="13.5" hidden="1" customHeight="1" x14ac:dyDescent="0.15">
      <c r="DD141" s="1279"/>
      <c r="DE141" s="1279"/>
    </row>
    <row r="142" spans="108:109" ht="13.5" hidden="1" customHeight="1" x14ac:dyDescent="0.15">
      <c r="DD142" s="1279"/>
      <c r="DE142" s="1279"/>
    </row>
    <row r="143" spans="108:109" ht="13.5" hidden="1" customHeight="1" x14ac:dyDescent="0.15">
      <c r="DD143" s="1279"/>
      <c r="DE143" s="1279"/>
    </row>
    <row r="144" spans="108:109" ht="13.5" hidden="1" customHeight="1" x14ac:dyDescent="0.15">
      <c r="DD144" s="1279"/>
      <c r="DE144" s="1279"/>
    </row>
    <row r="145" spans="108:109" ht="13.5" hidden="1" customHeight="1" x14ac:dyDescent="0.15">
      <c r="DD145" s="1279"/>
      <c r="DE145" s="1279"/>
    </row>
    <row r="146" spans="108:109" ht="13.5" hidden="1" customHeight="1" x14ac:dyDescent="0.15">
      <c r="DD146" s="1279"/>
      <c r="DE146" s="1279"/>
    </row>
    <row r="147" spans="108:109" ht="13.5" hidden="1" customHeight="1" x14ac:dyDescent="0.15">
      <c r="DD147" s="1279"/>
      <c r="DE147" s="1279"/>
    </row>
    <row r="148" spans="108:109" ht="13.5" hidden="1" customHeight="1" x14ac:dyDescent="0.15">
      <c r="DD148" s="1279"/>
      <c r="DE148" s="1279"/>
    </row>
    <row r="149" spans="108:109" ht="13.5" hidden="1" customHeight="1" x14ac:dyDescent="0.15">
      <c r="DD149" s="1279"/>
      <c r="DE149" s="1279"/>
    </row>
    <row r="150" spans="108:109" ht="13.5" hidden="1" customHeight="1" x14ac:dyDescent="0.15">
      <c r="DD150" s="1279"/>
      <c r="DE150" s="1279"/>
    </row>
    <row r="151" spans="108:109" ht="13.5" hidden="1" customHeight="1" x14ac:dyDescent="0.15">
      <c r="DD151" s="1279"/>
      <c r="DE151" s="1279"/>
    </row>
    <row r="152" spans="108:109" ht="13.5" hidden="1" customHeight="1" x14ac:dyDescent="0.15">
      <c r="DD152" s="1279"/>
      <c r="DE152" s="1279"/>
    </row>
    <row r="153" spans="108:109" ht="13.5" hidden="1" customHeight="1" x14ac:dyDescent="0.15">
      <c r="DD153" s="1279"/>
      <c r="DE153" s="1279"/>
    </row>
    <row r="154" spans="108:109" ht="13.5" hidden="1" customHeight="1" x14ac:dyDescent="0.15">
      <c r="DD154" s="1279"/>
      <c r="DE154" s="1279"/>
    </row>
    <row r="155" spans="108:109" ht="13.5" hidden="1" customHeight="1" x14ac:dyDescent="0.15">
      <c r="DD155" s="1279"/>
      <c r="DE155" s="1279"/>
    </row>
    <row r="156" spans="108:109" ht="13.5" hidden="1" customHeight="1" x14ac:dyDescent="0.15">
      <c r="DD156" s="1279"/>
      <c r="DE156" s="1279"/>
    </row>
    <row r="157" spans="108:109" ht="13.5" hidden="1" customHeight="1" x14ac:dyDescent="0.15">
      <c r="DD157" s="1279"/>
      <c r="DE157" s="1279"/>
    </row>
    <row r="158" spans="108:109" ht="13.5" hidden="1" customHeight="1" x14ac:dyDescent="0.15">
      <c r="DD158" s="1279"/>
      <c r="DE158" s="1279"/>
    </row>
    <row r="159" spans="108:109" ht="13.5" hidden="1" customHeight="1" x14ac:dyDescent="0.15">
      <c r="DD159" s="1279"/>
      <c r="DE159" s="1279"/>
    </row>
    <row r="160" spans="108:109" ht="13.5" hidden="1" customHeight="1" x14ac:dyDescent="0.15">
      <c r="DD160" s="1279"/>
      <c r="DE160" s="127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j028JpIIVRNJIHsX6zQTRa3k+FGISIcXrdSZSkeAbmNHg1jnQtrQxqAJ2VnH7FuLq9Y5r5HmpPobdP4oMpkjw==" saltValue="gEK7xu72OP9+0cAOKeZt3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7"/>
  <sheetViews>
    <sheetView showGridLines="0" topLeftCell="AY80" zoomScale="85" zoomScaleNormal="85" zoomScaleSheetLayoutView="70" workbookViewId="0">
      <selection activeCell="AN48" sqref="AN4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row r="142" ht="13.5" hidden="1" customHeight="1" x14ac:dyDescent="0.15"/>
    <row r="143" ht="13.5" hidden="1" customHeight="1" x14ac:dyDescent="0.15"/>
    <row r="144" ht="13.5" hidden="1" customHeight="1" x14ac:dyDescent="0.15"/>
    <row r="145" ht="13.5" hidden="1" customHeight="1" x14ac:dyDescent="0.15"/>
    <row r="146" ht="13.5" hidden="1" customHeight="1" x14ac:dyDescent="0.15"/>
    <row r="147" ht="13.5" hidden="1" customHeight="1" x14ac:dyDescent="0.15"/>
  </sheetData>
  <sheetProtection algorithmName="SHA-512" hashValue="v6VBjidEZ1H99zSDH7/hSsObXKA4wMWW42GjpOZG+jCpSFtqftt90SGhor8DangIJZ7IlWVFTk6iJkwQxnuwAw==" saltValue="oEwddHgv9CTjpvboW77iC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tabSelected="1" zoomScale="70" zoomScaleNormal="70" zoomScaleSheetLayoutView="55" workbookViewId="0">
      <selection activeCell="AN48" sqref="AN4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I3fQw1TCUoKMTShWSZXDqfhYR8GcaDxrcfajYr7u7M25TlQWE52sXqn2ZVySuE1FD1BQWgIHvP74ZdlWqTGoLg==" saltValue="hqhoZj6LnmIoMoFCmYeiZ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109194</v>
      </c>
      <c r="E3" s="161"/>
      <c r="F3" s="162">
        <v>106614</v>
      </c>
      <c r="G3" s="163"/>
      <c r="H3" s="164"/>
    </row>
    <row r="4" spans="1:8" x14ac:dyDescent="0.15">
      <c r="A4" s="165"/>
      <c r="B4" s="166"/>
      <c r="C4" s="167"/>
      <c r="D4" s="168">
        <v>60116</v>
      </c>
      <c r="E4" s="169"/>
      <c r="F4" s="170">
        <v>45545</v>
      </c>
      <c r="G4" s="171"/>
      <c r="H4" s="172"/>
    </row>
    <row r="5" spans="1:8" x14ac:dyDescent="0.15">
      <c r="A5" s="153" t="s">
        <v>543</v>
      </c>
      <c r="B5" s="158"/>
      <c r="C5" s="159"/>
      <c r="D5" s="160">
        <v>129832</v>
      </c>
      <c r="E5" s="161"/>
      <c r="F5" s="162">
        <v>63727</v>
      </c>
      <c r="G5" s="163"/>
      <c r="H5" s="164"/>
    </row>
    <row r="6" spans="1:8" x14ac:dyDescent="0.15">
      <c r="A6" s="165"/>
      <c r="B6" s="166"/>
      <c r="C6" s="167"/>
      <c r="D6" s="168">
        <v>88876</v>
      </c>
      <c r="E6" s="169"/>
      <c r="F6" s="170">
        <v>34577</v>
      </c>
      <c r="G6" s="171"/>
      <c r="H6" s="172"/>
    </row>
    <row r="7" spans="1:8" x14ac:dyDescent="0.15">
      <c r="A7" s="153" t="s">
        <v>544</v>
      </c>
      <c r="B7" s="158"/>
      <c r="C7" s="159"/>
      <c r="D7" s="160">
        <v>87299</v>
      </c>
      <c r="E7" s="161"/>
      <c r="F7" s="162">
        <v>83280</v>
      </c>
      <c r="G7" s="163"/>
      <c r="H7" s="164"/>
    </row>
    <row r="8" spans="1:8" x14ac:dyDescent="0.15">
      <c r="A8" s="165"/>
      <c r="B8" s="166"/>
      <c r="C8" s="167"/>
      <c r="D8" s="168">
        <v>56305</v>
      </c>
      <c r="E8" s="169"/>
      <c r="F8" s="170">
        <v>43123</v>
      </c>
      <c r="G8" s="171"/>
      <c r="H8" s="172"/>
    </row>
    <row r="9" spans="1:8" x14ac:dyDescent="0.15">
      <c r="A9" s="153" t="s">
        <v>545</v>
      </c>
      <c r="B9" s="158"/>
      <c r="C9" s="159"/>
      <c r="D9" s="160">
        <v>84744</v>
      </c>
      <c r="E9" s="161"/>
      <c r="F9" s="162">
        <v>88968</v>
      </c>
      <c r="G9" s="163"/>
      <c r="H9" s="164"/>
    </row>
    <row r="10" spans="1:8" x14ac:dyDescent="0.15">
      <c r="A10" s="165"/>
      <c r="B10" s="166"/>
      <c r="C10" s="167"/>
      <c r="D10" s="168">
        <v>47835</v>
      </c>
      <c r="E10" s="169"/>
      <c r="F10" s="170">
        <v>45482</v>
      </c>
      <c r="G10" s="171"/>
      <c r="H10" s="172"/>
    </row>
    <row r="11" spans="1:8" x14ac:dyDescent="0.15">
      <c r="A11" s="153" t="s">
        <v>546</v>
      </c>
      <c r="B11" s="158"/>
      <c r="C11" s="159"/>
      <c r="D11" s="160">
        <v>85713</v>
      </c>
      <c r="E11" s="161"/>
      <c r="F11" s="162">
        <v>85173</v>
      </c>
      <c r="G11" s="163"/>
      <c r="H11" s="164"/>
    </row>
    <row r="12" spans="1:8" x14ac:dyDescent="0.15">
      <c r="A12" s="165"/>
      <c r="B12" s="166"/>
      <c r="C12" s="173"/>
      <c r="D12" s="168">
        <v>59419</v>
      </c>
      <c r="E12" s="169"/>
      <c r="F12" s="170">
        <v>43913</v>
      </c>
      <c r="G12" s="171"/>
      <c r="H12" s="172"/>
    </row>
    <row r="13" spans="1:8" x14ac:dyDescent="0.15">
      <c r="A13" s="153"/>
      <c r="B13" s="158"/>
      <c r="C13" s="174"/>
      <c r="D13" s="175">
        <v>99356</v>
      </c>
      <c r="E13" s="176"/>
      <c r="F13" s="177">
        <v>85552</v>
      </c>
      <c r="G13" s="178"/>
      <c r="H13" s="164"/>
    </row>
    <row r="14" spans="1:8" x14ac:dyDescent="0.15">
      <c r="A14" s="165"/>
      <c r="B14" s="166"/>
      <c r="C14" s="167"/>
      <c r="D14" s="168">
        <v>62510</v>
      </c>
      <c r="E14" s="169"/>
      <c r="F14" s="170">
        <v>42528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6.5</v>
      </c>
      <c r="C19" s="179">
        <f>ROUND(VALUE(SUBSTITUTE(実質収支比率等に係る経年分析!G$48,"▲","-")),2)</f>
        <v>6.07</v>
      </c>
      <c r="D19" s="179">
        <f>ROUND(VALUE(SUBSTITUTE(実質収支比率等に係る経年分析!H$48,"▲","-")),2)</f>
        <v>7.95</v>
      </c>
      <c r="E19" s="179">
        <f>ROUND(VALUE(SUBSTITUTE(実質収支比率等に係る経年分析!I$48,"▲","-")),2)</f>
        <v>6.82</v>
      </c>
      <c r="F19" s="179">
        <f>ROUND(VALUE(SUBSTITUTE(実質収支比率等に係る経年分析!J$48,"▲","-")),2)</f>
        <v>6.04</v>
      </c>
    </row>
    <row r="20" spans="1:11" x14ac:dyDescent="0.15">
      <c r="A20" s="179" t="s">
        <v>54</v>
      </c>
      <c r="B20" s="179">
        <f>ROUND(VALUE(SUBSTITUTE(実質収支比率等に係る経年分析!F$47,"▲","-")),2)</f>
        <v>32.08</v>
      </c>
      <c r="C20" s="179">
        <f>ROUND(VALUE(SUBSTITUTE(実質収支比率等に係る経年分析!G$47,"▲","-")),2)</f>
        <v>35.54</v>
      </c>
      <c r="D20" s="179">
        <f>ROUND(VALUE(SUBSTITUTE(実質収支比率等に係る経年分析!H$47,"▲","-")),2)</f>
        <v>27.72</v>
      </c>
      <c r="E20" s="179">
        <f>ROUND(VALUE(SUBSTITUTE(実質収支比率等に係る経年分析!I$47,"▲","-")),2)</f>
        <v>23.69</v>
      </c>
      <c r="F20" s="179">
        <f>ROUND(VALUE(SUBSTITUTE(実質収支比率等に係る経年分析!J$47,"▲","-")),2)</f>
        <v>23.09</v>
      </c>
    </row>
    <row r="21" spans="1:11" x14ac:dyDescent="0.15">
      <c r="A21" s="179" t="s">
        <v>55</v>
      </c>
      <c r="B21" s="179">
        <f>IF(ISNUMBER(VALUE(SUBSTITUTE(実質収支比率等に係る経年分析!F$49,"▲","-"))),ROUND(VALUE(SUBSTITUTE(実質収支比率等に係る経年分析!F$49,"▲","-")),2),NA())</f>
        <v>-2.52</v>
      </c>
      <c r="C21" s="179">
        <f>IF(ISNUMBER(VALUE(SUBSTITUTE(実質収支比率等に係る経年分析!G$49,"▲","-"))),ROUND(VALUE(SUBSTITUTE(実質収支比率等に係る経年分析!G$49,"▲","-")),2),NA())</f>
        <v>0.23</v>
      </c>
      <c r="D21" s="179">
        <f>IF(ISNUMBER(VALUE(SUBSTITUTE(実質収支比率等に係る経年分析!H$49,"▲","-"))),ROUND(VALUE(SUBSTITUTE(実質収支比率等に係る経年分析!H$49,"▲","-")),2),NA())</f>
        <v>-9.14</v>
      </c>
      <c r="E21" s="179">
        <f>IF(ISNUMBER(VALUE(SUBSTITUTE(実質収支比率等に係る経年分析!I$49,"▲","-"))),ROUND(VALUE(SUBSTITUTE(実質収支比率等に係る経年分析!I$49,"▲","-")),2),NA())</f>
        <v>-8.86</v>
      </c>
      <c r="F21" s="179">
        <f>IF(ISNUMBER(VALUE(SUBSTITUTE(実質収支比率等に係る経年分析!J$49,"▲","-"))),ROUND(VALUE(SUBSTITUTE(実質収支比率等に係る経年分析!J$49,"▲","-")),2),NA())</f>
        <v>-5.13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健康温泉館事業特別会計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0.56000000000000005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0.28999999999999998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4.7699999999999996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1623</v>
      </c>
      <c r="E42" s="181"/>
      <c r="F42" s="181"/>
      <c r="G42" s="181">
        <f>'実質公債費比率（分子）の構造'!L$52</f>
        <v>1610</v>
      </c>
      <c r="H42" s="181"/>
      <c r="I42" s="181"/>
      <c r="J42" s="181">
        <f>'実質公債費比率（分子）の構造'!M$52</f>
        <v>1702</v>
      </c>
      <c r="K42" s="181"/>
      <c r="L42" s="181"/>
      <c r="M42" s="181">
        <f>'実質公債費比率（分子）の構造'!N$52</f>
        <v>1797</v>
      </c>
      <c r="N42" s="181"/>
      <c r="O42" s="181"/>
      <c r="P42" s="181">
        <f>'実質公債費比率（分子）の構造'!O$52</f>
        <v>1834</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63</v>
      </c>
      <c r="B44" s="181">
        <f>'実質公債費比率（分子）の構造'!K$50</f>
        <v>127</v>
      </c>
      <c r="C44" s="181"/>
      <c r="D44" s="181"/>
      <c r="E44" s="181">
        <f>'実質公債費比率（分子）の構造'!L$50</f>
        <v>137</v>
      </c>
      <c r="F44" s="181"/>
      <c r="G44" s="181"/>
      <c r="H44" s="181">
        <f>'実質公債費比率（分子）の構造'!M$50</f>
        <v>133</v>
      </c>
      <c r="I44" s="181"/>
      <c r="J44" s="181"/>
      <c r="K44" s="181">
        <f>'実質公債費比率（分子）の構造'!N$50</f>
        <v>120</v>
      </c>
      <c r="L44" s="181"/>
      <c r="M44" s="181"/>
      <c r="N44" s="181">
        <f>'実質公債費比率（分子）の構造'!O$50</f>
        <v>72</v>
      </c>
      <c r="O44" s="181"/>
      <c r="P44" s="181"/>
    </row>
    <row r="45" spans="1:16" x14ac:dyDescent="0.15">
      <c r="A45" s="181" t="s">
        <v>64</v>
      </c>
      <c r="B45" s="181">
        <f>'実質公債費比率（分子）の構造'!K$49</f>
        <v>4</v>
      </c>
      <c r="C45" s="181"/>
      <c r="D45" s="181"/>
      <c r="E45" s="181">
        <f>'実質公債費比率（分子）の構造'!L$49</f>
        <v>4</v>
      </c>
      <c r="F45" s="181"/>
      <c r="G45" s="181"/>
      <c r="H45" s="181">
        <f>'実質公債費比率（分子）の構造'!M$49</f>
        <v>4</v>
      </c>
      <c r="I45" s="181"/>
      <c r="J45" s="181"/>
      <c r="K45" s="181">
        <f>'実質公債費比率（分子）の構造'!N$49</f>
        <v>4</v>
      </c>
      <c r="L45" s="181"/>
      <c r="M45" s="181"/>
      <c r="N45" s="181">
        <f>'実質公債費比率（分子）の構造'!O$49</f>
        <v>4</v>
      </c>
      <c r="O45" s="181"/>
      <c r="P45" s="181"/>
    </row>
    <row r="46" spans="1:16" x14ac:dyDescent="0.15">
      <c r="A46" s="181" t="s">
        <v>65</v>
      </c>
      <c r="B46" s="181">
        <f>'実質公債費比率（分子）の構造'!K$48</f>
        <v>203</v>
      </c>
      <c r="C46" s="181"/>
      <c r="D46" s="181"/>
      <c r="E46" s="181">
        <f>'実質公債費比率（分子）の構造'!L$48</f>
        <v>189</v>
      </c>
      <c r="F46" s="181"/>
      <c r="G46" s="181"/>
      <c r="H46" s="181">
        <f>'実質公債費比率（分子）の構造'!M$48</f>
        <v>128</v>
      </c>
      <c r="I46" s="181"/>
      <c r="J46" s="181"/>
      <c r="K46" s="181">
        <f>'実質公債費比率（分子）の構造'!N$48</f>
        <v>121</v>
      </c>
      <c r="L46" s="181"/>
      <c r="M46" s="181"/>
      <c r="N46" s="181">
        <f>'実質公債費比率（分子）の構造'!O$48</f>
        <v>130</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1889</v>
      </c>
      <c r="C49" s="181"/>
      <c r="D49" s="181"/>
      <c r="E49" s="181">
        <f>'実質公債費比率（分子）の構造'!L$45</f>
        <v>1965</v>
      </c>
      <c r="F49" s="181"/>
      <c r="G49" s="181"/>
      <c r="H49" s="181">
        <f>'実質公債費比率（分子）の構造'!M$45</f>
        <v>2173</v>
      </c>
      <c r="I49" s="181"/>
      <c r="J49" s="181"/>
      <c r="K49" s="181">
        <f>'実質公債費比率（分子）の構造'!N$45</f>
        <v>2265</v>
      </c>
      <c r="L49" s="181"/>
      <c r="M49" s="181"/>
      <c r="N49" s="181">
        <f>'実質公債費比率（分子）の構造'!O$45</f>
        <v>2277</v>
      </c>
      <c r="O49" s="181"/>
      <c r="P49" s="181"/>
    </row>
    <row r="50" spans="1:16" x14ac:dyDescent="0.15">
      <c r="A50" s="181" t="s">
        <v>69</v>
      </c>
      <c r="B50" s="181" t="e">
        <f>NA()</f>
        <v>#N/A</v>
      </c>
      <c r="C50" s="181">
        <f>IF(ISNUMBER('実質公債費比率（分子）の構造'!K$53),'実質公債費比率（分子）の構造'!K$53,NA())</f>
        <v>600</v>
      </c>
      <c r="D50" s="181" t="e">
        <f>NA()</f>
        <v>#N/A</v>
      </c>
      <c r="E50" s="181" t="e">
        <f>NA()</f>
        <v>#N/A</v>
      </c>
      <c r="F50" s="181">
        <f>IF(ISNUMBER('実質公債費比率（分子）の構造'!L$53),'実質公債費比率（分子）の構造'!L$53,NA())</f>
        <v>685</v>
      </c>
      <c r="G50" s="181" t="e">
        <f>NA()</f>
        <v>#N/A</v>
      </c>
      <c r="H50" s="181" t="e">
        <f>NA()</f>
        <v>#N/A</v>
      </c>
      <c r="I50" s="181">
        <f>IF(ISNUMBER('実質公債費比率（分子）の構造'!M$53),'実質公債費比率（分子）の構造'!M$53,NA())</f>
        <v>736</v>
      </c>
      <c r="J50" s="181" t="e">
        <f>NA()</f>
        <v>#N/A</v>
      </c>
      <c r="K50" s="181" t="e">
        <f>NA()</f>
        <v>#N/A</v>
      </c>
      <c r="L50" s="181">
        <f>IF(ISNUMBER('実質公債費比率（分子）の構造'!N$53),'実質公債費比率（分子）の構造'!N$53,NA())</f>
        <v>713</v>
      </c>
      <c r="M50" s="181" t="e">
        <f>NA()</f>
        <v>#N/A</v>
      </c>
      <c r="N50" s="181" t="e">
        <f>NA()</f>
        <v>#N/A</v>
      </c>
      <c r="O50" s="181">
        <f>IF(ISNUMBER('実質公債費比率（分子）の構造'!O$53),'実質公債費比率（分子）の構造'!O$53,NA())</f>
        <v>649</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43</v>
      </c>
      <c r="B56" s="180"/>
      <c r="C56" s="180"/>
      <c r="D56" s="180">
        <f>'将来負担比率（分子）の構造'!I$52</f>
        <v>17020</v>
      </c>
      <c r="E56" s="180"/>
      <c r="F56" s="180"/>
      <c r="G56" s="180">
        <f>'将来負担比率（分子）の構造'!J$52</f>
        <v>17866</v>
      </c>
      <c r="H56" s="180"/>
      <c r="I56" s="180"/>
      <c r="J56" s="180">
        <f>'将来負担比率（分子）の構造'!K$52</f>
        <v>18041</v>
      </c>
      <c r="K56" s="180"/>
      <c r="L56" s="180"/>
      <c r="M56" s="180">
        <f>'将来負担比率（分子）の構造'!L$52</f>
        <v>17784</v>
      </c>
      <c r="N56" s="180"/>
      <c r="O56" s="180"/>
      <c r="P56" s="180">
        <f>'将来負担比率（分子）の構造'!M$52</f>
        <v>17773</v>
      </c>
    </row>
    <row r="57" spans="1:16" x14ac:dyDescent="0.15">
      <c r="A57" s="180" t="s">
        <v>42</v>
      </c>
      <c r="B57" s="180"/>
      <c r="C57" s="180"/>
      <c r="D57" s="180">
        <f>'将来負担比率（分子）の構造'!I$51</f>
        <v>419</v>
      </c>
      <c r="E57" s="180"/>
      <c r="F57" s="180"/>
      <c r="G57" s="180">
        <f>'将来負担比率（分子）の構造'!J$51</f>
        <v>566</v>
      </c>
      <c r="H57" s="180"/>
      <c r="I57" s="180"/>
      <c r="J57" s="180">
        <f>'将来負担比率（分子）の構造'!K$51</f>
        <v>505</v>
      </c>
      <c r="K57" s="180"/>
      <c r="L57" s="180"/>
      <c r="M57" s="180">
        <f>'将来負担比率（分子）の構造'!L$51</f>
        <v>436</v>
      </c>
      <c r="N57" s="180"/>
      <c r="O57" s="180"/>
      <c r="P57" s="180">
        <f>'将来負担比率（分子）の構造'!M$51</f>
        <v>372</v>
      </c>
    </row>
    <row r="58" spans="1:16" x14ac:dyDescent="0.15">
      <c r="A58" s="180" t="s">
        <v>41</v>
      </c>
      <c r="B58" s="180"/>
      <c r="C58" s="180"/>
      <c r="D58" s="180">
        <f>'将来負担比率（分子）の構造'!I$50</f>
        <v>4531</v>
      </c>
      <c r="E58" s="180"/>
      <c r="F58" s="180"/>
      <c r="G58" s="180">
        <f>'将来負担比率（分子）の構造'!J$50</f>
        <v>4934</v>
      </c>
      <c r="H58" s="180"/>
      <c r="I58" s="180"/>
      <c r="J58" s="180">
        <f>'将来負担比率（分子）の構造'!K$50</f>
        <v>4103</v>
      </c>
      <c r="K58" s="180"/>
      <c r="L58" s="180"/>
      <c r="M58" s="180">
        <f>'将来負担比率（分子）の構造'!L$50</f>
        <v>3868</v>
      </c>
      <c r="N58" s="180"/>
      <c r="O58" s="180"/>
      <c r="P58" s="180">
        <f>'将来負担比率（分子）の構造'!M$50</f>
        <v>3840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31</v>
      </c>
      <c r="C61" s="180"/>
      <c r="D61" s="180"/>
      <c r="E61" s="180">
        <f>'将来負担比率（分子）の構造'!J$46</f>
        <v>16</v>
      </c>
      <c r="F61" s="180"/>
      <c r="G61" s="180"/>
      <c r="H61" s="180">
        <f>'将来負担比率（分子）の構造'!K$46</f>
        <v>14</v>
      </c>
      <c r="I61" s="180"/>
      <c r="J61" s="180"/>
      <c r="K61" s="180">
        <f>'将来負担比率（分子）の構造'!L$46</f>
        <v>11</v>
      </c>
      <c r="L61" s="180"/>
      <c r="M61" s="180"/>
      <c r="N61" s="180">
        <f>'将来負担比率（分子）の構造'!M$46</f>
        <v>9</v>
      </c>
      <c r="O61" s="180"/>
      <c r="P61" s="180"/>
    </row>
    <row r="62" spans="1:16" x14ac:dyDescent="0.15">
      <c r="A62" s="180" t="s">
        <v>35</v>
      </c>
      <c r="B62" s="180">
        <f>'将来負担比率（分子）の構造'!I$45</f>
        <v>1017</v>
      </c>
      <c r="C62" s="180"/>
      <c r="D62" s="180"/>
      <c r="E62" s="180">
        <f>'将来負担比率（分子）の構造'!J$45</f>
        <v>1180</v>
      </c>
      <c r="F62" s="180"/>
      <c r="G62" s="180"/>
      <c r="H62" s="180">
        <f>'将来負担比率（分子）の構造'!K$45</f>
        <v>996</v>
      </c>
      <c r="I62" s="180"/>
      <c r="J62" s="180"/>
      <c r="K62" s="180">
        <f>'将来負担比率（分子）の構造'!L$45</f>
        <v>839</v>
      </c>
      <c r="L62" s="180"/>
      <c r="M62" s="180"/>
      <c r="N62" s="180">
        <f>'将来負担比率（分子）の構造'!M$45</f>
        <v>430</v>
      </c>
      <c r="O62" s="180"/>
      <c r="P62" s="180"/>
    </row>
    <row r="63" spans="1:16" x14ac:dyDescent="0.15">
      <c r="A63" s="180" t="s">
        <v>34</v>
      </c>
      <c r="B63" s="180">
        <f>'将来負担比率（分子）の構造'!I$44</f>
        <v>437</v>
      </c>
      <c r="C63" s="180"/>
      <c r="D63" s="180"/>
      <c r="E63" s="180">
        <f>'将来負担比率（分子）の構造'!J$44</f>
        <v>316</v>
      </c>
      <c r="F63" s="180"/>
      <c r="G63" s="180"/>
      <c r="H63" s="180">
        <f>'将来負担比率（分子）の構造'!K$44</f>
        <v>193</v>
      </c>
      <c r="I63" s="180"/>
      <c r="J63" s="180"/>
      <c r="K63" s="180">
        <f>'将来負担比率（分子）の構造'!L$44</f>
        <v>75</v>
      </c>
      <c r="L63" s="180"/>
      <c r="M63" s="180"/>
      <c r="N63" s="180" t="str">
        <f>'将来負担比率（分子）の構造'!M$44</f>
        <v>-</v>
      </c>
      <c r="O63" s="180"/>
      <c r="P63" s="180"/>
    </row>
    <row r="64" spans="1:16" x14ac:dyDescent="0.15">
      <c r="A64" s="180" t="s">
        <v>33</v>
      </c>
      <c r="B64" s="180">
        <f>'将来負担比率（分子）の構造'!I$43</f>
        <v>1649</v>
      </c>
      <c r="C64" s="180"/>
      <c r="D64" s="180"/>
      <c r="E64" s="180">
        <f>'将来負担比率（分子）の構造'!J$43</f>
        <v>1684</v>
      </c>
      <c r="F64" s="180"/>
      <c r="G64" s="180"/>
      <c r="H64" s="180">
        <f>'将来負担比率（分子）の構造'!K$43</f>
        <v>1661</v>
      </c>
      <c r="I64" s="180"/>
      <c r="J64" s="180"/>
      <c r="K64" s="180">
        <f>'将来負担比率（分子）の構造'!L$43</f>
        <v>1584</v>
      </c>
      <c r="L64" s="180"/>
      <c r="M64" s="180"/>
      <c r="N64" s="180">
        <f>'将来負担比率（分子）の構造'!M$43</f>
        <v>1433</v>
      </c>
      <c r="O64" s="180"/>
      <c r="P64" s="180"/>
    </row>
    <row r="65" spans="1:16" x14ac:dyDescent="0.15">
      <c r="A65" s="180" t="s">
        <v>32</v>
      </c>
      <c r="B65" s="180">
        <f>'将来負担比率（分子）の構造'!I$42</f>
        <v>96</v>
      </c>
      <c r="C65" s="180"/>
      <c r="D65" s="180"/>
      <c r="E65" s="180">
        <f>'将来負担比率（分子）の構造'!J$42</f>
        <v>92</v>
      </c>
      <c r="F65" s="180"/>
      <c r="G65" s="180"/>
      <c r="H65" s="180">
        <f>'将来負担比率（分子）の構造'!K$42</f>
        <v>89</v>
      </c>
      <c r="I65" s="180"/>
      <c r="J65" s="180"/>
      <c r="K65" s="180">
        <f>'将来負担比率（分子）の構造'!L$42</f>
        <v>89</v>
      </c>
      <c r="L65" s="180"/>
      <c r="M65" s="180"/>
      <c r="N65" s="180">
        <f>'将来負担比率（分子）の構造'!M$42</f>
        <v>85</v>
      </c>
      <c r="O65" s="180"/>
      <c r="P65" s="180"/>
    </row>
    <row r="66" spans="1:16" x14ac:dyDescent="0.15">
      <c r="A66" s="180" t="s">
        <v>31</v>
      </c>
      <c r="B66" s="180">
        <f>'将来負担比率（分子）の構造'!I$41</f>
        <v>20831</v>
      </c>
      <c r="C66" s="180"/>
      <c r="D66" s="180"/>
      <c r="E66" s="180">
        <f>'将来負担比率（分子）の構造'!J$41</f>
        <v>22830</v>
      </c>
      <c r="F66" s="180"/>
      <c r="G66" s="180"/>
      <c r="H66" s="180">
        <f>'将来負担比率（分子）の構造'!K$41</f>
        <v>22965</v>
      </c>
      <c r="I66" s="180"/>
      <c r="J66" s="180"/>
      <c r="K66" s="180">
        <f>'将来負担比率（分子）の構造'!L$41</f>
        <v>22532</v>
      </c>
      <c r="L66" s="180"/>
      <c r="M66" s="180"/>
      <c r="N66" s="180">
        <f>'将来負担比率（分子）の構造'!M$41</f>
        <v>22610</v>
      </c>
      <c r="O66" s="180"/>
      <c r="P66" s="180"/>
    </row>
    <row r="67" spans="1:16" x14ac:dyDescent="0.15">
      <c r="A67" s="180" t="s">
        <v>73</v>
      </c>
      <c r="B67" s="180" t="e">
        <f>NA()</f>
        <v>#N/A</v>
      </c>
      <c r="C67" s="180">
        <f>IF(ISNUMBER('将来負担比率（分子）の構造'!I$53), IF('将来負担比率（分子）の構造'!I$53 &lt; 0, 0, '将来負担比率（分子）の構造'!I$53), NA())</f>
        <v>2090</v>
      </c>
      <c r="D67" s="180" t="e">
        <f>NA()</f>
        <v>#N/A</v>
      </c>
      <c r="E67" s="180" t="e">
        <f>NA()</f>
        <v>#N/A</v>
      </c>
      <c r="F67" s="180">
        <f>IF(ISNUMBER('将来負担比率（分子）の構造'!J$53), IF('将来負担比率（分子）の構造'!J$53 &lt; 0, 0, '将来負担比率（分子）の構造'!J$53), NA())</f>
        <v>2752</v>
      </c>
      <c r="G67" s="180" t="e">
        <f>NA()</f>
        <v>#N/A</v>
      </c>
      <c r="H67" s="180" t="e">
        <f>NA()</f>
        <v>#N/A</v>
      </c>
      <c r="I67" s="180">
        <f>IF(ISNUMBER('将来負担比率（分子）の構造'!K$53), IF('将来負担比率（分子）の構造'!K$53 &lt; 0, 0, '将来負担比率（分子）の構造'!K$53), NA())</f>
        <v>3269</v>
      </c>
      <c r="J67" s="180" t="e">
        <f>NA()</f>
        <v>#N/A</v>
      </c>
      <c r="K67" s="180" t="e">
        <f>NA()</f>
        <v>#N/A</v>
      </c>
      <c r="L67" s="180">
        <f>IF(ISNUMBER('将来負担比率（分子）の構造'!L$53), IF('将来負担比率（分子）の構造'!L$53 &lt; 0, 0, '将来負担比率（分子）の構造'!L$53), NA())</f>
        <v>3042</v>
      </c>
      <c r="M67" s="180" t="e">
        <f>NA()</f>
        <v>#N/A</v>
      </c>
      <c r="N67" s="180" t="e">
        <f>NA()</f>
        <v>#N/A</v>
      </c>
      <c r="O67" s="180">
        <f>IF(ISNUMBER('将来負担比率（分子）の構造'!M$53), IF('将来負担比率（分子）の構造'!M$53 &lt; 0, 0, '将来負担比率（分子）の構造'!M$53), NA())</f>
        <v>2583</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2910</v>
      </c>
      <c r="C72" s="184">
        <f>基金残高に係る経年分析!G55</f>
        <v>2506</v>
      </c>
      <c r="D72" s="184">
        <f>基金残高に係る経年分析!H55</f>
        <v>2425</v>
      </c>
    </row>
    <row r="73" spans="1:16" x14ac:dyDescent="0.15">
      <c r="A73" s="183" t="s">
        <v>76</v>
      </c>
      <c r="B73" s="184">
        <f>基金残高に係る経年分析!F56</f>
        <v>414</v>
      </c>
      <c r="C73" s="184">
        <f>基金残高に係る経年分析!G56</f>
        <v>555</v>
      </c>
      <c r="D73" s="184">
        <f>基金残高に係る経年分析!H56</f>
        <v>555</v>
      </c>
    </row>
    <row r="74" spans="1:16" x14ac:dyDescent="0.15">
      <c r="A74" s="183" t="s">
        <v>77</v>
      </c>
      <c r="B74" s="184">
        <f>基金残高に係る経年分析!F57</f>
        <v>2591</v>
      </c>
      <c r="C74" s="184">
        <f>基金残高に係る経年分析!G57</f>
        <v>2613</v>
      </c>
      <c r="D74" s="184">
        <f>基金残高に係る経年分析!H57</f>
        <v>2643</v>
      </c>
    </row>
  </sheetData>
  <sheetProtection algorithmName="SHA-512" hashValue="C0ruXL5mSY0TQOOzQYXsxVJ0UbgXDLEchsRHYwZO2OgsQkQzYQxGUmMoyPw0Z3vvhmleQcAKcCBmVcu+feIX8A==" saltValue="dYIrN5d4dl/W+6hYlY+d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O4" workbookViewId="0">
      <selection activeCell="AM45" sqref="AM45"/>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4023352</v>
      </c>
      <c r="S5" s="631"/>
      <c r="T5" s="631"/>
      <c r="U5" s="631"/>
      <c r="V5" s="631"/>
      <c r="W5" s="631"/>
      <c r="X5" s="631"/>
      <c r="Y5" s="632"/>
      <c r="Z5" s="633">
        <v>21</v>
      </c>
      <c r="AA5" s="633"/>
      <c r="AB5" s="633"/>
      <c r="AC5" s="633"/>
      <c r="AD5" s="634">
        <v>4023352</v>
      </c>
      <c r="AE5" s="634"/>
      <c r="AF5" s="634"/>
      <c r="AG5" s="634"/>
      <c r="AH5" s="634"/>
      <c r="AI5" s="634"/>
      <c r="AJ5" s="634"/>
      <c r="AK5" s="634"/>
      <c r="AL5" s="635">
        <v>39.700000000000003</v>
      </c>
      <c r="AM5" s="636"/>
      <c r="AN5" s="636"/>
      <c r="AO5" s="637"/>
      <c r="AP5" s="627" t="s">
        <v>227</v>
      </c>
      <c r="AQ5" s="628"/>
      <c r="AR5" s="628"/>
      <c r="AS5" s="628"/>
      <c r="AT5" s="628"/>
      <c r="AU5" s="628"/>
      <c r="AV5" s="628"/>
      <c r="AW5" s="628"/>
      <c r="AX5" s="628"/>
      <c r="AY5" s="628"/>
      <c r="AZ5" s="628"/>
      <c r="BA5" s="628"/>
      <c r="BB5" s="628"/>
      <c r="BC5" s="628"/>
      <c r="BD5" s="628"/>
      <c r="BE5" s="628"/>
      <c r="BF5" s="629"/>
      <c r="BG5" s="641">
        <v>3888867</v>
      </c>
      <c r="BH5" s="642"/>
      <c r="BI5" s="642"/>
      <c r="BJ5" s="642"/>
      <c r="BK5" s="642"/>
      <c r="BL5" s="642"/>
      <c r="BM5" s="642"/>
      <c r="BN5" s="643"/>
      <c r="BO5" s="644">
        <v>96.7</v>
      </c>
      <c r="BP5" s="644"/>
      <c r="BQ5" s="644"/>
      <c r="BR5" s="644"/>
      <c r="BS5" s="645" t="s">
        <v>228</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220</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202727</v>
      </c>
      <c r="S6" s="642"/>
      <c r="T6" s="642"/>
      <c r="U6" s="642"/>
      <c r="V6" s="642"/>
      <c r="W6" s="642"/>
      <c r="X6" s="642"/>
      <c r="Y6" s="643"/>
      <c r="Z6" s="644">
        <v>1.1000000000000001</v>
      </c>
      <c r="AA6" s="644"/>
      <c r="AB6" s="644"/>
      <c r="AC6" s="644"/>
      <c r="AD6" s="645">
        <v>202727</v>
      </c>
      <c r="AE6" s="645"/>
      <c r="AF6" s="645"/>
      <c r="AG6" s="645"/>
      <c r="AH6" s="645"/>
      <c r="AI6" s="645"/>
      <c r="AJ6" s="645"/>
      <c r="AK6" s="645"/>
      <c r="AL6" s="646">
        <v>2</v>
      </c>
      <c r="AM6" s="647"/>
      <c r="AN6" s="647"/>
      <c r="AO6" s="648"/>
      <c r="AP6" s="638" t="s">
        <v>233</v>
      </c>
      <c r="AQ6" s="639"/>
      <c r="AR6" s="639"/>
      <c r="AS6" s="639"/>
      <c r="AT6" s="639"/>
      <c r="AU6" s="639"/>
      <c r="AV6" s="639"/>
      <c r="AW6" s="639"/>
      <c r="AX6" s="639"/>
      <c r="AY6" s="639"/>
      <c r="AZ6" s="639"/>
      <c r="BA6" s="639"/>
      <c r="BB6" s="639"/>
      <c r="BC6" s="639"/>
      <c r="BD6" s="639"/>
      <c r="BE6" s="639"/>
      <c r="BF6" s="640"/>
      <c r="BG6" s="641">
        <v>3888867</v>
      </c>
      <c r="BH6" s="642"/>
      <c r="BI6" s="642"/>
      <c r="BJ6" s="642"/>
      <c r="BK6" s="642"/>
      <c r="BL6" s="642"/>
      <c r="BM6" s="642"/>
      <c r="BN6" s="643"/>
      <c r="BO6" s="644">
        <v>96.7</v>
      </c>
      <c r="BP6" s="644"/>
      <c r="BQ6" s="644"/>
      <c r="BR6" s="644"/>
      <c r="BS6" s="645" t="s">
        <v>128</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165635</v>
      </c>
      <c r="CS6" s="642"/>
      <c r="CT6" s="642"/>
      <c r="CU6" s="642"/>
      <c r="CV6" s="642"/>
      <c r="CW6" s="642"/>
      <c r="CX6" s="642"/>
      <c r="CY6" s="643"/>
      <c r="CZ6" s="635">
        <v>0.9</v>
      </c>
      <c r="DA6" s="636"/>
      <c r="DB6" s="636"/>
      <c r="DC6" s="655"/>
      <c r="DD6" s="650" t="s">
        <v>128</v>
      </c>
      <c r="DE6" s="642"/>
      <c r="DF6" s="642"/>
      <c r="DG6" s="642"/>
      <c r="DH6" s="642"/>
      <c r="DI6" s="642"/>
      <c r="DJ6" s="642"/>
      <c r="DK6" s="642"/>
      <c r="DL6" s="642"/>
      <c r="DM6" s="642"/>
      <c r="DN6" s="642"/>
      <c r="DO6" s="642"/>
      <c r="DP6" s="643"/>
      <c r="DQ6" s="650">
        <v>165635</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6283</v>
      </c>
      <c r="S7" s="642"/>
      <c r="T7" s="642"/>
      <c r="U7" s="642"/>
      <c r="V7" s="642"/>
      <c r="W7" s="642"/>
      <c r="X7" s="642"/>
      <c r="Y7" s="643"/>
      <c r="Z7" s="644">
        <v>0</v>
      </c>
      <c r="AA7" s="644"/>
      <c r="AB7" s="644"/>
      <c r="AC7" s="644"/>
      <c r="AD7" s="645">
        <v>6283</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1502627</v>
      </c>
      <c r="BH7" s="642"/>
      <c r="BI7" s="642"/>
      <c r="BJ7" s="642"/>
      <c r="BK7" s="642"/>
      <c r="BL7" s="642"/>
      <c r="BM7" s="642"/>
      <c r="BN7" s="643"/>
      <c r="BO7" s="644">
        <v>37.299999999999997</v>
      </c>
      <c r="BP7" s="644"/>
      <c r="BQ7" s="644"/>
      <c r="BR7" s="644"/>
      <c r="BS7" s="645" t="s">
        <v>128</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2427471</v>
      </c>
      <c r="CS7" s="642"/>
      <c r="CT7" s="642"/>
      <c r="CU7" s="642"/>
      <c r="CV7" s="642"/>
      <c r="CW7" s="642"/>
      <c r="CX7" s="642"/>
      <c r="CY7" s="643"/>
      <c r="CZ7" s="644">
        <v>13.2</v>
      </c>
      <c r="DA7" s="644"/>
      <c r="DB7" s="644"/>
      <c r="DC7" s="644"/>
      <c r="DD7" s="650">
        <v>262453</v>
      </c>
      <c r="DE7" s="642"/>
      <c r="DF7" s="642"/>
      <c r="DG7" s="642"/>
      <c r="DH7" s="642"/>
      <c r="DI7" s="642"/>
      <c r="DJ7" s="642"/>
      <c r="DK7" s="642"/>
      <c r="DL7" s="642"/>
      <c r="DM7" s="642"/>
      <c r="DN7" s="642"/>
      <c r="DO7" s="642"/>
      <c r="DP7" s="643"/>
      <c r="DQ7" s="650">
        <v>1943406</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8516</v>
      </c>
      <c r="S8" s="642"/>
      <c r="T8" s="642"/>
      <c r="U8" s="642"/>
      <c r="V8" s="642"/>
      <c r="W8" s="642"/>
      <c r="X8" s="642"/>
      <c r="Y8" s="643"/>
      <c r="Z8" s="644">
        <v>0</v>
      </c>
      <c r="AA8" s="644"/>
      <c r="AB8" s="644"/>
      <c r="AC8" s="644"/>
      <c r="AD8" s="645">
        <v>8516</v>
      </c>
      <c r="AE8" s="645"/>
      <c r="AF8" s="645"/>
      <c r="AG8" s="645"/>
      <c r="AH8" s="645"/>
      <c r="AI8" s="645"/>
      <c r="AJ8" s="645"/>
      <c r="AK8" s="645"/>
      <c r="AL8" s="646">
        <v>0.1</v>
      </c>
      <c r="AM8" s="647"/>
      <c r="AN8" s="647"/>
      <c r="AO8" s="648"/>
      <c r="AP8" s="638" t="s">
        <v>239</v>
      </c>
      <c r="AQ8" s="639"/>
      <c r="AR8" s="639"/>
      <c r="AS8" s="639"/>
      <c r="AT8" s="639"/>
      <c r="AU8" s="639"/>
      <c r="AV8" s="639"/>
      <c r="AW8" s="639"/>
      <c r="AX8" s="639"/>
      <c r="AY8" s="639"/>
      <c r="AZ8" s="639"/>
      <c r="BA8" s="639"/>
      <c r="BB8" s="639"/>
      <c r="BC8" s="639"/>
      <c r="BD8" s="639"/>
      <c r="BE8" s="639"/>
      <c r="BF8" s="640"/>
      <c r="BG8" s="641">
        <v>59806</v>
      </c>
      <c r="BH8" s="642"/>
      <c r="BI8" s="642"/>
      <c r="BJ8" s="642"/>
      <c r="BK8" s="642"/>
      <c r="BL8" s="642"/>
      <c r="BM8" s="642"/>
      <c r="BN8" s="643"/>
      <c r="BO8" s="644">
        <v>1.5</v>
      </c>
      <c r="BP8" s="644"/>
      <c r="BQ8" s="644"/>
      <c r="BR8" s="644"/>
      <c r="BS8" s="650" t="s">
        <v>128</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6005240</v>
      </c>
      <c r="CS8" s="642"/>
      <c r="CT8" s="642"/>
      <c r="CU8" s="642"/>
      <c r="CV8" s="642"/>
      <c r="CW8" s="642"/>
      <c r="CX8" s="642"/>
      <c r="CY8" s="643"/>
      <c r="CZ8" s="644">
        <v>32.700000000000003</v>
      </c>
      <c r="DA8" s="644"/>
      <c r="DB8" s="644"/>
      <c r="DC8" s="644"/>
      <c r="DD8" s="650">
        <v>139748</v>
      </c>
      <c r="DE8" s="642"/>
      <c r="DF8" s="642"/>
      <c r="DG8" s="642"/>
      <c r="DH8" s="642"/>
      <c r="DI8" s="642"/>
      <c r="DJ8" s="642"/>
      <c r="DK8" s="642"/>
      <c r="DL8" s="642"/>
      <c r="DM8" s="642"/>
      <c r="DN8" s="642"/>
      <c r="DO8" s="642"/>
      <c r="DP8" s="643"/>
      <c r="DQ8" s="650">
        <v>2851001</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7699</v>
      </c>
      <c r="S9" s="642"/>
      <c r="T9" s="642"/>
      <c r="U9" s="642"/>
      <c r="V9" s="642"/>
      <c r="W9" s="642"/>
      <c r="X9" s="642"/>
      <c r="Y9" s="643"/>
      <c r="Z9" s="644">
        <v>0</v>
      </c>
      <c r="AA9" s="644"/>
      <c r="AB9" s="644"/>
      <c r="AC9" s="644"/>
      <c r="AD9" s="645">
        <v>7699</v>
      </c>
      <c r="AE9" s="645"/>
      <c r="AF9" s="645"/>
      <c r="AG9" s="645"/>
      <c r="AH9" s="645"/>
      <c r="AI9" s="645"/>
      <c r="AJ9" s="645"/>
      <c r="AK9" s="645"/>
      <c r="AL9" s="646">
        <v>0.1</v>
      </c>
      <c r="AM9" s="647"/>
      <c r="AN9" s="647"/>
      <c r="AO9" s="648"/>
      <c r="AP9" s="638" t="s">
        <v>242</v>
      </c>
      <c r="AQ9" s="639"/>
      <c r="AR9" s="639"/>
      <c r="AS9" s="639"/>
      <c r="AT9" s="639"/>
      <c r="AU9" s="639"/>
      <c r="AV9" s="639"/>
      <c r="AW9" s="639"/>
      <c r="AX9" s="639"/>
      <c r="AY9" s="639"/>
      <c r="AZ9" s="639"/>
      <c r="BA9" s="639"/>
      <c r="BB9" s="639"/>
      <c r="BC9" s="639"/>
      <c r="BD9" s="639"/>
      <c r="BE9" s="639"/>
      <c r="BF9" s="640"/>
      <c r="BG9" s="641">
        <v>1269148</v>
      </c>
      <c r="BH9" s="642"/>
      <c r="BI9" s="642"/>
      <c r="BJ9" s="642"/>
      <c r="BK9" s="642"/>
      <c r="BL9" s="642"/>
      <c r="BM9" s="642"/>
      <c r="BN9" s="643"/>
      <c r="BO9" s="644">
        <v>31.5</v>
      </c>
      <c r="BP9" s="644"/>
      <c r="BQ9" s="644"/>
      <c r="BR9" s="644"/>
      <c r="BS9" s="650" t="s">
        <v>128</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1207513</v>
      </c>
      <c r="CS9" s="642"/>
      <c r="CT9" s="642"/>
      <c r="CU9" s="642"/>
      <c r="CV9" s="642"/>
      <c r="CW9" s="642"/>
      <c r="CX9" s="642"/>
      <c r="CY9" s="643"/>
      <c r="CZ9" s="644">
        <v>6.6</v>
      </c>
      <c r="DA9" s="644"/>
      <c r="DB9" s="644"/>
      <c r="DC9" s="644"/>
      <c r="DD9" s="650">
        <v>66795</v>
      </c>
      <c r="DE9" s="642"/>
      <c r="DF9" s="642"/>
      <c r="DG9" s="642"/>
      <c r="DH9" s="642"/>
      <c r="DI9" s="642"/>
      <c r="DJ9" s="642"/>
      <c r="DK9" s="642"/>
      <c r="DL9" s="642"/>
      <c r="DM9" s="642"/>
      <c r="DN9" s="642"/>
      <c r="DO9" s="642"/>
      <c r="DP9" s="643"/>
      <c r="DQ9" s="650">
        <v>1110855</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128</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105620</v>
      </c>
      <c r="BH10" s="642"/>
      <c r="BI10" s="642"/>
      <c r="BJ10" s="642"/>
      <c r="BK10" s="642"/>
      <c r="BL10" s="642"/>
      <c r="BM10" s="642"/>
      <c r="BN10" s="643"/>
      <c r="BO10" s="644">
        <v>2.6</v>
      </c>
      <c r="BP10" s="644"/>
      <c r="BQ10" s="644"/>
      <c r="BR10" s="644"/>
      <c r="BS10" s="650" t="s">
        <v>128</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6636</v>
      </c>
      <c r="CS10" s="642"/>
      <c r="CT10" s="642"/>
      <c r="CU10" s="642"/>
      <c r="CV10" s="642"/>
      <c r="CW10" s="642"/>
      <c r="CX10" s="642"/>
      <c r="CY10" s="643"/>
      <c r="CZ10" s="644">
        <v>0</v>
      </c>
      <c r="DA10" s="644"/>
      <c r="DB10" s="644"/>
      <c r="DC10" s="644"/>
      <c r="DD10" s="650" t="s">
        <v>128</v>
      </c>
      <c r="DE10" s="642"/>
      <c r="DF10" s="642"/>
      <c r="DG10" s="642"/>
      <c r="DH10" s="642"/>
      <c r="DI10" s="642"/>
      <c r="DJ10" s="642"/>
      <c r="DK10" s="642"/>
      <c r="DL10" s="642"/>
      <c r="DM10" s="642"/>
      <c r="DN10" s="642"/>
      <c r="DO10" s="642"/>
      <c r="DP10" s="643"/>
      <c r="DQ10" s="650">
        <v>6636</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128</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68053</v>
      </c>
      <c r="BH11" s="642"/>
      <c r="BI11" s="642"/>
      <c r="BJ11" s="642"/>
      <c r="BK11" s="642"/>
      <c r="BL11" s="642"/>
      <c r="BM11" s="642"/>
      <c r="BN11" s="643"/>
      <c r="BO11" s="644">
        <v>1.7</v>
      </c>
      <c r="BP11" s="644"/>
      <c r="BQ11" s="644"/>
      <c r="BR11" s="644"/>
      <c r="BS11" s="650" t="s">
        <v>128</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1112093</v>
      </c>
      <c r="CS11" s="642"/>
      <c r="CT11" s="642"/>
      <c r="CU11" s="642"/>
      <c r="CV11" s="642"/>
      <c r="CW11" s="642"/>
      <c r="CX11" s="642"/>
      <c r="CY11" s="643"/>
      <c r="CZ11" s="644">
        <v>6</v>
      </c>
      <c r="DA11" s="644"/>
      <c r="DB11" s="644"/>
      <c r="DC11" s="644"/>
      <c r="DD11" s="650">
        <v>206868</v>
      </c>
      <c r="DE11" s="642"/>
      <c r="DF11" s="642"/>
      <c r="DG11" s="642"/>
      <c r="DH11" s="642"/>
      <c r="DI11" s="642"/>
      <c r="DJ11" s="642"/>
      <c r="DK11" s="642"/>
      <c r="DL11" s="642"/>
      <c r="DM11" s="642"/>
      <c r="DN11" s="642"/>
      <c r="DO11" s="642"/>
      <c r="DP11" s="643"/>
      <c r="DQ11" s="650">
        <v>545107</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648528</v>
      </c>
      <c r="S12" s="642"/>
      <c r="T12" s="642"/>
      <c r="U12" s="642"/>
      <c r="V12" s="642"/>
      <c r="W12" s="642"/>
      <c r="X12" s="642"/>
      <c r="Y12" s="643"/>
      <c r="Z12" s="644">
        <v>3.4</v>
      </c>
      <c r="AA12" s="644"/>
      <c r="AB12" s="644"/>
      <c r="AC12" s="644"/>
      <c r="AD12" s="645">
        <v>648528</v>
      </c>
      <c r="AE12" s="645"/>
      <c r="AF12" s="645"/>
      <c r="AG12" s="645"/>
      <c r="AH12" s="645"/>
      <c r="AI12" s="645"/>
      <c r="AJ12" s="645"/>
      <c r="AK12" s="645"/>
      <c r="AL12" s="646">
        <v>6.4</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2055107</v>
      </c>
      <c r="BH12" s="642"/>
      <c r="BI12" s="642"/>
      <c r="BJ12" s="642"/>
      <c r="BK12" s="642"/>
      <c r="BL12" s="642"/>
      <c r="BM12" s="642"/>
      <c r="BN12" s="643"/>
      <c r="BO12" s="644">
        <v>51.1</v>
      </c>
      <c r="BP12" s="644"/>
      <c r="BQ12" s="644"/>
      <c r="BR12" s="644"/>
      <c r="BS12" s="650" t="s">
        <v>128</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318400</v>
      </c>
      <c r="CS12" s="642"/>
      <c r="CT12" s="642"/>
      <c r="CU12" s="642"/>
      <c r="CV12" s="642"/>
      <c r="CW12" s="642"/>
      <c r="CX12" s="642"/>
      <c r="CY12" s="643"/>
      <c r="CZ12" s="644">
        <v>1.7</v>
      </c>
      <c r="DA12" s="644"/>
      <c r="DB12" s="644"/>
      <c r="DC12" s="644"/>
      <c r="DD12" s="650">
        <v>89613</v>
      </c>
      <c r="DE12" s="642"/>
      <c r="DF12" s="642"/>
      <c r="DG12" s="642"/>
      <c r="DH12" s="642"/>
      <c r="DI12" s="642"/>
      <c r="DJ12" s="642"/>
      <c r="DK12" s="642"/>
      <c r="DL12" s="642"/>
      <c r="DM12" s="642"/>
      <c r="DN12" s="642"/>
      <c r="DO12" s="642"/>
      <c r="DP12" s="643"/>
      <c r="DQ12" s="650">
        <v>221478</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28830</v>
      </c>
      <c r="S13" s="642"/>
      <c r="T13" s="642"/>
      <c r="U13" s="642"/>
      <c r="V13" s="642"/>
      <c r="W13" s="642"/>
      <c r="X13" s="642"/>
      <c r="Y13" s="643"/>
      <c r="Z13" s="644">
        <v>0.2</v>
      </c>
      <c r="AA13" s="644"/>
      <c r="AB13" s="644"/>
      <c r="AC13" s="644"/>
      <c r="AD13" s="645">
        <v>28830</v>
      </c>
      <c r="AE13" s="645"/>
      <c r="AF13" s="645"/>
      <c r="AG13" s="645"/>
      <c r="AH13" s="645"/>
      <c r="AI13" s="645"/>
      <c r="AJ13" s="645"/>
      <c r="AK13" s="645"/>
      <c r="AL13" s="646">
        <v>0.3</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2029446</v>
      </c>
      <c r="BH13" s="642"/>
      <c r="BI13" s="642"/>
      <c r="BJ13" s="642"/>
      <c r="BK13" s="642"/>
      <c r="BL13" s="642"/>
      <c r="BM13" s="642"/>
      <c r="BN13" s="643"/>
      <c r="BO13" s="644">
        <v>50.4</v>
      </c>
      <c r="BP13" s="644"/>
      <c r="BQ13" s="644"/>
      <c r="BR13" s="644"/>
      <c r="BS13" s="650" t="s">
        <v>128</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1614816</v>
      </c>
      <c r="CS13" s="642"/>
      <c r="CT13" s="642"/>
      <c r="CU13" s="642"/>
      <c r="CV13" s="642"/>
      <c r="CW13" s="642"/>
      <c r="CX13" s="642"/>
      <c r="CY13" s="643"/>
      <c r="CZ13" s="644">
        <v>8.8000000000000007</v>
      </c>
      <c r="DA13" s="644"/>
      <c r="DB13" s="644"/>
      <c r="DC13" s="644"/>
      <c r="DD13" s="650">
        <v>1446136</v>
      </c>
      <c r="DE13" s="642"/>
      <c r="DF13" s="642"/>
      <c r="DG13" s="642"/>
      <c r="DH13" s="642"/>
      <c r="DI13" s="642"/>
      <c r="DJ13" s="642"/>
      <c r="DK13" s="642"/>
      <c r="DL13" s="642"/>
      <c r="DM13" s="642"/>
      <c r="DN13" s="642"/>
      <c r="DO13" s="642"/>
      <c r="DP13" s="643"/>
      <c r="DQ13" s="650">
        <v>523855</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128</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115917</v>
      </c>
      <c r="BH14" s="642"/>
      <c r="BI14" s="642"/>
      <c r="BJ14" s="642"/>
      <c r="BK14" s="642"/>
      <c r="BL14" s="642"/>
      <c r="BM14" s="642"/>
      <c r="BN14" s="643"/>
      <c r="BO14" s="644">
        <v>2.9</v>
      </c>
      <c r="BP14" s="644"/>
      <c r="BQ14" s="644"/>
      <c r="BR14" s="644"/>
      <c r="BS14" s="650" t="s">
        <v>128</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700771</v>
      </c>
      <c r="CS14" s="642"/>
      <c r="CT14" s="642"/>
      <c r="CU14" s="642"/>
      <c r="CV14" s="642"/>
      <c r="CW14" s="642"/>
      <c r="CX14" s="642"/>
      <c r="CY14" s="643"/>
      <c r="CZ14" s="644">
        <v>3.8</v>
      </c>
      <c r="DA14" s="644"/>
      <c r="DB14" s="644"/>
      <c r="DC14" s="644"/>
      <c r="DD14" s="650">
        <v>56034</v>
      </c>
      <c r="DE14" s="642"/>
      <c r="DF14" s="642"/>
      <c r="DG14" s="642"/>
      <c r="DH14" s="642"/>
      <c r="DI14" s="642"/>
      <c r="DJ14" s="642"/>
      <c r="DK14" s="642"/>
      <c r="DL14" s="642"/>
      <c r="DM14" s="642"/>
      <c r="DN14" s="642"/>
      <c r="DO14" s="642"/>
      <c r="DP14" s="643"/>
      <c r="DQ14" s="650">
        <v>630834</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44621</v>
      </c>
      <c r="S15" s="642"/>
      <c r="T15" s="642"/>
      <c r="U15" s="642"/>
      <c r="V15" s="642"/>
      <c r="W15" s="642"/>
      <c r="X15" s="642"/>
      <c r="Y15" s="643"/>
      <c r="Z15" s="644">
        <v>0.2</v>
      </c>
      <c r="AA15" s="644"/>
      <c r="AB15" s="644"/>
      <c r="AC15" s="644"/>
      <c r="AD15" s="645">
        <v>44621</v>
      </c>
      <c r="AE15" s="645"/>
      <c r="AF15" s="645"/>
      <c r="AG15" s="645"/>
      <c r="AH15" s="645"/>
      <c r="AI15" s="645"/>
      <c r="AJ15" s="645"/>
      <c r="AK15" s="645"/>
      <c r="AL15" s="646">
        <v>0.4</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215216</v>
      </c>
      <c r="BH15" s="642"/>
      <c r="BI15" s="642"/>
      <c r="BJ15" s="642"/>
      <c r="BK15" s="642"/>
      <c r="BL15" s="642"/>
      <c r="BM15" s="642"/>
      <c r="BN15" s="643"/>
      <c r="BO15" s="644">
        <v>5.3</v>
      </c>
      <c r="BP15" s="644"/>
      <c r="BQ15" s="644"/>
      <c r="BR15" s="644"/>
      <c r="BS15" s="650" t="s">
        <v>128</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1941683</v>
      </c>
      <c r="CS15" s="642"/>
      <c r="CT15" s="642"/>
      <c r="CU15" s="642"/>
      <c r="CV15" s="642"/>
      <c r="CW15" s="642"/>
      <c r="CX15" s="642"/>
      <c r="CY15" s="643"/>
      <c r="CZ15" s="644">
        <v>10.6</v>
      </c>
      <c r="DA15" s="644"/>
      <c r="DB15" s="644"/>
      <c r="DC15" s="644"/>
      <c r="DD15" s="650">
        <v>702560</v>
      </c>
      <c r="DE15" s="642"/>
      <c r="DF15" s="642"/>
      <c r="DG15" s="642"/>
      <c r="DH15" s="642"/>
      <c r="DI15" s="642"/>
      <c r="DJ15" s="642"/>
      <c r="DK15" s="642"/>
      <c r="DL15" s="642"/>
      <c r="DM15" s="642"/>
      <c r="DN15" s="642"/>
      <c r="DO15" s="642"/>
      <c r="DP15" s="643"/>
      <c r="DQ15" s="650">
        <v>1287608</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128</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128</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605558</v>
      </c>
      <c r="CS16" s="642"/>
      <c r="CT16" s="642"/>
      <c r="CU16" s="642"/>
      <c r="CV16" s="642"/>
      <c r="CW16" s="642"/>
      <c r="CX16" s="642"/>
      <c r="CY16" s="643"/>
      <c r="CZ16" s="644">
        <v>3.3</v>
      </c>
      <c r="DA16" s="644"/>
      <c r="DB16" s="644"/>
      <c r="DC16" s="644"/>
      <c r="DD16" s="650" t="s">
        <v>128</v>
      </c>
      <c r="DE16" s="642"/>
      <c r="DF16" s="642"/>
      <c r="DG16" s="642"/>
      <c r="DH16" s="642"/>
      <c r="DI16" s="642"/>
      <c r="DJ16" s="642"/>
      <c r="DK16" s="642"/>
      <c r="DL16" s="642"/>
      <c r="DM16" s="642"/>
      <c r="DN16" s="642"/>
      <c r="DO16" s="642"/>
      <c r="DP16" s="643"/>
      <c r="DQ16" s="650">
        <v>25520</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23739</v>
      </c>
      <c r="S17" s="642"/>
      <c r="T17" s="642"/>
      <c r="U17" s="642"/>
      <c r="V17" s="642"/>
      <c r="W17" s="642"/>
      <c r="X17" s="642"/>
      <c r="Y17" s="643"/>
      <c r="Z17" s="644">
        <v>0.1</v>
      </c>
      <c r="AA17" s="644"/>
      <c r="AB17" s="644"/>
      <c r="AC17" s="644"/>
      <c r="AD17" s="645">
        <v>23739</v>
      </c>
      <c r="AE17" s="645"/>
      <c r="AF17" s="645"/>
      <c r="AG17" s="645"/>
      <c r="AH17" s="645"/>
      <c r="AI17" s="645"/>
      <c r="AJ17" s="645"/>
      <c r="AK17" s="645"/>
      <c r="AL17" s="646">
        <v>0.2</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2277062</v>
      </c>
      <c r="CS17" s="642"/>
      <c r="CT17" s="642"/>
      <c r="CU17" s="642"/>
      <c r="CV17" s="642"/>
      <c r="CW17" s="642"/>
      <c r="CX17" s="642"/>
      <c r="CY17" s="643"/>
      <c r="CZ17" s="644">
        <v>12.4</v>
      </c>
      <c r="DA17" s="644"/>
      <c r="DB17" s="644"/>
      <c r="DC17" s="644"/>
      <c r="DD17" s="650" t="s">
        <v>128</v>
      </c>
      <c r="DE17" s="642"/>
      <c r="DF17" s="642"/>
      <c r="DG17" s="642"/>
      <c r="DH17" s="642"/>
      <c r="DI17" s="642"/>
      <c r="DJ17" s="642"/>
      <c r="DK17" s="642"/>
      <c r="DL17" s="642"/>
      <c r="DM17" s="642"/>
      <c r="DN17" s="642"/>
      <c r="DO17" s="642"/>
      <c r="DP17" s="643"/>
      <c r="DQ17" s="650">
        <v>2209809</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5597345</v>
      </c>
      <c r="S18" s="642"/>
      <c r="T18" s="642"/>
      <c r="U18" s="642"/>
      <c r="V18" s="642"/>
      <c r="W18" s="642"/>
      <c r="X18" s="642"/>
      <c r="Y18" s="643"/>
      <c r="Z18" s="644">
        <v>29.2</v>
      </c>
      <c r="AA18" s="644"/>
      <c r="AB18" s="644"/>
      <c r="AC18" s="644"/>
      <c r="AD18" s="645">
        <v>5120973</v>
      </c>
      <c r="AE18" s="645"/>
      <c r="AF18" s="645"/>
      <c r="AG18" s="645"/>
      <c r="AH18" s="645"/>
      <c r="AI18" s="645"/>
      <c r="AJ18" s="645"/>
      <c r="AK18" s="645"/>
      <c r="AL18" s="646">
        <v>50.5</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128</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5120973</v>
      </c>
      <c r="S19" s="642"/>
      <c r="T19" s="642"/>
      <c r="U19" s="642"/>
      <c r="V19" s="642"/>
      <c r="W19" s="642"/>
      <c r="X19" s="642"/>
      <c r="Y19" s="643"/>
      <c r="Z19" s="644">
        <v>26.7</v>
      </c>
      <c r="AA19" s="644"/>
      <c r="AB19" s="644"/>
      <c r="AC19" s="644"/>
      <c r="AD19" s="645">
        <v>5120973</v>
      </c>
      <c r="AE19" s="645"/>
      <c r="AF19" s="645"/>
      <c r="AG19" s="645"/>
      <c r="AH19" s="645"/>
      <c r="AI19" s="645"/>
      <c r="AJ19" s="645"/>
      <c r="AK19" s="645"/>
      <c r="AL19" s="646">
        <v>50.5</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134485</v>
      </c>
      <c r="BH19" s="642"/>
      <c r="BI19" s="642"/>
      <c r="BJ19" s="642"/>
      <c r="BK19" s="642"/>
      <c r="BL19" s="642"/>
      <c r="BM19" s="642"/>
      <c r="BN19" s="643"/>
      <c r="BO19" s="644">
        <v>3.3</v>
      </c>
      <c r="BP19" s="644"/>
      <c r="BQ19" s="644"/>
      <c r="BR19" s="644"/>
      <c r="BS19" s="650" t="s">
        <v>128</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476372</v>
      </c>
      <c r="S20" s="642"/>
      <c r="T20" s="642"/>
      <c r="U20" s="642"/>
      <c r="V20" s="642"/>
      <c r="W20" s="642"/>
      <c r="X20" s="642"/>
      <c r="Y20" s="643"/>
      <c r="Z20" s="644">
        <v>2.5</v>
      </c>
      <c r="AA20" s="644"/>
      <c r="AB20" s="644"/>
      <c r="AC20" s="644"/>
      <c r="AD20" s="645" t="s">
        <v>128</v>
      </c>
      <c r="AE20" s="645"/>
      <c r="AF20" s="645"/>
      <c r="AG20" s="645"/>
      <c r="AH20" s="645"/>
      <c r="AI20" s="645"/>
      <c r="AJ20" s="645"/>
      <c r="AK20" s="645"/>
      <c r="AL20" s="646" t="s">
        <v>128</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134485</v>
      </c>
      <c r="BH20" s="642"/>
      <c r="BI20" s="642"/>
      <c r="BJ20" s="642"/>
      <c r="BK20" s="642"/>
      <c r="BL20" s="642"/>
      <c r="BM20" s="642"/>
      <c r="BN20" s="643"/>
      <c r="BO20" s="644">
        <v>3.3</v>
      </c>
      <c r="BP20" s="644"/>
      <c r="BQ20" s="644"/>
      <c r="BR20" s="644"/>
      <c r="BS20" s="650" t="s">
        <v>128</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18382878</v>
      </c>
      <c r="CS20" s="642"/>
      <c r="CT20" s="642"/>
      <c r="CU20" s="642"/>
      <c r="CV20" s="642"/>
      <c r="CW20" s="642"/>
      <c r="CX20" s="642"/>
      <c r="CY20" s="643"/>
      <c r="CZ20" s="644">
        <v>100</v>
      </c>
      <c r="DA20" s="644"/>
      <c r="DB20" s="644"/>
      <c r="DC20" s="644"/>
      <c r="DD20" s="650">
        <v>2970207</v>
      </c>
      <c r="DE20" s="642"/>
      <c r="DF20" s="642"/>
      <c r="DG20" s="642"/>
      <c r="DH20" s="642"/>
      <c r="DI20" s="642"/>
      <c r="DJ20" s="642"/>
      <c r="DK20" s="642"/>
      <c r="DL20" s="642"/>
      <c r="DM20" s="642"/>
      <c r="DN20" s="642"/>
      <c r="DO20" s="642"/>
      <c r="DP20" s="643"/>
      <c r="DQ20" s="650">
        <v>11521744</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128</v>
      </c>
      <c r="AA21" s="644"/>
      <c r="AB21" s="644"/>
      <c r="AC21" s="644"/>
      <c r="AD21" s="645" t="s">
        <v>128</v>
      </c>
      <c r="AE21" s="645"/>
      <c r="AF21" s="645"/>
      <c r="AG21" s="645"/>
      <c r="AH21" s="645"/>
      <c r="AI21" s="645"/>
      <c r="AJ21" s="645"/>
      <c r="AK21" s="645"/>
      <c r="AL21" s="646" t="s">
        <v>128</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v>134485</v>
      </c>
      <c r="BH21" s="642"/>
      <c r="BI21" s="642"/>
      <c r="BJ21" s="642"/>
      <c r="BK21" s="642"/>
      <c r="BL21" s="642"/>
      <c r="BM21" s="642"/>
      <c r="BN21" s="643"/>
      <c r="BO21" s="644">
        <v>3.3</v>
      </c>
      <c r="BP21" s="644"/>
      <c r="BQ21" s="644"/>
      <c r="BR21" s="644"/>
      <c r="BS21" s="650" t="s">
        <v>128</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10591640</v>
      </c>
      <c r="S22" s="642"/>
      <c r="T22" s="642"/>
      <c r="U22" s="642"/>
      <c r="V22" s="642"/>
      <c r="W22" s="642"/>
      <c r="X22" s="642"/>
      <c r="Y22" s="643"/>
      <c r="Z22" s="644">
        <v>55.3</v>
      </c>
      <c r="AA22" s="644"/>
      <c r="AB22" s="644"/>
      <c r="AC22" s="644"/>
      <c r="AD22" s="645">
        <v>10115268</v>
      </c>
      <c r="AE22" s="645"/>
      <c r="AF22" s="645"/>
      <c r="AG22" s="645"/>
      <c r="AH22" s="645"/>
      <c r="AI22" s="645"/>
      <c r="AJ22" s="645"/>
      <c r="AK22" s="645"/>
      <c r="AL22" s="646">
        <v>99.8</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128</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3766</v>
      </c>
      <c r="S23" s="642"/>
      <c r="T23" s="642"/>
      <c r="U23" s="642"/>
      <c r="V23" s="642"/>
      <c r="W23" s="642"/>
      <c r="X23" s="642"/>
      <c r="Y23" s="643"/>
      <c r="Z23" s="644">
        <v>0</v>
      </c>
      <c r="AA23" s="644"/>
      <c r="AB23" s="644"/>
      <c r="AC23" s="644"/>
      <c r="AD23" s="645">
        <v>3766</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128</v>
      </c>
      <c r="BP23" s="644"/>
      <c r="BQ23" s="644"/>
      <c r="BR23" s="644"/>
      <c r="BS23" s="650" t="s">
        <v>128</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3" t="s">
        <v>287</v>
      </c>
      <c r="DM23" s="674"/>
      <c r="DN23" s="674"/>
      <c r="DO23" s="674"/>
      <c r="DP23" s="674"/>
      <c r="DQ23" s="674"/>
      <c r="DR23" s="674"/>
      <c r="DS23" s="674"/>
      <c r="DT23" s="674"/>
      <c r="DU23" s="674"/>
      <c r="DV23" s="675"/>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244243</v>
      </c>
      <c r="S24" s="642"/>
      <c r="T24" s="642"/>
      <c r="U24" s="642"/>
      <c r="V24" s="642"/>
      <c r="W24" s="642"/>
      <c r="X24" s="642"/>
      <c r="Y24" s="643"/>
      <c r="Z24" s="644">
        <v>1.3</v>
      </c>
      <c r="AA24" s="644"/>
      <c r="AB24" s="644"/>
      <c r="AC24" s="644"/>
      <c r="AD24" s="645">
        <v>2331</v>
      </c>
      <c r="AE24" s="645"/>
      <c r="AF24" s="645"/>
      <c r="AG24" s="645"/>
      <c r="AH24" s="645"/>
      <c r="AI24" s="645"/>
      <c r="AJ24" s="645"/>
      <c r="AK24" s="645"/>
      <c r="AL24" s="646">
        <v>0</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128</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9105506</v>
      </c>
      <c r="CS24" s="631"/>
      <c r="CT24" s="631"/>
      <c r="CU24" s="631"/>
      <c r="CV24" s="631"/>
      <c r="CW24" s="631"/>
      <c r="CX24" s="631"/>
      <c r="CY24" s="632"/>
      <c r="CZ24" s="635">
        <v>49.5</v>
      </c>
      <c r="DA24" s="636"/>
      <c r="DB24" s="636"/>
      <c r="DC24" s="655"/>
      <c r="DD24" s="676">
        <v>6261678</v>
      </c>
      <c r="DE24" s="631"/>
      <c r="DF24" s="631"/>
      <c r="DG24" s="631"/>
      <c r="DH24" s="631"/>
      <c r="DI24" s="631"/>
      <c r="DJ24" s="631"/>
      <c r="DK24" s="632"/>
      <c r="DL24" s="676">
        <v>6259290</v>
      </c>
      <c r="DM24" s="631"/>
      <c r="DN24" s="631"/>
      <c r="DO24" s="631"/>
      <c r="DP24" s="631"/>
      <c r="DQ24" s="631"/>
      <c r="DR24" s="631"/>
      <c r="DS24" s="631"/>
      <c r="DT24" s="631"/>
      <c r="DU24" s="631"/>
      <c r="DV24" s="632"/>
      <c r="DW24" s="635">
        <v>58.6</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175719</v>
      </c>
      <c r="S25" s="642"/>
      <c r="T25" s="642"/>
      <c r="U25" s="642"/>
      <c r="V25" s="642"/>
      <c r="W25" s="642"/>
      <c r="X25" s="642"/>
      <c r="Y25" s="643"/>
      <c r="Z25" s="644">
        <v>0.9</v>
      </c>
      <c r="AA25" s="644"/>
      <c r="AB25" s="644"/>
      <c r="AC25" s="644"/>
      <c r="AD25" s="645">
        <v>3091</v>
      </c>
      <c r="AE25" s="645"/>
      <c r="AF25" s="645"/>
      <c r="AG25" s="645"/>
      <c r="AH25" s="645"/>
      <c r="AI25" s="645"/>
      <c r="AJ25" s="645"/>
      <c r="AK25" s="645"/>
      <c r="AL25" s="646">
        <v>0</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2964922</v>
      </c>
      <c r="CS25" s="665"/>
      <c r="CT25" s="665"/>
      <c r="CU25" s="665"/>
      <c r="CV25" s="665"/>
      <c r="CW25" s="665"/>
      <c r="CX25" s="665"/>
      <c r="CY25" s="666"/>
      <c r="CZ25" s="646">
        <v>16.100000000000001</v>
      </c>
      <c r="DA25" s="677"/>
      <c r="DB25" s="677"/>
      <c r="DC25" s="679"/>
      <c r="DD25" s="650">
        <v>2864498</v>
      </c>
      <c r="DE25" s="665"/>
      <c r="DF25" s="665"/>
      <c r="DG25" s="665"/>
      <c r="DH25" s="665"/>
      <c r="DI25" s="665"/>
      <c r="DJ25" s="665"/>
      <c r="DK25" s="666"/>
      <c r="DL25" s="650">
        <v>2862590</v>
      </c>
      <c r="DM25" s="665"/>
      <c r="DN25" s="665"/>
      <c r="DO25" s="665"/>
      <c r="DP25" s="665"/>
      <c r="DQ25" s="665"/>
      <c r="DR25" s="665"/>
      <c r="DS25" s="665"/>
      <c r="DT25" s="665"/>
      <c r="DU25" s="665"/>
      <c r="DV25" s="666"/>
      <c r="DW25" s="646">
        <v>26.8</v>
      </c>
      <c r="DX25" s="677"/>
      <c r="DY25" s="677"/>
      <c r="DZ25" s="677"/>
      <c r="EA25" s="677"/>
      <c r="EB25" s="677"/>
      <c r="EC25" s="678"/>
    </row>
    <row r="26" spans="2:133" ht="11.25" customHeight="1" x14ac:dyDescent="0.15">
      <c r="B26" s="638" t="s">
        <v>295</v>
      </c>
      <c r="C26" s="639"/>
      <c r="D26" s="639"/>
      <c r="E26" s="639"/>
      <c r="F26" s="639"/>
      <c r="G26" s="639"/>
      <c r="H26" s="639"/>
      <c r="I26" s="639"/>
      <c r="J26" s="639"/>
      <c r="K26" s="639"/>
      <c r="L26" s="639"/>
      <c r="M26" s="639"/>
      <c r="N26" s="639"/>
      <c r="O26" s="639"/>
      <c r="P26" s="639"/>
      <c r="Q26" s="640"/>
      <c r="R26" s="641">
        <v>37226</v>
      </c>
      <c r="S26" s="642"/>
      <c r="T26" s="642"/>
      <c r="U26" s="642"/>
      <c r="V26" s="642"/>
      <c r="W26" s="642"/>
      <c r="X26" s="642"/>
      <c r="Y26" s="643"/>
      <c r="Z26" s="644">
        <v>0.2</v>
      </c>
      <c r="AA26" s="644"/>
      <c r="AB26" s="644"/>
      <c r="AC26" s="644"/>
      <c r="AD26" s="645" t="s">
        <v>128</v>
      </c>
      <c r="AE26" s="645"/>
      <c r="AF26" s="645"/>
      <c r="AG26" s="645"/>
      <c r="AH26" s="645"/>
      <c r="AI26" s="645"/>
      <c r="AJ26" s="645"/>
      <c r="AK26" s="645"/>
      <c r="AL26" s="646" t="s">
        <v>128</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2012435</v>
      </c>
      <c r="CS26" s="642"/>
      <c r="CT26" s="642"/>
      <c r="CU26" s="642"/>
      <c r="CV26" s="642"/>
      <c r="CW26" s="642"/>
      <c r="CX26" s="642"/>
      <c r="CY26" s="643"/>
      <c r="CZ26" s="646">
        <v>10.9</v>
      </c>
      <c r="DA26" s="677"/>
      <c r="DB26" s="677"/>
      <c r="DC26" s="679"/>
      <c r="DD26" s="650">
        <v>1917427</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7"/>
      <c r="DY26" s="677"/>
      <c r="DZ26" s="677"/>
      <c r="EA26" s="677"/>
      <c r="EB26" s="677"/>
      <c r="EC26" s="678"/>
    </row>
    <row r="27" spans="2:133" ht="11.25" customHeight="1" x14ac:dyDescent="0.15">
      <c r="B27" s="638" t="s">
        <v>298</v>
      </c>
      <c r="C27" s="639"/>
      <c r="D27" s="639"/>
      <c r="E27" s="639"/>
      <c r="F27" s="639"/>
      <c r="G27" s="639"/>
      <c r="H27" s="639"/>
      <c r="I27" s="639"/>
      <c r="J27" s="639"/>
      <c r="K27" s="639"/>
      <c r="L27" s="639"/>
      <c r="M27" s="639"/>
      <c r="N27" s="639"/>
      <c r="O27" s="639"/>
      <c r="P27" s="639"/>
      <c r="Q27" s="640"/>
      <c r="R27" s="641">
        <v>2665600</v>
      </c>
      <c r="S27" s="642"/>
      <c r="T27" s="642"/>
      <c r="U27" s="642"/>
      <c r="V27" s="642"/>
      <c r="W27" s="642"/>
      <c r="X27" s="642"/>
      <c r="Y27" s="643"/>
      <c r="Z27" s="644">
        <v>13.9</v>
      </c>
      <c r="AA27" s="644"/>
      <c r="AB27" s="644"/>
      <c r="AC27" s="644"/>
      <c r="AD27" s="645" t="s">
        <v>128</v>
      </c>
      <c r="AE27" s="645"/>
      <c r="AF27" s="645"/>
      <c r="AG27" s="645"/>
      <c r="AH27" s="645"/>
      <c r="AI27" s="645"/>
      <c r="AJ27" s="645"/>
      <c r="AK27" s="645"/>
      <c r="AL27" s="646" t="s">
        <v>128</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4023352</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3863522</v>
      </c>
      <c r="CS27" s="665"/>
      <c r="CT27" s="665"/>
      <c r="CU27" s="665"/>
      <c r="CV27" s="665"/>
      <c r="CW27" s="665"/>
      <c r="CX27" s="665"/>
      <c r="CY27" s="666"/>
      <c r="CZ27" s="646">
        <v>21</v>
      </c>
      <c r="DA27" s="677"/>
      <c r="DB27" s="677"/>
      <c r="DC27" s="679"/>
      <c r="DD27" s="650">
        <v>1187371</v>
      </c>
      <c r="DE27" s="665"/>
      <c r="DF27" s="665"/>
      <c r="DG27" s="665"/>
      <c r="DH27" s="665"/>
      <c r="DI27" s="665"/>
      <c r="DJ27" s="665"/>
      <c r="DK27" s="666"/>
      <c r="DL27" s="650">
        <v>1186891</v>
      </c>
      <c r="DM27" s="665"/>
      <c r="DN27" s="665"/>
      <c r="DO27" s="665"/>
      <c r="DP27" s="665"/>
      <c r="DQ27" s="665"/>
      <c r="DR27" s="665"/>
      <c r="DS27" s="665"/>
      <c r="DT27" s="665"/>
      <c r="DU27" s="665"/>
      <c r="DV27" s="666"/>
      <c r="DW27" s="646">
        <v>11.1</v>
      </c>
      <c r="DX27" s="677"/>
      <c r="DY27" s="677"/>
      <c r="DZ27" s="677"/>
      <c r="EA27" s="677"/>
      <c r="EB27" s="677"/>
      <c r="EC27" s="678"/>
    </row>
    <row r="28" spans="2:133" ht="11.25" customHeight="1" x14ac:dyDescent="0.15">
      <c r="B28" s="683" t="s">
        <v>301</v>
      </c>
      <c r="C28" s="684"/>
      <c r="D28" s="684"/>
      <c r="E28" s="684"/>
      <c r="F28" s="684"/>
      <c r="G28" s="684"/>
      <c r="H28" s="684"/>
      <c r="I28" s="684"/>
      <c r="J28" s="684"/>
      <c r="K28" s="684"/>
      <c r="L28" s="684"/>
      <c r="M28" s="684"/>
      <c r="N28" s="684"/>
      <c r="O28" s="684"/>
      <c r="P28" s="684"/>
      <c r="Q28" s="685"/>
      <c r="R28" s="641">
        <v>9155</v>
      </c>
      <c r="S28" s="642"/>
      <c r="T28" s="642"/>
      <c r="U28" s="642"/>
      <c r="V28" s="642"/>
      <c r="W28" s="642"/>
      <c r="X28" s="642"/>
      <c r="Y28" s="643"/>
      <c r="Z28" s="644">
        <v>0</v>
      </c>
      <c r="AA28" s="644"/>
      <c r="AB28" s="644"/>
      <c r="AC28" s="644"/>
      <c r="AD28" s="645">
        <v>9155</v>
      </c>
      <c r="AE28" s="645"/>
      <c r="AF28" s="645"/>
      <c r="AG28" s="645"/>
      <c r="AH28" s="645"/>
      <c r="AI28" s="645"/>
      <c r="AJ28" s="645"/>
      <c r="AK28" s="645"/>
      <c r="AL28" s="646">
        <v>0.1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2277062</v>
      </c>
      <c r="CS28" s="642"/>
      <c r="CT28" s="642"/>
      <c r="CU28" s="642"/>
      <c r="CV28" s="642"/>
      <c r="CW28" s="642"/>
      <c r="CX28" s="642"/>
      <c r="CY28" s="643"/>
      <c r="CZ28" s="646">
        <v>12.4</v>
      </c>
      <c r="DA28" s="677"/>
      <c r="DB28" s="677"/>
      <c r="DC28" s="679"/>
      <c r="DD28" s="650">
        <v>2209809</v>
      </c>
      <c r="DE28" s="642"/>
      <c r="DF28" s="642"/>
      <c r="DG28" s="642"/>
      <c r="DH28" s="642"/>
      <c r="DI28" s="642"/>
      <c r="DJ28" s="642"/>
      <c r="DK28" s="643"/>
      <c r="DL28" s="650">
        <v>2209809</v>
      </c>
      <c r="DM28" s="642"/>
      <c r="DN28" s="642"/>
      <c r="DO28" s="642"/>
      <c r="DP28" s="642"/>
      <c r="DQ28" s="642"/>
      <c r="DR28" s="642"/>
      <c r="DS28" s="642"/>
      <c r="DT28" s="642"/>
      <c r="DU28" s="642"/>
      <c r="DV28" s="643"/>
      <c r="DW28" s="646">
        <v>20.7</v>
      </c>
      <c r="DX28" s="677"/>
      <c r="DY28" s="677"/>
      <c r="DZ28" s="677"/>
      <c r="EA28" s="677"/>
      <c r="EB28" s="677"/>
      <c r="EC28" s="678"/>
    </row>
    <row r="29" spans="2:133" ht="11.25" customHeight="1" x14ac:dyDescent="0.15">
      <c r="B29" s="638" t="s">
        <v>303</v>
      </c>
      <c r="C29" s="639"/>
      <c r="D29" s="639"/>
      <c r="E29" s="639"/>
      <c r="F29" s="639"/>
      <c r="G29" s="639"/>
      <c r="H29" s="639"/>
      <c r="I29" s="639"/>
      <c r="J29" s="639"/>
      <c r="K29" s="639"/>
      <c r="L29" s="639"/>
      <c r="M29" s="639"/>
      <c r="N29" s="639"/>
      <c r="O29" s="639"/>
      <c r="P29" s="639"/>
      <c r="Q29" s="640"/>
      <c r="R29" s="641">
        <v>1725613</v>
      </c>
      <c r="S29" s="642"/>
      <c r="T29" s="642"/>
      <c r="U29" s="642"/>
      <c r="V29" s="642"/>
      <c r="W29" s="642"/>
      <c r="X29" s="642"/>
      <c r="Y29" s="643"/>
      <c r="Z29" s="644">
        <v>9</v>
      </c>
      <c r="AA29" s="644"/>
      <c r="AB29" s="644"/>
      <c r="AC29" s="644"/>
      <c r="AD29" s="645" t="s">
        <v>128</v>
      </c>
      <c r="AE29" s="645"/>
      <c r="AF29" s="645"/>
      <c r="AG29" s="645"/>
      <c r="AH29" s="645"/>
      <c r="AI29" s="645"/>
      <c r="AJ29" s="645"/>
      <c r="AK29" s="645"/>
      <c r="AL29" s="646" t="s">
        <v>128</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68</v>
      </c>
      <c r="CG29" s="657"/>
      <c r="CH29" s="657"/>
      <c r="CI29" s="657"/>
      <c r="CJ29" s="657"/>
      <c r="CK29" s="657"/>
      <c r="CL29" s="657"/>
      <c r="CM29" s="657"/>
      <c r="CN29" s="657"/>
      <c r="CO29" s="657"/>
      <c r="CP29" s="657"/>
      <c r="CQ29" s="658"/>
      <c r="CR29" s="641">
        <v>2277062</v>
      </c>
      <c r="CS29" s="665"/>
      <c r="CT29" s="665"/>
      <c r="CU29" s="665"/>
      <c r="CV29" s="665"/>
      <c r="CW29" s="665"/>
      <c r="CX29" s="665"/>
      <c r="CY29" s="666"/>
      <c r="CZ29" s="646">
        <v>12.4</v>
      </c>
      <c r="DA29" s="677"/>
      <c r="DB29" s="677"/>
      <c r="DC29" s="679"/>
      <c r="DD29" s="650">
        <v>2209809</v>
      </c>
      <c r="DE29" s="665"/>
      <c r="DF29" s="665"/>
      <c r="DG29" s="665"/>
      <c r="DH29" s="665"/>
      <c r="DI29" s="665"/>
      <c r="DJ29" s="665"/>
      <c r="DK29" s="666"/>
      <c r="DL29" s="650">
        <v>2209809</v>
      </c>
      <c r="DM29" s="665"/>
      <c r="DN29" s="665"/>
      <c r="DO29" s="665"/>
      <c r="DP29" s="665"/>
      <c r="DQ29" s="665"/>
      <c r="DR29" s="665"/>
      <c r="DS29" s="665"/>
      <c r="DT29" s="665"/>
      <c r="DU29" s="665"/>
      <c r="DV29" s="666"/>
      <c r="DW29" s="646">
        <v>20.7</v>
      </c>
      <c r="DX29" s="677"/>
      <c r="DY29" s="677"/>
      <c r="DZ29" s="677"/>
      <c r="EA29" s="677"/>
      <c r="EB29" s="677"/>
      <c r="EC29" s="678"/>
    </row>
    <row r="30" spans="2:133" ht="11.25" customHeight="1" x14ac:dyDescent="0.15">
      <c r="B30" s="638" t="s">
        <v>307</v>
      </c>
      <c r="C30" s="639"/>
      <c r="D30" s="639"/>
      <c r="E30" s="639"/>
      <c r="F30" s="639"/>
      <c r="G30" s="639"/>
      <c r="H30" s="639"/>
      <c r="I30" s="639"/>
      <c r="J30" s="639"/>
      <c r="K30" s="639"/>
      <c r="L30" s="639"/>
      <c r="M30" s="639"/>
      <c r="N30" s="639"/>
      <c r="O30" s="639"/>
      <c r="P30" s="639"/>
      <c r="Q30" s="640"/>
      <c r="R30" s="641">
        <v>26500</v>
      </c>
      <c r="S30" s="642"/>
      <c r="T30" s="642"/>
      <c r="U30" s="642"/>
      <c r="V30" s="642"/>
      <c r="W30" s="642"/>
      <c r="X30" s="642"/>
      <c r="Y30" s="643"/>
      <c r="Z30" s="644">
        <v>0.1</v>
      </c>
      <c r="AA30" s="644"/>
      <c r="AB30" s="644"/>
      <c r="AC30" s="644"/>
      <c r="AD30" s="645" t="s">
        <v>128</v>
      </c>
      <c r="AE30" s="645"/>
      <c r="AF30" s="645"/>
      <c r="AG30" s="645"/>
      <c r="AH30" s="645"/>
      <c r="AI30" s="645"/>
      <c r="AJ30" s="645"/>
      <c r="AK30" s="645"/>
      <c r="AL30" s="646" t="s">
        <v>128</v>
      </c>
      <c r="AM30" s="647"/>
      <c r="AN30" s="647"/>
      <c r="AO30" s="648"/>
      <c r="AP30" s="689" t="s">
        <v>308</v>
      </c>
      <c r="AQ30" s="690"/>
      <c r="AR30" s="690"/>
      <c r="AS30" s="690"/>
      <c r="AT30" s="695" t="s">
        <v>309</v>
      </c>
      <c r="AU30" s="230"/>
      <c r="AV30" s="230"/>
      <c r="AW30" s="230"/>
      <c r="AX30" s="627" t="s">
        <v>185</v>
      </c>
      <c r="AY30" s="628"/>
      <c r="AZ30" s="628"/>
      <c r="BA30" s="628"/>
      <c r="BB30" s="628"/>
      <c r="BC30" s="628"/>
      <c r="BD30" s="628"/>
      <c r="BE30" s="628"/>
      <c r="BF30" s="629"/>
      <c r="BG30" s="701">
        <v>98.8</v>
      </c>
      <c r="BH30" s="702"/>
      <c r="BI30" s="702"/>
      <c r="BJ30" s="702"/>
      <c r="BK30" s="702"/>
      <c r="BL30" s="702"/>
      <c r="BM30" s="636">
        <v>95.2</v>
      </c>
      <c r="BN30" s="702"/>
      <c r="BO30" s="702"/>
      <c r="BP30" s="702"/>
      <c r="BQ30" s="703"/>
      <c r="BR30" s="701">
        <v>98.7</v>
      </c>
      <c r="BS30" s="702"/>
      <c r="BT30" s="702"/>
      <c r="BU30" s="702"/>
      <c r="BV30" s="702"/>
      <c r="BW30" s="702"/>
      <c r="BX30" s="636">
        <v>94.9</v>
      </c>
      <c r="BY30" s="702"/>
      <c r="BZ30" s="702"/>
      <c r="CA30" s="702"/>
      <c r="CB30" s="703"/>
      <c r="CD30" s="706"/>
      <c r="CE30" s="707"/>
      <c r="CF30" s="656" t="s">
        <v>310</v>
      </c>
      <c r="CG30" s="657"/>
      <c r="CH30" s="657"/>
      <c r="CI30" s="657"/>
      <c r="CJ30" s="657"/>
      <c r="CK30" s="657"/>
      <c r="CL30" s="657"/>
      <c r="CM30" s="657"/>
      <c r="CN30" s="657"/>
      <c r="CO30" s="657"/>
      <c r="CP30" s="657"/>
      <c r="CQ30" s="658"/>
      <c r="CR30" s="641">
        <v>2140964</v>
      </c>
      <c r="CS30" s="642"/>
      <c r="CT30" s="642"/>
      <c r="CU30" s="642"/>
      <c r="CV30" s="642"/>
      <c r="CW30" s="642"/>
      <c r="CX30" s="642"/>
      <c r="CY30" s="643"/>
      <c r="CZ30" s="646">
        <v>11.6</v>
      </c>
      <c r="DA30" s="677"/>
      <c r="DB30" s="677"/>
      <c r="DC30" s="679"/>
      <c r="DD30" s="650">
        <v>2079264</v>
      </c>
      <c r="DE30" s="642"/>
      <c r="DF30" s="642"/>
      <c r="DG30" s="642"/>
      <c r="DH30" s="642"/>
      <c r="DI30" s="642"/>
      <c r="DJ30" s="642"/>
      <c r="DK30" s="643"/>
      <c r="DL30" s="650">
        <v>2079264</v>
      </c>
      <c r="DM30" s="642"/>
      <c r="DN30" s="642"/>
      <c r="DO30" s="642"/>
      <c r="DP30" s="642"/>
      <c r="DQ30" s="642"/>
      <c r="DR30" s="642"/>
      <c r="DS30" s="642"/>
      <c r="DT30" s="642"/>
      <c r="DU30" s="642"/>
      <c r="DV30" s="643"/>
      <c r="DW30" s="646">
        <v>19.5</v>
      </c>
      <c r="DX30" s="677"/>
      <c r="DY30" s="677"/>
      <c r="DZ30" s="677"/>
      <c r="EA30" s="677"/>
      <c r="EB30" s="677"/>
      <c r="EC30" s="678"/>
    </row>
    <row r="31" spans="2:133" ht="11.25" customHeight="1" x14ac:dyDescent="0.15">
      <c r="B31" s="638" t="s">
        <v>311</v>
      </c>
      <c r="C31" s="639"/>
      <c r="D31" s="639"/>
      <c r="E31" s="639"/>
      <c r="F31" s="639"/>
      <c r="G31" s="639"/>
      <c r="H31" s="639"/>
      <c r="I31" s="639"/>
      <c r="J31" s="639"/>
      <c r="K31" s="639"/>
      <c r="L31" s="639"/>
      <c r="M31" s="639"/>
      <c r="N31" s="639"/>
      <c r="O31" s="639"/>
      <c r="P31" s="639"/>
      <c r="Q31" s="640"/>
      <c r="R31" s="641">
        <v>182777</v>
      </c>
      <c r="S31" s="642"/>
      <c r="T31" s="642"/>
      <c r="U31" s="642"/>
      <c r="V31" s="642"/>
      <c r="W31" s="642"/>
      <c r="X31" s="642"/>
      <c r="Y31" s="643"/>
      <c r="Z31" s="644">
        <v>1</v>
      </c>
      <c r="AA31" s="644"/>
      <c r="AB31" s="644"/>
      <c r="AC31" s="644"/>
      <c r="AD31" s="645" t="s">
        <v>128</v>
      </c>
      <c r="AE31" s="645"/>
      <c r="AF31" s="645"/>
      <c r="AG31" s="645"/>
      <c r="AH31" s="645"/>
      <c r="AI31" s="645"/>
      <c r="AJ31" s="645"/>
      <c r="AK31" s="645"/>
      <c r="AL31" s="646" t="s">
        <v>128</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98.6</v>
      </c>
      <c r="BH31" s="665"/>
      <c r="BI31" s="665"/>
      <c r="BJ31" s="665"/>
      <c r="BK31" s="665"/>
      <c r="BL31" s="665"/>
      <c r="BM31" s="647">
        <v>94.6</v>
      </c>
      <c r="BN31" s="699"/>
      <c r="BO31" s="699"/>
      <c r="BP31" s="699"/>
      <c r="BQ31" s="700"/>
      <c r="BR31" s="698">
        <v>98.7</v>
      </c>
      <c r="BS31" s="665"/>
      <c r="BT31" s="665"/>
      <c r="BU31" s="665"/>
      <c r="BV31" s="665"/>
      <c r="BW31" s="665"/>
      <c r="BX31" s="647">
        <v>94.1</v>
      </c>
      <c r="BY31" s="699"/>
      <c r="BZ31" s="699"/>
      <c r="CA31" s="699"/>
      <c r="CB31" s="700"/>
      <c r="CD31" s="706"/>
      <c r="CE31" s="707"/>
      <c r="CF31" s="656" t="s">
        <v>314</v>
      </c>
      <c r="CG31" s="657"/>
      <c r="CH31" s="657"/>
      <c r="CI31" s="657"/>
      <c r="CJ31" s="657"/>
      <c r="CK31" s="657"/>
      <c r="CL31" s="657"/>
      <c r="CM31" s="657"/>
      <c r="CN31" s="657"/>
      <c r="CO31" s="657"/>
      <c r="CP31" s="657"/>
      <c r="CQ31" s="658"/>
      <c r="CR31" s="641">
        <v>136098</v>
      </c>
      <c r="CS31" s="665"/>
      <c r="CT31" s="665"/>
      <c r="CU31" s="665"/>
      <c r="CV31" s="665"/>
      <c r="CW31" s="665"/>
      <c r="CX31" s="665"/>
      <c r="CY31" s="666"/>
      <c r="CZ31" s="646">
        <v>0.7</v>
      </c>
      <c r="DA31" s="677"/>
      <c r="DB31" s="677"/>
      <c r="DC31" s="679"/>
      <c r="DD31" s="650">
        <v>130545</v>
      </c>
      <c r="DE31" s="665"/>
      <c r="DF31" s="665"/>
      <c r="DG31" s="665"/>
      <c r="DH31" s="665"/>
      <c r="DI31" s="665"/>
      <c r="DJ31" s="665"/>
      <c r="DK31" s="666"/>
      <c r="DL31" s="650">
        <v>130545</v>
      </c>
      <c r="DM31" s="665"/>
      <c r="DN31" s="665"/>
      <c r="DO31" s="665"/>
      <c r="DP31" s="665"/>
      <c r="DQ31" s="665"/>
      <c r="DR31" s="665"/>
      <c r="DS31" s="665"/>
      <c r="DT31" s="665"/>
      <c r="DU31" s="665"/>
      <c r="DV31" s="666"/>
      <c r="DW31" s="646">
        <v>1.2</v>
      </c>
      <c r="DX31" s="677"/>
      <c r="DY31" s="677"/>
      <c r="DZ31" s="677"/>
      <c r="EA31" s="677"/>
      <c r="EB31" s="677"/>
      <c r="EC31" s="678"/>
    </row>
    <row r="32" spans="2:133" ht="11.25" customHeight="1" x14ac:dyDescent="0.15">
      <c r="B32" s="638" t="s">
        <v>315</v>
      </c>
      <c r="C32" s="639"/>
      <c r="D32" s="639"/>
      <c r="E32" s="639"/>
      <c r="F32" s="639"/>
      <c r="G32" s="639"/>
      <c r="H32" s="639"/>
      <c r="I32" s="639"/>
      <c r="J32" s="639"/>
      <c r="K32" s="639"/>
      <c r="L32" s="639"/>
      <c r="M32" s="639"/>
      <c r="N32" s="639"/>
      <c r="O32" s="639"/>
      <c r="P32" s="639"/>
      <c r="Q32" s="640"/>
      <c r="R32" s="641">
        <v>529234</v>
      </c>
      <c r="S32" s="642"/>
      <c r="T32" s="642"/>
      <c r="U32" s="642"/>
      <c r="V32" s="642"/>
      <c r="W32" s="642"/>
      <c r="X32" s="642"/>
      <c r="Y32" s="643"/>
      <c r="Z32" s="644">
        <v>2.8</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98.8</v>
      </c>
      <c r="BH32" s="711"/>
      <c r="BI32" s="711"/>
      <c r="BJ32" s="711"/>
      <c r="BK32" s="711"/>
      <c r="BL32" s="711"/>
      <c r="BM32" s="712">
        <v>94.9</v>
      </c>
      <c r="BN32" s="711"/>
      <c r="BO32" s="711"/>
      <c r="BP32" s="711"/>
      <c r="BQ32" s="713"/>
      <c r="BR32" s="710">
        <v>98.6</v>
      </c>
      <c r="BS32" s="711"/>
      <c r="BT32" s="711"/>
      <c r="BU32" s="711"/>
      <c r="BV32" s="711"/>
      <c r="BW32" s="711"/>
      <c r="BX32" s="712">
        <v>94.7</v>
      </c>
      <c r="BY32" s="711"/>
      <c r="BZ32" s="711"/>
      <c r="CA32" s="711"/>
      <c r="CB32" s="713"/>
      <c r="CD32" s="708"/>
      <c r="CE32" s="709"/>
      <c r="CF32" s="656" t="s">
        <v>317</v>
      </c>
      <c r="CG32" s="657"/>
      <c r="CH32" s="657"/>
      <c r="CI32" s="657"/>
      <c r="CJ32" s="657"/>
      <c r="CK32" s="657"/>
      <c r="CL32" s="657"/>
      <c r="CM32" s="657"/>
      <c r="CN32" s="657"/>
      <c r="CO32" s="657"/>
      <c r="CP32" s="657"/>
      <c r="CQ32" s="658"/>
      <c r="CR32" s="641" t="s">
        <v>128</v>
      </c>
      <c r="CS32" s="642"/>
      <c r="CT32" s="642"/>
      <c r="CU32" s="642"/>
      <c r="CV32" s="642"/>
      <c r="CW32" s="642"/>
      <c r="CX32" s="642"/>
      <c r="CY32" s="643"/>
      <c r="CZ32" s="646" t="s">
        <v>128</v>
      </c>
      <c r="DA32" s="677"/>
      <c r="DB32" s="677"/>
      <c r="DC32" s="679"/>
      <c r="DD32" s="650" t="s">
        <v>128</v>
      </c>
      <c r="DE32" s="642"/>
      <c r="DF32" s="642"/>
      <c r="DG32" s="642"/>
      <c r="DH32" s="642"/>
      <c r="DI32" s="642"/>
      <c r="DJ32" s="642"/>
      <c r="DK32" s="643"/>
      <c r="DL32" s="650" t="s">
        <v>128</v>
      </c>
      <c r="DM32" s="642"/>
      <c r="DN32" s="642"/>
      <c r="DO32" s="642"/>
      <c r="DP32" s="642"/>
      <c r="DQ32" s="642"/>
      <c r="DR32" s="642"/>
      <c r="DS32" s="642"/>
      <c r="DT32" s="642"/>
      <c r="DU32" s="642"/>
      <c r="DV32" s="643"/>
      <c r="DW32" s="646" t="s">
        <v>128</v>
      </c>
      <c r="DX32" s="677"/>
      <c r="DY32" s="677"/>
      <c r="DZ32" s="677"/>
      <c r="EA32" s="677"/>
      <c r="EB32" s="677"/>
      <c r="EC32" s="678"/>
    </row>
    <row r="33" spans="2:133" ht="11.25" customHeight="1" x14ac:dyDescent="0.15">
      <c r="B33" s="638" t="s">
        <v>318</v>
      </c>
      <c r="C33" s="639"/>
      <c r="D33" s="639"/>
      <c r="E33" s="639"/>
      <c r="F33" s="639"/>
      <c r="G33" s="639"/>
      <c r="H33" s="639"/>
      <c r="I33" s="639"/>
      <c r="J33" s="639"/>
      <c r="K33" s="639"/>
      <c r="L33" s="639"/>
      <c r="M33" s="639"/>
      <c r="N33" s="639"/>
      <c r="O33" s="639"/>
      <c r="P33" s="639"/>
      <c r="Q33" s="640"/>
      <c r="R33" s="641">
        <v>619976</v>
      </c>
      <c r="S33" s="642"/>
      <c r="T33" s="642"/>
      <c r="U33" s="642"/>
      <c r="V33" s="642"/>
      <c r="W33" s="642"/>
      <c r="X33" s="642"/>
      <c r="Y33" s="643"/>
      <c r="Z33" s="644">
        <v>3.2</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5701607</v>
      </c>
      <c r="CS33" s="665"/>
      <c r="CT33" s="665"/>
      <c r="CU33" s="665"/>
      <c r="CV33" s="665"/>
      <c r="CW33" s="665"/>
      <c r="CX33" s="665"/>
      <c r="CY33" s="666"/>
      <c r="CZ33" s="646">
        <v>31</v>
      </c>
      <c r="DA33" s="677"/>
      <c r="DB33" s="677"/>
      <c r="DC33" s="679"/>
      <c r="DD33" s="650">
        <v>4402804</v>
      </c>
      <c r="DE33" s="665"/>
      <c r="DF33" s="665"/>
      <c r="DG33" s="665"/>
      <c r="DH33" s="665"/>
      <c r="DI33" s="665"/>
      <c r="DJ33" s="665"/>
      <c r="DK33" s="666"/>
      <c r="DL33" s="650">
        <v>4040983</v>
      </c>
      <c r="DM33" s="665"/>
      <c r="DN33" s="665"/>
      <c r="DO33" s="665"/>
      <c r="DP33" s="665"/>
      <c r="DQ33" s="665"/>
      <c r="DR33" s="665"/>
      <c r="DS33" s="665"/>
      <c r="DT33" s="665"/>
      <c r="DU33" s="665"/>
      <c r="DV33" s="666"/>
      <c r="DW33" s="646">
        <v>37.799999999999997</v>
      </c>
      <c r="DX33" s="677"/>
      <c r="DY33" s="677"/>
      <c r="DZ33" s="677"/>
      <c r="EA33" s="677"/>
      <c r="EB33" s="677"/>
      <c r="EC33" s="678"/>
    </row>
    <row r="34" spans="2:133" ht="11.25" customHeight="1" x14ac:dyDescent="0.15">
      <c r="B34" s="638" t="s">
        <v>320</v>
      </c>
      <c r="C34" s="639"/>
      <c r="D34" s="639"/>
      <c r="E34" s="639"/>
      <c r="F34" s="639"/>
      <c r="G34" s="639"/>
      <c r="H34" s="639"/>
      <c r="I34" s="639"/>
      <c r="J34" s="639"/>
      <c r="K34" s="639"/>
      <c r="L34" s="639"/>
      <c r="M34" s="639"/>
      <c r="N34" s="639"/>
      <c r="O34" s="639"/>
      <c r="P34" s="639"/>
      <c r="Q34" s="640"/>
      <c r="R34" s="641">
        <v>127364</v>
      </c>
      <c r="S34" s="642"/>
      <c r="T34" s="642"/>
      <c r="U34" s="642"/>
      <c r="V34" s="642"/>
      <c r="W34" s="642"/>
      <c r="X34" s="642"/>
      <c r="Y34" s="643"/>
      <c r="Z34" s="644">
        <v>0.7</v>
      </c>
      <c r="AA34" s="644"/>
      <c r="AB34" s="644"/>
      <c r="AC34" s="644"/>
      <c r="AD34" s="645">
        <v>916</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2081946</v>
      </c>
      <c r="CS34" s="642"/>
      <c r="CT34" s="642"/>
      <c r="CU34" s="642"/>
      <c r="CV34" s="642"/>
      <c r="CW34" s="642"/>
      <c r="CX34" s="642"/>
      <c r="CY34" s="643"/>
      <c r="CZ34" s="646">
        <v>11.3</v>
      </c>
      <c r="DA34" s="677"/>
      <c r="DB34" s="677"/>
      <c r="DC34" s="679"/>
      <c r="DD34" s="650">
        <v>1654852</v>
      </c>
      <c r="DE34" s="642"/>
      <c r="DF34" s="642"/>
      <c r="DG34" s="642"/>
      <c r="DH34" s="642"/>
      <c r="DI34" s="642"/>
      <c r="DJ34" s="642"/>
      <c r="DK34" s="643"/>
      <c r="DL34" s="650">
        <v>1566579</v>
      </c>
      <c r="DM34" s="642"/>
      <c r="DN34" s="642"/>
      <c r="DO34" s="642"/>
      <c r="DP34" s="642"/>
      <c r="DQ34" s="642"/>
      <c r="DR34" s="642"/>
      <c r="DS34" s="642"/>
      <c r="DT34" s="642"/>
      <c r="DU34" s="642"/>
      <c r="DV34" s="643"/>
      <c r="DW34" s="646">
        <v>14.7</v>
      </c>
      <c r="DX34" s="677"/>
      <c r="DY34" s="677"/>
      <c r="DZ34" s="677"/>
      <c r="EA34" s="677"/>
      <c r="EB34" s="677"/>
      <c r="EC34" s="678"/>
    </row>
    <row r="35" spans="2:133" ht="11.25" customHeight="1" x14ac:dyDescent="0.15">
      <c r="B35" s="638" t="s">
        <v>324</v>
      </c>
      <c r="C35" s="639"/>
      <c r="D35" s="639"/>
      <c r="E35" s="639"/>
      <c r="F35" s="639"/>
      <c r="G35" s="639"/>
      <c r="H35" s="639"/>
      <c r="I35" s="639"/>
      <c r="J35" s="639"/>
      <c r="K35" s="639"/>
      <c r="L35" s="639"/>
      <c r="M35" s="639"/>
      <c r="N35" s="639"/>
      <c r="O35" s="639"/>
      <c r="P35" s="639"/>
      <c r="Q35" s="640"/>
      <c r="R35" s="641">
        <v>2218942</v>
      </c>
      <c r="S35" s="642"/>
      <c r="T35" s="642"/>
      <c r="U35" s="642"/>
      <c r="V35" s="642"/>
      <c r="W35" s="642"/>
      <c r="X35" s="642"/>
      <c r="Y35" s="643"/>
      <c r="Z35" s="644">
        <v>11.6</v>
      </c>
      <c r="AA35" s="644"/>
      <c r="AB35" s="644"/>
      <c r="AC35" s="644"/>
      <c r="AD35" s="645" t="s">
        <v>128</v>
      </c>
      <c r="AE35" s="645"/>
      <c r="AF35" s="645"/>
      <c r="AG35" s="645"/>
      <c r="AH35" s="645"/>
      <c r="AI35" s="645"/>
      <c r="AJ35" s="645"/>
      <c r="AK35" s="645"/>
      <c r="AL35" s="646" t="s">
        <v>128</v>
      </c>
      <c r="AM35" s="647"/>
      <c r="AN35" s="647"/>
      <c r="AO35" s="648"/>
      <c r="AP35" s="234"/>
      <c r="AQ35" s="714" t="s">
        <v>325</v>
      </c>
      <c r="AR35" s="715"/>
      <c r="AS35" s="715"/>
      <c r="AT35" s="715"/>
      <c r="AU35" s="715"/>
      <c r="AV35" s="715"/>
      <c r="AW35" s="715"/>
      <c r="AX35" s="715"/>
      <c r="AY35" s="716"/>
      <c r="AZ35" s="630">
        <v>1919711</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42575</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55871</v>
      </c>
      <c r="CS35" s="665"/>
      <c r="CT35" s="665"/>
      <c r="CU35" s="665"/>
      <c r="CV35" s="665"/>
      <c r="CW35" s="665"/>
      <c r="CX35" s="665"/>
      <c r="CY35" s="666"/>
      <c r="CZ35" s="646">
        <v>0.3</v>
      </c>
      <c r="DA35" s="677"/>
      <c r="DB35" s="677"/>
      <c r="DC35" s="679"/>
      <c r="DD35" s="650">
        <v>38257</v>
      </c>
      <c r="DE35" s="665"/>
      <c r="DF35" s="665"/>
      <c r="DG35" s="665"/>
      <c r="DH35" s="665"/>
      <c r="DI35" s="665"/>
      <c r="DJ35" s="665"/>
      <c r="DK35" s="666"/>
      <c r="DL35" s="650">
        <v>38257</v>
      </c>
      <c r="DM35" s="665"/>
      <c r="DN35" s="665"/>
      <c r="DO35" s="665"/>
      <c r="DP35" s="665"/>
      <c r="DQ35" s="665"/>
      <c r="DR35" s="665"/>
      <c r="DS35" s="665"/>
      <c r="DT35" s="665"/>
      <c r="DU35" s="665"/>
      <c r="DV35" s="666"/>
      <c r="DW35" s="646">
        <v>0.4</v>
      </c>
      <c r="DX35" s="677"/>
      <c r="DY35" s="677"/>
      <c r="DZ35" s="677"/>
      <c r="EA35" s="677"/>
      <c r="EB35" s="677"/>
      <c r="EC35" s="678"/>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128</v>
      </c>
      <c r="AE36" s="645"/>
      <c r="AF36" s="645"/>
      <c r="AG36" s="645"/>
      <c r="AH36" s="645"/>
      <c r="AI36" s="645"/>
      <c r="AJ36" s="645"/>
      <c r="AK36" s="645"/>
      <c r="AL36" s="646" t="s">
        <v>128</v>
      </c>
      <c r="AM36" s="647"/>
      <c r="AN36" s="647"/>
      <c r="AO36" s="648"/>
      <c r="AQ36" s="718" t="s">
        <v>329</v>
      </c>
      <c r="AR36" s="719"/>
      <c r="AS36" s="719"/>
      <c r="AT36" s="719"/>
      <c r="AU36" s="719"/>
      <c r="AV36" s="719"/>
      <c r="AW36" s="719"/>
      <c r="AX36" s="719"/>
      <c r="AY36" s="720"/>
      <c r="AZ36" s="641">
        <v>65202</v>
      </c>
      <c r="BA36" s="642"/>
      <c r="BB36" s="642"/>
      <c r="BC36" s="642"/>
      <c r="BD36" s="665"/>
      <c r="BE36" s="665"/>
      <c r="BF36" s="700"/>
      <c r="BG36" s="656" t="s">
        <v>330</v>
      </c>
      <c r="BH36" s="657"/>
      <c r="BI36" s="657"/>
      <c r="BJ36" s="657"/>
      <c r="BK36" s="657"/>
      <c r="BL36" s="657"/>
      <c r="BM36" s="657"/>
      <c r="BN36" s="657"/>
      <c r="BO36" s="657"/>
      <c r="BP36" s="657"/>
      <c r="BQ36" s="657"/>
      <c r="BR36" s="657"/>
      <c r="BS36" s="657"/>
      <c r="BT36" s="657"/>
      <c r="BU36" s="658"/>
      <c r="BV36" s="641">
        <v>-12515</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1610178</v>
      </c>
      <c r="CS36" s="642"/>
      <c r="CT36" s="642"/>
      <c r="CU36" s="642"/>
      <c r="CV36" s="642"/>
      <c r="CW36" s="642"/>
      <c r="CX36" s="642"/>
      <c r="CY36" s="643"/>
      <c r="CZ36" s="646">
        <v>8.8000000000000007</v>
      </c>
      <c r="DA36" s="677"/>
      <c r="DB36" s="677"/>
      <c r="DC36" s="679"/>
      <c r="DD36" s="650">
        <v>1093113</v>
      </c>
      <c r="DE36" s="642"/>
      <c r="DF36" s="642"/>
      <c r="DG36" s="642"/>
      <c r="DH36" s="642"/>
      <c r="DI36" s="642"/>
      <c r="DJ36" s="642"/>
      <c r="DK36" s="643"/>
      <c r="DL36" s="650">
        <v>968589</v>
      </c>
      <c r="DM36" s="642"/>
      <c r="DN36" s="642"/>
      <c r="DO36" s="642"/>
      <c r="DP36" s="642"/>
      <c r="DQ36" s="642"/>
      <c r="DR36" s="642"/>
      <c r="DS36" s="642"/>
      <c r="DT36" s="642"/>
      <c r="DU36" s="642"/>
      <c r="DV36" s="643"/>
      <c r="DW36" s="646">
        <v>9.1</v>
      </c>
      <c r="DX36" s="677"/>
      <c r="DY36" s="677"/>
      <c r="DZ36" s="677"/>
      <c r="EA36" s="677"/>
      <c r="EB36" s="677"/>
      <c r="EC36" s="678"/>
    </row>
    <row r="37" spans="2:133" ht="11.25" customHeight="1" x14ac:dyDescent="0.15">
      <c r="B37" s="638" t="s">
        <v>332</v>
      </c>
      <c r="C37" s="639"/>
      <c r="D37" s="639"/>
      <c r="E37" s="639"/>
      <c r="F37" s="639"/>
      <c r="G37" s="639"/>
      <c r="H37" s="639"/>
      <c r="I37" s="639"/>
      <c r="J37" s="639"/>
      <c r="K37" s="639"/>
      <c r="L37" s="639"/>
      <c r="M37" s="639"/>
      <c r="N37" s="639"/>
      <c r="O37" s="639"/>
      <c r="P37" s="639"/>
      <c r="Q37" s="640"/>
      <c r="R37" s="641">
        <v>552342</v>
      </c>
      <c r="S37" s="642"/>
      <c r="T37" s="642"/>
      <c r="U37" s="642"/>
      <c r="V37" s="642"/>
      <c r="W37" s="642"/>
      <c r="X37" s="642"/>
      <c r="Y37" s="643"/>
      <c r="Z37" s="644">
        <v>2.9</v>
      </c>
      <c r="AA37" s="644"/>
      <c r="AB37" s="644"/>
      <c r="AC37" s="644"/>
      <c r="AD37" s="645" t="s">
        <v>128</v>
      </c>
      <c r="AE37" s="645"/>
      <c r="AF37" s="645"/>
      <c r="AG37" s="645"/>
      <c r="AH37" s="645"/>
      <c r="AI37" s="645"/>
      <c r="AJ37" s="645"/>
      <c r="AK37" s="645"/>
      <c r="AL37" s="646" t="s">
        <v>128</v>
      </c>
      <c r="AM37" s="647"/>
      <c r="AN37" s="647"/>
      <c r="AO37" s="648"/>
      <c r="AQ37" s="718" t="s">
        <v>333</v>
      </c>
      <c r="AR37" s="719"/>
      <c r="AS37" s="719"/>
      <c r="AT37" s="719"/>
      <c r="AU37" s="719"/>
      <c r="AV37" s="719"/>
      <c r="AW37" s="719"/>
      <c r="AX37" s="719"/>
      <c r="AY37" s="720"/>
      <c r="AZ37" s="641">
        <v>62449</v>
      </c>
      <c r="BA37" s="642"/>
      <c r="BB37" s="642"/>
      <c r="BC37" s="642"/>
      <c r="BD37" s="665"/>
      <c r="BE37" s="665"/>
      <c r="BF37" s="700"/>
      <c r="BG37" s="656" t="s">
        <v>334</v>
      </c>
      <c r="BH37" s="657"/>
      <c r="BI37" s="657"/>
      <c r="BJ37" s="657"/>
      <c r="BK37" s="657"/>
      <c r="BL37" s="657"/>
      <c r="BM37" s="657"/>
      <c r="BN37" s="657"/>
      <c r="BO37" s="657"/>
      <c r="BP37" s="657"/>
      <c r="BQ37" s="657"/>
      <c r="BR37" s="657"/>
      <c r="BS37" s="657"/>
      <c r="BT37" s="657"/>
      <c r="BU37" s="658"/>
      <c r="BV37" s="641">
        <v>4700</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474920</v>
      </c>
      <c r="CS37" s="665"/>
      <c r="CT37" s="665"/>
      <c r="CU37" s="665"/>
      <c r="CV37" s="665"/>
      <c r="CW37" s="665"/>
      <c r="CX37" s="665"/>
      <c r="CY37" s="666"/>
      <c r="CZ37" s="646">
        <v>2.6</v>
      </c>
      <c r="DA37" s="677"/>
      <c r="DB37" s="677"/>
      <c r="DC37" s="679"/>
      <c r="DD37" s="650">
        <v>474920</v>
      </c>
      <c r="DE37" s="665"/>
      <c r="DF37" s="665"/>
      <c r="DG37" s="665"/>
      <c r="DH37" s="665"/>
      <c r="DI37" s="665"/>
      <c r="DJ37" s="665"/>
      <c r="DK37" s="666"/>
      <c r="DL37" s="650">
        <v>474920</v>
      </c>
      <c r="DM37" s="665"/>
      <c r="DN37" s="665"/>
      <c r="DO37" s="665"/>
      <c r="DP37" s="665"/>
      <c r="DQ37" s="665"/>
      <c r="DR37" s="665"/>
      <c r="DS37" s="665"/>
      <c r="DT37" s="665"/>
      <c r="DU37" s="665"/>
      <c r="DV37" s="666"/>
      <c r="DW37" s="646">
        <v>4.4000000000000004</v>
      </c>
      <c r="DX37" s="677"/>
      <c r="DY37" s="677"/>
      <c r="DZ37" s="677"/>
      <c r="EA37" s="677"/>
      <c r="EB37" s="677"/>
      <c r="EC37" s="678"/>
    </row>
    <row r="38" spans="2:133" ht="11.25" customHeight="1" x14ac:dyDescent="0.15">
      <c r="B38" s="686" t="s">
        <v>336</v>
      </c>
      <c r="C38" s="687"/>
      <c r="D38" s="687"/>
      <c r="E38" s="687"/>
      <c r="F38" s="687"/>
      <c r="G38" s="687"/>
      <c r="H38" s="687"/>
      <c r="I38" s="687"/>
      <c r="J38" s="687"/>
      <c r="K38" s="687"/>
      <c r="L38" s="687"/>
      <c r="M38" s="687"/>
      <c r="N38" s="687"/>
      <c r="O38" s="687"/>
      <c r="P38" s="687"/>
      <c r="Q38" s="688"/>
      <c r="R38" s="721">
        <v>19157755</v>
      </c>
      <c r="S38" s="722"/>
      <c r="T38" s="722"/>
      <c r="U38" s="722"/>
      <c r="V38" s="722"/>
      <c r="W38" s="722"/>
      <c r="X38" s="722"/>
      <c r="Y38" s="723"/>
      <c r="Z38" s="724">
        <v>100</v>
      </c>
      <c r="AA38" s="724"/>
      <c r="AB38" s="724"/>
      <c r="AC38" s="724"/>
      <c r="AD38" s="725">
        <v>10134527</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51251</v>
      </c>
      <c r="BA38" s="642"/>
      <c r="BB38" s="642"/>
      <c r="BC38" s="642"/>
      <c r="BD38" s="665"/>
      <c r="BE38" s="665"/>
      <c r="BF38" s="700"/>
      <c r="BG38" s="656" t="s">
        <v>338</v>
      </c>
      <c r="BH38" s="657"/>
      <c r="BI38" s="657"/>
      <c r="BJ38" s="657"/>
      <c r="BK38" s="657"/>
      <c r="BL38" s="657"/>
      <c r="BM38" s="657"/>
      <c r="BN38" s="657"/>
      <c r="BO38" s="657"/>
      <c r="BP38" s="657"/>
      <c r="BQ38" s="657"/>
      <c r="BR38" s="657"/>
      <c r="BS38" s="657"/>
      <c r="BT38" s="657"/>
      <c r="BU38" s="658"/>
      <c r="BV38" s="641">
        <v>7426</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1868460</v>
      </c>
      <c r="CS38" s="642"/>
      <c r="CT38" s="642"/>
      <c r="CU38" s="642"/>
      <c r="CV38" s="642"/>
      <c r="CW38" s="642"/>
      <c r="CX38" s="642"/>
      <c r="CY38" s="643"/>
      <c r="CZ38" s="646">
        <v>10.199999999999999</v>
      </c>
      <c r="DA38" s="677"/>
      <c r="DB38" s="677"/>
      <c r="DC38" s="679"/>
      <c r="DD38" s="650">
        <v>1616582</v>
      </c>
      <c r="DE38" s="642"/>
      <c r="DF38" s="642"/>
      <c r="DG38" s="642"/>
      <c r="DH38" s="642"/>
      <c r="DI38" s="642"/>
      <c r="DJ38" s="642"/>
      <c r="DK38" s="643"/>
      <c r="DL38" s="650">
        <v>1467558</v>
      </c>
      <c r="DM38" s="642"/>
      <c r="DN38" s="642"/>
      <c r="DO38" s="642"/>
      <c r="DP38" s="642"/>
      <c r="DQ38" s="642"/>
      <c r="DR38" s="642"/>
      <c r="DS38" s="642"/>
      <c r="DT38" s="642"/>
      <c r="DU38" s="642"/>
      <c r="DV38" s="643"/>
      <c r="DW38" s="646">
        <v>13.7</v>
      </c>
      <c r="DX38" s="677"/>
      <c r="DY38" s="677"/>
      <c r="DZ38" s="677"/>
      <c r="EA38" s="677"/>
      <c r="EB38" s="677"/>
      <c r="EC38" s="678"/>
    </row>
    <row r="39" spans="2:133" ht="11.25" customHeight="1" x14ac:dyDescent="0.15">
      <c r="AQ39" s="718" t="s">
        <v>340</v>
      </c>
      <c r="AR39" s="719"/>
      <c r="AS39" s="719"/>
      <c r="AT39" s="719"/>
      <c r="AU39" s="719"/>
      <c r="AV39" s="719"/>
      <c r="AW39" s="719"/>
      <c r="AX39" s="719"/>
      <c r="AY39" s="720"/>
      <c r="AZ39" s="641">
        <v>41030</v>
      </c>
      <c r="BA39" s="642"/>
      <c r="BB39" s="642"/>
      <c r="BC39" s="642"/>
      <c r="BD39" s="665"/>
      <c r="BE39" s="665"/>
      <c r="BF39" s="700"/>
      <c r="BG39" s="732" t="s">
        <v>341</v>
      </c>
      <c r="BH39" s="733"/>
      <c r="BI39" s="733"/>
      <c r="BJ39" s="733"/>
      <c r="BK39" s="733"/>
      <c r="BL39" s="235"/>
      <c r="BM39" s="657" t="s">
        <v>342</v>
      </c>
      <c r="BN39" s="657"/>
      <c r="BO39" s="657"/>
      <c r="BP39" s="657"/>
      <c r="BQ39" s="657"/>
      <c r="BR39" s="657"/>
      <c r="BS39" s="657"/>
      <c r="BT39" s="657"/>
      <c r="BU39" s="658"/>
      <c r="BV39" s="641">
        <v>87</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85152</v>
      </c>
      <c r="CS39" s="665"/>
      <c r="CT39" s="665"/>
      <c r="CU39" s="665"/>
      <c r="CV39" s="665"/>
      <c r="CW39" s="665"/>
      <c r="CX39" s="665"/>
      <c r="CY39" s="666"/>
      <c r="CZ39" s="646">
        <v>0.5</v>
      </c>
      <c r="DA39" s="677"/>
      <c r="DB39" s="677"/>
      <c r="DC39" s="679"/>
      <c r="DD39" s="650" t="s">
        <v>128</v>
      </c>
      <c r="DE39" s="665"/>
      <c r="DF39" s="665"/>
      <c r="DG39" s="665"/>
      <c r="DH39" s="665"/>
      <c r="DI39" s="665"/>
      <c r="DJ39" s="665"/>
      <c r="DK39" s="666"/>
      <c r="DL39" s="650" t="s">
        <v>128</v>
      </c>
      <c r="DM39" s="665"/>
      <c r="DN39" s="665"/>
      <c r="DO39" s="665"/>
      <c r="DP39" s="665"/>
      <c r="DQ39" s="665"/>
      <c r="DR39" s="665"/>
      <c r="DS39" s="665"/>
      <c r="DT39" s="665"/>
      <c r="DU39" s="665"/>
      <c r="DV39" s="666"/>
      <c r="DW39" s="646" t="s">
        <v>128</v>
      </c>
      <c r="DX39" s="677"/>
      <c r="DY39" s="677"/>
      <c r="DZ39" s="677"/>
      <c r="EA39" s="677"/>
      <c r="EB39" s="677"/>
      <c r="EC39" s="678"/>
    </row>
    <row r="40" spans="2:133" ht="11.25" customHeight="1" x14ac:dyDescent="0.15">
      <c r="AQ40" s="718" t="s">
        <v>344</v>
      </c>
      <c r="AR40" s="719"/>
      <c r="AS40" s="719"/>
      <c r="AT40" s="719"/>
      <c r="AU40" s="719"/>
      <c r="AV40" s="719"/>
      <c r="AW40" s="719"/>
      <c r="AX40" s="719"/>
      <c r="AY40" s="720"/>
      <c r="AZ40" s="641">
        <v>365620</v>
      </c>
      <c r="BA40" s="642"/>
      <c r="BB40" s="642"/>
      <c r="BC40" s="642"/>
      <c r="BD40" s="665"/>
      <c r="BE40" s="665"/>
      <c r="BF40" s="700"/>
      <c r="BG40" s="732"/>
      <c r="BH40" s="733"/>
      <c r="BI40" s="733"/>
      <c r="BJ40" s="733"/>
      <c r="BK40" s="733"/>
      <c r="BL40" s="235"/>
      <c r="BM40" s="657" t="s">
        <v>345</v>
      </c>
      <c r="BN40" s="657"/>
      <c r="BO40" s="657"/>
      <c r="BP40" s="657"/>
      <c r="BQ40" s="657"/>
      <c r="BR40" s="657"/>
      <c r="BS40" s="657"/>
      <c r="BT40" s="657"/>
      <c r="BU40" s="658"/>
      <c r="BV40" s="641" t="s">
        <v>128</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t="s">
        <v>128</v>
      </c>
      <c r="CS40" s="642"/>
      <c r="CT40" s="642"/>
      <c r="CU40" s="642"/>
      <c r="CV40" s="642"/>
      <c r="CW40" s="642"/>
      <c r="CX40" s="642"/>
      <c r="CY40" s="643"/>
      <c r="CZ40" s="646" t="s">
        <v>128</v>
      </c>
      <c r="DA40" s="677"/>
      <c r="DB40" s="677"/>
      <c r="DC40" s="679"/>
      <c r="DD40" s="650" t="s">
        <v>128</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7"/>
      <c r="DY40" s="677"/>
      <c r="DZ40" s="677"/>
      <c r="EA40" s="677"/>
      <c r="EB40" s="677"/>
      <c r="EC40" s="678"/>
    </row>
    <row r="41" spans="2:133" ht="11.25" customHeight="1" x14ac:dyDescent="0.15">
      <c r="AQ41" s="728" t="s">
        <v>347</v>
      </c>
      <c r="AR41" s="729"/>
      <c r="AS41" s="729"/>
      <c r="AT41" s="729"/>
      <c r="AU41" s="729"/>
      <c r="AV41" s="729"/>
      <c r="AW41" s="729"/>
      <c r="AX41" s="729"/>
      <c r="AY41" s="730"/>
      <c r="AZ41" s="721">
        <v>1334159</v>
      </c>
      <c r="BA41" s="722"/>
      <c r="BB41" s="722"/>
      <c r="BC41" s="722"/>
      <c r="BD41" s="711"/>
      <c r="BE41" s="711"/>
      <c r="BF41" s="713"/>
      <c r="BG41" s="734"/>
      <c r="BH41" s="735"/>
      <c r="BI41" s="735"/>
      <c r="BJ41" s="735"/>
      <c r="BK41" s="735"/>
      <c r="BL41" s="236"/>
      <c r="BM41" s="668" t="s">
        <v>348</v>
      </c>
      <c r="BN41" s="668"/>
      <c r="BO41" s="668"/>
      <c r="BP41" s="668"/>
      <c r="BQ41" s="668"/>
      <c r="BR41" s="668"/>
      <c r="BS41" s="668"/>
      <c r="BT41" s="668"/>
      <c r="BU41" s="669"/>
      <c r="BV41" s="721">
        <v>398</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128</v>
      </c>
      <c r="CS41" s="665"/>
      <c r="CT41" s="665"/>
      <c r="CU41" s="665"/>
      <c r="CV41" s="665"/>
      <c r="CW41" s="665"/>
      <c r="CX41" s="665"/>
      <c r="CY41" s="666"/>
      <c r="CZ41" s="646" t="s">
        <v>128</v>
      </c>
      <c r="DA41" s="677"/>
      <c r="DB41" s="677"/>
      <c r="DC41" s="679"/>
      <c r="DD41" s="650" t="s">
        <v>128</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3575765</v>
      </c>
      <c r="CS42" s="642"/>
      <c r="CT42" s="642"/>
      <c r="CU42" s="642"/>
      <c r="CV42" s="642"/>
      <c r="CW42" s="642"/>
      <c r="CX42" s="642"/>
      <c r="CY42" s="643"/>
      <c r="CZ42" s="646">
        <v>19.5</v>
      </c>
      <c r="DA42" s="647"/>
      <c r="DB42" s="647"/>
      <c r="DC42" s="742"/>
      <c r="DD42" s="650">
        <v>857262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93755</v>
      </c>
      <c r="CS43" s="665"/>
      <c r="CT43" s="665"/>
      <c r="CU43" s="665"/>
      <c r="CV43" s="665"/>
      <c r="CW43" s="665"/>
      <c r="CX43" s="665"/>
      <c r="CY43" s="666"/>
      <c r="CZ43" s="646">
        <v>0.5</v>
      </c>
      <c r="DA43" s="677"/>
      <c r="DB43" s="677"/>
      <c r="DC43" s="679"/>
      <c r="DD43" s="650">
        <v>93755</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306</v>
      </c>
      <c r="CE44" s="754"/>
      <c r="CF44" s="638" t="s">
        <v>355</v>
      </c>
      <c r="CG44" s="639"/>
      <c r="CH44" s="639"/>
      <c r="CI44" s="639"/>
      <c r="CJ44" s="639"/>
      <c r="CK44" s="639"/>
      <c r="CL44" s="639"/>
      <c r="CM44" s="639"/>
      <c r="CN44" s="639"/>
      <c r="CO44" s="639"/>
      <c r="CP44" s="639"/>
      <c r="CQ44" s="640"/>
      <c r="CR44" s="641">
        <v>2970207</v>
      </c>
      <c r="CS44" s="642"/>
      <c r="CT44" s="642"/>
      <c r="CU44" s="642"/>
      <c r="CV44" s="642"/>
      <c r="CW44" s="642"/>
      <c r="CX44" s="642"/>
      <c r="CY44" s="643"/>
      <c r="CZ44" s="646">
        <v>16.2</v>
      </c>
      <c r="DA44" s="647"/>
      <c r="DB44" s="647"/>
      <c r="DC44" s="742"/>
      <c r="DD44" s="650">
        <v>831742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681226</v>
      </c>
      <c r="CS45" s="665"/>
      <c r="CT45" s="665"/>
      <c r="CU45" s="665"/>
      <c r="CV45" s="665"/>
      <c r="CW45" s="665"/>
      <c r="CX45" s="665"/>
      <c r="CY45" s="666"/>
      <c r="CZ45" s="646">
        <v>3.7</v>
      </c>
      <c r="DA45" s="677"/>
      <c r="DB45" s="677"/>
      <c r="DC45" s="679"/>
      <c r="DD45" s="650">
        <v>107043</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2059041</v>
      </c>
      <c r="CS46" s="642"/>
      <c r="CT46" s="642"/>
      <c r="CU46" s="642"/>
      <c r="CV46" s="642"/>
      <c r="CW46" s="642"/>
      <c r="CX46" s="642"/>
      <c r="CY46" s="643"/>
      <c r="CZ46" s="646">
        <v>11.2</v>
      </c>
      <c r="DA46" s="647"/>
      <c r="DB46" s="647"/>
      <c r="DC46" s="742"/>
      <c r="DD46" s="650">
        <v>626477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605558</v>
      </c>
      <c r="CS47" s="665"/>
      <c r="CT47" s="665"/>
      <c r="CU47" s="665"/>
      <c r="CV47" s="665"/>
      <c r="CW47" s="665"/>
      <c r="CX47" s="665"/>
      <c r="CY47" s="666"/>
      <c r="CZ47" s="646">
        <v>3.3</v>
      </c>
      <c r="DA47" s="677"/>
      <c r="DB47" s="677"/>
      <c r="DC47" s="679"/>
      <c r="DD47" s="650">
        <v>25520</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228</v>
      </c>
      <c r="CS48" s="642"/>
      <c r="CT48" s="642"/>
      <c r="CU48" s="642"/>
      <c r="CV48" s="642"/>
      <c r="CW48" s="642"/>
      <c r="CX48" s="642"/>
      <c r="CY48" s="643"/>
      <c r="CZ48" s="646" t="s">
        <v>228</v>
      </c>
      <c r="DA48" s="647"/>
      <c r="DB48" s="647"/>
      <c r="DC48" s="742"/>
      <c r="DD48" s="650" t="s">
        <v>228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18382878</v>
      </c>
      <c r="CS49" s="711"/>
      <c r="CT49" s="711"/>
      <c r="CU49" s="711"/>
      <c r="CV49" s="711"/>
      <c r="CW49" s="711"/>
      <c r="CX49" s="711"/>
      <c r="CY49" s="743"/>
      <c r="CZ49" s="726">
        <v>100</v>
      </c>
      <c r="DA49" s="744"/>
      <c r="DB49" s="744"/>
      <c r="DC49" s="745"/>
      <c r="DD49" s="746">
        <v>11521744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GweRJtLY/RJc05oXINkKhP8CINa2WU//WCkDujIYvm2K7oWNbzQhp50yXEtUbK2yfuwDy5U9xyD+igiN5ASKAw==" saltValue="Vmw//FIF9Cwq5+ObpncD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1" zoomScale="70" zoomScaleNormal="25" zoomScaleSheetLayoutView="70" workbookViewId="0">
      <selection activeCell="BN14" sqref="BN1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19163</v>
      </c>
      <c r="R7" s="777"/>
      <c r="S7" s="777"/>
      <c r="T7" s="777"/>
      <c r="U7" s="777"/>
      <c r="V7" s="777">
        <v>18388</v>
      </c>
      <c r="W7" s="777"/>
      <c r="X7" s="777"/>
      <c r="Y7" s="777"/>
      <c r="Z7" s="777"/>
      <c r="AA7" s="777">
        <v>775</v>
      </c>
      <c r="AB7" s="777"/>
      <c r="AC7" s="777"/>
      <c r="AD7" s="777"/>
      <c r="AE7" s="778"/>
      <c r="AF7" s="779">
        <v>634</v>
      </c>
      <c r="AG7" s="780"/>
      <c r="AH7" s="780"/>
      <c r="AI7" s="780"/>
      <c r="AJ7" s="781"/>
      <c r="AK7" s="816">
        <v>529</v>
      </c>
      <c r="AL7" s="817"/>
      <c r="AM7" s="817"/>
      <c r="AN7" s="817"/>
      <c r="AO7" s="817"/>
      <c r="AP7" s="817">
        <v>22610</v>
      </c>
      <c r="AQ7" s="817"/>
      <c r="AR7" s="817"/>
      <c r="AS7" s="817"/>
      <c r="AT7" s="817"/>
      <c r="AU7" s="818" t="s">
        <v>575</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590</v>
      </c>
      <c r="BT7" s="821"/>
      <c r="BU7" s="821"/>
      <c r="BV7" s="821"/>
      <c r="BW7" s="821"/>
      <c r="BX7" s="821"/>
      <c r="BY7" s="821"/>
      <c r="BZ7" s="821"/>
      <c r="CA7" s="821"/>
      <c r="CB7" s="821"/>
      <c r="CC7" s="821"/>
      <c r="CD7" s="821"/>
      <c r="CE7" s="821"/>
      <c r="CF7" s="821"/>
      <c r="CG7" s="822"/>
      <c r="CH7" s="813">
        <v>1</v>
      </c>
      <c r="CI7" s="814"/>
      <c r="CJ7" s="814"/>
      <c r="CK7" s="814"/>
      <c r="CL7" s="815"/>
      <c r="CM7" s="813">
        <v>25</v>
      </c>
      <c r="CN7" s="814"/>
      <c r="CO7" s="814"/>
      <c r="CP7" s="814"/>
      <c r="CQ7" s="815"/>
      <c r="CR7" s="813">
        <v>13</v>
      </c>
      <c r="CS7" s="814"/>
      <c r="CT7" s="814"/>
      <c r="CU7" s="814"/>
      <c r="CV7" s="815"/>
      <c r="CW7" s="813">
        <v>1</v>
      </c>
      <c r="CX7" s="814"/>
      <c r="CY7" s="814"/>
      <c r="CZ7" s="814"/>
      <c r="DA7" s="815"/>
      <c r="DB7" s="813">
        <v>18</v>
      </c>
      <c r="DC7" s="814"/>
      <c r="DD7" s="814"/>
      <c r="DE7" s="814"/>
      <c r="DF7" s="815"/>
      <c r="DG7" s="813">
        <v>67</v>
      </c>
      <c r="DH7" s="814"/>
      <c r="DI7" s="814"/>
      <c r="DJ7" s="814"/>
      <c r="DK7" s="815"/>
      <c r="DL7" s="813" t="s">
        <v>591</v>
      </c>
      <c r="DM7" s="814"/>
      <c r="DN7" s="814"/>
      <c r="DO7" s="814"/>
      <c r="DP7" s="815"/>
      <c r="DQ7" s="813" t="s">
        <v>591</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v>19163</v>
      </c>
      <c r="R23" s="836"/>
      <c r="S23" s="836"/>
      <c r="T23" s="836"/>
      <c r="U23" s="836"/>
      <c r="V23" s="836">
        <v>18388</v>
      </c>
      <c r="W23" s="836"/>
      <c r="X23" s="836"/>
      <c r="Y23" s="836"/>
      <c r="Z23" s="836"/>
      <c r="AA23" s="836">
        <v>775</v>
      </c>
      <c r="AB23" s="836"/>
      <c r="AC23" s="836"/>
      <c r="AD23" s="836"/>
      <c r="AE23" s="837"/>
      <c r="AF23" s="838">
        <v>634</v>
      </c>
      <c r="AG23" s="836"/>
      <c r="AH23" s="836"/>
      <c r="AI23" s="836"/>
      <c r="AJ23" s="839"/>
      <c r="AK23" s="840"/>
      <c r="AL23" s="841"/>
      <c r="AM23" s="841"/>
      <c r="AN23" s="841"/>
      <c r="AO23" s="841"/>
      <c r="AP23" s="836">
        <v>22610</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397</v>
      </c>
      <c r="C28" s="774"/>
      <c r="D28" s="774"/>
      <c r="E28" s="774"/>
      <c r="F28" s="774"/>
      <c r="G28" s="774"/>
      <c r="H28" s="774"/>
      <c r="I28" s="774"/>
      <c r="J28" s="774"/>
      <c r="K28" s="774"/>
      <c r="L28" s="774"/>
      <c r="M28" s="774"/>
      <c r="N28" s="774"/>
      <c r="O28" s="774"/>
      <c r="P28" s="775"/>
      <c r="Q28" s="868">
        <v>4214</v>
      </c>
      <c r="R28" s="869"/>
      <c r="S28" s="869"/>
      <c r="T28" s="869"/>
      <c r="U28" s="869"/>
      <c r="V28" s="869">
        <v>4172</v>
      </c>
      <c r="W28" s="869"/>
      <c r="X28" s="869"/>
      <c r="Y28" s="869"/>
      <c r="Z28" s="869"/>
      <c r="AA28" s="869">
        <v>43</v>
      </c>
      <c r="AB28" s="869"/>
      <c r="AC28" s="869"/>
      <c r="AD28" s="869"/>
      <c r="AE28" s="870"/>
      <c r="AF28" s="871">
        <v>43</v>
      </c>
      <c r="AG28" s="869"/>
      <c r="AH28" s="869"/>
      <c r="AI28" s="869"/>
      <c r="AJ28" s="872"/>
      <c r="AK28" s="873">
        <v>352</v>
      </c>
      <c r="AL28" s="874"/>
      <c r="AM28" s="874"/>
      <c r="AN28" s="874"/>
      <c r="AO28" s="874"/>
      <c r="AP28" s="860" t="s">
        <v>509</v>
      </c>
      <c r="AQ28" s="861"/>
      <c r="AR28" s="861"/>
      <c r="AS28" s="861"/>
      <c r="AT28" s="862"/>
      <c r="AU28" s="860" t="s">
        <v>509</v>
      </c>
      <c r="AV28" s="861"/>
      <c r="AW28" s="861"/>
      <c r="AX28" s="861"/>
      <c r="AY28" s="862"/>
      <c r="AZ28" s="863" t="s">
        <v>509</v>
      </c>
      <c r="BA28" s="864"/>
      <c r="BB28" s="864"/>
      <c r="BC28" s="864"/>
      <c r="BD28" s="865"/>
      <c r="BE28" s="866" t="s">
        <v>576</v>
      </c>
      <c r="BF28" s="866"/>
      <c r="BG28" s="866"/>
      <c r="BH28" s="866"/>
      <c r="BI28" s="867"/>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398</v>
      </c>
      <c r="C29" s="798"/>
      <c r="D29" s="798"/>
      <c r="E29" s="798"/>
      <c r="F29" s="798"/>
      <c r="G29" s="798"/>
      <c r="H29" s="798"/>
      <c r="I29" s="798"/>
      <c r="J29" s="798"/>
      <c r="K29" s="798"/>
      <c r="L29" s="798"/>
      <c r="M29" s="798"/>
      <c r="N29" s="798"/>
      <c r="O29" s="798"/>
      <c r="P29" s="799"/>
      <c r="Q29" s="800">
        <v>4244</v>
      </c>
      <c r="R29" s="801"/>
      <c r="S29" s="801"/>
      <c r="T29" s="801"/>
      <c r="U29" s="801"/>
      <c r="V29" s="801">
        <v>4130</v>
      </c>
      <c r="W29" s="801"/>
      <c r="X29" s="801"/>
      <c r="Y29" s="801"/>
      <c r="Z29" s="801"/>
      <c r="AA29" s="801">
        <v>114</v>
      </c>
      <c r="AB29" s="801"/>
      <c r="AC29" s="801"/>
      <c r="AD29" s="801"/>
      <c r="AE29" s="802"/>
      <c r="AF29" s="803">
        <v>114</v>
      </c>
      <c r="AG29" s="804"/>
      <c r="AH29" s="804"/>
      <c r="AI29" s="804"/>
      <c r="AJ29" s="805"/>
      <c r="AK29" s="878">
        <v>635</v>
      </c>
      <c r="AL29" s="879"/>
      <c r="AM29" s="879"/>
      <c r="AN29" s="879"/>
      <c r="AO29" s="879"/>
      <c r="AP29" s="880" t="s">
        <v>509</v>
      </c>
      <c r="AQ29" s="881"/>
      <c r="AR29" s="881"/>
      <c r="AS29" s="881"/>
      <c r="AT29" s="878"/>
      <c r="AU29" s="880" t="s">
        <v>509</v>
      </c>
      <c r="AV29" s="881"/>
      <c r="AW29" s="881"/>
      <c r="AX29" s="881"/>
      <c r="AY29" s="878"/>
      <c r="AZ29" s="882" t="s">
        <v>509</v>
      </c>
      <c r="BA29" s="883"/>
      <c r="BB29" s="883"/>
      <c r="BC29" s="883"/>
      <c r="BD29" s="884"/>
      <c r="BE29" s="875" t="s">
        <v>577</v>
      </c>
      <c r="BF29" s="876"/>
      <c r="BG29" s="876"/>
      <c r="BH29" s="876"/>
      <c r="BI29" s="877"/>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399</v>
      </c>
      <c r="C30" s="798"/>
      <c r="D30" s="798"/>
      <c r="E30" s="798"/>
      <c r="F30" s="798"/>
      <c r="G30" s="798"/>
      <c r="H30" s="798"/>
      <c r="I30" s="798"/>
      <c r="J30" s="798"/>
      <c r="K30" s="798"/>
      <c r="L30" s="798"/>
      <c r="M30" s="798"/>
      <c r="N30" s="798"/>
      <c r="O30" s="798"/>
      <c r="P30" s="799"/>
      <c r="Q30" s="800">
        <v>431</v>
      </c>
      <c r="R30" s="801"/>
      <c r="S30" s="801"/>
      <c r="T30" s="801"/>
      <c r="U30" s="801"/>
      <c r="V30" s="801">
        <v>428</v>
      </c>
      <c r="W30" s="801"/>
      <c r="X30" s="801"/>
      <c r="Y30" s="801"/>
      <c r="Z30" s="801"/>
      <c r="AA30" s="801">
        <v>3</v>
      </c>
      <c r="AB30" s="801"/>
      <c r="AC30" s="801"/>
      <c r="AD30" s="801"/>
      <c r="AE30" s="802"/>
      <c r="AF30" s="803">
        <v>3</v>
      </c>
      <c r="AG30" s="804"/>
      <c r="AH30" s="804"/>
      <c r="AI30" s="804"/>
      <c r="AJ30" s="805"/>
      <c r="AK30" s="878">
        <v>131</v>
      </c>
      <c r="AL30" s="879"/>
      <c r="AM30" s="879"/>
      <c r="AN30" s="879"/>
      <c r="AO30" s="879"/>
      <c r="AP30" s="880" t="s">
        <v>509</v>
      </c>
      <c r="AQ30" s="881"/>
      <c r="AR30" s="881"/>
      <c r="AS30" s="881"/>
      <c r="AT30" s="878"/>
      <c r="AU30" s="880" t="s">
        <v>509</v>
      </c>
      <c r="AV30" s="881"/>
      <c r="AW30" s="881"/>
      <c r="AX30" s="881"/>
      <c r="AY30" s="878"/>
      <c r="AZ30" s="882" t="s">
        <v>509</v>
      </c>
      <c r="BA30" s="883"/>
      <c r="BB30" s="883"/>
      <c r="BC30" s="883"/>
      <c r="BD30" s="884"/>
      <c r="BE30" s="885"/>
      <c r="BF30" s="885"/>
      <c r="BG30" s="885"/>
      <c r="BH30" s="885"/>
      <c r="BI30" s="886"/>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570</v>
      </c>
      <c r="R31" s="801"/>
      <c r="S31" s="801"/>
      <c r="T31" s="801"/>
      <c r="U31" s="801"/>
      <c r="V31" s="801">
        <v>534</v>
      </c>
      <c r="W31" s="801"/>
      <c r="X31" s="801"/>
      <c r="Y31" s="801"/>
      <c r="Z31" s="801"/>
      <c r="AA31" s="801">
        <v>36</v>
      </c>
      <c r="AB31" s="801"/>
      <c r="AC31" s="801"/>
      <c r="AD31" s="801"/>
      <c r="AE31" s="802"/>
      <c r="AF31" s="803">
        <v>309</v>
      </c>
      <c r="AG31" s="804"/>
      <c r="AH31" s="804"/>
      <c r="AI31" s="804"/>
      <c r="AJ31" s="805"/>
      <c r="AK31" s="878">
        <v>51</v>
      </c>
      <c r="AL31" s="879"/>
      <c r="AM31" s="879"/>
      <c r="AN31" s="879"/>
      <c r="AO31" s="879"/>
      <c r="AP31" s="879">
        <v>2132</v>
      </c>
      <c r="AQ31" s="879"/>
      <c r="AR31" s="879"/>
      <c r="AS31" s="879"/>
      <c r="AT31" s="879"/>
      <c r="AU31" s="879">
        <v>307</v>
      </c>
      <c r="AV31" s="879"/>
      <c r="AW31" s="879"/>
      <c r="AX31" s="879"/>
      <c r="AY31" s="879"/>
      <c r="AZ31" s="882" t="s">
        <v>509</v>
      </c>
      <c r="BA31" s="883"/>
      <c r="BB31" s="883"/>
      <c r="BC31" s="883"/>
      <c r="BD31" s="884"/>
      <c r="BE31" s="885" t="s">
        <v>401</v>
      </c>
      <c r="BF31" s="885"/>
      <c r="BG31" s="885"/>
      <c r="BH31" s="885"/>
      <c r="BI31" s="886"/>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470</v>
      </c>
      <c r="R32" s="801"/>
      <c r="S32" s="801"/>
      <c r="T32" s="801"/>
      <c r="U32" s="801"/>
      <c r="V32" s="801">
        <v>456</v>
      </c>
      <c r="W32" s="801"/>
      <c r="X32" s="801"/>
      <c r="Y32" s="801"/>
      <c r="Z32" s="801"/>
      <c r="AA32" s="801">
        <v>14</v>
      </c>
      <c r="AB32" s="801"/>
      <c r="AC32" s="801"/>
      <c r="AD32" s="801"/>
      <c r="AE32" s="802"/>
      <c r="AF32" s="803">
        <v>10</v>
      </c>
      <c r="AG32" s="804"/>
      <c r="AH32" s="804"/>
      <c r="AI32" s="804"/>
      <c r="AJ32" s="805"/>
      <c r="AK32" s="878">
        <v>62</v>
      </c>
      <c r="AL32" s="879"/>
      <c r="AM32" s="879"/>
      <c r="AN32" s="879"/>
      <c r="AO32" s="879"/>
      <c r="AP32" s="879">
        <v>1692</v>
      </c>
      <c r="AQ32" s="879"/>
      <c r="AR32" s="879"/>
      <c r="AS32" s="879"/>
      <c r="AT32" s="879"/>
      <c r="AU32" s="879">
        <v>746</v>
      </c>
      <c r="AV32" s="879"/>
      <c r="AW32" s="879"/>
      <c r="AX32" s="879"/>
      <c r="AY32" s="879"/>
      <c r="AZ32" s="882" t="s">
        <v>509</v>
      </c>
      <c r="BA32" s="883"/>
      <c r="BB32" s="883"/>
      <c r="BC32" s="883"/>
      <c r="BD32" s="884"/>
      <c r="BE32" s="885" t="s">
        <v>403</v>
      </c>
      <c r="BF32" s="885"/>
      <c r="BG32" s="885"/>
      <c r="BH32" s="885"/>
      <c r="BI32" s="886"/>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404</v>
      </c>
      <c r="C33" s="798"/>
      <c r="D33" s="798"/>
      <c r="E33" s="798"/>
      <c r="F33" s="798"/>
      <c r="G33" s="798"/>
      <c r="H33" s="798"/>
      <c r="I33" s="798"/>
      <c r="J33" s="798"/>
      <c r="K33" s="798"/>
      <c r="L33" s="798"/>
      <c r="M33" s="798"/>
      <c r="N33" s="798"/>
      <c r="O33" s="798"/>
      <c r="P33" s="799"/>
      <c r="Q33" s="800">
        <v>95</v>
      </c>
      <c r="R33" s="801"/>
      <c r="S33" s="801"/>
      <c r="T33" s="801"/>
      <c r="U33" s="801"/>
      <c r="V33" s="801">
        <v>93</v>
      </c>
      <c r="W33" s="801"/>
      <c r="X33" s="801"/>
      <c r="Y33" s="801"/>
      <c r="Z33" s="801"/>
      <c r="AA33" s="801">
        <v>1</v>
      </c>
      <c r="AB33" s="801"/>
      <c r="AC33" s="801"/>
      <c r="AD33" s="801"/>
      <c r="AE33" s="802"/>
      <c r="AF33" s="803">
        <v>1</v>
      </c>
      <c r="AG33" s="804"/>
      <c r="AH33" s="804"/>
      <c r="AI33" s="804"/>
      <c r="AJ33" s="805"/>
      <c r="AK33" s="878">
        <v>65</v>
      </c>
      <c r="AL33" s="879"/>
      <c r="AM33" s="879"/>
      <c r="AN33" s="879"/>
      <c r="AO33" s="879"/>
      <c r="AP33" s="879">
        <v>381</v>
      </c>
      <c r="AQ33" s="879"/>
      <c r="AR33" s="879"/>
      <c r="AS33" s="879"/>
      <c r="AT33" s="879"/>
      <c r="AU33" s="879">
        <v>381</v>
      </c>
      <c r="AV33" s="879"/>
      <c r="AW33" s="879"/>
      <c r="AX33" s="879"/>
      <c r="AY33" s="879"/>
      <c r="AZ33" s="882" t="s">
        <v>509</v>
      </c>
      <c r="BA33" s="883"/>
      <c r="BB33" s="883"/>
      <c r="BC33" s="883"/>
      <c r="BD33" s="884"/>
      <c r="BE33" s="885" t="s">
        <v>403</v>
      </c>
      <c r="BF33" s="885"/>
      <c r="BG33" s="885"/>
      <c r="BH33" s="885"/>
      <c r="BI33" s="886"/>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405</v>
      </c>
      <c r="C34" s="798"/>
      <c r="D34" s="798"/>
      <c r="E34" s="798"/>
      <c r="F34" s="798"/>
      <c r="G34" s="798"/>
      <c r="H34" s="798"/>
      <c r="I34" s="798"/>
      <c r="J34" s="798"/>
      <c r="K34" s="798"/>
      <c r="L34" s="798"/>
      <c r="M34" s="798"/>
      <c r="N34" s="798"/>
      <c r="O34" s="798"/>
      <c r="P34" s="799"/>
      <c r="Q34" s="800">
        <v>60</v>
      </c>
      <c r="R34" s="801"/>
      <c r="S34" s="801"/>
      <c r="T34" s="801"/>
      <c r="U34" s="801"/>
      <c r="V34" s="801">
        <v>60</v>
      </c>
      <c r="W34" s="801"/>
      <c r="X34" s="801"/>
      <c r="Y34" s="801"/>
      <c r="Z34" s="801"/>
      <c r="AA34" s="801" t="s">
        <v>578</v>
      </c>
      <c r="AB34" s="801"/>
      <c r="AC34" s="801"/>
      <c r="AD34" s="801"/>
      <c r="AE34" s="802"/>
      <c r="AF34" s="803" t="s">
        <v>406</v>
      </c>
      <c r="AG34" s="804"/>
      <c r="AH34" s="804"/>
      <c r="AI34" s="804"/>
      <c r="AJ34" s="805"/>
      <c r="AK34" s="878">
        <v>41</v>
      </c>
      <c r="AL34" s="879"/>
      <c r="AM34" s="879"/>
      <c r="AN34" s="879"/>
      <c r="AO34" s="879"/>
      <c r="AP34" s="879" t="s">
        <v>509</v>
      </c>
      <c r="AQ34" s="879"/>
      <c r="AR34" s="879"/>
      <c r="AS34" s="879"/>
      <c r="AT34" s="879"/>
      <c r="AU34" s="879" t="s">
        <v>509</v>
      </c>
      <c r="AV34" s="879"/>
      <c r="AW34" s="879"/>
      <c r="AX34" s="879"/>
      <c r="AY34" s="879"/>
      <c r="AZ34" s="887" t="s">
        <v>509</v>
      </c>
      <c r="BA34" s="887"/>
      <c r="BB34" s="887"/>
      <c r="BC34" s="887"/>
      <c r="BD34" s="887"/>
      <c r="BE34" s="885" t="s">
        <v>407</v>
      </c>
      <c r="BF34" s="885"/>
      <c r="BG34" s="885"/>
      <c r="BH34" s="885"/>
      <c r="BI34" s="886"/>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8"/>
      <c r="AL35" s="879"/>
      <c r="AM35" s="879"/>
      <c r="AN35" s="879"/>
      <c r="AO35" s="879"/>
      <c r="AP35" s="879"/>
      <c r="AQ35" s="879"/>
      <c r="AR35" s="879"/>
      <c r="AS35" s="879"/>
      <c r="AT35" s="879"/>
      <c r="AU35" s="879"/>
      <c r="AV35" s="879"/>
      <c r="AW35" s="879"/>
      <c r="AX35" s="879"/>
      <c r="AY35" s="879"/>
      <c r="AZ35" s="887"/>
      <c r="BA35" s="887"/>
      <c r="BB35" s="887"/>
      <c r="BC35" s="887"/>
      <c r="BD35" s="887"/>
      <c r="BE35" s="885"/>
      <c r="BF35" s="885"/>
      <c r="BG35" s="885"/>
      <c r="BH35" s="885"/>
      <c r="BI35" s="886"/>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8"/>
      <c r="AL36" s="879"/>
      <c r="AM36" s="879"/>
      <c r="AN36" s="879"/>
      <c r="AO36" s="879"/>
      <c r="AP36" s="879"/>
      <c r="AQ36" s="879"/>
      <c r="AR36" s="879"/>
      <c r="AS36" s="879"/>
      <c r="AT36" s="879"/>
      <c r="AU36" s="879"/>
      <c r="AV36" s="879"/>
      <c r="AW36" s="879"/>
      <c r="AX36" s="879"/>
      <c r="AY36" s="879"/>
      <c r="AZ36" s="887"/>
      <c r="BA36" s="887"/>
      <c r="BB36" s="887"/>
      <c r="BC36" s="887"/>
      <c r="BD36" s="887"/>
      <c r="BE36" s="885"/>
      <c r="BF36" s="885"/>
      <c r="BG36" s="885"/>
      <c r="BH36" s="885"/>
      <c r="BI36" s="886"/>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8"/>
      <c r="AL37" s="879"/>
      <c r="AM37" s="879"/>
      <c r="AN37" s="879"/>
      <c r="AO37" s="879"/>
      <c r="AP37" s="879"/>
      <c r="AQ37" s="879"/>
      <c r="AR37" s="879"/>
      <c r="AS37" s="879"/>
      <c r="AT37" s="879"/>
      <c r="AU37" s="879"/>
      <c r="AV37" s="879"/>
      <c r="AW37" s="879"/>
      <c r="AX37" s="879"/>
      <c r="AY37" s="879"/>
      <c r="AZ37" s="887"/>
      <c r="BA37" s="887"/>
      <c r="BB37" s="887"/>
      <c r="BC37" s="887"/>
      <c r="BD37" s="887"/>
      <c r="BE37" s="885"/>
      <c r="BF37" s="885"/>
      <c r="BG37" s="885"/>
      <c r="BH37" s="885"/>
      <c r="BI37" s="886"/>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8"/>
      <c r="AL38" s="879"/>
      <c r="AM38" s="879"/>
      <c r="AN38" s="879"/>
      <c r="AO38" s="879"/>
      <c r="AP38" s="879"/>
      <c r="AQ38" s="879"/>
      <c r="AR38" s="879"/>
      <c r="AS38" s="879"/>
      <c r="AT38" s="879"/>
      <c r="AU38" s="879"/>
      <c r="AV38" s="879"/>
      <c r="AW38" s="879"/>
      <c r="AX38" s="879"/>
      <c r="AY38" s="879"/>
      <c r="AZ38" s="887"/>
      <c r="BA38" s="887"/>
      <c r="BB38" s="887"/>
      <c r="BC38" s="887"/>
      <c r="BD38" s="887"/>
      <c r="BE38" s="885"/>
      <c r="BF38" s="885"/>
      <c r="BG38" s="885"/>
      <c r="BH38" s="885"/>
      <c r="BI38" s="886"/>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8"/>
      <c r="AL39" s="879"/>
      <c r="AM39" s="879"/>
      <c r="AN39" s="879"/>
      <c r="AO39" s="879"/>
      <c r="AP39" s="879"/>
      <c r="AQ39" s="879"/>
      <c r="AR39" s="879"/>
      <c r="AS39" s="879"/>
      <c r="AT39" s="879"/>
      <c r="AU39" s="879"/>
      <c r="AV39" s="879"/>
      <c r="AW39" s="879"/>
      <c r="AX39" s="879"/>
      <c r="AY39" s="879"/>
      <c r="AZ39" s="887"/>
      <c r="BA39" s="887"/>
      <c r="BB39" s="887"/>
      <c r="BC39" s="887"/>
      <c r="BD39" s="887"/>
      <c r="BE39" s="885"/>
      <c r="BF39" s="885"/>
      <c r="BG39" s="885"/>
      <c r="BH39" s="885"/>
      <c r="BI39" s="886"/>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8"/>
      <c r="AL40" s="879"/>
      <c r="AM40" s="879"/>
      <c r="AN40" s="879"/>
      <c r="AO40" s="879"/>
      <c r="AP40" s="879"/>
      <c r="AQ40" s="879"/>
      <c r="AR40" s="879"/>
      <c r="AS40" s="879"/>
      <c r="AT40" s="879"/>
      <c r="AU40" s="879"/>
      <c r="AV40" s="879"/>
      <c r="AW40" s="879"/>
      <c r="AX40" s="879"/>
      <c r="AY40" s="879"/>
      <c r="AZ40" s="887"/>
      <c r="BA40" s="887"/>
      <c r="BB40" s="887"/>
      <c r="BC40" s="887"/>
      <c r="BD40" s="887"/>
      <c r="BE40" s="885"/>
      <c r="BF40" s="885"/>
      <c r="BG40" s="885"/>
      <c r="BH40" s="885"/>
      <c r="BI40" s="886"/>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8"/>
      <c r="AL41" s="879"/>
      <c r="AM41" s="879"/>
      <c r="AN41" s="879"/>
      <c r="AO41" s="879"/>
      <c r="AP41" s="879"/>
      <c r="AQ41" s="879"/>
      <c r="AR41" s="879"/>
      <c r="AS41" s="879"/>
      <c r="AT41" s="879"/>
      <c r="AU41" s="879"/>
      <c r="AV41" s="879"/>
      <c r="AW41" s="879"/>
      <c r="AX41" s="879"/>
      <c r="AY41" s="879"/>
      <c r="AZ41" s="887"/>
      <c r="BA41" s="887"/>
      <c r="BB41" s="887"/>
      <c r="BC41" s="887"/>
      <c r="BD41" s="887"/>
      <c r="BE41" s="885"/>
      <c r="BF41" s="885"/>
      <c r="BG41" s="885"/>
      <c r="BH41" s="885"/>
      <c r="BI41" s="886"/>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8"/>
      <c r="AL42" s="879"/>
      <c r="AM42" s="879"/>
      <c r="AN42" s="879"/>
      <c r="AO42" s="879"/>
      <c r="AP42" s="879"/>
      <c r="AQ42" s="879"/>
      <c r="AR42" s="879"/>
      <c r="AS42" s="879"/>
      <c r="AT42" s="879"/>
      <c r="AU42" s="879"/>
      <c r="AV42" s="879"/>
      <c r="AW42" s="879"/>
      <c r="AX42" s="879"/>
      <c r="AY42" s="879"/>
      <c r="AZ42" s="887"/>
      <c r="BA42" s="887"/>
      <c r="BB42" s="887"/>
      <c r="BC42" s="887"/>
      <c r="BD42" s="887"/>
      <c r="BE42" s="885"/>
      <c r="BF42" s="885"/>
      <c r="BG42" s="885"/>
      <c r="BH42" s="885"/>
      <c r="BI42" s="886"/>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8"/>
      <c r="AL43" s="879"/>
      <c r="AM43" s="879"/>
      <c r="AN43" s="879"/>
      <c r="AO43" s="879"/>
      <c r="AP43" s="879"/>
      <c r="AQ43" s="879"/>
      <c r="AR43" s="879"/>
      <c r="AS43" s="879"/>
      <c r="AT43" s="879"/>
      <c r="AU43" s="879"/>
      <c r="AV43" s="879"/>
      <c r="AW43" s="879"/>
      <c r="AX43" s="879"/>
      <c r="AY43" s="879"/>
      <c r="AZ43" s="887"/>
      <c r="BA43" s="887"/>
      <c r="BB43" s="887"/>
      <c r="BC43" s="887"/>
      <c r="BD43" s="887"/>
      <c r="BE43" s="885"/>
      <c r="BF43" s="885"/>
      <c r="BG43" s="885"/>
      <c r="BH43" s="885"/>
      <c r="BI43" s="886"/>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8"/>
      <c r="AL44" s="879"/>
      <c r="AM44" s="879"/>
      <c r="AN44" s="879"/>
      <c r="AO44" s="879"/>
      <c r="AP44" s="879"/>
      <c r="AQ44" s="879"/>
      <c r="AR44" s="879"/>
      <c r="AS44" s="879"/>
      <c r="AT44" s="879"/>
      <c r="AU44" s="879"/>
      <c r="AV44" s="879"/>
      <c r="AW44" s="879"/>
      <c r="AX44" s="879"/>
      <c r="AY44" s="879"/>
      <c r="AZ44" s="887"/>
      <c r="BA44" s="887"/>
      <c r="BB44" s="887"/>
      <c r="BC44" s="887"/>
      <c r="BD44" s="887"/>
      <c r="BE44" s="885"/>
      <c r="BF44" s="885"/>
      <c r="BG44" s="885"/>
      <c r="BH44" s="885"/>
      <c r="BI44" s="886"/>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8"/>
      <c r="AL45" s="879"/>
      <c r="AM45" s="879"/>
      <c r="AN45" s="879"/>
      <c r="AO45" s="879"/>
      <c r="AP45" s="879"/>
      <c r="AQ45" s="879"/>
      <c r="AR45" s="879"/>
      <c r="AS45" s="879"/>
      <c r="AT45" s="879"/>
      <c r="AU45" s="879"/>
      <c r="AV45" s="879"/>
      <c r="AW45" s="879"/>
      <c r="AX45" s="879"/>
      <c r="AY45" s="879"/>
      <c r="AZ45" s="887"/>
      <c r="BA45" s="887"/>
      <c r="BB45" s="887"/>
      <c r="BC45" s="887"/>
      <c r="BD45" s="887"/>
      <c r="BE45" s="885"/>
      <c r="BF45" s="885"/>
      <c r="BG45" s="885"/>
      <c r="BH45" s="885"/>
      <c r="BI45" s="886"/>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8"/>
      <c r="AL46" s="879"/>
      <c r="AM46" s="879"/>
      <c r="AN46" s="879"/>
      <c r="AO46" s="879"/>
      <c r="AP46" s="879"/>
      <c r="AQ46" s="879"/>
      <c r="AR46" s="879"/>
      <c r="AS46" s="879"/>
      <c r="AT46" s="879"/>
      <c r="AU46" s="879"/>
      <c r="AV46" s="879"/>
      <c r="AW46" s="879"/>
      <c r="AX46" s="879"/>
      <c r="AY46" s="879"/>
      <c r="AZ46" s="887"/>
      <c r="BA46" s="887"/>
      <c r="BB46" s="887"/>
      <c r="BC46" s="887"/>
      <c r="BD46" s="887"/>
      <c r="BE46" s="885"/>
      <c r="BF46" s="885"/>
      <c r="BG46" s="885"/>
      <c r="BH46" s="885"/>
      <c r="BI46" s="886"/>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8"/>
      <c r="AL47" s="879"/>
      <c r="AM47" s="879"/>
      <c r="AN47" s="879"/>
      <c r="AO47" s="879"/>
      <c r="AP47" s="879"/>
      <c r="AQ47" s="879"/>
      <c r="AR47" s="879"/>
      <c r="AS47" s="879"/>
      <c r="AT47" s="879"/>
      <c r="AU47" s="879"/>
      <c r="AV47" s="879"/>
      <c r="AW47" s="879"/>
      <c r="AX47" s="879"/>
      <c r="AY47" s="879"/>
      <c r="AZ47" s="887"/>
      <c r="BA47" s="887"/>
      <c r="BB47" s="887"/>
      <c r="BC47" s="887"/>
      <c r="BD47" s="887"/>
      <c r="BE47" s="885"/>
      <c r="BF47" s="885"/>
      <c r="BG47" s="885"/>
      <c r="BH47" s="885"/>
      <c r="BI47" s="886"/>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8"/>
      <c r="AL48" s="879"/>
      <c r="AM48" s="879"/>
      <c r="AN48" s="879"/>
      <c r="AO48" s="879"/>
      <c r="AP48" s="879"/>
      <c r="AQ48" s="879"/>
      <c r="AR48" s="879"/>
      <c r="AS48" s="879"/>
      <c r="AT48" s="879"/>
      <c r="AU48" s="879"/>
      <c r="AV48" s="879"/>
      <c r="AW48" s="879"/>
      <c r="AX48" s="879"/>
      <c r="AY48" s="879"/>
      <c r="AZ48" s="887"/>
      <c r="BA48" s="887"/>
      <c r="BB48" s="887"/>
      <c r="BC48" s="887"/>
      <c r="BD48" s="887"/>
      <c r="BE48" s="885"/>
      <c r="BF48" s="885"/>
      <c r="BG48" s="885"/>
      <c r="BH48" s="885"/>
      <c r="BI48" s="886"/>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8"/>
      <c r="AL49" s="879"/>
      <c r="AM49" s="879"/>
      <c r="AN49" s="879"/>
      <c r="AO49" s="879"/>
      <c r="AP49" s="879"/>
      <c r="AQ49" s="879"/>
      <c r="AR49" s="879"/>
      <c r="AS49" s="879"/>
      <c r="AT49" s="879"/>
      <c r="AU49" s="879"/>
      <c r="AV49" s="879"/>
      <c r="AW49" s="879"/>
      <c r="AX49" s="879"/>
      <c r="AY49" s="879"/>
      <c r="AZ49" s="887"/>
      <c r="BA49" s="887"/>
      <c r="BB49" s="887"/>
      <c r="BC49" s="887"/>
      <c r="BD49" s="887"/>
      <c r="BE49" s="885"/>
      <c r="BF49" s="885"/>
      <c r="BG49" s="885"/>
      <c r="BH49" s="885"/>
      <c r="BI49" s="886"/>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88"/>
      <c r="R50" s="889"/>
      <c r="S50" s="889"/>
      <c r="T50" s="889"/>
      <c r="U50" s="889"/>
      <c r="V50" s="889"/>
      <c r="W50" s="889"/>
      <c r="X50" s="889"/>
      <c r="Y50" s="889"/>
      <c r="Z50" s="889"/>
      <c r="AA50" s="889"/>
      <c r="AB50" s="889"/>
      <c r="AC50" s="889"/>
      <c r="AD50" s="889"/>
      <c r="AE50" s="890"/>
      <c r="AF50" s="803"/>
      <c r="AG50" s="804"/>
      <c r="AH50" s="804"/>
      <c r="AI50" s="804"/>
      <c r="AJ50" s="805"/>
      <c r="AK50" s="891"/>
      <c r="AL50" s="889"/>
      <c r="AM50" s="889"/>
      <c r="AN50" s="889"/>
      <c r="AO50" s="889"/>
      <c r="AP50" s="889"/>
      <c r="AQ50" s="889"/>
      <c r="AR50" s="889"/>
      <c r="AS50" s="889"/>
      <c r="AT50" s="889"/>
      <c r="AU50" s="889"/>
      <c r="AV50" s="889"/>
      <c r="AW50" s="889"/>
      <c r="AX50" s="889"/>
      <c r="AY50" s="889"/>
      <c r="AZ50" s="892"/>
      <c r="BA50" s="892"/>
      <c r="BB50" s="892"/>
      <c r="BC50" s="892"/>
      <c r="BD50" s="892"/>
      <c r="BE50" s="885"/>
      <c r="BF50" s="885"/>
      <c r="BG50" s="885"/>
      <c r="BH50" s="885"/>
      <c r="BI50" s="886"/>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88"/>
      <c r="R51" s="889"/>
      <c r="S51" s="889"/>
      <c r="T51" s="889"/>
      <c r="U51" s="889"/>
      <c r="V51" s="889"/>
      <c r="W51" s="889"/>
      <c r="X51" s="889"/>
      <c r="Y51" s="889"/>
      <c r="Z51" s="889"/>
      <c r="AA51" s="889"/>
      <c r="AB51" s="889"/>
      <c r="AC51" s="889"/>
      <c r="AD51" s="889"/>
      <c r="AE51" s="890"/>
      <c r="AF51" s="803"/>
      <c r="AG51" s="804"/>
      <c r="AH51" s="804"/>
      <c r="AI51" s="804"/>
      <c r="AJ51" s="805"/>
      <c r="AK51" s="891"/>
      <c r="AL51" s="889"/>
      <c r="AM51" s="889"/>
      <c r="AN51" s="889"/>
      <c r="AO51" s="889"/>
      <c r="AP51" s="889"/>
      <c r="AQ51" s="889"/>
      <c r="AR51" s="889"/>
      <c r="AS51" s="889"/>
      <c r="AT51" s="889"/>
      <c r="AU51" s="889"/>
      <c r="AV51" s="889"/>
      <c r="AW51" s="889"/>
      <c r="AX51" s="889"/>
      <c r="AY51" s="889"/>
      <c r="AZ51" s="892"/>
      <c r="BA51" s="892"/>
      <c r="BB51" s="892"/>
      <c r="BC51" s="892"/>
      <c r="BD51" s="892"/>
      <c r="BE51" s="885"/>
      <c r="BF51" s="885"/>
      <c r="BG51" s="885"/>
      <c r="BH51" s="885"/>
      <c r="BI51" s="886"/>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88"/>
      <c r="R52" s="889"/>
      <c r="S52" s="889"/>
      <c r="T52" s="889"/>
      <c r="U52" s="889"/>
      <c r="V52" s="889"/>
      <c r="W52" s="889"/>
      <c r="X52" s="889"/>
      <c r="Y52" s="889"/>
      <c r="Z52" s="889"/>
      <c r="AA52" s="889"/>
      <c r="AB52" s="889"/>
      <c r="AC52" s="889"/>
      <c r="AD52" s="889"/>
      <c r="AE52" s="890"/>
      <c r="AF52" s="803"/>
      <c r="AG52" s="804"/>
      <c r="AH52" s="804"/>
      <c r="AI52" s="804"/>
      <c r="AJ52" s="805"/>
      <c r="AK52" s="891"/>
      <c r="AL52" s="889"/>
      <c r="AM52" s="889"/>
      <c r="AN52" s="889"/>
      <c r="AO52" s="889"/>
      <c r="AP52" s="889"/>
      <c r="AQ52" s="889"/>
      <c r="AR52" s="889"/>
      <c r="AS52" s="889"/>
      <c r="AT52" s="889"/>
      <c r="AU52" s="889"/>
      <c r="AV52" s="889"/>
      <c r="AW52" s="889"/>
      <c r="AX52" s="889"/>
      <c r="AY52" s="889"/>
      <c r="AZ52" s="892"/>
      <c r="BA52" s="892"/>
      <c r="BB52" s="892"/>
      <c r="BC52" s="892"/>
      <c r="BD52" s="892"/>
      <c r="BE52" s="885"/>
      <c r="BF52" s="885"/>
      <c r="BG52" s="885"/>
      <c r="BH52" s="885"/>
      <c r="BI52" s="886"/>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88"/>
      <c r="R53" s="889"/>
      <c r="S53" s="889"/>
      <c r="T53" s="889"/>
      <c r="U53" s="889"/>
      <c r="V53" s="889"/>
      <c r="W53" s="889"/>
      <c r="X53" s="889"/>
      <c r="Y53" s="889"/>
      <c r="Z53" s="889"/>
      <c r="AA53" s="889"/>
      <c r="AB53" s="889"/>
      <c r="AC53" s="889"/>
      <c r="AD53" s="889"/>
      <c r="AE53" s="890"/>
      <c r="AF53" s="803"/>
      <c r="AG53" s="804"/>
      <c r="AH53" s="804"/>
      <c r="AI53" s="804"/>
      <c r="AJ53" s="805"/>
      <c r="AK53" s="891"/>
      <c r="AL53" s="889"/>
      <c r="AM53" s="889"/>
      <c r="AN53" s="889"/>
      <c r="AO53" s="889"/>
      <c r="AP53" s="889"/>
      <c r="AQ53" s="889"/>
      <c r="AR53" s="889"/>
      <c r="AS53" s="889"/>
      <c r="AT53" s="889"/>
      <c r="AU53" s="889"/>
      <c r="AV53" s="889"/>
      <c r="AW53" s="889"/>
      <c r="AX53" s="889"/>
      <c r="AY53" s="889"/>
      <c r="AZ53" s="892"/>
      <c r="BA53" s="892"/>
      <c r="BB53" s="892"/>
      <c r="BC53" s="892"/>
      <c r="BD53" s="892"/>
      <c r="BE53" s="885"/>
      <c r="BF53" s="885"/>
      <c r="BG53" s="885"/>
      <c r="BH53" s="885"/>
      <c r="BI53" s="886"/>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88"/>
      <c r="R54" s="889"/>
      <c r="S54" s="889"/>
      <c r="T54" s="889"/>
      <c r="U54" s="889"/>
      <c r="V54" s="889"/>
      <c r="W54" s="889"/>
      <c r="X54" s="889"/>
      <c r="Y54" s="889"/>
      <c r="Z54" s="889"/>
      <c r="AA54" s="889"/>
      <c r="AB54" s="889"/>
      <c r="AC54" s="889"/>
      <c r="AD54" s="889"/>
      <c r="AE54" s="890"/>
      <c r="AF54" s="803"/>
      <c r="AG54" s="804"/>
      <c r="AH54" s="804"/>
      <c r="AI54" s="804"/>
      <c r="AJ54" s="805"/>
      <c r="AK54" s="891"/>
      <c r="AL54" s="889"/>
      <c r="AM54" s="889"/>
      <c r="AN54" s="889"/>
      <c r="AO54" s="889"/>
      <c r="AP54" s="889"/>
      <c r="AQ54" s="889"/>
      <c r="AR54" s="889"/>
      <c r="AS54" s="889"/>
      <c r="AT54" s="889"/>
      <c r="AU54" s="889"/>
      <c r="AV54" s="889"/>
      <c r="AW54" s="889"/>
      <c r="AX54" s="889"/>
      <c r="AY54" s="889"/>
      <c r="AZ54" s="892"/>
      <c r="BA54" s="892"/>
      <c r="BB54" s="892"/>
      <c r="BC54" s="892"/>
      <c r="BD54" s="892"/>
      <c r="BE54" s="885"/>
      <c r="BF54" s="885"/>
      <c r="BG54" s="885"/>
      <c r="BH54" s="885"/>
      <c r="BI54" s="886"/>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88"/>
      <c r="R55" s="889"/>
      <c r="S55" s="889"/>
      <c r="T55" s="889"/>
      <c r="U55" s="889"/>
      <c r="V55" s="889"/>
      <c r="W55" s="889"/>
      <c r="X55" s="889"/>
      <c r="Y55" s="889"/>
      <c r="Z55" s="889"/>
      <c r="AA55" s="889"/>
      <c r="AB55" s="889"/>
      <c r="AC55" s="889"/>
      <c r="AD55" s="889"/>
      <c r="AE55" s="890"/>
      <c r="AF55" s="803"/>
      <c r="AG55" s="804"/>
      <c r="AH55" s="804"/>
      <c r="AI55" s="804"/>
      <c r="AJ55" s="805"/>
      <c r="AK55" s="891"/>
      <c r="AL55" s="889"/>
      <c r="AM55" s="889"/>
      <c r="AN55" s="889"/>
      <c r="AO55" s="889"/>
      <c r="AP55" s="889"/>
      <c r="AQ55" s="889"/>
      <c r="AR55" s="889"/>
      <c r="AS55" s="889"/>
      <c r="AT55" s="889"/>
      <c r="AU55" s="889"/>
      <c r="AV55" s="889"/>
      <c r="AW55" s="889"/>
      <c r="AX55" s="889"/>
      <c r="AY55" s="889"/>
      <c r="AZ55" s="892"/>
      <c r="BA55" s="892"/>
      <c r="BB55" s="892"/>
      <c r="BC55" s="892"/>
      <c r="BD55" s="892"/>
      <c r="BE55" s="885"/>
      <c r="BF55" s="885"/>
      <c r="BG55" s="885"/>
      <c r="BH55" s="885"/>
      <c r="BI55" s="886"/>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88"/>
      <c r="R56" s="889"/>
      <c r="S56" s="889"/>
      <c r="T56" s="889"/>
      <c r="U56" s="889"/>
      <c r="V56" s="889"/>
      <c r="W56" s="889"/>
      <c r="X56" s="889"/>
      <c r="Y56" s="889"/>
      <c r="Z56" s="889"/>
      <c r="AA56" s="889"/>
      <c r="AB56" s="889"/>
      <c r="AC56" s="889"/>
      <c r="AD56" s="889"/>
      <c r="AE56" s="890"/>
      <c r="AF56" s="803"/>
      <c r="AG56" s="804"/>
      <c r="AH56" s="804"/>
      <c r="AI56" s="804"/>
      <c r="AJ56" s="805"/>
      <c r="AK56" s="891"/>
      <c r="AL56" s="889"/>
      <c r="AM56" s="889"/>
      <c r="AN56" s="889"/>
      <c r="AO56" s="889"/>
      <c r="AP56" s="889"/>
      <c r="AQ56" s="889"/>
      <c r="AR56" s="889"/>
      <c r="AS56" s="889"/>
      <c r="AT56" s="889"/>
      <c r="AU56" s="889"/>
      <c r="AV56" s="889"/>
      <c r="AW56" s="889"/>
      <c r="AX56" s="889"/>
      <c r="AY56" s="889"/>
      <c r="AZ56" s="892"/>
      <c r="BA56" s="892"/>
      <c r="BB56" s="892"/>
      <c r="BC56" s="892"/>
      <c r="BD56" s="892"/>
      <c r="BE56" s="885"/>
      <c r="BF56" s="885"/>
      <c r="BG56" s="885"/>
      <c r="BH56" s="885"/>
      <c r="BI56" s="886"/>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88"/>
      <c r="R57" s="889"/>
      <c r="S57" s="889"/>
      <c r="T57" s="889"/>
      <c r="U57" s="889"/>
      <c r="V57" s="889"/>
      <c r="W57" s="889"/>
      <c r="X57" s="889"/>
      <c r="Y57" s="889"/>
      <c r="Z57" s="889"/>
      <c r="AA57" s="889"/>
      <c r="AB57" s="889"/>
      <c r="AC57" s="889"/>
      <c r="AD57" s="889"/>
      <c r="AE57" s="890"/>
      <c r="AF57" s="803"/>
      <c r="AG57" s="804"/>
      <c r="AH57" s="804"/>
      <c r="AI57" s="804"/>
      <c r="AJ57" s="805"/>
      <c r="AK57" s="891"/>
      <c r="AL57" s="889"/>
      <c r="AM57" s="889"/>
      <c r="AN57" s="889"/>
      <c r="AO57" s="889"/>
      <c r="AP57" s="889"/>
      <c r="AQ57" s="889"/>
      <c r="AR57" s="889"/>
      <c r="AS57" s="889"/>
      <c r="AT57" s="889"/>
      <c r="AU57" s="889"/>
      <c r="AV57" s="889"/>
      <c r="AW57" s="889"/>
      <c r="AX57" s="889"/>
      <c r="AY57" s="889"/>
      <c r="AZ57" s="892"/>
      <c r="BA57" s="892"/>
      <c r="BB57" s="892"/>
      <c r="BC57" s="892"/>
      <c r="BD57" s="892"/>
      <c r="BE57" s="885"/>
      <c r="BF57" s="885"/>
      <c r="BG57" s="885"/>
      <c r="BH57" s="885"/>
      <c r="BI57" s="886"/>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88"/>
      <c r="R58" s="889"/>
      <c r="S58" s="889"/>
      <c r="T58" s="889"/>
      <c r="U58" s="889"/>
      <c r="V58" s="889"/>
      <c r="W58" s="889"/>
      <c r="X58" s="889"/>
      <c r="Y58" s="889"/>
      <c r="Z58" s="889"/>
      <c r="AA58" s="889"/>
      <c r="AB58" s="889"/>
      <c r="AC58" s="889"/>
      <c r="AD58" s="889"/>
      <c r="AE58" s="890"/>
      <c r="AF58" s="803"/>
      <c r="AG58" s="804"/>
      <c r="AH58" s="804"/>
      <c r="AI58" s="804"/>
      <c r="AJ58" s="805"/>
      <c r="AK58" s="891"/>
      <c r="AL58" s="889"/>
      <c r="AM58" s="889"/>
      <c r="AN58" s="889"/>
      <c r="AO58" s="889"/>
      <c r="AP58" s="889"/>
      <c r="AQ58" s="889"/>
      <c r="AR58" s="889"/>
      <c r="AS58" s="889"/>
      <c r="AT58" s="889"/>
      <c r="AU58" s="889"/>
      <c r="AV58" s="889"/>
      <c r="AW58" s="889"/>
      <c r="AX58" s="889"/>
      <c r="AY58" s="889"/>
      <c r="AZ58" s="892"/>
      <c r="BA58" s="892"/>
      <c r="BB58" s="892"/>
      <c r="BC58" s="892"/>
      <c r="BD58" s="892"/>
      <c r="BE58" s="885"/>
      <c r="BF58" s="885"/>
      <c r="BG58" s="885"/>
      <c r="BH58" s="885"/>
      <c r="BI58" s="886"/>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88"/>
      <c r="R59" s="889"/>
      <c r="S59" s="889"/>
      <c r="T59" s="889"/>
      <c r="U59" s="889"/>
      <c r="V59" s="889"/>
      <c r="W59" s="889"/>
      <c r="X59" s="889"/>
      <c r="Y59" s="889"/>
      <c r="Z59" s="889"/>
      <c r="AA59" s="889"/>
      <c r="AB59" s="889"/>
      <c r="AC59" s="889"/>
      <c r="AD59" s="889"/>
      <c r="AE59" s="890"/>
      <c r="AF59" s="803"/>
      <c r="AG59" s="804"/>
      <c r="AH59" s="804"/>
      <c r="AI59" s="804"/>
      <c r="AJ59" s="805"/>
      <c r="AK59" s="891"/>
      <c r="AL59" s="889"/>
      <c r="AM59" s="889"/>
      <c r="AN59" s="889"/>
      <c r="AO59" s="889"/>
      <c r="AP59" s="889"/>
      <c r="AQ59" s="889"/>
      <c r="AR59" s="889"/>
      <c r="AS59" s="889"/>
      <c r="AT59" s="889"/>
      <c r="AU59" s="889"/>
      <c r="AV59" s="889"/>
      <c r="AW59" s="889"/>
      <c r="AX59" s="889"/>
      <c r="AY59" s="889"/>
      <c r="AZ59" s="892"/>
      <c r="BA59" s="892"/>
      <c r="BB59" s="892"/>
      <c r="BC59" s="892"/>
      <c r="BD59" s="892"/>
      <c r="BE59" s="885"/>
      <c r="BF59" s="885"/>
      <c r="BG59" s="885"/>
      <c r="BH59" s="885"/>
      <c r="BI59" s="886"/>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88"/>
      <c r="R60" s="889"/>
      <c r="S60" s="889"/>
      <c r="T60" s="889"/>
      <c r="U60" s="889"/>
      <c r="V60" s="889"/>
      <c r="W60" s="889"/>
      <c r="X60" s="889"/>
      <c r="Y60" s="889"/>
      <c r="Z60" s="889"/>
      <c r="AA60" s="889"/>
      <c r="AB60" s="889"/>
      <c r="AC60" s="889"/>
      <c r="AD60" s="889"/>
      <c r="AE60" s="890"/>
      <c r="AF60" s="803"/>
      <c r="AG60" s="804"/>
      <c r="AH60" s="804"/>
      <c r="AI60" s="804"/>
      <c r="AJ60" s="805"/>
      <c r="AK60" s="891"/>
      <c r="AL60" s="889"/>
      <c r="AM60" s="889"/>
      <c r="AN60" s="889"/>
      <c r="AO60" s="889"/>
      <c r="AP60" s="889"/>
      <c r="AQ60" s="889"/>
      <c r="AR60" s="889"/>
      <c r="AS60" s="889"/>
      <c r="AT60" s="889"/>
      <c r="AU60" s="889"/>
      <c r="AV60" s="889"/>
      <c r="AW60" s="889"/>
      <c r="AX60" s="889"/>
      <c r="AY60" s="889"/>
      <c r="AZ60" s="892"/>
      <c r="BA60" s="892"/>
      <c r="BB60" s="892"/>
      <c r="BC60" s="892"/>
      <c r="BD60" s="892"/>
      <c r="BE60" s="885"/>
      <c r="BF60" s="885"/>
      <c r="BG60" s="885"/>
      <c r="BH60" s="885"/>
      <c r="BI60" s="886"/>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88"/>
      <c r="R61" s="889"/>
      <c r="S61" s="889"/>
      <c r="T61" s="889"/>
      <c r="U61" s="889"/>
      <c r="V61" s="889"/>
      <c r="W61" s="889"/>
      <c r="X61" s="889"/>
      <c r="Y61" s="889"/>
      <c r="Z61" s="889"/>
      <c r="AA61" s="889"/>
      <c r="AB61" s="889"/>
      <c r="AC61" s="889"/>
      <c r="AD61" s="889"/>
      <c r="AE61" s="890"/>
      <c r="AF61" s="803"/>
      <c r="AG61" s="804"/>
      <c r="AH61" s="804"/>
      <c r="AI61" s="804"/>
      <c r="AJ61" s="805"/>
      <c r="AK61" s="891"/>
      <c r="AL61" s="889"/>
      <c r="AM61" s="889"/>
      <c r="AN61" s="889"/>
      <c r="AO61" s="889"/>
      <c r="AP61" s="889"/>
      <c r="AQ61" s="889"/>
      <c r="AR61" s="889"/>
      <c r="AS61" s="889"/>
      <c r="AT61" s="889"/>
      <c r="AU61" s="889"/>
      <c r="AV61" s="889"/>
      <c r="AW61" s="889"/>
      <c r="AX61" s="889"/>
      <c r="AY61" s="889"/>
      <c r="AZ61" s="892"/>
      <c r="BA61" s="892"/>
      <c r="BB61" s="892"/>
      <c r="BC61" s="892"/>
      <c r="BD61" s="892"/>
      <c r="BE61" s="885"/>
      <c r="BF61" s="885"/>
      <c r="BG61" s="885"/>
      <c r="BH61" s="885"/>
      <c r="BI61" s="886"/>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88"/>
      <c r="R62" s="889"/>
      <c r="S62" s="889"/>
      <c r="T62" s="889"/>
      <c r="U62" s="889"/>
      <c r="V62" s="889"/>
      <c r="W62" s="889"/>
      <c r="X62" s="889"/>
      <c r="Y62" s="889"/>
      <c r="Z62" s="889"/>
      <c r="AA62" s="889"/>
      <c r="AB62" s="889"/>
      <c r="AC62" s="889"/>
      <c r="AD62" s="889"/>
      <c r="AE62" s="890"/>
      <c r="AF62" s="803"/>
      <c r="AG62" s="804"/>
      <c r="AH62" s="804"/>
      <c r="AI62" s="804"/>
      <c r="AJ62" s="805"/>
      <c r="AK62" s="891"/>
      <c r="AL62" s="889"/>
      <c r="AM62" s="889"/>
      <c r="AN62" s="889"/>
      <c r="AO62" s="889"/>
      <c r="AP62" s="889"/>
      <c r="AQ62" s="889"/>
      <c r="AR62" s="889"/>
      <c r="AS62" s="889"/>
      <c r="AT62" s="889"/>
      <c r="AU62" s="889"/>
      <c r="AV62" s="889"/>
      <c r="AW62" s="889"/>
      <c r="AX62" s="889"/>
      <c r="AY62" s="889"/>
      <c r="AZ62" s="892"/>
      <c r="BA62" s="892"/>
      <c r="BB62" s="892"/>
      <c r="BC62" s="892"/>
      <c r="BD62" s="892"/>
      <c r="BE62" s="885"/>
      <c r="BF62" s="885"/>
      <c r="BG62" s="885"/>
      <c r="BH62" s="885"/>
      <c r="BI62" s="886"/>
      <c r="BJ62" s="900"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409</v>
      </c>
      <c r="C63" s="833"/>
      <c r="D63" s="833"/>
      <c r="E63" s="833"/>
      <c r="F63" s="833"/>
      <c r="G63" s="833"/>
      <c r="H63" s="833"/>
      <c r="I63" s="833"/>
      <c r="J63" s="833"/>
      <c r="K63" s="833"/>
      <c r="L63" s="833"/>
      <c r="M63" s="833"/>
      <c r="N63" s="833"/>
      <c r="O63" s="833"/>
      <c r="P63" s="834"/>
      <c r="Q63" s="893"/>
      <c r="R63" s="894"/>
      <c r="S63" s="894"/>
      <c r="T63" s="894"/>
      <c r="U63" s="894"/>
      <c r="V63" s="894"/>
      <c r="W63" s="894"/>
      <c r="X63" s="894"/>
      <c r="Y63" s="894"/>
      <c r="Z63" s="894"/>
      <c r="AA63" s="894"/>
      <c r="AB63" s="894"/>
      <c r="AC63" s="894"/>
      <c r="AD63" s="894"/>
      <c r="AE63" s="895"/>
      <c r="AF63" s="896">
        <v>480</v>
      </c>
      <c r="AG63" s="897"/>
      <c r="AH63" s="897"/>
      <c r="AI63" s="897"/>
      <c r="AJ63" s="898"/>
      <c r="AK63" s="899"/>
      <c r="AL63" s="894"/>
      <c r="AM63" s="894"/>
      <c r="AN63" s="894"/>
      <c r="AO63" s="894"/>
      <c r="AP63" s="897">
        <v>4205</v>
      </c>
      <c r="AQ63" s="897"/>
      <c r="AR63" s="897"/>
      <c r="AS63" s="897"/>
      <c r="AT63" s="897"/>
      <c r="AU63" s="897">
        <v>1434</v>
      </c>
      <c r="AV63" s="897"/>
      <c r="AW63" s="897"/>
      <c r="AX63" s="897"/>
      <c r="AY63" s="897"/>
      <c r="AZ63" s="901"/>
      <c r="BA63" s="901"/>
      <c r="BB63" s="901"/>
      <c r="BC63" s="901"/>
      <c r="BD63" s="901"/>
      <c r="BE63" s="902"/>
      <c r="BF63" s="902"/>
      <c r="BG63" s="902"/>
      <c r="BH63" s="902"/>
      <c r="BI63" s="903"/>
      <c r="BJ63" s="904" t="s">
        <v>410</v>
      </c>
      <c r="BK63" s="905"/>
      <c r="BL63" s="905"/>
      <c r="BM63" s="905"/>
      <c r="BN63" s="906"/>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389</v>
      </c>
      <c r="R66" s="760"/>
      <c r="S66" s="760"/>
      <c r="T66" s="760"/>
      <c r="U66" s="761"/>
      <c r="V66" s="759" t="s">
        <v>413</v>
      </c>
      <c r="W66" s="760"/>
      <c r="X66" s="760"/>
      <c r="Y66" s="760"/>
      <c r="Z66" s="761"/>
      <c r="AA66" s="759" t="s">
        <v>414</v>
      </c>
      <c r="AB66" s="760"/>
      <c r="AC66" s="760"/>
      <c r="AD66" s="760"/>
      <c r="AE66" s="761"/>
      <c r="AF66" s="907" t="s">
        <v>415</v>
      </c>
      <c r="AG66" s="855"/>
      <c r="AH66" s="855"/>
      <c r="AI66" s="855"/>
      <c r="AJ66" s="908"/>
      <c r="AK66" s="759" t="s">
        <v>416</v>
      </c>
      <c r="AL66" s="783"/>
      <c r="AM66" s="783"/>
      <c r="AN66" s="783"/>
      <c r="AO66" s="784"/>
      <c r="AP66" s="759" t="s">
        <v>417</v>
      </c>
      <c r="AQ66" s="760"/>
      <c r="AR66" s="760"/>
      <c r="AS66" s="760"/>
      <c r="AT66" s="761"/>
      <c r="AU66" s="759" t="s">
        <v>418</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18"/>
      <c r="BT66" s="919"/>
      <c r="BU66" s="919"/>
      <c r="BV66" s="919"/>
      <c r="BW66" s="919"/>
      <c r="BX66" s="919"/>
      <c r="BY66" s="919"/>
      <c r="BZ66" s="919"/>
      <c r="CA66" s="919"/>
      <c r="CB66" s="919"/>
      <c r="CC66" s="919"/>
      <c r="CD66" s="919"/>
      <c r="CE66" s="919"/>
      <c r="CF66" s="919"/>
      <c r="CG66" s="920"/>
      <c r="CH66" s="915"/>
      <c r="CI66" s="916"/>
      <c r="CJ66" s="916"/>
      <c r="CK66" s="916"/>
      <c r="CL66" s="917"/>
      <c r="CM66" s="915"/>
      <c r="CN66" s="916"/>
      <c r="CO66" s="916"/>
      <c r="CP66" s="916"/>
      <c r="CQ66" s="917"/>
      <c r="CR66" s="915"/>
      <c r="CS66" s="916"/>
      <c r="CT66" s="916"/>
      <c r="CU66" s="916"/>
      <c r="CV66" s="917"/>
      <c r="CW66" s="915"/>
      <c r="CX66" s="916"/>
      <c r="CY66" s="916"/>
      <c r="CZ66" s="916"/>
      <c r="DA66" s="917"/>
      <c r="DB66" s="915"/>
      <c r="DC66" s="916"/>
      <c r="DD66" s="916"/>
      <c r="DE66" s="916"/>
      <c r="DF66" s="917"/>
      <c r="DG66" s="915"/>
      <c r="DH66" s="916"/>
      <c r="DI66" s="916"/>
      <c r="DJ66" s="916"/>
      <c r="DK66" s="917"/>
      <c r="DL66" s="915"/>
      <c r="DM66" s="916"/>
      <c r="DN66" s="916"/>
      <c r="DO66" s="916"/>
      <c r="DP66" s="917"/>
      <c r="DQ66" s="915"/>
      <c r="DR66" s="916"/>
      <c r="DS66" s="916"/>
      <c r="DT66" s="916"/>
      <c r="DU66" s="917"/>
      <c r="DV66" s="912"/>
      <c r="DW66" s="913"/>
      <c r="DX66" s="913"/>
      <c r="DY66" s="913"/>
      <c r="DZ66" s="914"/>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909"/>
      <c r="AG67" s="858"/>
      <c r="AH67" s="858"/>
      <c r="AI67" s="858"/>
      <c r="AJ67" s="910"/>
      <c r="AK67" s="911"/>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18"/>
      <c r="BT67" s="919"/>
      <c r="BU67" s="919"/>
      <c r="BV67" s="919"/>
      <c r="BW67" s="919"/>
      <c r="BX67" s="919"/>
      <c r="BY67" s="919"/>
      <c r="BZ67" s="919"/>
      <c r="CA67" s="919"/>
      <c r="CB67" s="919"/>
      <c r="CC67" s="919"/>
      <c r="CD67" s="919"/>
      <c r="CE67" s="919"/>
      <c r="CF67" s="919"/>
      <c r="CG67" s="920"/>
      <c r="CH67" s="915"/>
      <c r="CI67" s="916"/>
      <c r="CJ67" s="916"/>
      <c r="CK67" s="916"/>
      <c r="CL67" s="917"/>
      <c r="CM67" s="915"/>
      <c r="CN67" s="916"/>
      <c r="CO67" s="916"/>
      <c r="CP67" s="916"/>
      <c r="CQ67" s="917"/>
      <c r="CR67" s="915"/>
      <c r="CS67" s="916"/>
      <c r="CT67" s="916"/>
      <c r="CU67" s="916"/>
      <c r="CV67" s="917"/>
      <c r="CW67" s="915"/>
      <c r="CX67" s="916"/>
      <c r="CY67" s="916"/>
      <c r="CZ67" s="916"/>
      <c r="DA67" s="917"/>
      <c r="DB67" s="915"/>
      <c r="DC67" s="916"/>
      <c r="DD67" s="916"/>
      <c r="DE67" s="916"/>
      <c r="DF67" s="917"/>
      <c r="DG67" s="915"/>
      <c r="DH67" s="916"/>
      <c r="DI67" s="916"/>
      <c r="DJ67" s="916"/>
      <c r="DK67" s="917"/>
      <c r="DL67" s="915"/>
      <c r="DM67" s="916"/>
      <c r="DN67" s="916"/>
      <c r="DO67" s="916"/>
      <c r="DP67" s="917"/>
      <c r="DQ67" s="915"/>
      <c r="DR67" s="916"/>
      <c r="DS67" s="916"/>
      <c r="DT67" s="916"/>
      <c r="DU67" s="917"/>
      <c r="DV67" s="912"/>
      <c r="DW67" s="913"/>
      <c r="DX67" s="913"/>
      <c r="DY67" s="913"/>
      <c r="DZ67" s="914"/>
      <c r="EA67" s="246"/>
    </row>
    <row r="68" spans="1:131" s="247" customFormat="1" ht="26.25" customHeight="1" thickTop="1" x14ac:dyDescent="0.15">
      <c r="A68" s="258">
        <v>1</v>
      </c>
      <c r="B68" s="923" t="s">
        <v>579</v>
      </c>
      <c r="C68" s="924"/>
      <c r="D68" s="924"/>
      <c r="E68" s="924"/>
      <c r="F68" s="924"/>
      <c r="G68" s="924"/>
      <c r="H68" s="924"/>
      <c r="I68" s="924"/>
      <c r="J68" s="924"/>
      <c r="K68" s="924"/>
      <c r="L68" s="924"/>
      <c r="M68" s="924"/>
      <c r="N68" s="924"/>
      <c r="O68" s="924"/>
      <c r="P68" s="925"/>
      <c r="Q68" s="926">
        <v>2206</v>
      </c>
      <c r="R68" s="927"/>
      <c r="S68" s="927"/>
      <c r="T68" s="927"/>
      <c r="U68" s="927"/>
      <c r="V68" s="927">
        <v>2200</v>
      </c>
      <c r="W68" s="927"/>
      <c r="X68" s="927"/>
      <c r="Y68" s="927"/>
      <c r="Z68" s="927"/>
      <c r="AA68" s="927">
        <v>6</v>
      </c>
      <c r="AB68" s="927"/>
      <c r="AC68" s="927"/>
      <c r="AD68" s="927"/>
      <c r="AE68" s="927"/>
      <c r="AF68" s="927">
        <v>6</v>
      </c>
      <c r="AG68" s="927"/>
      <c r="AH68" s="927"/>
      <c r="AI68" s="927"/>
      <c r="AJ68" s="927"/>
      <c r="AK68" s="874">
        <v>30</v>
      </c>
      <c r="AL68" s="874"/>
      <c r="AM68" s="874"/>
      <c r="AN68" s="874"/>
      <c r="AO68" s="874"/>
      <c r="AP68" s="874" t="s">
        <v>509</v>
      </c>
      <c r="AQ68" s="874"/>
      <c r="AR68" s="874"/>
      <c r="AS68" s="874"/>
      <c r="AT68" s="874"/>
      <c r="AU68" s="874" t="s">
        <v>509</v>
      </c>
      <c r="AV68" s="874"/>
      <c r="AW68" s="874"/>
      <c r="AX68" s="874"/>
      <c r="AY68" s="874"/>
      <c r="AZ68" s="921" t="s">
        <v>587</v>
      </c>
      <c r="BA68" s="921"/>
      <c r="BB68" s="921"/>
      <c r="BC68" s="921"/>
      <c r="BD68" s="922"/>
      <c r="BE68" s="265"/>
      <c r="BF68" s="265"/>
      <c r="BG68" s="265"/>
      <c r="BH68" s="265"/>
      <c r="BI68" s="265"/>
      <c r="BJ68" s="265"/>
      <c r="BK68" s="265"/>
      <c r="BL68" s="265"/>
      <c r="BM68" s="265"/>
      <c r="BN68" s="265"/>
      <c r="BO68" s="265"/>
      <c r="BP68" s="265"/>
      <c r="BQ68" s="262">
        <v>62</v>
      </c>
      <c r="BR68" s="267"/>
      <c r="BS68" s="918"/>
      <c r="BT68" s="919"/>
      <c r="BU68" s="919"/>
      <c r="BV68" s="919"/>
      <c r="BW68" s="919"/>
      <c r="BX68" s="919"/>
      <c r="BY68" s="919"/>
      <c r="BZ68" s="919"/>
      <c r="CA68" s="919"/>
      <c r="CB68" s="919"/>
      <c r="CC68" s="919"/>
      <c r="CD68" s="919"/>
      <c r="CE68" s="919"/>
      <c r="CF68" s="919"/>
      <c r="CG68" s="920"/>
      <c r="CH68" s="915"/>
      <c r="CI68" s="916"/>
      <c r="CJ68" s="916"/>
      <c r="CK68" s="916"/>
      <c r="CL68" s="917"/>
      <c r="CM68" s="915"/>
      <c r="CN68" s="916"/>
      <c r="CO68" s="916"/>
      <c r="CP68" s="916"/>
      <c r="CQ68" s="917"/>
      <c r="CR68" s="915"/>
      <c r="CS68" s="916"/>
      <c r="CT68" s="916"/>
      <c r="CU68" s="916"/>
      <c r="CV68" s="917"/>
      <c r="CW68" s="915"/>
      <c r="CX68" s="916"/>
      <c r="CY68" s="916"/>
      <c r="CZ68" s="916"/>
      <c r="DA68" s="917"/>
      <c r="DB68" s="915"/>
      <c r="DC68" s="916"/>
      <c r="DD68" s="916"/>
      <c r="DE68" s="916"/>
      <c r="DF68" s="917"/>
      <c r="DG68" s="915"/>
      <c r="DH68" s="916"/>
      <c r="DI68" s="916"/>
      <c r="DJ68" s="916"/>
      <c r="DK68" s="917"/>
      <c r="DL68" s="915"/>
      <c r="DM68" s="916"/>
      <c r="DN68" s="916"/>
      <c r="DO68" s="916"/>
      <c r="DP68" s="917"/>
      <c r="DQ68" s="915"/>
      <c r="DR68" s="916"/>
      <c r="DS68" s="916"/>
      <c r="DT68" s="916"/>
      <c r="DU68" s="917"/>
      <c r="DV68" s="912"/>
      <c r="DW68" s="913"/>
      <c r="DX68" s="913"/>
      <c r="DY68" s="913"/>
      <c r="DZ68" s="914"/>
      <c r="EA68" s="246"/>
    </row>
    <row r="69" spans="1:131" s="247" customFormat="1" ht="26.25" customHeight="1" x14ac:dyDescent="0.15">
      <c r="A69" s="261">
        <v>2</v>
      </c>
      <c r="B69" s="928" t="s">
        <v>580</v>
      </c>
      <c r="C69" s="876"/>
      <c r="D69" s="876"/>
      <c r="E69" s="876"/>
      <c r="F69" s="876"/>
      <c r="G69" s="876"/>
      <c r="H69" s="876"/>
      <c r="I69" s="876"/>
      <c r="J69" s="876"/>
      <c r="K69" s="876"/>
      <c r="L69" s="876"/>
      <c r="M69" s="876"/>
      <c r="N69" s="876"/>
      <c r="O69" s="876"/>
      <c r="P69" s="929"/>
      <c r="Q69" s="930">
        <v>370</v>
      </c>
      <c r="R69" s="879"/>
      <c r="S69" s="879"/>
      <c r="T69" s="879"/>
      <c r="U69" s="879"/>
      <c r="V69" s="879">
        <v>369</v>
      </c>
      <c r="W69" s="879"/>
      <c r="X69" s="879"/>
      <c r="Y69" s="879"/>
      <c r="Z69" s="879"/>
      <c r="AA69" s="879">
        <v>0</v>
      </c>
      <c r="AB69" s="879"/>
      <c r="AC69" s="879"/>
      <c r="AD69" s="879"/>
      <c r="AE69" s="879"/>
      <c r="AF69" s="879">
        <v>0</v>
      </c>
      <c r="AG69" s="879"/>
      <c r="AH69" s="879"/>
      <c r="AI69" s="879"/>
      <c r="AJ69" s="879"/>
      <c r="AK69" s="879">
        <v>5</v>
      </c>
      <c r="AL69" s="879"/>
      <c r="AM69" s="879"/>
      <c r="AN69" s="879"/>
      <c r="AO69" s="879"/>
      <c r="AP69" s="879" t="s">
        <v>509</v>
      </c>
      <c r="AQ69" s="879"/>
      <c r="AR69" s="879"/>
      <c r="AS69" s="879"/>
      <c r="AT69" s="879"/>
      <c r="AU69" s="879" t="s">
        <v>509</v>
      </c>
      <c r="AV69" s="879"/>
      <c r="AW69" s="879"/>
      <c r="AX69" s="879"/>
      <c r="AY69" s="879"/>
      <c r="AZ69" s="931" t="s">
        <v>588</v>
      </c>
      <c r="BA69" s="931"/>
      <c r="BB69" s="931"/>
      <c r="BC69" s="931"/>
      <c r="BD69" s="932"/>
      <c r="BE69" s="265"/>
      <c r="BF69" s="265"/>
      <c r="BG69" s="265"/>
      <c r="BH69" s="265"/>
      <c r="BI69" s="265"/>
      <c r="BJ69" s="265"/>
      <c r="BK69" s="265"/>
      <c r="BL69" s="265"/>
      <c r="BM69" s="265"/>
      <c r="BN69" s="265"/>
      <c r="BO69" s="265"/>
      <c r="BP69" s="265"/>
      <c r="BQ69" s="262">
        <v>63</v>
      </c>
      <c r="BR69" s="267"/>
      <c r="BS69" s="918"/>
      <c r="BT69" s="919"/>
      <c r="BU69" s="919"/>
      <c r="BV69" s="919"/>
      <c r="BW69" s="919"/>
      <c r="BX69" s="919"/>
      <c r="BY69" s="919"/>
      <c r="BZ69" s="919"/>
      <c r="CA69" s="919"/>
      <c r="CB69" s="919"/>
      <c r="CC69" s="919"/>
      <c r="CD69" s="919"/>
      <c r="CE69" s="919"/>
      <c r="CF69" s="919"/>
      <c r="CG69" s="920"/>
      <c r="CH69" s="915"/>
      <c r="CI69" s="916"/>
      <c r="CJ69" s="916"/>
      <c r="CK69" s="916"/>
      <c r="CL69" s="917"/>
      <c r="CM69" s="915"/>
      <c r="CN69" s="916"/>
      <c r="CO69" s="916"/>
      <c r="CP69" s="916"/>
      <c r="CQ69" s="917"/>
      <c r="CR69" s="915"/>
      <c r="CS69" s="916"/>
      <c r="CT69" s="916"/>
      <c r="CU69" s="916"/>
      <c r="CV69" s="917"/>
      <c r="CW69" s="915"/>
      <c r="CX69" s="916"/>
      <c r="CY69" s="916"/>
      <c r="CZ69" s="916"/>
      <c r="DA69" s="917"/>
      <c r="DB69" s="915"/>
      <c r="DC69" s="916"/>
      <c r="DD69" s="916"/>
      <c r="DE69" s="916"/>
      <c r="DF69" s="917"/>
      <c r="DG69" s="915"/>
      <c r="DH69" s="916"/>
      <c r="DI69" s="916"/>
      <c r="DJ69" s="916"/>
      <c r="DK69" s="917"/>
      <c r="DL69" s="915"/>
      <c r="DM69" s="916"/>
      <c r="DN69" s="916"/>
      <c r="DO69" s="916"/>
      <c r="DP69" s="917"/>
      <c r="DQ69" s="915"/>
      <c r="DR69" s="916"/>
      <c r="DS69" s="916"/>
      <c r="DT69" s="916"/>
      <c r="DU69" s="917"/>
      <c r="DV69" s="912"/>
      <c r="DW69" s="913"/>
      <c r="DX69" s="913"/>
      <c r="DY69" s="913"/>
      <c r="DZ69" s="914"/>
      <c r="EA69" s="246"/>
    </row>
    <row r="70" spans="1:131" s="247" customFormat="1" ht="26.25" customHeight="1" x14ac:dyDescent="0.15">
      <c r="A70" s="261">
        <v>3</v>
      </c>
      <c r="B70" s="928" t="s">
        <v>581</v>
      </c>
      <c r="C70" s="876"/>
      <c r="D70" s="876"/>
      <c r="E70" s="876"/>
      <c r="F70" s="876"/>
      <c r="G70" s="876"/>
      <c r="H70" s="876"/>
      <c r="I70" s="876"/>
      <c r="J70" s="876"/>
      <c r="K70" s="876"/>
      <c r="L70" s="876"/>
      <c r="M70" s="876"/>
      <c r="N70" s="876"/>
      <c r="O70" s="876"/>
      <c r="P70" s="929"/>
      <c r="Q70" s="930">
        <v>27</v>
      </c>
      <c r="R70" s="879"/>
      <c r="S70" s="879"/>
      <c r="T70" s="879"/>
      <c r="U70" s="879"/>
      <c r="V70" s="879">
        <v>26</v>
      </c>
      <c r="W70" s="879"/>
      <c r="X70" s="879"/>
      <c r="Y70" s="879"/>
      <c r="Z70" s="879"/>
      <c r="AA70" s="879">
        <v>1</v>
      </c>
      <c r="AB70" s="879"/>
      <c r="AC70" s="879"/>
      <c r="AD70" s="879"/>
      <c r="AE70" s="879"/>
      <c r="AF70" s="879">
        <v>1</v>
      </c>
      <c r="AG70" s="879"/>
      <c r="AH70" s="879"/>
      <c r="AI70" s="879"/>
      <c r="AJ70" s="879"/>
      <c r="AK70" s="879" t="s">
        <v>578</v>
      </c>
      <c r="AL70" s="879"/>
      <c r="AM70" s="879"/>
      <c r="AN70" s="879"/>
      <c r="AO70" s="879"/>
      <c r="AP70" s="879" t="s">
        <v>509</v>
      </c>
      <c r="AQ70" s="879"/>
      <c r="AR70" s="879"/>
      <c r="AS70" s="879"/>
      <c r="AT70" s="879"/>
      <c r="AU70" s="879" t="s">
        <v>509</v>
      </c>
      <c r="AV70" s="879"/>
      <c r="AW70" s="879"/>
      <c r="AX70" s="879"/>
      <c r="AY70" s="879"/>
      <c r="AZ70" s="931"/>
      <c r="BA70" s="931"/>
      <c r="BB70" s="931"/>
      <c r="BC70" s="931"/>
      <c r="BD70" s="932"/>
      <c r="BE70" s="265"/>
      <c r="BF70" s="265"/>
      <c r="BG70" s="265"/>
      <c r="BH70" s="265"/>
      <c r="BI70" s="265"/>
      <c r="BJ70" s="265"/>
      <c r="BK70" s="265"/>
      <c r="BL70" s="265"/>
      <c r="BM70" s="265"/>
      <c r="BN70" s="265"/>
      <c r="BO70" s="265"/>
      <c r="BP70" s="265"/>
      <c r="BQ70" s="262">
        <v>64</v>
      </c>
      <c r="BR70" s="267"/>
      <c r="BS70" s="918"/>
      <c r="BT70" s="919"/>
      <c r="BU70" s="919"/>
      <c r="BV70" s="919"/>
      <c r="BW70" s="919"/>
      <c r="BX70" s="919"/>
      <c r="BY70" s="919"/>
      <c r="BZ70" s="919"/>
      <c r="CA70" s="919"/>
      <c r="CB70" s="919"/>
      <c r="CC70" s="919"/>
      <c r="CD70" s="919"/>
      <c r="CE70" s="919"/>
      <c r="CF70" s="919"/>
      <c r="CG70" s="920"/>
      <c r="CH70" s="915"/>
      <c r="CI70" s="916"/>
      <c r="CJ70" s="916"/>
      <c r="CK70" s="916"/>
      <c r="CL70" s="917"/>
      <c r="CM70" s="915"/>
      <c r="CN70" s="916"/>
      <c r="CO70" s="916"/>
      <c r="CP70" s="916"/>
      <c r="CQ70" s="917"/>
      <c r="CR70" s="915"/>
      <c r="CS70" s="916"/>
      <c r="CT70" s="916"/>
      <c r="CU70" s="916"/>
      <c r="CV70" s="917"/>
      <c r="CW70" s="915"/>
      <c r="CX70" s="916"/>
      <c r="CY70" s="916"/>
      <c r="CZ70" s="916"/>
      <c r="DA70" s="917"/>
      <c r="DB70" s="915"/>
      <c r="DC70" s="916"/>
      <c r="DD70" s="916"/>
      <c r="DE70" s="916"/>
      <c r="DF70" s="917"/>
      <c r="DG70" s="915"/>
      <c r="DH70" s="916"/>
      <c r="DI70" s="916"/>
      <c r="DJ70" s="916"/>
      <c r="DK70" s="917"/>
      <c r="DL70" s="915"/>
      <c r="DM70" s="916"/>
      <c r="DN70" s="916"/>
      <c r="DO70" s="916"/>
      <c r="DP70" s="917"/>
      <c r="DQ70" s="915"/>
      <c r="DR70" s="916"/>
      <c r="DS70" s="916"/>
      <c r="DT70" s="916"/>
      <c r="DU70" s="917"/>
      <c r="DV70" s="912"/>
      <c r="DW70" s="913"/>
      <c r="DX70" s="913"/>
      <c r="DY70" s="913"/>
      <c r="DZ70" s="914"/>
      <c r="EA70" s="246"/>
    </row>
    <row r="71" spans="1:131" s="247" customFormat="1" ht="26.25" customHeight="1" x14ac:dyDescent="0.15">
      <c r="A71" s="261">
        <v>4</v>
      </c>
      <c r="B71" s="928" t="s">
        <v>582</v>
      </c>
      <c r="C71" s="876"/>
      <c r="D71" s="876"/>
      <c r="E71" s="876"/>
      <c r="F71" s="876"/>
      <c r="G71" s="876"/>
      <c r="H71" s="876"/>
      <c r="I71" s="876"/>
      <c r="J71" s="876"/>
      <c r="K71" s="876"/>
      <c r="L71" s="876"/>
      <c r="M71" s="876"/>
      <c r="N71" s="876"/>
      <c r="O71" s="876"/>
      <c r="P71" s="929"/>
      <c r="Q71" s="930">
        <v>595</v>
      </c>
      <c r="R71" s="879"/>
      <c r="S71" s="879"/>
      <c r="T71" s="879"/>
      <c r="U71" s="879"/>
      <c r="V71" s="879">
        <v>545</v>
      </c>
      <c r="W71" s="879"/>
      <c r="X71" s="879"/>
      <c r="Y71" s="879"/>
      <c r="Z71" s="879"/>
      <c r="AA71" s="879">
        <v>50</v>
      </c>
      <c r="AB71" s="879"/>
      <c r="AC71" s="879"/>
      <c r="AD71" s="879"/>
      <c r="AE71" s="879"/>
      <c r="AF71" s="879">
        <v>50</v>
      </c>
      <c r="AG71" s="879"/>
      <c r="AH71" s="879"/>
      <c r="AI71" s="879"/>
      <c r="AJ71" s="879"/>
      <c r="AK71" s="879" t="s">
        <v>509</v>
      </c>
      <c r="AL71" s="879"/>
      <c r="AM71" s="879"/>
      <c r="AN71" s="879"/>
      <c r="AO71" s="879"/>
      <c r="AP71" s="879" t="s">
        <v>578</v>
      </c>
      <c r="AQ71" s="879"/>
      <c r="AR71" s="879"/>
      <c r="AS71" s="879"/>
      <c r="AT71" s="879"/>
      <c r="AU71" s="879" t="s">
        <v>578</v>
      </c>
      <c r="AV71" s="879"/>
      <c r="AW71" s="879"/>
      <c r="AX71" s="879"/>
      <c r="AY71" s="879"/>
      <c r="AZ71" s="931"/>
      <c r="BA71" s="931"/>
      <c r="BB71" s="931"/>
      <c r="BC71" s="931"/>
      <c r="BD71" s="932"/>
      <c r="BE71" s="265"/>
      <c r="BF71" s="265"/>
      <c r="BG71" s="265"/>
      <c r="BH71" s="265"/>
      <c r="BI71" s="265"/>
      <c r="BJ71" s="265"/>
      <c r="BK71" s="265"/>
      <c r="BL71" s="265"/>
      <c r="BM71" s="265"/>
      <c r="BN71" s="265"/>
      <c r="BO71" s="265"/>
      <c r="BP71" s="265"/>
      <c r="BQ71" s="262">
        <v>65</v>
      </c>
      <c r="BR71" s="267"/>
      <c r="BS71" s="918"/>
      <c r="BT71" s="919"/>
      <c r="BU71" s="919"/>
      <c r="BV71" s="919"/>
      <c r="BW71" s="919"/>
      <c r="BX71" s="919"/>
      <c r="BY71" s="919"/>
      <c r="BZ71" s="919"/>
      <c r="CA71" s="919"/>
      <c r="CB71" s="919"/>
      <c r="CC71" s="919"/>
      <c r="CD71" s="919"/>
      <c r="CE71" s="919"/>
      <c r="CF71" s="919"/>
      <c r="CG71" s="920"/>
      <c r="CH71" s="915"/>
      <c r="CI71" s="916"/>
      <c r="CJ71" s="916"/>
      <c r="CK71" s="916"/>
      <c r="CL71" s="917"/>
      <c r="CM71" s="915"/>
      <c r="CN71" s="916"/>
      <c r="CO71" s="916"/>
      <c r="CP71" s="916"/>
      <c r="CQ71" s="917"/>
      <c r="CR71" s="915"/>
      <c r="CS71" s="916"/>
      <c r="CT71" s="916"/>
      <c r="CU71" s="916"/>
      <c r="CV71" s="917"/>
      <c r="CW71" s="915"/>
      <c r="CX71" s="916"/>
      <c r="CY71" s="916"/>
      <c r="CZ71" s="916"/>
      <c r="DA71" s="917"/>
      <c r="DB71" s="915"/>
      <c r="DC71" s="916"/>
      <c r="DD71" s="916"/>
      <c r="DE71" s="916"/>
      <c r="DF71" s="917"/>
      <c r="DG71" s="915"/>
      <c r="DH71" s="916"/>
      <c r="DI71" s="916"/>
      <c r="DJ71" s="916"/>
      <c r="DK71" s="917"/>
      <c r="DL71" s="915"/>
      <c r="DM71" s="916"/>
      <c r="DN71" s="916"/>
      <c r="DO71" s="916"/>
      <c r="DP71" s="917"/>
      <c r="DQ71" s="915"/>
      <c r="DR71" s="916"/>
      <c r="DS71" s="916"/>
      <c r="DT71" s="916"/>
      <c r="DU71" s="917"/>
      <c r="DV71" s="912"/>
      <c r="DW71" s="913"/>
      <c r="DX71" s="913"/>
      <c r="DY71" s="913"/>
      <c r="DZ71" s="914"/>
      <c r="EA71" s="246"/>
    </row>
    <row r="72" spans="1:131" s="247" customFormat="1" ht="26.25" customHeight="1" x14ac:dyDescent="0.15">
      <c r="A72" s="261">
        <v>5</v>
      </c>
      <c r="B72" s="928" t="s">
        <v>583</v>
      </c>
      <c r="C72" s="876"/>
      <c r="D72" s="876"/>
      <c r="E72" s="876"/>
      <c r="F72" s="876"/>
      <c r="G72" s="876"/>
      <c r="H72" s="876"/>
      <c r="I72" s="876"/>
      <c r="J72" s="876"/>
      <c r="K72" s="876"/>
      <c r="L72" s="876"/>
      <c r="M72" s="876"/>
      <c r="N72" s="876"/>
      <c r="O72" s="876"/>
      <c r="P72" s="929"/>
      <c r="Q72" s="930">
        <v>69</v>
      </c>
      <c r="R72" s="879"/>
      <c r="S72" s="879"/>
      <c r="T72" s="879"/>
      <c r="U72" s="879"/>
      <c r="V72" s="879">
        <v>51</v>
      </c>
      <c r="W72" s="879"/>
      <c r="X72" s="879"/>
      <c r="Y72" s="879"/>
      <c r="Z72" s="879"/>
      <c r="AA72" s="879">
        <v>19</v>
      </c>
      <c r="AB72" s="879"/>
      <c r="AC72" s="879"/>
      <c r="AD72" s="879"/>
      <c r="AE72" s="879"/>
      <c r="AF72" s="879">
        <v>19</v>
      </c>
      <c r="AG72" s="879"/>
      <c r="AH72" s="879"/>
      <c r="AI72" s="879"/>
      <c r="AJ72" s="879"/>
      <c r="AK72" s="879" t="s">
        <v>509</v>
      </c>
      <c r="AL72" s="879"/>
      <c r="AM72" s="879"/>
      <c r="AN72" s="879"/>
      <c r="AO72" s="879"/>
      <c r="AP72" s="879" t="s">
        <v>509</v>
      </c>
      <c r="AQ72" s="879"/>
      <c r="AR72" s="879"/>
      <c r="AS72" s="879"/>
      <c r="AT72" s="879"/>
      <c r="AU72" s="879" t="s">
        <v>509</v>
      </c>
      <c r="AV72" s="879"/>
      <c r="AW72" s="879"/>
      <c r="AX72" s="879"/>
      <c r="AY72" s="879"/>
      <c r="AZ72" s="931"/>
      <c r="BA72" s="931"/>
      <c r="BB72" s="931"/>
      <c r="BC72" s="931"/>
      <c r="BD72" s="932"/>
      <c r="BE72" s="265"/>
      <c r="BF72" s="265"/>
      <c r="BG72" s="265"/>
      <c r="BH72" s="265"/>
      <c r="BI72" s="265"/>
      <c r="BJ72" s="265"/>
      <c r="BK72" s="265"/>
      <c r="BL72" s="265"/>
      <c r="BM72" s="265"/>
      <c r="BN72" s="265"/>
      <c r="BO72" s="265"/>
      <c r="BP72" s="265"/>
      <c r="BQ72" s="262">
        <v>66</v>
      </c>
      <c r="BR72" s="267"/>
      <c r="BS72" s="918"/>
      <c r="BT72" s="919"/>
      <c r="BU72" s="919"/>
      <c r="BV72" s="919"/>
      <c r="BW72" s="919"/>
      <c r="BX72" s="919"/>
      <c r="BY72" s="919"/>
      <c r="BZ72" s="919"/>
      <c r="CA72" s="919"/>
      <c r="CB72" s="919"/>
      <c r="CC72" s="919"/>
      <c r="CD72" s="919"/>
      <c r="CE72" s="919"/>
      <c r="CF72" s="919"/>
      <c r="CG72" s="920"/>
      <c r="CH72" s="915"/>
      <c r="CI72" s="916"/>
      <c r="CJ72" s="916"/>
      <c r="CK72" s="916"/>
      <c r="CL72" s="917"/>
      <c r="CM72" s="915"/>
      <c r="CN72" s="916"/>
      <c r="CO72" s="916"/>
      <c r="CP72" s="916"/>
      <c r="CQ72" s="917"/>
      <c r="CR72" s="915"/>
      <c r="CS72" s="916"/>
      <c r="CT72" s="916"/>
      <c r="CU72" s="916"/>
      <c r="CV72" s="917"/>
      <c r="CW72" s="915"/>
      <c r="CX72" s="916"/>
      <c r="CY72" s="916"/>
      <c r="CZ72" s="916"/>
      <c r="DA72" s="917"/>
      <c r="DB72" s="915"/>
      <c r="DC72" s="916"/>
      <c r="DD72" s="916"/>
      <c r="DE72" s="916"/>
      <c r="DF72" s="917"/>
      <c r="DG72" s="915"/>
      <c r="DH72" s="916"/>
      <c r="DI72" s="916"/>
      <c r="DJ72" s="916"/>
      <c r="DK72" s="917"/>
      <c r="DL72" s="915"/>
      <c r="DM72" s="916"/>
      <c r="DN72" s="916"/>
      <c r="DO72" s="916"/>
      <c r="DP72" s="917"/>
      <c r="DQ72" s="915"/>
      <c r="DR72" s="916"/>
      <c r="DS72" s="916"/>
      <c r="DT72" s="916"/>
      <c r="DU72" s="917"/>
      <c r="DV72" s="912"/>
      <c r="DW72" s="913"/>
      <c r="DX72" s="913"/>
      <c r="DY72" s="913"/>
      <c r="DZ72" s="914"/>
      <c r="EA72" s="246"/>
    </row>
    <row r="73" spans="1:131" s="247" customFormat="1" ht="26.25" customHeight="1" x14ac:dyDescent="0.15">
      <c r="A73" s="261">
        <v>6</v>
      </c>
      <c r="B73" s="928" t="s">
        <v>584</v>
      </c>
      <c r="C73" s="876"/>
      <c r="D73" s="876"/>
      <c r="E73" s="876"/>
      <c r="F73" s="876"/>
      <c r="G73" s="876"/>
      <c r="H73" s="876"/>
      <c r="I73" s="876"/>
      <c r="J73" s="876"/>
      <c r="K73" s="876"/>
      <c r="L73" s="876"/>
      <c r="M73" s="876"/>
      <c r="N73" s="876"/>
      <c r="O73" s="876"/>
      <c r="P73" s="929"/>
      <c r="Q73" s="930">
        <v>253</v>
      </c>
      <c r="R73" s="879"/>
      <c r="S73" s="879"/>
      <c r="T73" s="879"/>
      <c r="U73" s="879"/>
      <c r="V73" s="879">
        <v>188</v>
      </c>
      <c r="W73" s="879"/>
      <c r="X73" s="879"/>
      <c r="Y73" s="879"/>
      <c r="Z73" s="879"/>
      <c r="AA73" s="879">
        <v>65</v>
      </c>
      <c r="AB73" s="879"/>
      <c r="AC73" s="879"/>
      <c r="AD73" s="879"/>
      <c r="AE73" s="879"/>
      <c r="AF73" s="879">
        <v>65</v>
      </c>
      <c r="AG73" s="879"/>
      <c r="AH73" s="879"/>
      <c r="AI73" s="879"/>
      <c r="AJ73" s="879"/>
      <c r="AK73" s="879">
        <v>47</v>
      </c>
      <c r="AL73" s="879"/>
      <c r="AM73" s="879"/>
      <c r="AN73" s="879"/>
      <c r="AO73" s="879"/>
      <c r="AP73" s="879" t="s">
        <v>509</v>
      </c>
      <c r="AQ73" s="879"/>
      <c r="AR73" s="879"/>
      <c r="AS73" s="879"/>
      <c r="AT73" s="879"/>
      <c r="AU73" s="879" t="s">
        <v>509</v>
      </c>
      <c r="AV73" s="879"/>
      <c r="AW73" s="879"/>
      <c r="AX73" s="879"/>
      <c r="AY73" s="879"/>
      <c r="AZ73" s="931" t="s">
        <v>589</v>
      </c>
      <c r="BA73" s="931"/>
      <c r="BB73" s="931"/>
      <c r="BC73" s="931"/>
      <c r="BD73" s="932"/>
      <c r="BE73" s="265"/>
      <c r="BF73" s="265"/>
      <c r="BG73" s="265"/>
      <c r="BH73" s="265"/>
      <c r="BI73" s="265"/>
      <c r="BJ73" s="265"/>
      <c r="BK73" s="265"/>
      <c r="BL73" s="265"/>
      <c r="BM73" s="265"/>
      <c r="BN73" s="265"/>
      <c r="BO73" s="265"/>
      <c r="BP73" s="265"/>
      <c r="BQ73" s="262">
        <v>67</v>
      </c>
      <c r="BR73" s="267"/>
      <c r="BS73" s="918"/>
      <c r="BT73" s="919"/>
      <c r="BU73" s="919"/>
      <c r="BV73" s="919"/>
      <c r="BW73" s="919"/>
      <c r="BX73" s="919"/>
      <c r="BY73" s="919"/>
      <c r="BZ73" s="919"/>
      <c r="CA73" s="919"/>
      <c r="CB73" s="919"/>
      <c r="CC73" s="919"/>
      <c r="CD73" s="919"/>
      <c r="CE73" s="919"/>
      <c r="CF73" s="919"/>
      <c r="CG73" s="920"/>
      <c r="CH73" s="915"/>
      <c r="CI73" s="916"/>
      <c r="CJ73" s="916"/>
      <c r="CK73" s="916"/>
      <c r="CL73" s="917"/>
      <c r="CM73" s="915"/>
      <c r="CN73" s="916"/>
      <c r="CO73" s="916"/>
      <c r="CP73" s="916"/>
      <c r="CQ73" s="917"/>
      <c r="CR73" s="915"/>
      <c r="CS73" s="916"/>
      <c r="CT73" s="916"/>
      <c r="CU73" s="916"/>
      <c r="CV73" s="917"/>
      <c r="CW73" s="915"/>
      <c r="CX73" s="916"/>
      <c r="CY73" s="916"/>
      <c r="CZ73" s="916"/>
      <c r="DA73" s="917"/>
      <c r="DB73" s="915"/>
      <c r="DC73" s="916"/>
      <c r="DD73" s="916"/>
      <c r="DE73" s="916"/>
      <c r="DF73" s="917"/>
      <c r="DG73" s="915"/>
      <c r="DH73" s="916"/>
      <c r="DI73" s="916"/>
      <c r="DJ73" s="916"/>
      <c r="DK73" s="917"/>
      <c r="DL73" s="915"/>
      <c r="DM73" s="916"/>
      <c r="DN73" s="916"/>
      <c r="DO73" s="916"/>
      <c r="DP73" s="917"/>
      <c r="DQ73" s="915"/>
      <c r="DR73" s="916"/>
      <c r="DS73" s="916"/>
      <c r="DT73" s="916"/>
      <c r="DU73" s="917"/>
      <c r="DV73" s="912"/>
      <c r="DW73" s="913"/>
      <c r="DX73" s="913"/>
      <c r="DY73" s="913"/>
      <c r="DZ73" s="914"/>
      <c r="EA73" s="246"/>
    </row>
    <row r="74" spans="1:131" s="247" customFormat="1" ht="26.25" customHeight="1" x14ac:dyDescent="0.15">
      <c r="A74" s="261">
        <v>7</v>
      </c>
      <c r="B74" s="928" t="s">
        <v>585</v>
      </c>
      <c r="C74" s="876"/>
      <c r="D74" s="876"/>
      <c r="E74" s="876"/>
      <c r="F74" s="876"/>
      <c r="G74" s="876"/>
      <c r="H74" s="876"/>
      <c r="I74" s="876"/>
      <c r="J74" s="876"/>
      <c r="K74" s="876"/>
      <c r="L74" s="876"/>
      <c r="M74" s="876"/>
      <c r="N74" s="876"/>
      <c r="O74" s="876"/>
      <c r="P74" s="929"/>
      <c r="Q74" s="930">
        <v>198218</v>
      </c>
      <c r="R74" s="879"/>
      <c r="S74" s="879"/>
      <c r="T74" s="879"/>
      <c r="U74" s="879"/>
      <c r="V74" s="879">
        <v>189076</v>
      </c>
      <c r="W74" s="879"/>
      <c r="X74" s="879"/>
      <c r="Y74" s="879"/>
      <c r="Z74" s="879"/>
      <c r="AA74" s="879">
        <v>9142</v>
      </c>
      <c r="AB74" s="879"/>
      <c r="AC74" s="879"/>
      <c r="AD74" s="879"/>
      <c r="AE74" s="879"/>
      <c r="AF74" s="879">
        <v>9142</v>
      </c>
      <c r="AG74" s="879"/>
      <c r="AH74" s="879"/>
      <c r="AI74" s="879"/>
      <c r="AJ74" s="879"/>
      <c r="AK74" s="879" t="s">
        <v>509</v>
      </c>
      <c r="AL74" s="879"/>
      <c r="AM74" s="879"/>
      <c r="AN74" s="879"/>
      <c r="AO74" s="879"/>
      <c r="AP74" s="879" t="s">
        <v>509</v>
      </c>
      <c r="AQ74" s="879"/>
      <c r="AR74" s="879"/>
      <c r="AS74" s="879"/>
      <c r="AT74" s="879"/>
      <c r="AU74" s="879" t="s">
        <v>509</v>
      </c>
      <c r="AV74" s="879"/>
      <c r="AW74" s="879"/>
      <c r="AX74" s="879"/>
      <c r="AY74" s="879"/>
      <c r="AZ74" s="931" t="s">
        <v>586</v>
      </c>
      <c r="BA74" s="931"/>
      <c r="BB74" s="931"/>
      <c r="BC74" s="931"/>
      <c r="BD74" s="932"/>
      <c r="BE74" s="265"/>
      <c r="BF74" s="265"/>
      <c r="BG74" s="265"/>
      <c r="BH74" s="265"/>
      <c r="BI74" s="265"/>
      <c r="BJ74" s="265"/>
      <c r="BK74" s="265"/>
      <c r="BL74" s="265"/>
      <c r="BM74" s="265"/>
      <c r="BN74" s="265"/>
      <c r="BO74" s="265"/>
      <c r="BP74" s="265"/>
      <c r="BQ74" s="262">
        <v>68</v>
      </c>
      <c r="BR74" s="267"/>
      <c r="BS74" s="918"/>
      <c r="BT74" s="919"/>
      <c r="BU74" s="919"/>
      <c r="BV74" s="919"/>
      <c r="BW74" s="919"/>
      <c r="BX74" s="919"/>
      <c r="BY74" s="919"/>
      <c r="BZ74" s="919"/>
      <c r="CA74" s="919"/>
      <c r="CB74" s="919"/>
      <c r="CC74" s="919"/>
      <c r="CD74" s="919"/>
      <c r="CE74" s="919"/>
      <c r="CF74" s="919"/>
      <c r="CG74" s="920"/>
      <c r="CH74" s="915"/>
      <c r="CI74" s="916"/>
      <c r="CJ74" s="916"/>
      <c r="CK74" s="916"/>
      <c r="CL74" s="917"/>
      <c r="CM74" s="915"/>
      <c r="CN74" s="916"/>
      <c r="CO74" s="916"/>
      <c r="CP74" s="916"/>
      <c r="CQ74" s="917"/>
      <c r="CR74" s="915"/>
      <c r="CS74" s="916"/>
      <c r="CT74" s="916"/>
      <c r="CU74" s="916"/>
      <c r="CV74" s="917"/>
      <c r="CW74" s="915"/>
      <c r="CX74" s="916"/>
      <c r="CY74" s="916"/>
      <c r="CZ74" s="916"/>
      <c r="DA74" s="917"/>
      <c r="DB74" s="915"/>
      <c r="DC74" s="916"/>
      <c r="DD74" s="916"/>
      <c r="DE74" s="916"/>
      <c r="DF74" s="917"/>
      <c r="DG74" s="915"/>
      <c r="DH74" s="916"/>
      <c r="DI74" s="916"/>
      <c r="DJ74" s="916"/>
      <c r="DK74" s="917"/>
      <c r="DL74" s="915"/>
      <c r="DM74" s="916"/>
      <c r="DN74" s="916"/>
      <c r="DO74" s="916"/>
      <c r="DP74" s="917"/>
      <c r="DQ74" s="915"/>
      <c r="DR74" s="916"/>
      <c r="DS74" s="916"/>
      <c r="DT74" s="916"/>
      <c r="DU74" s="917"/>
      <c r="DV74" s="912"/>
      <c r="DW74" s="913"/>
      <c r="DX74" s="913"/>
      <c r="DY74" s="913"/>
      <c r="DZ74" s="914"/>
      <c r="EA74" s="246"/>
    </row>
    <row r="75" spans="1:131" s="247" customFormat="1" ht="26.25" customHeight="1" x14ac:dyDescent="0.15">
      <c r="A75" s="261">
        <v>8</v>
      </c>
      <c r="B75" s="928"/>
      <c r="C75" s="876"/>
      <c r="D75" s="876"/>
      <c r="E75" s="876"/>
      <c r="F75" s="876"/>
      <c r="G75" s="876"/>
      <c r="H75" s="876"/>
      <c r="I75" s="876"/>
      <c r="J75" s="876"/>
      <c r="K75" s="876"/>
      <c r="L75" s="876"/>
      <c r="M75" s="876"/>
      <c r="N75" s="876"/>
      <c r="O75" s="876"/>
      <c r="P75" s="929"/>
      <c r="Q75" s="933"/>
      <c r="R75" s="881"/>
      <c r="S75" s="881"/>
      <c r="T75" s="881"/>
      <c r="U75" s="878"/>
      <c r="V75" s="880"/>
      <c r="W75" s="881"/>
      <c r="X75" s="881"/>
      <c r="Y75" s="881"/>
      <c r="Z75" s="878"/>
      <c r="AA75" s="880"/>
      <c r="AB75" s="881"/>
      <c r="AC75" s="881"/>
      <c r="AD75" s="881"/>
      <c r="AE75" s="878"/>
      <c r="AF75" s="880"/>
      <c r="AG75" s="881"/>
      <c r="AH75" s="881"/>
      <c r="AI75" s="881"/>
      <c r="AJ75" s="878"/>
      <c r="AK75" s="880"/>
      <c r="AL75" s="881"/>
      <c r="AM75" s="881"/>
      <c r="AN75" s="881"/>
      <c r="AO75" s="878"/>
      <c r="AP75" s="880"/>
      <c r="AQ75" s="881"/>
      <c r="AR75" s="881"/>
      <c r="AS75" s="881"/>
      <c r="AT75" s="878"/>
      <c r="AU75" s="880"/>
      <c r="AV75" s="881"/>
      <c r="AW75" s="881"/>
      <c r="AX75" s="881"/>
      <c r="AY75" s="878"/>
      <c r="AZ75" s="931"/>
      <c r="BA75" s="931"/>
      <c r="BB75" s="931"/>
      <c r="BC75" s="931"/>
      <c r="BD75" s="932"/>
      <c r="BE75" s="265"/>
      <c r="BF75" s="265"/>
      <c r="BG75" s="265"/>
      <c r="BH75" s="265"/>
      <c r="BI75" s="265"/>
      <c r="BJ75" s="265"/>
      <c r="BK75" s="265"/>
      <c r="BL75" s="265"/>
      <c r="BM75" s="265"/>
      <c r="BN75" s="265"/>
      <c r="BO75" s="265"/>
      <c r="BP75" s="265"/>
      <c r="BQ75" s="262">
        <v>69</v>
      </c>
      <c r="BR75" s="267"/>
      <c r="BS75" s="918"/>
      <c r="BT75" s="919"/>
      <c r="BU75" s="919"/>
      <c r="BV75" s="919"/>
      <c r="BW75" s="919"/>
      <c r="BX75" s="919"/>
      <c r="BY75" s="919"/>
      <c r="BZ75" s="919"/>
      <c r="CA75" s="919"/>
      <c r="CB75" s="919"/>
      <c r="CC75" s="919"/>
      <c r="CD75" s="919"/>
      <c r="CE75" s="919"/>
      <c r="CF75" s="919"/>
      <c r="CG75" s="920"/>
      <c r="CH75" s="915"/>
      <c r="CI75" s="916"/>
      <c r="CJ75" s="916"/>
      <c r="CK75" s="916"/>
      <c r="CL75" s="917"/>
      <c r="CM75" s="915"/>
      <c r="CN75" s="916"/>
      <c r="CO75" s="916"/>
      <c r="CP75" s="916"/>
      <c r="CQ75" s="917"/>
      <c r="CR75" s="915"/>
      <c r="CS75" s="916"/>
      <c r="CT75" s="916"/>
      <c r="CU75" s="916"/>
      <c r="CV75" s="917"/>
      <c r="CW75" s="915"/>
      <c r="CX75" s="916"/>
      <c r="CY75" s="916"/>
      <c r="CZ75" s="916"/>
      <c r="DA75" s="917"/>
      <c r="DB75" s="915"/>
      <c r="DC75" s="916"/>
      <c r="DD75" s="916"/>
      <c r="DE75" s="916"/>
      <c r="DF75" s="917"/>
      <c r="DG75" s="915"/>
      <c r="DH75" s="916"/>
      <c r="DI75" s="916"/>
      <c r="DJ75" s="916"/>
      <c r="DK75" s="917"/>
      <c r="DL75" s="915"/>
      <c r="DM75" s="916"/>
      <c r="DN75" s="916"/>
      <c r="DO75" s="916"/>
      <c r="DP75" s="917"/>
      <c r="DQ75" s="915"/>
      <c r="DR75" s="916"/>
      <c r="DS75" s="916"/>
      <c r="DT75" s="916"/>
      <c r="DU75" s="917"/>
      <c r="DV75" s="912"/>
      <c r="DW75" s="913"/>
      <c r="DX75" s="913"/>
      <c r="DY75" s="913"/>
      <c r="DZ75" s="914"/>
      <c r="EA75" s="246"/>
    </row>
    <row r="76" spans="1:131" s="247" customFormat="1" ht="26.25" customHeight="1" x14ac:dyDescent="0.15">
      <c r="A76" s="261">
        <v>9</v>
      </c>
      <c r="B76" s="928"/>
      <c r="C76" s="876"/>
      <c r="D76" s="876"/>
      <c r="E76" s="876"/>
      <c r="F76" s="876"/>
      <c r="G76" s="876"/>
      <c r="H76" s="876"/>
      <c r="I76" s="876"/>
      <c r="J76" s="876"/>
      <c r="K76" s="876"/>
      <c r="L76" s="876"/>
      <c r="M76" s="876"/>
      <c r="N76" s="876"/>
      <c r="O76" s="876"/>
      <c r="P76" s="929"/>
      <c r="Q76" s="933"/>
      <c r="R76" s="881"/>
      <c r="S76" s="881"/>
      <c r="T76" s="881"/>
      <c r="U76" s="878"/>
      <c r="V76" s="880"/>
      <c r="W76" s="881"/>
      <c r="X76" s="881"/>
      <c r="Y76" s="881"/>
      <c r="Z76" s="878"/>
      <c r="AA76" s="880"/>
      <c r="AB76" s="881"/>
      <c r="AC76" s="881"/>
      <c r="AD76" s="881"/>
      <c r="AE76" s="878"/>
      <c r="AF76" s="880"/>
      <c r="AG76" s="881"/>
      <c r="AH76" s="881"/>
      <c r="AI76" s="881"/>
      <c r="AJ76" s="878"/>
      <c r="AK76" s="880"/>
      <c r="AL76" s="881"/>
      <c r="AM76" s="881"/>
      <c r="AN76" s="881"/>
      <c r="AO76" s="878"/>
      <c r="AP76" s="880"/>
      <c r="AQ76" s="881"/>
      <c r="AR76" s="881"/>
      <c r="AS76" s="881"/>
      <c r="AT76" s="878"/>
      <c r="AU76" s="880"/>
      <c r="AV76" s="881"/>
      <c r="AW76" s="881"/>
      <c r="AX76" s="881"/>
      <c r="AY76" s="878"/>
      <c r="AZ76" s="931"/>
      <c r="BA76" s="931"/>
      <c r="BB76" s="931"/>
      <c r="BC76" s="931"/>
      <c r="BD76" s="932"/>
      <c r="BE76" s="265"/>
      <c r="BF76" s="265"/>
      <c r="BG76" s="265"/>
      <c r="BH76" s="265"/>
      <c r="BI76" s="265"/>
      <c r="BJ76" s="265"/>
      <c r="BK76" s="265"/>
      <c r="BL76" s="265"/>
      <c r="BM76" s="265"/>
      <c r="BN76" s="265"/>
      <c r="BO76" s="265"/>
      <c r="BP76" s="265"/>
      <c r="BQ76" s="262">
        <v>70</v>
      </c>
      <c r="BR76" s="267"/>
      <c r="BS76" s="918"/>
      <c r="BT76" s="919"/>
      <c r="BU76" s="919"/>
      <c r="BV76" s="919"/>
      <c r="BW76" s="919"/>
      <c r="BX76" s="919"/>
      <c r="BY76" s="919"/>
      <c r="BZ76" s="919"/>
      <c r="CA76" s="919"/>
      <c r="CB76" s="919"/>
      <c r="CC76" s="919"/>
      <c r="CD76" s="919"/>
      <c r="CE76" s="919"/>
      <c r="CF76" s="919"/>
      <c r="CG76" s="920"/>
      <c r="CH76" s="915"/>
      <c r="CI76" s="916"/>
      <c r="CJ76" s="916"/>
      <c r="CK76" s="916"/>
      <c r="CL76" s="917"/>
      <c r="CM76" s="915"/>
      <c r="CN76" s="916"/>
      <c r="CO76" s="916"/>
      <c r="CP76" s="916"/>
      <c r="CQ76" s="917"/>
      <c r="CR76" s="915"/>
      <c r="CS76" s="916"/>
      <c r="CT76" s="916"/>
      <c r="CU76" s="916"/>
      <c r="CV76" s="917"/>
      <c r="CW76" s="915"/>
      <c r="CX76" s="916"/>
      <c r="CY76" s="916"/>
      <c r="CZ76" s="916"/>
      <c r="DA76" s="917"/>
      <c r="DB76" s="915"/>
      <c r="DC76" s="916"/>
      <c r="DD76" s="916"/>
      <c r="DE76" s="916"/>
      <c r="DF76" s="917"/>
      <c r="DG76" s="915"/>
      <c r="DH76" s="916"/>
      <c r="DI76" s="916"/>
      <c r="DJ76" s="916"/>
      <c r="DK76" s="917"/>
      <c r="DL76" s="915"/>
      <c r="DM76" s="916"/>
      <c r="DN76" s="916"/>
      <c r="DO76" s="916"/>
      <c r="DP76" s="917"/>
      <c r="DQ76" s="915"/>
      <c r="DR76" s="916"/>
      <c r="DS76" s="916"/>
      <c r="DT76" s="916"/>
      <c r="DU76" s="917"/>
      <c r="DV76" s="912"/>
      <c r="DW76" s="913"/>
      <c r="DX76" s="913"/>
      <c r="DY76" s="913"/>
      <c r="DZ76" s="914"/>
      <c r="EA76" s="246"/>
    </row>
    <row r="77" spans="1:131" s="247" customFormat="1" ht="26.25" customHeight="1" x14ac:dyDescent="0.15">
      <c r="A77" s="261">
        <v>10</v>
      </c>
      <c r="B77" s="928"/>
      <c r="C77" s="876"/>
      <c r="D77" s="876"/>
      <c r="E77" s="876"/>
      <c r="F77" s="876"/>
      <c r="G77" s="876"/>
      <c r="H77" s="876"/>
      <c r="I77" s="876"/>
      <c r="J77" s="876"/>
      <c r="K77" s="876"/>
      <c r="L77" s="876"/>
      <c r="M77" s="876"/>
      <c r="N77" s="876"/>
      <c r="O77" s="876"/>
      <c r="P77" s="929"/>
      <c r="Q77" s="933"/>
      <c r="R77" s="881"/>
      <c r="S77" s="881"/>
      <c r="T77" s="881"/>
      <c r="U77" s="878"/>
      <c r="V77" s="880"/>
      <c r="W77" s="881"/>
      <c r="X77" s="881"/>
      <c r="Y77" s="881"/>
      <c r="Z77" s="878"/>
      <c r="AA77" s="880"/>
      <c r="AB77" s="881"/>
      <c r="AC77" s="881"/>
      <c r="AD77" s="881"/>
      <c r="AE77" s="878"/>
      <c r="AF77" s="880"/>
      <c r="AG77" s="881"/>
      <c r="AH77" s="881"/>
      <c r="AI77" s="881"/>
      <c r="AJ77" s="878"/>
      <c r="AK77" s="880"/>
      <c r="AL77" s="881"/>
      <c r="AM77" s="881"/>
      <c r="AN77" s="881"/>
      <c r="AO77" s="878"/>
      <c r="AP77" s="880"/>
      <c r="AQ77" s="881"/>
      <c r="AR77" s="881"/>
      <c r="AS77" s="881"/>
      <c r="AT77" s="878"/>
      <c r="AU77" s="880"/>
      <c r="AV77" s="881"/>
      <c r="AW77" s="881"/>
      <c r="AX77" s="881"/>
      <c r="AY77" s="878"/>
      <c r="AZ77" s="931"/>
      <c r="BA77" s="931"/>
      <c r="BB77" s="931"/>
      <c r="BC77" s="931"/>
      <c r="BD77" s="932"/>
      <c r="BE77" s="265"/>
      <c r="BF77" s="265"/>
      <c r="BG77" s="265"/>
      <c r="BH77" s="265"/>
      <c r="BI77" s="265"/>
      <c r="BJ77" s="265"/>
      <c r="BK77" s="265"/>
      <c r="BL77" s="265"/>
      <c r="BM77" s="265"/>
      <c r="BN77" s="265"/>
      <c r="BO77" s="265"/>
      <c r="BP77" s="265"/>
      <c r="BQ77" s="262">
        <v>71</v>
      </c>
      <c r="BR77" s="267"/>
      <c r="BS77" s="918"/>
      <c r="BT77" s="919"/>
      <c r="BU77" s="919"/>
      <c r="BV77" s="919"/>
      <c r="BW77" s="919"/>
      <c r="BX77" s="919"/>
      <c r="BY77" s="919"/>
      <c r="BZ77" s="919"/>
      <c r="CA77" s="919"/>
      <c r="CB77" s="919"/>
      <c r="CC77" s="919"/>
      <c r="CD77" s="919"/>
      <c r="CE77" s="919"/>
      <c r="CF77" s="919"/>
      <c r="CG77" s="920"/>
      <c r="CH77" s="915"/>
      <c r="CI77" s="916"/>
      <c r="CJ77" s="916"/>
      <c r="CK77" s="916"/>
      <c r="CL77" s="917"/>
      <c r="CM77" s="915"/>
      <c r="CN77" s="916"/>
      <c r="CO77" s="916"/>
      <c r="CP77" s="916"/>
      <c r="CQ77" s="917"/>
      <c r="CR77" s="915"/>
      <c r="CS77" s="916"/>
      <c r="CT77" s="916"/>
      <c r="CU77" s="916"/>
      <c r="CV77" s="917"/>
      <c r="CW77" s="915"/>
      <c r="CX77" s="916"/>
      <c r="CY77" s="916"/>
      <c r="CZ77" s="916"/>
      <c r="DA77" s="917"/>
      <c r="DB77" s="915"/>
      <c r="DC77" s="916"/>
      <c r="DD77" s="916"/>
      <c r="DE77" s="916"/>
      <c r="DF77" s="917"/>
      <c r="DG77" s="915"/>
      <c r="DH77" s="916"/>
      <c r="DI77" s="916"/>
      <c r="DJ77" s="916"/>
      <c r="DK77" s="917"/>
      <c r="DL77" s="915"/>
      <c r="DM77" s="916"/>
      <c r="DN77" s="916"/>
      <c r="DO77" s="916"/>
      <c r="DP77" s="917"/>
      <c r="DQ77" s="915"/>
      <c r="DR77" s="916"/>
      <c r="DS77" s="916"/>
      <c r="DT77" s="916"/>
      <c r="DU77" s="917"/>
      <c r="DV77" s="912"/>
      <c r="DW77" s="913"/>
      <c r="DX77" s="913"/>
      <c r="DY77" s="913"/>
      <c r="DZ77" s="914"/>
      <c r="EA77" s="246"/>
    </row>
    <row r="78" spans="1:131" s="247" customFormat="1" ht="26.25" customHeight="1" x14ac:dyDescent="0.15">
      <c r="A78" s="261">
        <v>11</v>
      </c>
      <c r="B78" s="928"/>
      <c r="C78" s="876"/>
      <c r="D78" s="876"/>
      <c r="E78" s="876"/>
      <c r="F78" s="876"/>
      <c r="G78" s="876"/>
      <c r="H78" s="876"/>
      <c r="I78" s="876"/>
      <c r="J78" s="876"/>
      <c r="K78" s="876"/>
      <c r="L78" s="876"/>
      <c r="M78" s="876"/>
      <c r="N78" s="876"/>
      <c r="O78" s="876"/>
      <c r="P78" s="929"/>
      <c r="Q78" s="930"/>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31"/>
      <c r="BA78" s="931"/>
      <c r="BB78" s="931"/>
      <c r="BC78" s="931"/>
      <c r="BD78" s="932"/>
      <c r="BE78" s="265"/>
      <c r="BF78" s="265"/>
      <c r="BG78" s="265"/>
      <c r="BH78" s="265"/>
      <c r="BI78" s="265"/>
      <c r="BJ78" s="268"/>
      <c r="BK78" s="268"/>
      <c r="BL78" s="268"/>
      <c r="BM78" s="268"/>
      <c r="BN78" s="268"/>
      <c r="BO78" s="265"/>
      <c r="BP78" s="265"/>
      <c r="BQ78" s="262">
        <v>72</v>
      </c>
      <c r="BR78" s="267"/>
      <c r="BS78" s="918"/>
      <c r="BT78" s="919"/>
      <c r="BU78" s="919"/>
      <c r="BV78" s="919"/>
      <c r="BW78" s="919"/>
      <c r="BX78" s="919"/>
      <c r="BY78" s="919"/>
      <c r="BZ78" s="919"/>
      <c r="CA78" s="919"/>
      <c r="CB78" s="919"/>
      <c r="CC78" s="919"/>
      <c r="CD78" s="919"/>
      <c r="CE78" s="919"/>
      <c r="CF78" s="919"/>
      <c r="CG78" s="920"/>
      <c r="CH78" s="915"/>
      <c r="CI78" s="916"/>
      <c r="CJ78" s="916"/>
      <c r="CK78" s="916"/>
      <c r="CL78" s="917"/>
      <c r="CM78" s="915"/>
      <c r="CN78" s="916"/>
      <c r="CO78" s="916"/>
      <c r="CP78" s="916"/>
      <c r="CQ78" s="917"/>
      <c r="CR78" s="915"/>
      <c r="CS78" s="916"/>
      <c r="CT78" s="916"/>
      <c r="CU78" s="916"/>
      <c r="CV78" s="917"/>
      <c r="CW78" s="915"/>
      <c r="CX78" s="916"/>
      <c r="CY78" s="916"/>
      <c r="CZ78" s="916"/>
      <c r="DA78" s="917"/>
      <c r="DB78" s="915"/>
      <c r="DC78" s="916"/>
      <c r="DD78" s="916"/>
      <c r="DE78" s="916"/>
      <c r="DF78" s="917"/>
      <c r="DG78" s="915"/>
      <c r="DH78" s="916"/>
      <c r="DI78" s="916"/>
      <c r="DJ78" s="916"/>
      <c r="DK78" s="917"/>
      <c r="DL78" s="915"/>
      <c r="DM78" s="916"/>
      <c r="DN78" s="916"/>
      <c r="DO78" s="916"/>
      <c r="DP78" s="917"/>
      <c r="DQ78" s="915"/>
      <c r="DR78" s="916"/>
      <c r="DS78" s="916"/>
      <c r="DT78" s="916"/>
      <c r="DU78" s="917"/>
      <c r="DV78" s="912"/>
      <c r="DW78" s="913"/>
      <c r="DX78" s="913"/>
      <c r="DY78" s="913"/>
      <c r="DZ78" s="914"/>
      <c r="EA78" s="246"/>
    </row>
    <row r="79" spans="1:131" s="247" customFormat="1" ht="26.25" customHeight="1" x14ac:dyDescent="0.15">
      <c r="A79" s="261">
        <v>12</v>
      </c>
      <c r="B79" s="928"/>
      <c r="C79" s="876"/>
      <c r="D79" s="876"/>
      <c r="E79" s="876"/>
      <c r="F79" s="876"/>
      <c r="G79" s="876"/>
      <c r="H79" s="876"/>
      <c r="I79" s="876"/>
      <c r="J79" s="876"/>
      <c r="K79" s="876"/>
      <c r="L79" s="876"/>
      <c r="M79" s="876"/>
      <c r="N79" s="876"/>
      <c r="O79" s="876"/>
      <c r="P79" s="929"/>
      <c r="Q79" s="930"/>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31"/>
      <c r="BA79" s="931"/>
      <c r="BB79" s="931"/>
      <c r="BC79" s="931"/>
      <c r="BD79" s="932"/>
      <c r="BE79" s="265"/>
      <c r="BF79" s="265"/>
      <c r="BG79" s="265"/>
      <c r="BH79" s="265"/>
      <c r="BI79" s="265"/>
      <c r="BJ79" s="268"/>
      <c r="BK79" s="268"/>
      <c r="BL79" s="268"/>
      <c r="BM79" s="268"/>
      <c r="BN79" s="268"/>
      <c r="BO79" s="265"/>
      <c r="BP79" s="265"/>
      <c r="BQ79" s="262">
        <v>73</v>
      </c>
      <c r="BR79" s="267"/>
      <c r="BS79" s="918"/>
      <c r="BT79" s="919"/>
      <c r="BU79" s="919"/>
      <c r="BV79" s="919"/>
      <c r="BW79" s="919"/>
      <c r="BX79" s="919"/>
      <c r="BY79" s="919"/>
      <c r="BZ79" s="919"/>
      <c r="CA79" s="919"/>
      <c r="CB79" s="919"/>
      <c r="CC79" s="919"/>
      <c r="CD79" s="919"/>
      <c r="CE79" s="919"/>
      <c r="CF79" s="919"/>
      <c r="CG79" s="920"/>
      <c r="CH79" s="915"/>
      <c r="CI79" s="916"/>
      <c r="CJ79" s="916"/>
      <c r="CK79" s="916"/>
      <c r="CL79" s="917"/>
      <c r="CM79" s="915"/>
      <c r="CN79" s="916"/>
      <c r="CO79" s="916"/>
      <c r="CP79" s="916"/>
      <c r="CQ79" s="917"/>
      <c r="CR79" s="915"/>
      <c r="CS79" s="916"/>
      <c r="CT79" s="916"/>
      <c r="CU79" s="916"/>
      <c r="CV79" s="917"/>
      <c r="CW79" s="915"/>
      <c r="CX79" s="916"/>
      <c r="CY79" s="916"/>
      <c r="CZ79" s="916"/>
      <c r="DA79" s="917"/>
      <c r="DB79" s="915"/>
      <c r="DC79" s="916"/>
      <c r="DD79" s="916"/>
      <c r="DE79" s="916"/>
      <c r="DF79" s="917"/>
      <c r="DG79" s="915"/>
      <c r="DH79" s="916"/>
      <c r="DI79" s="916"/>
      <c r="DJ79" s="916"/>
      <c r="DK79" s="917"/>
      <c r="DL79" s="915"/>
      <c r="DM79" s="916"/>
      <c r="DN79" s="916"/>
      <c r="DO79" s="916"/>
      <c r="DP79" s="917"/>
      <c r="DQ79" s="915"/>
      <c r="DR79" s="916"/>
      <c r="DS79" s="916"/>
      <c r="DT79" s="916"/>
      <c r="DU79" s="917"/>
      <c r="DV79" s="912"/>
      <c r="DW79" s="913"/>
      <c r="DX79" s="913"/>
      <c r="DY79" s="913"/>
      <c r="DZ79" s="914"/>
      <c r="EA79" s="246"/>
    </row>
    <row r="80" spans="1:131" s="247" customFormat="1" ht="26.25" customHeight="1" x14ac:dyDescent="0.15">
      <c r="A80" s="261">
        <v>13</v>
      </c>
      <c r="B80" s="928"/>
      <c r="C80" s="876"/>
      <c r="D80" s="876"/>
      <c r="E80" s="876"/>
      <c r="F80" s="876"/>
      <c r="G80" s="876"/>
      <c r="H80" s="876"/>
      <c r="I80" s="876"/>
      <c r="J80" s="876"/>
      <c r="K80" s="876"/>
      <c r="L80" s="876"/>
      <c r="M80" s="876"/>
      <c r="N80" s="876"/>
      <c r="O80" s="876"/>
      <c r="P80" s="929"/>
      <c r="Q80" s="930"/>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31"/>
      <c r="BA80" s="931"/>
      <c r="BB80" s="931"/>
      <c r="BC80" s="931"/>
      <c r="BD80" s="932"/>
      <c r="BE80" s="265"/>
      <c r="BF80" s="265"/>
      <c r="BG80" s="265"/>
      <c r="BH80" s="265"/>
      <c r="BI80" s="265"/>
      <c r="BJ80" s="265"/>
      <c r="BK80" s="265"/>
      <c r="BL80" s="265"/>
      <c r="BM80" s="265"/>
      <c r="BN80" s="265"/>
      <c r="BO80" s="265"/>
      <c r="BP80" s="265"/>
      <c r="BQ80" s="262">
        <v>74</v>
      </c>
      <c r="BR80" s="267"/>
      <c r="BS80" s="918"/>
      <c r="BT80" s="919"/>
      <c r="BU80" s="919"/>
      <c r="BV80" s="919"/>
      <c r="BW80" s="919"/>
      <c r="BX80" s="919"/>
      <c r="BY80" s="919"/>
      <c r="BZ80" s="919"/>
      <c r="CA80" s="919"/>
      <c r="CB80" s="919"/>
      <c r="CC80" s="919"/>
      <c r="CD80" s="919"/>
      <c r="CE80" s="919"/>
      <c r="CF80" s="919"/>
      <c r="CG80" s="920"/>
      <c r="CH80" s="915"/>
      <c r="CI80" s="916"/>
      <c r="CJ80" s="916"/>
      <c r="CK80" s="916"/>
      <c r="CL80" s="917"/>
      <c r="CM80" s="915"/>
      <c r="CN80" s="916"/>
      <c r="CO80" s="916"/>
      <c r="CP80" s="916"/>
      <c r="CQ80" s="917"/>
      <c r="CR80" s="915"/>
      <c r="CS80" s="916"/>
      <c r="CT80" s="916"/>
      <c r="CU80" s="916"/>
      <c r="CV80" s="917"/>
      <c r="CW80" s="915"/>
      <c r="CX80" s="916"/>
      <c r="CY80" s="916"/>
      <c r="CZ80" s="916"/>
      <c r="DA80" s="917"/>
      <c r="DB80" s="915"/>
      <c r="DC80" s="916"/>
      <c r="DD80" s="916"/>
      <c r="DE80" s="916"/>
      <c r="DF80" s="917"/>
      <c r="DG80" s="915"/>
      <c r="DH80" s="916"/>
      <c r="DI80" s="916"/>
      <c r="DJ80" s="916"/>
      <c r="DK80" s="917"/>
      <c r="DL80" s="915"/>
      <c r="DM80" s="916"/>
      <c r="DN80" s="916"/>
      <c r="DO80" s="916"/>
      <c r="DP80" s="917"/>
      <c r="DQ80" s="915"/>
      <c r="DR80" s="916"/>
      <c r="DS80" s="916"/>
      <c r="DT80" s="916"/>
      <c r="DU80" s="917"/>
      <c r="DV80" s="912"/>
      <c r="DW80" s="913"/>
      <c r="DX80" s="913"/>
      <c r="DY80" s="913"/>
      <c r="DZ80" s="914"/>
      <c r="EA80" s="246"/>
    </row>
    <row r="81" spans="1:131" s="247" customFormat="1" ht="26.25" customHeight="1" x14ac:dyDescent="0.15">
      <c r="A81" s="261">
        <v>14</v>
      </c>
      <c r="B81" s="928"/>
      <c r="C81" s="876"/>
      <c r="D81" s="876"/>
      <c r="E81" s="876"/>
      <c r="F81" s="876"/>
      <c r="G81" s="876"/>
      <c r="H81" s="876"/>
      <c r="I81" s="876"/>
      <c r="J81" s="876"/>
      <c r="K81" s="876"/>
      <c r="L81" s="876"/>
      <c r="M81" s="876"/>
      <c r="N81" s="876"/>
      <c r="O81" s="876"/>
      <c r="P81" s="929"/>
      <c r="Q81" s="930"/>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31"/>
      <c r="BA81" s="931"/>
      <c r="BB81" s="931"/>
      <c r="BC81" s="931"/>
      <c r="BD81" s="932"/>
      <c r="BE81" s="265"/>
      <c r="BF81" s="265"/>
      <c r="BG81" s="265"/>
      <c r="BH81" s="265"/>
      <c r="BI81" s="265"/>
      <c r="BJ81" s="265"/>
      <c r="BK81" s="265"/>
      <c r="BL81" s="265"/>
      <c r="BM81" s="265"/>
      <c r="BN81" s="265"/>
      <c r="BO81" s="265"/>
      <c r="BP81" s="265"/>
      <c r="BQ81" s="262">
        <v>75</v>
      </c>
      <c r="BR81" s="267"/>
      <c r="BS81" s="918"/>
      <c r="BT81" s="919"/>
      <c r="BU81" s="919"/>
      <c r="BV81" s="919"/>
      <c r="BW81" s="919"/>
      <c r="BX81" s="919"/>
      <c r="BY81" s="919"/>
      <c r="BZ81" s="919"/>
      <c r="CA81" s="919"/>
      <c r="CB81" s="919"/>
      <c r="CC81" s="919"/>
      <c r="CD81" s="919"/>
      <c r="CE81" s="919"/>
      <c r="CF81" s="919"/>
      <c r="CG81" s="920"/>
      <c r="CH81" s="915"/>
      <c r="CI81" s="916"/>
      <c r="CJ81" s="916"/>
      <c r="CK81" s="916"/>
      <c r="CL81" s="917"/>
      <c r="CM81" s="915"/>
      <c r="CN81" s="916"/>
      <c r="CO81" s="916"/>
      <c r="CP81" s="916"/>
      <c r="CQ81" s="917"/>
      <c r="CR81" s="915"/>
      <c r="CS81" s="916"/>
      <c r="CT81" s="916"/>
      <c r="CU81" s="916"/>
      <c r="CV81" s="917"/>
      <c r="CW81" s="915"/>
      <c r="CX81" s="916"/>
      <c r="CY81" s="916"/>
      <c r="CZ81" s="916"/>
      <c r="DA81" s="917"/>
      <c r="DB81" s="915"/>
      <c r="DC81" s="916"/>
      <c r="DD81" s="916"/>
      <c r="DE81" s="916"/>
      <c r="DF81" s="917"/>
      <c r="DG81" s="915"/>
      <c r="DH81" s="916"/>
      <c r="DI81" s="916"/>
      <c r="DJ81" s="916"/>
      <c r="DK81" s="917"/>
      <c r="DL81" s="915"/>
      <c r="DM81" s="916"/>
      <c r="DN81" s="916"/>
      <c r="DO81" s="916"/>
      <c r="DP81" s="917"/>
      <c r="DQ81" s="915"/>
      <c r="DR81" s="916"/>
      <c r="DS81" s="916"/>
      <c r="DT81" s="916"/>
      <c r="DU81" s="917"/>
      <c r="DV81" s="912"/>
      <c r="DW81" s="913"/>
      <c r="DX81" s="913"/>
      <c r="DY81" s="913"/>
      <c r="DZ81" s="914"/>
      <c r="EA81" s="246"/>
    </row>
    <row r="82" spans="1:131" s="247" customFormat="1" ht="26.25" customHeight="1" x14ac:dyDescent="0.15">
      <c r="A82" s="261">
        <v>15</v>
      </c>
      <c r="B82" s="928"/>
      <c r="C82" s="876"/>
      <c r="D82" s="876"/>
      <c r="E82" s="876"/>
      <c r="F82" s="876"/>
      <c r="G82" s="876"/>
      <c r="H82" s="876"/>
      <c r="I82" s="876"/>
      <c r="J82" s="876"/>
      <c r="K82" s="876"/>
      <c r="L82" s="876"/>
      <c r="M82" s="876"/>
      <c r="N82" s="876"/>
      <c r="O82" s="876"/>
      <c r="P82" s="929"/>
      <c r="Q82" s="930"/>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1"/>
      <c r="BA82" s="931"/>
      <c r="BB82" s="931"/>
      <c r="BC82" s="931"/>
      <c r="BD82" s="932"/>
      <c r="BE82" s="265"/>
      <c r="BF82" s="265"/>
      <c r="BG82" s="265"/>
      <c r="BH82" s="265"/>
      <c r="BI82" s="265"/>
      <c r="BJ82" s="265"/>
      <c r="BK82" s="265"/>
      <c r="BL82" s="265"/>
      <c r="BM82" s="265"/>
      <c r="BN82" s="265"/>
      <c r="BO82" s="265"/>
      <c r="BP82" s="265"/>
      <c r="BQ82" s="262">
        <v>76</v>
      </c>
      <c r="BR82" s="267"/>
      <c r="BS82" s="918"/>
      <c r="BT82" s="919"/>
      <c r="BU82" s="919"/>
      <c r="BV82" s="919"/>
      <c r="BW82" s="919"/>
      <c r="BX82" s="919"/>
      <c r="BY82" s="919"/>
      <c r="BZ82" s="919"/>
      <c r="CA82" s="919"/>
      <c r="CB82" s="919"/>
      <c r="CC82" s="919"/>
      <c r="CD82" s="919"/>
      <c r="CE82" s="919"/>
      <c r="CF82" s="919"/>
      <c r="CG82" s="920"/>
      <c r="CH82" s="915"/>
      <c r="CI82" s="916"/>
      <c r="CJ82" s="916"/>
      <c r="CK82" s="916"/>
      <c r="CL82" s="917"/>
      <c r="CM82" s="915"/>
      <c r="CN82" s="916"/>
      <c r="CO82" s="916"/>
      <c r="CP82" s="916"/>
      <c r="CQ82" s="917"/>
      <c r="CR82" s="915"/>
      <c r="CS82" s="916"/>
      <c r="CT82" s="916"/>
      <c r="CU82" s="916"/>
      <c r="CV82" s="917"/>
      <c r="CW82" s="915"/>
      <c r="CX82" s="916"/>
      <c r="CY82" s="916"/>
      <c r="CZ82" s="916"/>
      <c r="DA82" s="917"/>
      <c r="DB82" s="915"/>
      <c r="DC82" s="916"/>
      <c r="DD82" s="916"/>
      <c r="DE82" s="916"/>
      <c r="DF82" s="917"/>
      <c r="DG82" s="915"/>
      <c r="DH82" s="916"/>
      <c r="DI82" s="916"/>
      <c r="DJ82" s="916"/>
      <c r="DK82" s="917"/>
      <c r="DL82" s="915"/>
      <c r="DM82" s="916"/>
      <c r="DN82" s="916"/>
      <c r="DO82" s="916"/>
      <c r="DP82" s="917"/>
      <c r="DQ82" s="915"/>
      <c r="DR82" s="916"/>
      <c r="DS82" s="916"/>
      <c r="DT82" s="916"/>
      <c r="DU82" s="917"/>
      <c r="DV82" s="912"/>
      <c r="DW82" s="913"/>
      <c r="DX82" s="913"/>
      <c r="DY82" s="913"/>
      <c r="DZ82" s="914"/>
      <c r="EA82" s="246"/>
    </row>
    <row r="83" spans="1:131" s="247" customFormat="1" ht="26.25" customHeight="1" x14ac:dyDescent="0.15">
      <c r="A83" s="261">
        <v>16</v>
      </c>
      <c r="B83" s="928"/>
      <c r="C83" s="876"/>
      <c r="D83" s="876"/>
      <c r="E83" s="876"/>
      <c r="F83" s="876"/>
      <c r="G83" s="876"/>
      <c r="H83" s="876"/>
      <c r="I83" s="876"/>
      <c r="J83" s="876"/>
      <c r="K83" s="876"/>
      <c r="L83" s="876"/>
      <c r="M83" s="876"/>
      <c r="N83" s="876"/>
      <c r="O83" s="876"/>
      <c r="P83" s="929"/>
      <c r="Q83" s="930"/>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1"/>
      <c r="BA83" s="931"/>
      <c r="BB83" s="931"/>
      <c r="BC83" s="931"/>
      <c r="BD83" s="932"/>
      <c r="BE83" s="265"/>
      <c r="BF83" s="265"/>
      <c r="BG83" s="265"/>
      <c r="BH83" s="265"/>
      <c r="BI83" s="265"/>
      <c r="BJ83" s="265"/>
      <c r="BK83" s="265"/>
      <c r="BL83" s="265"/>
      <c r="BM83" s="265"/>
      <c r="BN83" s="265"/>
      <c r="BO83" s="265"/>
      <c r="BP83" s="265"/>
      <c r="BQ83" s="262">
        <v>77</v>
      </c>
      <c r="BR83" s="267"/>
      <c r="BS83" s="918"/>
      <c r="BT83" s="919"/>
      <c r="BU83" s="919"/>
      <c r="BV83" s="919"/>
      <c r="BW83" s="919"/>
      <c r="BX83" s="919"/>
      <c r="BY83" s="919"/>
      <c r="BZ83" s="919"/>
      <c r="CA83" s="919"/>
      <c r="CB83" s="919"/>
      <c r="CC83" s="919"/>
      <c r="CD83" s="919"/>
      <c r="CE83" s="919"/>
      <c r="CF83" s="919"/>
      <c r="CG83" s="920"/>
      <c r="CH83" s="915"/>
      <c r="CI83" s="916"/>
      <c r="CJ83" s="916"/>
      <c r="CK83" s="916"/>
      <c r="CL83" s="917"/>
      <c r="CM83" s="915"/>
      <c r="CN83" s="916"/>
      <c r="CO83" s="916"/>
      <c r="CP83" s="916"/>
      <c r="CQ83" s="917"/>
      <c r="CR83" s="915"/>
      <c r="CS83" s="916"/>
      <c r="CT83" s="916"/>
      <c r="CU83" s="916"/>
      <c r="CV83" s="917"/>
      <c r="CW83" s="915"/>
      <c r="CX83" s="916"/>
      <c r="CY83" s="916"/>
      <c r="CZ83" s="916"/>
      <c r="DA83" s="917"/>
      <c r="DB83" s="915"/>
      <c r="DC83" s="916"/>
      <c r="DD83" s="916"/>
      <c r="DE83" s="916"/>
      <c r="DF83" s="917"/>
      <c r="DG83" s="915"/>
      <c r="DH83" s="916"/>
      <c r="DI83" s="916"/>
      <c r="DJ83" s="916"/>
      <c r="DK83" s="917"/>
      <c r="DL83" s="915"/>
      <c r="DM83" s="916"/>
      <c r="DN83" s="916"/>
      <c r="DO83" s="916"/>
      <c r="DP83" s="917"/>
      <c r="DQ83" s="915"/>
      <c r="DR83" s="916"/>
      <c r="DS83" s="916"/>
      <c r="DT83" s="916"/>
      <c r="DU83" s="917"/>
      <c r="DV83" s="912"/>
      <c r="DW83" s="913"/>
      <c r="DX83" s="913"/>
      <c r="DY83" s="913"/>
      <c r="DZ83" s="914"/>
      <c r="EA83" s="246"/>
    </row>
    <row r="84" spans="1:131" s="247" customFormat="1" ht="26.25" customHeight="1" x14ac:dyDescent="0.15">
      <c r="A84" s="261">
        <v>17</v>
      </c>
      <c r="B84" s="928"/>
      <c r="C84" s="876"/>
      <c r="D84" s="876"/>
      <c r="E84" s="876"/>
      <c r="F84" s="876"/>
      <c r="G84" s="876"/>
      <c r="H84" s="876"/>
      <c r="I84" s="876"/>
      <c r="J84" s="876"/>
      <c r="K84" s="876"/>
      <c r="L84" s="876"/>
      <c r="M84" s="876"/>
      <c r="N84" s="876"/>
      <c r="O84" s="876"/>
      <c r="P84" s="929"/>
      <c r="Q84" s="930"/>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1"/>
      <c r="BA84" s="931"/>
      <c r="BB84" s="931"/>
      <c r="BC84" s="931"/>
      <c r="BD84" s="932"/>
      <c r="BE84" s="265"/>
      <c r="BF84" s="265"/>
      <c r="BG84" s="265"/>
      <c r="BH84" s="265"/>
      <c r="BI84" s="265"/>
      <c r="BJ84" s="265"/>
      <c r="BK84" s="265"/>
      <c r="BL84" s="265"/>
      <c r="BM84" s="265"/>
      <c r="BN84" s="265"/>
      <c r="BO84" s="265"/>
      <c r="BP84" s="265"/>
      <c r="BQ84" s="262">
        <v>78</v>
      </c>
      <c r="BR84" s="267"/>
      <c r="BS84" s="918"/>
      <c r="BT84" s="919"/>
      <c r="BU84" s="919"/>
      <c r="BV84" s="919"/>
      <c r="BW84" s="919"/>
      <c r="BX84" s="919"/>
      <c r="BY84" s="919"/>
      <c r="BZ84" s="919"/>
      <c r="CA84" s="919"/>
      <c r="CB84" s="919"/>
      <c r="CC84" s="919"/>
      <c r="CD84" s="919"/>
      <c r="CE84" s="919"/>
      <c r="CF84" s="919"/>
      <c r="CG84" s="920"/>
      <c r="CH84" s="915"/>
      <c r="CI84" s="916"/>
      <c r="CJ84" s="916"/>
      <c r="CK84" s="916"/>
      <c r="CL84" s="917"/>
      <c r="CM84" s="915"/>
      <c r="CN84" s="916"/>
      <c r="CO84" s="916"/>
      <c r="CP84" s="916"/>
      <c r="CQ84" s="917"/>
      <c r="CR84" s="915"/>
      <c r="CS84" s="916"/>
      <c r="CT84" s="916"/>
      <c r="CU84" s="916"/>
      <c r="CV84" s="917"/>
      <c r="CW84" s="915"/>
      <c r="CX84" s="916"/>
      <c r="CY84" s="916"/>
      <c r="CZ84" s="916"/>
      <c r="DA84" s="917"/>
      <c r="DB84" s="915"/>
      <c r="DC84" s="916"/>
      <c r="DD84" s="916"/>
      <c r="DE84" s="916"/>
      <c r="DF84" s="917"/>
      <c r="DG84" s="915"/>
      <c r="DH84" s="916"/>
      <c r="DI84" s="916"/>
      <c r="DJ84" s="916"/>
      <c r="DK84" s="917"/>
      <c r="DL84" s="915"/>
      <c r="DM84" s="916"/>
      <c r="DN84" s="916"/>
      <c r="DO84" s="916"/>
      <c r="DP84" s="917"/>
      <c r="DQ84" s="915"/>
      <c r="DR84" s="916"/>
      <c r="DS84" s="916"/>
      <c r="DT84" s="916"/>
      <c r="DU84" s="917"/>
      <c r="DV84" s="912"/>
      <c r="DW84" s="913"/>
      <c r="DX84" s="913"/>
      <c r="DY84" s="913"/>
      <c r="DZ84" s="914"/>
      <c r="EA84" s="246"/>
    </row>
    <row r="85" spans="1:131" s="247" customFormat="1" ht="26.25" customHeight="1" x14ac:dyDescent="0.15">
      <c r="A85" s="261">
        <v>18</v>
      </c>
      <c r="B85" s="928"/>
      <c r="C85" s="876"/>
      <c r="D85" s="876"/>
      <c r="E85" s="876"/>
      <c r="F85" s="876"/>
      <c r="G85" s="876"/>
      <c r="H85" s="876"/>
      <c r="I85" s="876"/>
      <c r="J85" s="876"/>
      <c r="K85" s="876"/>
      <c r="L85" s="876"/>
      <c r="M85" s="876"/>
      <c r="N85" s="876"/>
      <c r="O85" s="876"/>
      <c r="P85" s="929"/>
      <c r="Q85" s="930"/>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1"/>
      <c r="BA85" s="931"/>
      <c r="BB85" s="931"/>
      <c r="BC85" s="931"/>
      <c r="BD85" s="932"/>
      <c r="BE85" s="265"/>
      <c r="BF85" s="265"/>
      <c r="BG85" s="265"/>
      <c r="BH85" s="265"/>
      <c r="BI85" s="265"/>
      <c r="BJ85" s="265"/>
      <c r="BK85" s="265"/>
      <c r="BL85" s="265"/>
      <c r="BM85" s="265"/>
      <c r="BN85" s="265"/>
      <c r="BO85" s="265"/>
      <c r="BP85" s="265"/>
      <c r="BQ85" s="262">
        <v>79</v>
      </c>
      <c r="BR85" s="267"/>
      <c r="BS85" s="918"/>
      <c r="BT85" s="919"/>
      <c r="BU85" s="919"/>
      <c r="BV85" s="919"/>
      <c r="BW85" s="919"/>
      <c r="BX85" s="919"/>
      <c r="BY85" s="919"/>
      <c r="BZ85" s="919"/>
      <c r="CA85" s="919"/>
      <c r="CB85" s="919"/>
      <c r="CC85" s="919"/>
      <c r="CD85" s="919"/>
      <c r="CE85" s="919"/>
      <c r="CF85" s="919"/>
      <c r="CG85" s="920"/>
      <c r="CH85" s="915"/>
      <c r="CI85" s="916"/>
      <c r="CJ85" s="916"/>
      <c r="CK85" s="916"/>
      <c r="CL85" s="917"/>
      <c r="CM85" s="915"/>
      <c r="CN85" s="916"/>
      <c r="CO85" s="916"/>
      <c r="CP85" s="916"/>
      <c r="CQ85" s="917"/>
      <c r="CR85" s="915"/>
      <c r="CS85" s="916"/>
      <c r="CT85" s="916"/>
      <c r="CU85" s="916"/>
      <c r="CV85" s="917"/>
      <c r="CW85" s="915"/>
      <c r="CX85" s="916"/>
      <c r="CY85" s="916"/>
      <c r="CZ85" s="916"/>
      <c r="DA85" s="917"/>
      <c r="DB85" s="915"/>
      <c r="DC85" s="916"/>
      <c r="DD85" s="916"/>
      <c r="DE85" s="916"/>
      <c r="DF85" s="917"/>
      <c r="DG85" s="915"/>
      <c r="DH85" s="916"/>
      <c r="DI85" s="916"/>
      <c r="DJ85" s="916"/>
      <c r="DK85" s="917"/>
      <c r="DL85" s="915"/>
      <c r="DM85" s="916"/>
      <c r="DN85" s="916"/>
      <c r="DO85" s="916"/>
      <c r="DP85" s="917"/>
      <c r="DQ85" s="915"/>
      <c r="DR85" s="916"/>
      <c r="DS85" s="916"/>
      <c r="DT85" s="916"/>
      <c r="DU85" s="917"/>
      <c r="DV85" s="912"/>
      <c r="DW85" s="913"/>
      <c r="DX85" s="913"/>
      <c r="DY85" s="913"/>
      <c r="DZ85" s="914"/>
      <c r="EA85" s="246"/>
    </row>
    <row r="86" spans="1:131" s="247" customFormat="1" ht="26.25" customHeight="1" x14ac:dyDescent="0.15">
      <c r="A86" s="261">
        <v>19</v>
      </c>
      <c r="B86" s="928"/>
      <c r="C86" s="876"/>
      <c r="D86" s="876"/>
      <c r="E86" s="876"/>
      <c r="F86" s="876"/>
      <c r="G86" s="876"/>
      <c r="H86" s="876"/>
      <c r="I86" s="876"/>
      <c r="J86" s="876"/>
      <c r="K86" s="876"/>
      <c r="L86" s="876"/>
      <c r="M86" s="876"/>
      <c r="N86" s="876"/>
      <c r="O86" s="876"/>
      <c r="P86" s="929"/>
      <c r="Q86" s="930"/>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1"/>
      <c r="BA86" s="931"/>
      <c r="BB86" s="931"/>
      <c r="BC86" s="931"/>
      <c r="BD86" s="932"/>
      <c r="BE86" s="265"/>
      <c r="BF86" s="265"/>
      <c r="BG86" s="265"/>
      <c r="BH86" s="265"/>
      <c r="BI86" s="265"/>
      <c r="BJ86" s="265"/>
      <c r="BK86" s="265"/>
      <c r="BL86" s="265"/>
      <c r="BM86" s="265"/>
      <c r="BN86" s="265"/>
      <c r="BO86" s="265"/>
      <c r="BP86" s="265"/>
      <c r="BQ86" s="262">
        <v>80</v>
      </c>
      <c r="BR86" s="267"/>
      <c r="BS86" s="918"/>
      <c r="BT86" s="919"/>
      <c r="BU86" s="919"/>
      <c r="BV86" s="919"/>
      <c r="BW86" s="919"/>
      <c r="BX86" s="919"/>
      <c r="BY86" s="919"/>
      <c r="BZ86" s="919"/>
      <c r="CA86" s="919"/>
      <c r="CB86" s="919"/>
      <c r="CC86" s="919"/>
      <c r="CD86" s="919"/>
      <c r="CE86" s="919"/>
      <c r="CF86" s="919"/>
      <c r="CG86" s="920"/>
      <c r="CH86" s="915"/>
      <c r="CI86" s="916"/>
      <c r="CJ86" s="916"/>
      <c r="CK86" s="916"/>
      <c r="CL86" s="917"/>
      <c r="CM86" s="915"/>
      <c r="CN86" s="916"/>
      <c r="CO86" s="916"/>
      <c r="CP86" s="916"/>
      <c r="CQ86" s="917"/>
      <c r="CR86" s="915"/>
      <c r="CS86" s="916"/>
      <c r="CT86" s="916"/>
      <c r="CU86" s="916"/>
      <c r="CV86" s="917"/>
      <c r="CW86" s="915"/>
      <c r="CX86" s="916"/>
      <c r="CY86" s="916"/>
      <c r="CZ86" s="916"/>
      <c r="DA86" s="917"/>
      <c r="DB86" s="915"/>
      <c r="DC86" s="916"/>
      <c r="DD86" s="916"/>
      <c r="DE86" s="916"/>
      <c r="DF86" s="917"/>
      <c r="DG86" s="915"/>
      <c r="DH86" s="916"/>
      <c r="DI86" s="916"/>
      <c r="DJ86" s="916"/>
      <c r="DK86" s="917"/>
      <c r="DL86" s="915"/>
      <c r="DM86" s="916"/>
      <c r="DN86" s="916"/>
      <c r="DO86" s="916"/>
      <c r="DP86" s="917"/>
      <c r="DQ86" s="915"/>
      <c r="DR86" s="916"/>
      <c r="DS86" s="916"/>
      <c r="DT86" s="916"/>
      <c r="DU86" s="917"/>
      <c r="DV86" s="912"/>
      <c r="DW86" s="913"/>
      <c r="DX86" s="913"/>
      <c r="DY86" s="913"/>
      <c r="DZ86" s="914"/>
      <c r="EA86" s="246"/>
    </row>
    <row r="87" spans="1:131" s="247" customFormat="1" ht="26.25" customHeight="1" x14ac:dyDescent="0.15">
      <c r="A87" s="269">
        <v>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265"/>
      <c r="BF87" s="265"/>
      <c r="BG87" s="265"/>
      <c r="BH87" s="265"/>
      <c r="BI87" s="265"/>
      <c r="BJ87" s="265"/>
      <c r="BK87" s="265"/>
      <c r="BL87" s="265"/>
      <c r="BM87" s="265"/>
      <c r="BN87" s="265"/>
      <c r="BO87" s="265"/>
      <c r="BP87" s="265"/>
      <c r="BQ87" s="262">
        <v>81</v>
      </c>
      <c r="BR87" s="267"/>
      <c r="BS87" s="918"/>
      <c r="BT87" s="919"/>
      <c r="BU87" s="919"/>
      <c r="BV87" s="919"/>
      <c r="BW87" s="919"/>
      <c r="BX87" s="919"/>
      <c r="BY87" s="919"/>
      <c r="BZ87" s="919"/>
      <c r="CA87" s="919"/>
      <c r="CB87" s="919"/>
      <c r="CC87" s="919"/>
      <c r="CD87" s="919"/>
      <c r="CE87" s="919"/>
      <c r="CF87" s="919"/>
      <c r="CG87" s="920"/>
      <c r="CH87" s="915"/>
      <c r="CI87" s="916"/>
      <c r="CJ87" s="916"/>
      <c r="CK87" s="916"/>
      <c r="CL87" s="917"/>
      <c r="CM87" s="915"/>
      <c r="CN87" s="916"/>
      <c r="CO87" s="916"/>
      <c r="CP87" s="916"/>
      <c r="CQ87" s="917"/>
      <c r="CR87" s="915"/>
      <c r="CS87" s="916"/>
      <c r="CT87" s="916"/>
      <c r="CU87" s="916"/>
      <c r="CV87" s="917"/>
      <c r="CW87" s="915"/>
      <c r="CX87" s="916"/>
      <c r="CY87" s="916"/>
      <c r="CZ87" s="916"/>
      <c r="DA87" s="917"/>
      <c r="DB87" s="915"/>
      <c r="DC87" s="916"/>
      <c r="DD87" s="916"/>
      <c r="DE87" s="916"/>
      <c r="DF87" s="917"/>
      <c r="DG87" s="915"/>
      <c r="DH87" s="916"/>
      <c r="DI87" s="916"/>
      <c r="DJ87" s="916"/>
      <c r="DK87" s="917"/>
      <c r="DL87" s="915"/>
      <c r="DM87" s="916"/>
      <c r="DN87" s="916"/>
      <c r="DO87" s="916"/>
      <c r="DP87" s="917"/>
      <c r="DQ87" s="915"/>
      <c r="DR87" s="916"/>
      <c r="DS87" s="916"/>
      <c r="DT87" s="916"/>
      <c r="DU87" s="917"/>
      <c r="DV87" s="912"/>
      <c r="DW87" s="913"/>
      <c r="DX87" s="913"/>
      <c r="DY87" s="913"/>
      <c r="DZ87" s="914"/>
      <c r="EA87" s="246"/>
    </row>
    <row r="88" spans="1:131" s="247" customFormat="1" ht="26.25" customHeight="1" thickBot="1" x14ac:dyDescent="0.2">
      <c r="A88" s="264" t="s">
        <v>385</v>
      </c>
      <c r="B88" s="832" t="s">
        <v>419</v>
      </c>
      <c r="C88" s="833"/>
      <c r="D88" s="833"/>
      <c r="E88" s="833"/>
      <c r="F88" s="833"/>
      <c r="G88" s="833"/>
      <c r="H88" s="833"/>
      <c r="I88" s="833"/>
      <c r="J88" s="833"/>
      <c r="K88" s="833"/>
      <c r="L88" s="833"/>
      <c r="M88" s="833"/>
      <c r="N88" s="833"/>
      <c r="O88" s="833"/>
      <c r="P88" s="834"/>
      <c r="Q88" s="893"/>
      <c r="R88" s="894"/>
      <c r="S88" s="894"/>
      <c r="T88" s="894"/>
      <c r="U88" s="894"/>
      <c r="V88" s="894"/>
      <c r="W88" s="894"/>
      <c r="X88" s="894"/>
      <c r="Y88" s="894"/>
      <c r="Z88" s="894"/>
      <c r="AA88" s="894"/>
      <c r="AB88" s="894"/>
      <c r="AC88" s="894"/>
      <c r="AD88" s="894"/>
      <c r="AE88" s="894"/>
      <c r="AF88" s="897">
        <v>9283</v>
      </c>
      <c r="AG88" s="897"/>
      <c r="AH88" s="897"/>
      <c r="AI88" s="897"/>
      <c r="AJ88" s="897"/>
      <c r="AK88" s="894"/>
      <c r="AL88" s="894"/>
      <c r="AM88" s="894"/>
      <c r="AN88" s="894"/>
      <c r="AO88" s="894"/>
      <c r="AP88" s="897" t="s">
        <v>598</v>
      </c>
      <c r="AQ88" s="897"/>
      <c r="AR88" s="897"/>
      <c r="AS88" s="897"/>
      <c r="AT88" s="897"/>
      <c r="AU88" s="897" t="s">
        <v>599</v>
      </c>
      <c r="AV88" s="897"/>
      <c r="AW88" s="897"/>
      <c r="AX88" s="897"/>
      <c r="AY88" s="897"/>
      <c r="AZ88" s="902"/>
      <c r="BA88" s="902"/>
      <c r="BB88" s="902"/>
      <c r="BC88" s="902"/>
      <c r="BD88" s="903"/>
      <c r="BE88" s="265"/>
      <c r="BF88" s="265"/>
      <c r="BG88" s="265"/>
      <c r="BH88" s="265"/>
      <c r="BI88" s="265"/>
      <c r="BJ88" s="265"/>
      <c r="BK88" s="265"/>
      <c r="BL88" s="265"/>
      <c r="BM88" s="265"/>
      <c r="BN88" s="265"/>
      <c r="BO88" s="265"/>
      <c r="BP88" s="265"/>
      <c r="BQ88" s="262">
        <v>82</v>
      </c>
      <c r="BR88" s="267"/>
      <c r="BS88" s="918"/>
      <c r="BT88" s="919"/>
      <c r="BU88" s="919"/>
      <c r="BV88" s="919"/>
      <c r="BW88" s="919"/>
      <c r="BX88" s="919"/>
      <c r="BY88" s="919"/>
      <c r="BZ88" s="919"/>
      <c r="CA88" s="919"/>
      <c r="CB88" s="919"/>
      <c r="CC88" s="919"/>
      <c r="CD88" s="919"/>
      <c r="CE88" s="919"/>
      <c r="CF88" s="919"/>
      <c r="CG88" s="920"/>
      <c r="CH88" s="915"/>
      <c r="CI88" s="916"/>
      <c r="CJ88" s="916"/>
      <c r="CK88" s="916"/>
      <c r="CL88" s="917"/>
      <c r="CM88" s="915"/>
      <c r="CN88" s="916"/>
      <c r="CO88" s="916"/>
      <c r="CP88" s="916"/>
      <c r="CQ88" s="917"/>
      <c r="CR88" s="915"/>
      <c r="CS88" s="916"/>
      <c r="CT88" s="916"/>
      <c r="CU88" s="916"/>
      <c r="CV88" s="917"/>
      <c r="CW88" s="915"/>
      <c r="CX88" s="916"/>
      <c r="CY88" s="916"/>
      <c r="CZ88" s="916"/>
      <c r="DA88" s="917"/>
      <c r="DB88" s="915"/>
      <c r="DC88" s="916"/>
      <c r="DD88" s="916"/>
      <c r="DE88" s="916"/>
      <c r="DF88" s="917"/>
      <c r="DG88" s="915"/>
      <c r="DH88" s="916"/>
      <c r="DI88" s="916"/>
      <c r="DJ88" s="916"/>
      <c r="DK88" s="917"/>
      <c r="DL88" s="915"/>
      <c r="DM88" s="916"/>
      <c r="DN88" s="916"/>
      <c r="DO88" s="916"/>
      <c r="DP88" s="917"/>
      <c r="DQ88" s="915"/>
      <c r="DR88" s="916"/>
      <c r="DS88" s="916"/>
      <c r="DT88" s="916"/>
      <c r="DU88" s="917"/>
      <c r="DV88" s="912"/>
      <c r="DW88" s="913"/>
      <c r="DX88" s="913"/>
      <c r="DY88" s="913"/>
      <c r="DZ88" s="91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8"/>
      <c r="BT89" s="919"/>
      <c r="BU89" s="919"/>
      <c r="BV89" s="919"/>
      <c r="BW89" s="919"/>
      <c r="BX89" s="919"/>
      <c r="BY89" s="919"/>
      <c r="BZ89" s="919"/>
      <c r="CA89" s="919"/>
      <c r="CB89" s="919"/>
      <c r="CC89" s="919"/>
      <c r="CD89" s="919"/>
      <c r="CE89" s="919"/>
      <c r="CF89" s="919"/>
      <c r="CG89" s="920"/>
      <c r="CH89" s="915"/>
      <c r="CI89" s="916"/>
      <c r="CJ89" s="916"/>
      <c r="CK89" s="916"/>
      <c r="CL89" s="917"/>
      <c r="CM89" s="915"/>
      <c r="CN89" s="916"/>
      <c r="CO89" s="916"/>
      <c r="CP89" s="916"/>
      <c r="CQ89" s="917"/>
      <c r="CR89" s="915"/>
      <c r="CS89" s="916"/>
      <c r="CT89" s="916"/>
      <c r="CU89" s="916"/>
      <c r="CV89" s="917"/>
      <c r="CW89" s="915"/>
      <c r="CX89" s="916"/>
      <c r="CY89" s="916"/>
      <c r="CZ89" s="916"/>
      <c r="DA89" s="917"/>
      <c r="DB89" s="915"/>
      <c r="DC89" s="916"/>
      <c r="DD89" s="916"/>
      <c r="DE89" s="916"/>
      <c r="DF89" s="917"/>
      <c r="DG89" s="915"/>
      <c r="DH89" s="916"/>
      <c r="DI89" s="916"/>
      <c r="DJ89" s="916"/>
      <c r="DK89" s="917"/>
      <c r="DL89" s="915"/>
      <c r="DM89" s="916"/>
      <c r="DN89" s="916"/>
      <c r="DO89" s="916"/>
      <c r="DP89" s="917"/>
      <c r="DQ89" s="915"/>
      <c r="DR89" s="916"/>
      <c r="DS89" s="916"/>
      <c r="DT89" s="916"/>
      <c r="DU89" s="917"/>
      <c r="DV89" s="912"/>
      <c r="DW89" s="913"/>
      <c r="DX89" s="913"/>
      <c r="DY89" s="913"/>
      <c r="DZ89" s="91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8"/>
      <c r="BT90" s="919"/>
      <c r="BU90" s="919"/>
      <c r="BV90" s="919"/>
      <c r="BW90" s="919"/>
      <c r="BX90" s="919"/>
      <c r="BY90" s="919"/>
      <c r="BZ90" s="919"/>
      <c r="CA90" s="919"/>
      <c r="CB90" s="919"/>
      <c r="CC90" s="919"/>
      <c r="CD90" s="919"/>
      <c r="CE90" s="919"/>
      <c r="CF90" s="919"/>
      <c r="CG90" s="920"/>
      <c r="CH90" s="915"/>
      <c r="CI90" s="916"/>
      <c r="CJ90" s="916"/>
      <c r="CK90" s="916"/>
      <c r="CL90" s="917"/>
      <c r="CM90" s="915"/>
      <c r="CN90" s="916"/>
      <c r="CO90" s="916"/>
      <c r="CP90" s="916"/>
      <c r="CQ90" s="917"/>
      <c r="CR90" s="915"/>
      <c r="CS90" s="916"/>
      <c r="CT90" s="916"/>
      <c r="CU90" s="916"/>
      <c r="CV90" s="917"/>
      <c r="CW90" s="915"/>
      <c r="CX90" s="916"/>
      <c r="CY90" s="916"/>
      <c r="CZ90" s="916"/>
      <c r="DA90" s="917"/>
      <c r="DB90" s="915"/>
      <c r="DC90" s="916"/>
      <c r="DD90" s="916"/>
      <c r="DE90" s="916"/>
      <c r="DF90" s="917"/>
      <c r="DG90" s="915"/>
      <c r="DH90" s="916"/>
      <c r="DI90" s="916"/>
      <c r="DJ90" s="916"/>
      <c r="DK90" s="917"/>
      <c r="DL90" s="915"/>
      <c r="DM90" s="916"/>
      <c r="DN90" s="916"/>
      <c r="DO90" s="916"/>
      <c r="DP90" s="917"/>
      <c r="DQ90" s="915"/>
      <c r="DR90" s="916"/>
      <c r="DS90" s="916"/>
      <c r="DT90" s="916"/>
      <c r="DU90" s="917"/>
      <c r="DV90" s="912"/>
      <c r="DW90" s="913"/>
      <c r="DX90" s="913"/>
      <c r="DY90" s="913"/>
      <c r="DZ90" s="91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8"/>
      <c r="BT91" s="919"/>
      <c r="BU91" s="919"/>
      <c r="BV91" s="919"/>
      <c r="BW91" s="919"/>
      <c r="BX91" s="919"/>
      <c r="BY91" s="919"/>
      <c r="BZ91" s="919"/>
      <c r="CA91" s="919"/>
      <c r="CB91" s="919"/>
      <c r="CC91" s="919"/>
      <c r="CD91" s="919"/>
      <c r="CE91" s="919"/>
      <c r="CF91" s="919"/>
      <c r="CG91" s="920"/>
      <c r="CH91" s="915"/>
      <c r="CI91" s="916"/>
      <c r="CJ91" s="916"/>
      <c r="CK91" s="916"/>
      <c r="CL91" s="917"/>
      <c r="CM91" s="915"/>
      <c r="CN91" s="916"/>
      <c r="CO91" s="916"/>
      <c r="CP91" s="916"/>
      <c r="CQ91" s="917"/>
      <c r="CR91" s="915"/>
      <c r="CS91" s="916"/>
      <c r="CT91" s="916"/>
      <c r="CU91" s="916"/>
      <c r="CV91" s="917"/>
      <c r="CW91" s="915"/>
      <c r="CX91" s="916"/>
      <c r="CY91" s="916"/>
      <c r="CZ91" s="916"/>
      <c r="DA91" s="917"/>
      <c r="DB91" s="915"/>
      <c r="DC91" s="916"/>
      <c r="DD91" s="916"/>
      <c r="DE91" s="916"/>
      <c r="DF91" s="917"/>
      <c r="DG91" s="915"/>
      <c r="DH91" s="916"/>
      <c r="DI91" s="916"/>
      <c r="DJ91" s="916"/>
      <c r="DK91" s="917"/>
      <c r="DL91" s="915"/>
      <c r="DM91" s="916"/>
      <c r="DN91" s="916"/>
      <c r="DO91" s="916"/>
      <c r="DP91" s="917"/>
      <c r="DQ91" s="915"/>
      <c r="DR91" s="916"/>
      <c r="DS91" s="916"/>
      <c r="DT91" s="916"/>
      <c r="DU91" s="917"/>
      <c r="DV91" s="912"/>
      <c r="DW91" s="913"/>
      <c r="DX91" s="913"/>
      <c r="DY91" s="913"/>
      <c r="DZ91" s="91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8"/>
      <c r="BT92" s="919"/>
      <c r="BU92" s="919"/>
      <c r="BV92" s="919"/>
      <c r="BW92" s="919"/>
      <c r="BX92" s="919"/>
      <c r="BY92" s="919"/>
      <c r="BZ92" s="919"/>
      <c r="CA92" s="919"/>
      <c r="CB92" s="919"/>
      <c r="CC92" s="919"/>
      <c r="CD92" s="919"/>
      <c r="CE92" s="919"/>
      <c r="CF92" s="919"/>
      <c r="CG92" s="920"/>
      <c r="CH92" s="915"/>
      <c r="CI92" s="916"/>
      <c r="CJ92" s="916"/>
      <c r="CK92" s="916"/>
      <c r="CL92" s="917"/>
      <c r="CM92" s="915"/>
      <c r="CN92" s="916"/>
      <c r="CO92" s="916"/>
      <c r="CP92" s="916"/>
      <c r="CQ92" s="917"/>
      <c r="CR92" s="915"/>
      <c r="CS92" s="916"/>
      <c r="CT92" s="916"/>
      <c r="CU92" s="916"/>
      <c r="CV92" s="917"/>
      <c r="CW92" s="915"/>
      <c r="CX92" s="916"/>
      <c r="CY92" s="916"/>
      <c r="CZ92" s="916"/>
      <c r="DA92" s="917"/>
      <c r="DB92" s="915"/>
      <c r="DC92" s="916"/>
      <c r="DD92" s="916"/>
      <c r="DE92" s="916"/>
      <c r="DF92" s="917"/>
      <c r="DG92" s="915"/>
      <c r="DH92" s="916"/>
      <c r="DI92" s="916"/>
      <c r="DJ92" s="916"/>
      <c r="DK92" s="917"/>
      <c r="DL92" s="915"/>
      <c r="DM92" s="916"/>
      <c r="DN92" s="916"/>
      <c r="DO92" s="916"/>
      <c r="DP92" s="917"/>
      <c r="DQ92" s="915"/>
      <c r="DR92" s="916"/>
      <c r="DS92" s="916"/>
      <c r="DT92" s="916"/>
      <c r="DU92" s="917"/>
      <c r="DV92" s="912"/>
      <c r="DW92" s="913"/>
      <c r="DX92" s="913"/>
      <c r="DY92" s="913"/>
      <c r="DZ92" s="91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8"/>
      <c r="BT93" s="919"/>
      <c r="BU93" s="919"/>
      <c r="BV93" s="919"/>
      <c r="BW93" s="919"/>
      <c r="BX93" s="919"/>
      <c r="BY93" s="919"/>
      <c r="BZ93" s="919"/>
      <c r="CA93" s="919"/>
      <c r="CB93" s="919"/>
      <c r="CC93" s="919"/>
      <c r="CD93" s="919"/>
      <c r="CE93" s="919"/>
      <c r="CF93" s="919"/>
      <c r="CG93" s="920"/>
      <c r="CH93" s="915"/>
      <c r="CI93" s="916"/>
      <c r="CJ93" s="916"/>
      <c r="CK93" s="916"/>
      <c r="CL93" s="917"/>
      <c r="CM93" s="915"/>
      <c r="CN93" s="916"/>
      <c r="CO93" s="916"/>
      <c r="CP93" s="916"/>
      <c r="CQ93" s="917"/>
      <c r="CR93" s="915"/>
      <c r="CS93" s="916"/>
      <c r="CT93" s="916"/>
      <c r="CU93" s="916"/>
      <c r="CV93" s="917"/>
      <c r="CW93" s="915"/>
      <c r="CX93" s="916"/>
      <c r="CY93" s="916"/>
      <c r="CZ93" s="916"/>
      <c r="DA93" s="917"/>
      <c r="DB93" s="915"/>
      <c r="DC93" s="916"/>
      <c r="DD93" s="916"/>
      <c r="DE93" s="916"/>
      <c r="DF93" s="917"/>
      <c r="DG93" s="915"/>
      <c r="DH93" s="916"/>
      <c r="DI93" s="916"/>
      <c r="DJ93" s="916"/>
      <c r="DK93" s="917"/>
      <c r="DL93" s="915"/>
      <c r="DM93" s="916"/>
      <c r="DN93" s="916"/>
      <c r="DO93" s="916"/>
      <c r="DP93" s="917"/>
      <c r="DQ93" s="915"/>
      <c r="DR93" s="916"/>
      <c r="DS93" s="916"/>
      <c r="DT93" s="916"/>
      <c r="DU93" s="917"/>
      <c r="DV93" s="912"/>
      <c r="DW93" s="913"/>
      <c r="DX93" s="913"/>
      <c r="DY93" s="913"/>
      <c r="DZ93" s="91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8"/>
      <c r="BT94" s="919"/>
      <c r="BU94" s="919"/>
      <c r="BV94" s="919"/>
      <c r="BW94" s="919"/>
      <c r="BX94" s="919"/>
      <c r="BY94" s="919"/>
      <c r="BZ94" s="919"/>
      <c r="CA94" s="919"/>
      <c r="CB94" s="919"/>
      <c r="CC94" s="919"/>
      <c r="CD94" s="919"/>
      <c r="CE94" s="919"/>
      <c r="CF94" s="919"/>
      <c r="CG94" s="920"/>
      <c r="CH94" s="915"/>
      <c r="CI94" s="916"/>
      <c r="CJ94" s="916"/>
      <c r="CK94" s="916"/>
      <c r="CL94" s="917"/>
      <c r="CM94" s="915"/>
      <c r="CN94" s="916"/>
      <c r="CO94" s="916"/>
      <c r="CP94" s="916"/>
      <c r="CQ94" s="917"/>
      <c r="CR94" s="915"/>
      <c r="CS94" s="916"/>
      <c r="CT94" s="916"/>
      <c r="CU94" s="916"/>
      <c r="CV94" s="917"/>
      <c r="CW94" s="915"/>
      <c r="CX94" s="916"/>
      <c r="CY94" s="916"/>
      <c r="CZ94" s="916"/>
      <c r="DA94" s="917"/>
      <c r="DB94" s="915"/>
      <c r="DC94" s="916"/>
      <c r="DD94" s="916"/>
      <c r="DE94" s="916"/>
      <c r="DF94" s="917"/>
      <c r="DG94" s="915"/>
      <c r="DH94" s="916"/>
      <c r="DI94" s="916"/>
      <c r="DJ94" s="916"/>
      <c r="DK94" s="917"/>
      <c r="DL94" s="915"/>
      <c r="DM94" s="916"/>
      <c r="DN94" s="916"/>
      <c r="DO94" s="916"/>
      <c r="DP94" s="917"/>
      <c r="DQ94" s="915"/>
      <c r="DR94" s="916"/>
      <c r="DS94" s="916"/>
      <c r="DT94" s="916"/>
      <c r="DU94" s="917"/>
      <c r="DV94" s="912"/>
      <c r="DW94" s="913"/>
      <c r="DX94" s="913"/>
      <c r="DY94" s="913"/>
      <c r="DZ94" s="91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8"/>
      <c r="BT95" s="919"/>
      <c r="BU95" s="919"/>
      <c r="BV95" s="919"/>
      <c r="BW95" s="919"/>
      <c r="BX95" s="919"/>
      <c r="BY95" s="919"/>
      <c r="BZ95" s="919"/>
      <c r="CA95" s="919"/>
      <c r="CB95" s="919"/>
      <c r="CC95" s="919"/>
      <c r="CD95" s="919"/>
      <c r="CE95" s="919"/>
      <c r="CF95" s="919"/>
      <c r="CG95" s="920"/>
      <c r="CH95" s="915"/>
      <c r="CI95" s="916"/>
      <c r="CJ95" s="916"/>
      <c r="CK95" s="916"/>
      <c r="CL95" s="917"/>
      <c r="CM95" s="915"/>
      <c r="CN95" s="916"/>
      <c r="CO95" s="916"/>
      <c r="CP95" s="916"/>
      <c r="CQ95" s="917"/>
      <c r="CR95" s="915"/>
      <c r="CS95" s="916"/>
      <c r="CT95" s="916"/>
      <c r="CU95" s="916"/>
      <c r="CV95" s="917"/>
      <c r="CW95" s="915"/>
      <c r="CX95" s="916"/>
      <c r="CY95" s="916"/>
      <c r="CZ95" s="916"/>
      <c r="DA95" s="917"/>
      <c r="DB95" s="915"/>
      <c r="DC95" s="916"/>
      <c r="DD95" s="916"/>
      <c r="DE95" s="916"/>
      <c r="DF95" s="917"/>
      <c r="DG95" s="915"/>
      <c r="DH95" s="916"/>
      <c r="DI95" s="916"/>
      <c r="DJ95" s="916"/>
      <c r="DK95" s="917"/>
      <c r="DL95" s="915"/>
      <c r="DM95" s="916"/>
      <c r="DN95" s="916"/>
      <c r="DO95" s="916"/>
      <c r="DP95" s="917"/>
      <c r="DQ95" s="915"/>
      <c r="DR95" s="916"/>
      <c r="DS95" s="916"/>
      <c r="DT95" s="916"/>
      <c r="DU95" s="917"/>
      <c r="DV95" s="912"/>
      <c r="DW95" s="913"/>
      <c r="DX95" s="913"/>
      <c r="DY95" s="913"/>
      <c r="DZ95" s="91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8"/>
      <c r="BT96" s="919"/>
      <c r="BU96" s="919"/>
      <c r="BV96" s="919"/>
      <c r="BW96" s="919"/>
      <c r="BX96" s="919"/>
      <c r="BY96" s="919"/>
      <c r="BZ96" s="919"/>
      <c r="CA96" s="919"/>
      <c r="CB96" s="919"/>
      <c r="CC96" s="919"/>
      <c r="CD96" s="919"/>
      <c r="CE96" s="919"/>
      <c r="CF96" s="919"/>
      <c r="CG96" s="920"/>
      <c r="CH96" s="915"/>
      <c r="CI96" s="916"/>
      <c r="CJ96" s="916"/>
      <c r="CK96" s="916"/>
      <c r="CL96" s="917"/>
      <c r="CM96" s="915"/>
      <c r="CN96" s="916"/>
      <c r="CO96" s="916"/>
      <c r="CP96" s="916"/>
      <c r="CQ96" s="917"/>
      <c r="CR96" s="915"/>
      <c r="CS96" s="916"/>
      <c r="CT96" s="916"/>
      <c r="CU96" s="916"/>
      <c r="CV96" s="917"/>
      <c r="CW96" s="915"/>
      <c r="CX96" s="916"/>
      <c r="CY96" s="916"/>
      <c r="CZ96" s="916"/>
      <c r="DA96" s="917"/>
      <c r="DB96" s="915"/>
      <c r="DC96" s="916"/>
      <c r="DD96" s="916"/>
      <c r="DE96" s="916"/>
      <c r="DF96" s="917"/>
      <c r="DG96" s="915"/>
      <c r="DH96" s="916"/>
      <c r="DI96" s="916"/>
      <c r="DJ96" s="916"/>
      <c r="DK96" s="917"/>
      <c r="DL96" s="915"/>
      <c r="DM96" s="916"/>
      <c r="DN96" s="916"/>
      <c r="DO96" s="916"/>
      <c r="DP96" s="917"/>
      <c r="DQ96" s="915"/>
      <c r="DR96" s="916"/>
      <c r="DS96" s="916"/>
      <c r="DT96" s="916"/>
      <c r="DU96" s="917"/>
      <c r="DV96" s="912"/>
      <c r="DW96" s="913"/>
      <c r="DX96" s="913"/>
      <c r="DY96" s="913"/>
      <c r="DZ96" s="91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8"/>
      <c r="BT97" s="919"/>
      <c r="BU97" s="919"/>
      <c r="BV97" s="919"/>
      <c r="BW97" s="919"/>
      <c r="BX97" s="919"/>
      <c r="BY97" s="919"/>
      <c r="BZ97" s="919"/>
      <c r="CA97" s="919"/>
      <c r="CB97" s="919"/>
      <c r="CC97" s="919"/>
      <c r="CD97" s="919"/>
      <c r="CE97" s="919"/>
      <c r="CF97" s="919"/>
      <c r="CG97" s="920"/>
      <c r="CH97" s="915"/>
      <c r="CI97" s="916"/>
      <c r="CJ97" s="916"/>
      <c r="CK97" s="916"/>
      <c r="CL97" s="917"/>
      <c r="CM97" s="915"/>
      <c r="CN97" s="916"/>
      <c r="CO97" s="916"/>
      <c r="CP97" s="916"/>
      <c r="CQ97" s="917"/>
      <c r="CR97" s="915"/>
      <c r="CS97" s="916"/>
      <c r="CT97" s="916"/>
      <c r="CU97" s="916"/>
      <c r="CV97" s="917"/>
      <c r="CW97" s="915"/>
      <c r="CX97" s="916"/>
      <c r="CY97" s="916"/>
      <c r="CZ97" s="916"/>
      <c r="DA97" s="917"/>
      <c r="DB97" s="915"/>
      <c r="DC97" s="916"/>
      <c r="DD97" s="916"/>
      <c r="DE97" s="916"/>
      <c r="DF97" s="917"/>
      <c r="DG97" s="915"/>
      <c r="DH97" s="916"/>
      <c r="DI97" s="916"/>
      <c r="DJ97" s="916"/>
      <c r="DK97" s="917"/>
      <c r="DL97" s="915"/>
      <c r="DM97" s="916"/>
      <c r="DN97" s="916"/>
      <c r="DO97" s="916"/>
      <c r="DP97" s="917"/>
      <c r="DQ97" s="915"/>
      <c r="DR97" s="916"/>
      <c r="DS97" s="916"/>
      <c r="DT97" s="916"/>
      <c r="DU97" s="917"/>
      <c r="DV97" s="912"/>
      <c r="DW97" s="913"/>
      <c r="DX97" s="913"/>
      <c r="DY97" s="913"/>
      <c r="DZ97" s="91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8"/>
      <c r="BT98" s="919"/>
      <c r="BU98" s="919"/>
      <c r="BV98" s="919"/>
      <c r="BW98" s="919"/>
      <c r="BX98" s="919"/>
      <c r="BY98" s="919"/>
      <c r="BZ98" s="919"/>
      <c r="CA98" s="919"/>
      <c r="CB98" s="919"/>
      <c r="CC98" s="919"/>
      <c r="CD98" s="919"/>
      <c r="CE98" s="919"/>
      <c r="CF98" s="919"/>
      <c r="CG98" s="920"/>
      <c r="CH98" s="915"/>
      <c r="CI98" s="916"/>
      <c r="CJ98" s="916"/>
      <c r="CK98" s="916"/>
      <c r="CL98" s="917"/>
      <c r="CM98" s="915"/>
      <c r="CN98" s="916"/>
      <c r="CO98" s="916"/>
      <c r="CP98" s="916"/>
      <c r="CQ98" s="917"/>
      <c r="CR98" s="915"/>
      <c r="CS98" s="916"/>
      <c r="CT98" s="916"/>
      <c r="CU98" s="916"/>
      <c r="CV98" s="917"/>
      <c r="CW98" s="915"/>
      <c r="CX98" s="916"/>
      <c r="CY98" s="916"/>
      <c r="CZ98" s="916"/>
      <c r="DA98" s="917"/>
      <c r="DB98" s="915"/>
      <c r="DC98" s="916"/>
      <c r="DD98" s="916"/>
      <c r="DE98" s="916"/>
      <c r="DF98" s="917"/>
      <c r="DG98" s="915"/>
      <c r="DH98" s="916"/>
      <c r="DI98" s="916"/>
      <c r="DJ98" s="916"/>
      <c r="DK98" s="917"/>
      <c r="DL98" s="915"/>
      <c r="DM98" s="916"/>
      <c r="DN98" s="916"/>
      <c r="DO98" s="916"/>
      <c r="DP98" s="917"/>
      <c r="DQ98" s="915"/>
      <c r="DR98" s="916"/>
      <c r="DS98" s="916"/>
      <c r="DT98" s="916"/>
      <c r="DU98" s="917"/>
      <c r="DV98" s="912"/>
      <c r="DW98" s="913"/>
      <c r="DX98" s="913"/>
      <c r="DY98" s="913"/>
      <c r="DZ98" s="91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8"/>
      <c r="BT99" s="919"/>
      <c r="BU99" s="919"/>
      <c r="BV99" s="919"/>
      <c r="BW99" s="919"/>
      <c r="BX99" s="919"/>
      <c r="BY99" s="919"/>
      <c r="BZ99" s="919"/>
      <c r="CA99" s="919"/>
      <c r="CB99" s="919"/>
      <c r="CC99" s="919"/>
      <c r="CD99" s="919"/>
      <c r="CE99" s="919"/>
      <c r="CF99" s="919"/>
      <c r="CG99" s="920"/>
      <c r="CH99" s="915"/>
      <c r="CI99" s="916"/>
      <c r="CJ99" s="916"/>
      <c r="CK99" s="916"/>
      <c r="CL99" s="917"/>
      <c r="CM99" s="915"/>
      <c r="CN99" s="916"/>
      <c r="CO99" s="916"/>
      <c r="CP99" s="916"/>
      <c r="CQ99" s="917"/>
      <c r="CR99" s="915"/>
      <c r="CS99" s="916"/>
      <c r="CT99" s="916"/>
      <c r="CU99" s="916"/>
      <c r="CV99" s="917"/>
      <c r="CW99" s="915"/>
      <c r="CX99" s="916"/>
      <c r="CY99" s="916"/>
      <c r="CZ99" s="916"/>
      <c r="DA99" s="917"/>
      <c r="DB99" s="915"/>
      <c r="DC99" s="916"/>
      <c r="DD99" s="916"/>
      <c r="DE99" s="916"/>
      <c r="DF99" s="917"/>
      <c r="DG99" s="915"/>
      <c r="DH99" s="916"/>
      <c r="DI99" s="916"/>
      <c r="DJ99" s="916"/>
      <c r="DK99" s="917"/>
      <c r="DL99" s="915"/>
      <c r="DM99" s="916"/>
      <c r="DN99" s="916"/>
      <c r="DO99" s="916"/>
      <c r="DP99" s="917"/>
      <c r="DQ99" s="915"/>
      <c r="DR99" s="916"/>
      <c r="DS99" s="916"/>
      <c r="DT99" s="916"/>
      <c r="DU99" s="917"/>
      <c r="DV99" s="912"/>
      <c r="DW99" s="913"/>
      <c r="DX99" s="913"/>
      <c r="DY99" s="913"/>
      <c r="DZ99" s="91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8"/>
      <c r="BT100" s="919"/>
      <c r="BU100" s="919"/>
      <c r="BV100" s="919"/>
      <c r="BW100" s="919"/>
      <c r="BX100" s="919"/>
      <c r="BY100" s="919"/>
      <c r="BZ100" s="919"/>
      <c r="CA100" s="919"/>
      <c r="CB100" s="919"/>
      <c r="CC100" s="919"/>
      <c r="CD100" s="919"/>
      <c r="CE100" s="919"/>
      <c r="CF100" s="919"/>
      <c r="CG100" s="920"/>
      <c r="CH100" s="915"/>
      <c r="CI100" s="916"/>
      <c r="CJ100" s="916"/>
      <c r="CK100" s="916"/>
      <c r="CL100" s="917"/>
      <c r="CM100" s="915"/>
      <c r="CN100" s="916"/>
      <c r="CO100" s="916"/>
      <c r="CP100" s="916"/>
      <c r="CQ100" s="917"/>
      <c r="CR100" s="915"/>
      <c r="CS100" s="916"/>
      <c r="CT100" s="916"/>
      <c r="CU100" s="916"/>
      <c r="CV100" s="917"/>
      <c r="CW100" s="915"/>
      <c r="CX100" s="916"/>
      <c r="CY100" s="916"/>
      <c r="CZ100" s="916"/>
      <c r="DA100" s="917"/>
      <c r="DB100" s="915"/>
      <c r="DC100" s="916"/>
      <c r="DD100" s="916"/>
      <c r="DE100" s="916"/>
      <c r="DF100" s="917"/>
      <c r="DG100" s="915"/>
      <c r="DH100" s="916"/>
      <c r="DI100" s="916"/>
      <c r="DJ100" s="916"/>
      <c r="DK100" s="917"/>
      <c r="DL100" s="915"/>
      <c r="DM100" s="916"/>
      <c r="DN100" s="916"/>
      <c r="DO100" s="916"/>
      <c r="DP100" s="917"/>
      <c r="DQ100" s="915"/>
      <c r="DR100" s="916"/>
      <c r="DS100" s="916"/>
      <c r="DT100" s="916"/>
      <c r="DU100" s="917"/>
      <c r="DV100" s="912"/>
      <c r="DW100" s="913"/>
      <c r="DX100" s="913"/>
      <c r="DY100" s="913"/>
      <c r="DZ100" s="91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8"/>
      <c r="BT101" s="919"/>
      <c r="BU101" s="919"/>
      <c r="BV101" s="919"/>
      <c r="BW101" s="919"/>
      <c r="BX101" s="919"/>
      <c r="BY101" s="919"/>
      <c r="BZ101" s="919"/>
      <c r="CA101" s="919"/>
      <c r="CB101" s="919"/>
      <c r="CC101" s="919"/>
      <c r="CD101" s="919"/>
      <c r="CE101" s="919"/>
      <c r="CF101" s="919"/>
      <c r="CG101" s="920"/>
      <c r="CH101" s="915"/>
      <c r="CI101" s="916"/>
      <c r="CJ101" s="916"/>
      <c r="CK101" s="916"/>
      <c r="CL101" s="917"/>
      <c r="CM101" s="915"/>
      <c r="CN101" s="916"/>
      <c r="CO101" s="916"/>
      <c r="CP101" s="916"/>
      <c r="CQ101" s="917"/>
      <c r="CR101" s="915"/>
      <c r="CS101" s="916"/>
      <c r="CT101" s="916"/>
      <c r="CU101" s="916"/>
      <c r="CV101" s="917"/>
      <c r="CW101" s="915"/>
      <c r="CX101" s="916"/>
      <c r="CY101" s="916"/>
      <c r="CZ101" s="916"/>
      <c r="DA101" s="917"/>
      <c r="DB101" s="915"/>
      <c r="DC101" s="916"/>
      <c r="DD101" s="916"/>
      <c r="DE101" s="916"/>
      <c r="DF101" s="917"/>
      <c r="DG101" s="915"/>
      <c r="DH101" s="916"/>
      <c r="DI101" s="916"/>
      <c r="DJ101" s="916"/>
      <c r="DK101" s="917"/>
      <c r="DL101" s="915"/>
      <c r="DM101" s="916"/>
      <c r="DN101" s="916"/>
      <c r="DO101" s="916"/>
      <c r="DP101" s="917"/>
      <c r="DQ101" s="915"/>
      <c r="DR101" s="916"/>
      <c r="DS101" s="916"/>
      <c r="DT101" s="916"/>
      <c r="DU101" s="917"/>
      <c r="DV101" s="912"/>
      <c r="DW101" s="913"/>
      <c r="DX101" s="913"/>
      <c r="DY101" s="913"/>
      <c r="DZ101" s="91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420</v>
      </c>
      <c r="BS102" s="833"/>
      <c r="BT102" s="833"/>
      <c r="BU102" s="833"/>
      <c r="BV102" s="833"/>
      <c r="BW102" s="833"/>
      <c r="BX102" s="833"/>
      <c r="BY102" s="833"/>
      <c r="BZ102" s="833"/>
      <c r="CA102" s="833"/>
      <c r="CB102" s="833"/>
      <c r="CC102" s="833"/>
      <c r="CD102" s="833"/>
      <c r="CE102" s="833"/>
      <c r="CF102" s="833"/>
      <c r="CG102" s="834"/>
      <c r="CH102" s="941"/>
      <c r="CI102" s="942"/>
      <c r="CJ102" s="942"/>
      <c r="CK102" s="942"/>
      <c r="CL102" s="943"/>
      <c r="CM102" s="941"/>
      <c r="CN102" s="942"/>
      <c r="CO102" s="942"/>
      <c r="CP102" s="942"/>
      <c r="CQ102" s="943"/>
      <c r="CR102" s="944">
        <v>13</v>
      </c>
      <c r="CS102" s="905"/>
      <c r="CT102" s="905"/>
      <c r="CU102" s="905"/>
      <c r="CV102" s="945"/>
      <c r="CW102" s="944">
        <v>1</v>
      </c>
      <c r="CX102" s="905"/>
      <c r="CY102" s="905"/>
      <c r="CZ102" s="905"/>
      <c r="DA102" s="945"/>
      <c r="DB102" s="944">
        <v>18</v>
      </c>
      <c r="DC102" s="905"/>
      <c r="DD102" s="905"/>
      <c r="DE102" s="905"/>
      <c r="DF102" s="945"/>
      <c r="DG102" s="944">
        <v>67</v>
      </c>
      <c r="DH102" s="905"/>
      <c r="DI102" s="905"/>
      <c r="DJ102" s="905"/>
      <c r="DK102" s="945"/>
      <c r="DL102" s="944" t="s">
        <v>598</v>
      </c>
      <c r="DM102" s="905"/>
      <c r="DN102" s="905"/>
      <c r="DO102" s="905"/>
      <c r="DP102" s="945"/>
      <c r="DQ102" s="944" t="s">
        <v>598</v>
      </c>
      <c r="DR102" s="905"/>
      <c r="DS102" s="905"/>
      <c r="DT102" s="905"/>
      <c r="DU102" s="945"/>
      <c r="DV102" s="968"/>
      <c r="DW102" s="969"/>
      <c r="DX102" s="969"/>
      <c r="DY102" s="969"/>
      <c r="DZ102" s="97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71" t="s">
        <v>421</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72" t="s">
        <v>422</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73" t="s">
        <v>425</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426</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46" customFormat="1" ht="26.25" customHeight="1" x14ac:dyDescent="0.15">
      <c r="A109" s="966" t="s">
        <v>427</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6" t="s">
        <v>428</v>
      </c>
      <c r="AB109" s="947"/>
      <c r="AC109" s="947"/>
      <c r="AD109" s="947"/>
      <c r="AE109" s="948"/>
      <c r="AF109" s="946" t="s">
        <v>305</v>
      </c>
      <c r="AG109" s="947"/>
      <c r="AH109" s="947"/>
      <c r="AI109" s="947"/>
      <c r="AJ109" s="948"/>
      <c r="AK109" s="946" t="s">
        <v>304</v>
      </c>
      <c r="AL109" s="947"/>
      <c r="AM109" s="947"/>
      <c r="AN109" s="947"/>
      <c r="AO109" s="948"/>
      <c r="AP109" s="946" t="s">
        <v>429</v>
      </c>
      <c r="AQ109" s="947"/>
      <c r="AR109" s="947"/>
      <c r="AS109" s="947"/>
      <c r="AT109" s="949"/>
      <c r="AU109" s="966" t="s">
        <v>427</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6" t="s">
        <v>428</v>
      </c>
      <c r="BR109" s="947"/>
      <c r="BS109" s="947"/>
      <c r="BT109" s="947"/>
      <c r="BU109" s="948"/>
      <c r="BV109" s="946" t="s">
        <v>305</v>
      </c>
      <c r="BW109" s="947"/>
      <c r="BX109" s="947"/>
      <c r="BY109" s="947"/>
      <c r="BZ109" s="948"/>
      <c r="CA109" s="946" t="s">
        <v>304</v>
      </c>
      <c r="CB109" s="947"/>
      <c r="CC109" s="947"/>
      <c r="CD109" s="947"/>
      <c r="CE109" s="948"/>
      <c r="CF109" s="967" t="s">
        <v>429</v>
      </c>
      <c r="CG109" s="967"/>
      <c r="CH109" s="967"/>
      <c r="CI109" s="967"/>
      <c r="CJ109" s="967"/>
      <c r="CK109" s="946" t="s">
        <v>430</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6" t="s">
        <v>428</v>
      </c>
      <c r="DH109" s="947"/>
      <c r="DI109" s="947"/>
      <c r="DJ109" s="947"/>
      <c r="DK109" s="948"/>
      <c r="DL109" s="946" t="s">
        <v>305</v>
      </c>
      <c r="DM109" s="947"/>
      <c r="DN109" s="947"/>
      <c r="DO109" s="947"/>
      <c r="DP109" s="948"/>
      <c r="DQ109" s="946" t="s">
        <v>304</v>
      </c>
      <c r="DR109" s="947"/>
      <c r="DS109" s="947"/>
      <c r="DT109" s="947"/>
      <c r="DU109" s="948"/>
      <c r="DV109" s="946" t="s">
        <v>429</v>
      </c>
      <c r="DW109" s="947"/>
      <c r="DX109" s="947"/>
      <c r="DY109" s="947"/>
      <c r="DZ109" s="949"/>
    </row>
    <row r="110" spans="1:131" s="246" customFormat="1" ht="26.25" customHeight="1" x14ac:dyDescent="0.15">
      <c r="A110" s="950" t="s">
        <v>431</v>
      </c>
      <c r="B110" s="951"/>
      <c r="C110" s="951"/>
      <c r="D110" s="951"/>
      <c r="E110" s="951"/>
      <c r="F110" s="951"/>
      <c r="G110" s="951"/>
      <c r="H110" s="951"/>
      <c r="I110" s="951"/>
      <c r="J110" s="951"/>
      <c r="K110" s="951"/>
      <c r="L110" s="951"/>
      <c r="M110" s="951"/>
      <c r="N110" s="951"/>
      <c r="O110" s="951"/>
      <c r="P110" s="951"/>
      <c r="Q110" s="951"/>
      <c r="R110" s="951"/>
      <c r="S110" s="951"/>
      <c r="T110" s="951"/>
      <c r="U110" s="951"/>
      <c r="V110" s="951"/>
      <c r="W110" s="951"/>
      <c r="X110" s="951"/>
      <c r="Y110" s="951"/>
      <c r="Z110" s="952"/>
      <c r="AA110" s="953">
        <v>2172732</v>
      </c>
      <c r="AB110" s="954"/>
      <c r="AC110" s="954"/>
      <c r="AD110" s="954"/>
      <c r="AE110" s="955"/>
      <c r="AF110" s="956">
        <v>2265273</v>
      </c>
      <c r="AG110" s="954"/>
      <c r="AH110" s="954"/>
      <c r="AI110" s="954"/>
      <c r="AJ110" s="955"/>
      <c r="AK110" s="956">
        <v>2277062</v>
      </c>
      <c r="AL110" s="954"/>
      <c r="AM110" s="954"/>
      <c r="AN110" s="954"/>
      <c r="AO110" s="955"/>
      <c r="AP110" s="957">
        <v>26.1</v>
      </c>
      <c r="AQ110" s="958"/>
      <c r="AR110" s="958"/>
      <c r="AS110" s="958"/>
      <c r="AT110" s="959"/>
      <c r="AU110" s="960" t="s">
        <v>71</v>
      </c>
      <c r="AV110" s="961"/>
      <c r="AW110" s="961"/>
      <c r="AX110" s="961"/>
      <c r="AY110" s="961"/>
      <c r="AZ110" s="1002" t="s">
        <v>432</v>
      </c>
      <c r="BA110" s="951"/>
      <c r="BB110" s="951"/>
      <c r="BC110" s="951"/>
      <c r="BD110" s="951"/>
      <c r="BE110" s="951"/>
      <c r="BF110" s="951"/>
      <c r="BG110" s="951"/>
      <c r="BH110" s="951"/>
      <c r="BI110" s="951"/>
      <c r="BJ110" s="951"/>
      <c r="BK110" s="951"/>
      <c r="BL110" s="951"/>
      <c r="BM110" s="951"/>
      <c r="BN110" s="951"/>
      <c r="BO110" s="951"/>
      <c r="BP110" s="952"/>
      <c r="BQ110" s="988">
        <v>22965188</v>
      </c>
      <c r="BR110" s="989"/>
      <c r="BS110" s="989"/>
      <c r="BT110" s="989"/>
      <c r="BU110" s="989"/>
      <c r="BV110" s="989">
        <v>22531768</v>
      </c>
      <c r="BW110" s="989"/>
      <c r="BX110" s="989"/>
      <c r="BY110" s="989"/>
      <c r="BZ110" s="989"/>
      <c r="CA110" s="989">
        <v>22609746</v>
      </c>
      <c r="CB110" s="989"/>
      <c r="CC110" s="989"/>
      <c r="CD110" s="989"/>
      <c r="CE110" s="989"/>
      <c r="CF110" s="1003">
        <v>258.8</v>
      </c>
      <c r="CG110" s="1004"/>
      <c r="CH110" s="1004"/>
      <c r="CI110" s="1004"/>
      <c r="CJ110" s="1004"/>
      <c r="CK110" s="1005" t="s">
        <v>433</v>
      </c>
      <c r="CL110" s="1006"/>
      <c r="CM110" s="985" t="s">
        <v>434</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988" t="s">
        <v>406</v>
      </c>
      <c r="DH110" s="989"/>
      <c r="DI110" s="989"/>
      <c r="DJ110" s="989"/>
      <c r="DK110" s="989"/>
      <c r="DL110" s="989" t="s">
        <v>128</v>
      </c>
      <c r="DM110" s="989"/>
      <c r="DN110" s="989"/>
      <c r="DO110" s="989"/>
      <c r="DP110" s="989"/>
      <c r="DQ110" s="989" t="s">
        <v>406</v>
      </c>
      <c r="DR110" s="989"/>
      <c r="DS110" s="989"/>
      <c r="DT110" s="989"/>
      <c r="DU110" s="989"/>
      <c r="DV110" s="990" t="s">
        <v>406</v>
      </c>
      <c r="DW110" s="990"/>
      <c r="DX110" s="990"/>
      <c r="DY110" s="990"/>
      <c r="DZ110" s="991"/>
    </row>
    <row r="111" spans="1:131" s="246" customFormat="1" ht="26.25" customHeight="1" x14ac:dyDescent="0.15">
      <c r="A111" s="992" t="s">
        <v>435</v>
      </c>
      <c r="B111" s="993"/>
      <c r="C111" s="993"/>
      <c r="D111" s="993"/>
      <c r="E111" s="993"/>
      <c r="F111" s="993"/>
      <c r="G111" s="993"/>
      <c r="H111" s="993"/>
      <c r="I111" s="993"/>
      <c r="J111" s="993"/>
      <c r="K111" s="993"/>
      <c r="L111" s="993"/>
      <c r="M111" s="993"/>
      <c r="N111" s="993"/>
      <c r="O111" s="993"/>
      <c r="P111" s="993"/>
      <c r="Q111" s="993"/>
      <c r="R111" s="993"/>
      <c r="S111" s="993"/>
      <c r="T111" s="993"/>
      <c r="U111" s="993"/>
      <c r="V111" s="993"/>
      <c r="W111" s="993"/>
      <c r="X111" s="993"/>
      <c r="Y111" s="993"/>
      <c r="Z111" s="994"/>
      <c r="AA111" s="995" t="s">
        <v>128</v>
      </c>
      <c r="AB111" s="996"/>
      <c r="AC111" s="996"/>
      <c r="AD111" s="996"/>
      <c r="AE111" s="997"/>
      <c r="AF111" s="998" t="s">
        <v>128</v>
      </c>
      <c r="AG111" s="996"/>
      <c r="AH111" s="996"/>
      <c r="AI111" s="996"/>
      <c r="AJ111" s="997"/>
      <c r="AK111" s="998" t="s">
        <v>128</v>
      </c>
      <c r="AL111" s="996"/>
      <c r="AM111" s="996"/>
      <c r="AN111" s="996"/>
      <c r="AO111" s="997"/>
      <c r="AP111" s="999" t="s">
        <v>128</v>
      </c>
      <c r="AQ111" s="1000"/>
      <c r="AR111" s="1000"/>
      <c r="AS111" s="1000"/>
      <c r="AT111" s="1001"/>
      <c r="AU111" s="962"/>
      <c r="AV111" s="963"/>
      <c r="AW111" s="963"/>
      <c r="AX111" s="963"/>
      <c r="AY111" s="963"/>
      <c r="AZ111" s="1011" t="s">
        <v>436</v>
      </c>
      <c r="BA111" s="1012"/>
      <c r="BB111" s="1012"/>
      <c r="BC111" s="1012"/>
      <c r="BD111" s="1012"/>
      <c r="BE111" s="1012"/>
      <c r="BF111" s="1012"/>
      <c r="BG111" s="1012"/>
      <c r="BH111" s="1012"/>
      <c r="BI111" s="1012"/>
      <c r="BJ111" s="1012"/>
      <c r="BK111" s="1012"/>
      <c r="BL111" s="1012"/>
      <c r="BM111" s="1012"/>
      <c r="BN111" s="1012"/>
      <c r="BO111" s="1012"/>
      <c r="BP111" s="1013"/>
      <c r="BQ111" s="981">
        <v>88899</v>
      </c>
      <c r="BR111" s="982"/>
      <c r="BS111" s="982"/>
      <c r="BT111" s="982"/>
      <c r="BU111" s="982"/>
      <c r="BV111" s="982">
        <v>88899</v>
      </c>
      <c r="BW111" s="982"/>
      <c r="BX111" s="982"/>
      <c r="BY111" s="982"/>
      <c r="BZ111" s="982"/>
      <c r="CA111" s="982">
        <v>85399</v>
      </c>
      <c r="CB111" s="982"/>
      <c r="CC111" s="982"/>
      <c r="CD111" s="982"/>
      <c r="CE111" s="982"/>
      <c r="CF111" s="976">
        <v>1</v>
      </c>
      <c r="CG111" s="977"/>
      <c r="CH111" s="977"/>
      <c r="CI111" s="977"/>
      <c r="CJ111" s="977"/>
      <c r="CK111" s="1007"/>
      <c r="CL111" s="1008"/>
      <c r="CM111" s="978" t="s">
        <v>437</v>
      </c>
      <c r="CN111" s="979"/>
      <c r="CO111" s="979"/>
      <c r="CP111" s="979"/>
      <c r="CQ111" s="979"/>
      <c r="CR111" s="979"/>
      <c r="CS111" s="979"/>
      <c r="CT111" s="979"/>
      <c r="CU111" s="979"/>
      <c r="CV111" s="979"/>
      <c r="CW111" s="979"/>
      <c r="CX111" s="979"/>
      <c r="CY111" s="979"/>
      <c r="CZ111" s="979"/>
      <c r="DA111" s="979"/>
      <c r="DB111" s="979"/>
      <c r="DC111" s="979"/>
      <c r="DD111" s="979"/>
      <c r="DE111" s="979"/>
      <c r="DF111" s="980"/>
      <c r="DG111" s="981" t="s">
        <v>128</v>
      </c>
      <c r="DH111" s="982"/>
      <c r="DI111" s="982"/>
      <c r="DJ111" s="982"/>
      <c r="DK111" s="982"/>
      <c r="DL111" s="982" t="s">
        <v>128</v>
      </c>
      <c r="DM111" s="982"/>
      <c r="DN111" s="982"/>
      <c r="DO111" s="982"/>
      <c r="DP111" s="982"/>
      <c r="DQ111" s="982" t="s">
        <v>128</v>
      </c>
      <c r="DR111" s="982"/>
      <c r="DS111" s="982"/>
      <c r="DT111" s="982"/>
      <c r="DU111" s="982"/>
      <c r="DV111" s="983" t="s">
        <v>128</v>
      </c>
      <c r="DW111" s="983"/>
      <c r="DX111" s="983"/>
      <c r="DY111" s="983"/>
      <c r="DZ111" s="984"/>
    </row>
    <row r="112" spans="1:131" s="246" customFormat="1" ht="26.25" customHeight="1" x14ac:dyDescent="0.15">
      <c r="A112" s="1014" t="s">
        <v>438</v>
      </c>
      <c r="B112" s="1015"/>
      <c r="C112" s="1012" t="s">
        <v>439</v>
      </c>
      <c r="D112" s="1012"/>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3"/>
      <c r="AA112" s="1020" t="s">
        <v>128</v>
      </c>
      <c r="AB112" s="1021"/>
      <c r="AC112" s="1021"/>
      <c r="AD112" s="1021"/>
      <c r="AE112" s="1022"/>
      <c r="AF112" s="1023" t="s">
        <v>128</v>
      </c>
      <c r="AG112" s="1021"/>
      <c r="AH112" s="1021"/>
      <c r="AI112" s="1021"/>
      <c r="AJ112" s="1022"/>
      <c r="AK112" s="1023" t="s">
        <v>128</v>
      </c>
      <c r="AL112" s="1021"/>
      <c r="AM112" s="1021"/>
      <c r="AN112" s="1021"/>
      <c r="AO112" s="1022"/>
      <c r="AP112" s="1024" t="s">
        <v>128</v>
      </c>
      <c r="AQ112" s="1025"/>
      <c r="AR112" s="1025"/>
      <c r="AS112" s="1025"/>
      <c r="AT112" s="1026"/>
      <c r="AU112" s="962"/>
      <c r="AV112" s="963"/>
      <c r="AW112" s="963"/>
      <c r="AX112" s="963"/>
      <c r="AY112" s="963"/>
      <c r="AZ112" s="1011" t="s">
        <v>440</v>
      </c>
      <c r="BA112" s="1012"/>
      <c r="BB112" s="1012"/>
      <c r="BC112" s="1012"/>
      <c r="BD112" s="1012"/>
      <c r="BE112" s="1012"/>
      <c r="BF112" s="1012"/>
      <c r="BG112" s="1012"/>
      <c r="BH112" s="1012"/>
      <c r="BI112" s="1012"/>
      <c r="BJ112" s="1012"/>
      <c r="BK112" s="1012"/>
      <c r="BL112" s="1012"/>
      <c r="BM112" s="1012"/>
      <c r="BN112" s="1012"/>
      <c r="BO112" s="1012"/>
      <c r="BP112" s="1013"/>
      <c r="BQ112" s="981">
        <v>1660944</v>
      </c>
      <c r="BR112" s="982"/>
      <c r="BS112" s="982"/>
      <c r="BT112" s="982"/>
      <c r="BU112" s="982"/>
      <c r="BV112" s="982">
        <v>1584254</v>
      </c>
      <c r="BW112" s="982"/>
      <c r="BX112" s="982"/>
      <c r="BY112" s="982"/>
      <c r="BZ112" s="982"/>
      <c r="CA112" s="982">
        <v>1433277</v>
      </c>
      <c r="CB112" s="982"/>
      <c r="CC112" s="982"/>
      <c r="CD112" s="982"/>
      <c r="CE112" s="982"/>
      <c r="CF112" s="976">
        <v>16.399999999999999</v>
      </c>
      <c r="CG112" s="977"/>
      <c r="CH112" s="977"/>
      <c r="CI112" s="977"/>
      <c r="CJ112" s="977"/>
      <c r="CK112" s="1007"/>
      <c r="CL112" s="1008"/>
      <c r="CM112" s="978" t="s">
        <v>441</v>
      </c>
      <c r="CN112" s="979"/>
      <c r="CO112" s="979"/>
      <c r="CP112" s="979"/>
      <c r="CQ112" s="979"/>
      <c r="CR112" s="979"/>
      <c r="CS112" s="979"/>
      <c r="CT112" s="979"/>
      <c r="CU112" s="979"/>
      <c r="CV112" s="979"/>
      <c r="CW112" s="979"/>
      <c r="CX112" s="979"/>
      <c r="CY112" s="979"/>
      <c r="CZ112" s="979"/>
      <c r="DA112" s="979"/>
      <c r="DB112" s="979"/>
      <c r="DC112" s="979"/>
      <c r="DD112" s="979"/>
      <c r="DE112" s="979"/>
      <c r="DF112" s="980"/>
      <c r="DG112" s="981" t="s">
        <v>128</v>
      </c>
      <c r="DH112" s="982"/>
      <c r="DI112" s="982"/>
      <c r="DJ112" s="982"/>
      <c r="DK112" s="982"/>
      <c r="DL112" s="982" t="s">
        <v>128</v>
      </c>
      <c r="DM112" s="982"/>
      <c r="DN112" s="982"/>
      <c r="DO112" s="982"/>
      <c r="DP112" s="982"/>
      <c r="DQ112" s="982" t="s">
        <v>128</v>
      </c>
      <c r="DR112" s="982"/>
      <c r="DS112" s="982"/>
      <c r="DT112" s="982"/>
      <c r="DU112" s="982"/>
      <c r="DV112" s="983" t="s">
        <v>442</v>
      </c>
      <c r="DW112" s="983"/>
      <c r="DX112" s="983"/>
      <c r="DY112" s="983"/>
      <c r="DZ112" s="984"/>
    </row>
    <row r="113" spans="1:130" s="246" customFormat="1" ht="26.25" customHeight="1" x14ac:dyDescent="0.15">
      <c r="A113" s="1016"/>
      <c r="B113" s="1017"/>
      <c r="C113" s="1012" t="s">
        <v>443</v>
      </c>
      <c r="D113" s="1012"/>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3"/>
      <c r="AA113" s="995">
        <v>128079</v>
      </c>
      <c r="AB113" s="996"/>
      <c r="AC113" s="996"/>
      <c r="AD113" s="996"/>
      <c r="AE113" s="997"/>
      <c r="AF113" s="998">
        <v>120643</v>
      </c>
      <c r="AG113" s="996"/>
      <c r="AH113" s="996"/>
      <c r="AI113" s="996"/>
      <c r="AJ113" s="997"/>
      <c r="AK113" s="998">
        <v>130340</v>
      </c>
      <c r="AL113" s="996"/>
      <c r="AM113" s="996"/>
      <c r="AN113" s="996"/>
      <c r="AO113" s="997"/>
      <c r="AP113" s="999">
        <v>1.5</v>
      </c>
      <c r="AQ113" s="1000"/>
      <c r="AR113" s="1000"/>
      <c r="AS113" s="1000"/>
      <c r="AT113" s="1001"/>
      <c r="AU113" s="962"/>
      <c r="AV113" s="963"/>
      <c r="AW113" s="963"/>
      <c r="AX113" s="963"/>
      <c r="AY113" s="963"/>
      <c r="AZ113" s="1011" t="s">
        <v>444</v>
      </c>
      <c r="BA113" s="1012"/>
      <c r="BB113" s="1012"/>
      <c r="BC113" s="1012"/>
      <c r="BD113" s="1012"/>
      <c r="BE113" s="1012"/>
      <c r="BF113" s="1012"/>
      <c r="BG113" s="1012"/>
      <c r="BH113" s="1012"/>
      <c r="BI113" s="1012"/>
      <c r="BJ113" s="1012"/>
      <c r="BK113" s="1012"/>
      <c r="BL113" s="1012"/>
      <c r="BM113" s="1012"/>
      <c r="BN113" s="1012"/>
      <c r="BO113" s="1012"/>
      <c r="BP113" s="1013"/>
      <c r="BQ113" s="981">
        <v>193031</v>
      </c>
      <c r="BR113" s="982"/>
      <c r="BS113" s="982"/>
      <c r="BT113" s="982"/>
      <c r="BU113" s="982"/>
      <c r="BV113" s="982">
        <v>75065</v>
      </c>
      <c r="BW113" s="982"/>
      <c r="BX113" s="982"/>
      <c r="BY113" s="982"/>
      <c r="BZ113" s="982"/>
      <c r="CA113" s="982" t="s">
        <v>128</v>
      </c>
      <c r="CB113" s="982"/>
      <c r="CC113" s="982"/>
      <c r="CD113" s="982"/>
      <c r="CE113" s="982"/>
      <c r="CF113" s="976" t="s">
        <v>128</v>
      </c>
      <c r="CG113" s="977"/>
      <c r="CH113" s="977"/>
      <c r="CI113" s="977"/>
      <c r="CJ113" s="977"/>
      <c r="CK113" s="1007"/>
      <c r="CL113" s="1008"/>
      <c r="CM113" s="978" t="s">
        <v>445</v>
      </c>
      <c r="CN113" s="979"/>
      <c r="CO113" s="979"/>
      <c r="CP113" s="979"/>
      <c r="CQ113" s="979"/>
      <c r="CR113" s="979"/>
      <c r="CS113" s="979"/>
      <c r="CT113" s="979"/>
      <c r="CU113" s="979"/>
      <c r="CV113" s="979"/>
      <c r="CW113" s="979"/>
      <c r="CX113" s="979"/>
      <c r="CY113" s="979"/>
      <c r="CZ113" s="979"/>
      <c r="DA113" s="979"/>
      <c r="DB113" s="979"/>
      <c r="DC113" s="979"/>
      <c r="DD113" s="979"/>
      <c r="DE113" s="979"/>
      <c r="DF113" s="980"/>
      <c r="DG113" s="1020" t="s">
        <v>128</v>
      </c>
      <c r="DH113" s="1021"/>
      <c r="DI113" s="1021"/>
      <c r="DJ113" s="1021"/>
      <c r="DK113" s="1022"/>
      <c r="DL113" s="1023" t="s">
        <v>128</v>
      </c>
      <c r="DM113" s="1021"/>
      <c r="DN113" s="1021"/>
      <c r="DO113" s="1021"/>
      <c r="DP113" s="1022"/>
      <c r="DQ113" s="1023" t="s">
        <v>128</v>
      </c>
      <c r="DR113" s="1021"/>
      <c r="DS113" s="1021"/>
      <c r="DT113" s="1021"/>
      <c r="DU113" s="1022"/>
      <c r="DV113" s="1024" t="s">
        <v>128</v>
      </c>
      <c r="DW113" s="1025"/>
      <c r="DX113" s="1025"/>
      <c r="DY113" s="1025"/>
      <c r="DZ113" s="1026"/>
    </row>
    <row r="114" spans="1:130" s="246" customFormat="1" ht="26.25" customHeight="1" x14ac:dyDescent="0.15">
      <c r="A114" s="1016"/>
      <c r="B114" s="1017"/>
      <c r="C114" s="1012" t="s">
        <v>446</v>
      </c>
      <c r="D114" s="1012"/>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3"/>
      <c r="AA114" s="1020">
        <v>3929</v>
      </c>
      <c r="AB114" s="1021"/>
      <c r="AC114" s="1021"/>
      <c r="AD114" s="1021"/>
      <c r="AE114" s="1022"/>
      <c r="AF114" s="1023">
        <v>3931</v>
      </c>
      <c r="AG114" s="1021"/>
      <c r="AH114" s="1021"/>
      <c r="AI114" s="1021"/>
      <c r="AJ114" s="1022"/>
      <c r="AK114" s="1023">
        <v>3957</v>
      </c>
      <c r="AL114" s="1021"/>
      <c r="AM114" s="1021"/>
      <c r="AN114" s="1021"/>
      <c r="AO114" s="1022"/>
      <c r="AP114" s="1024">
        <v>0</v>
      </c>
      <c r="AQ114" s="1025"/>
      <c r="AR114" s="1025"/>
      <c r="AS114" s="1025"/>
      <c r="AT114" s="1026"/>
      <c r="AU114" s="962"/>
      <c r="AV114" s="963"/>
      <c r="AW114" s="963"/>
      <c r="AX114" s="963"/>
      <c r="AY114" s="963"/>
      <c r="AZ114" s="1011" t="s">
        <v>447</v>
      </c>
      <c r="BA114" s="1012"/>
      <c r="BB114" s="1012"/>
      <c r="BC114" s="1012"/>
      <c r="BD114" s="1012"/>
      <c r="BE114" s="1012"/>
      <c r="BF114" s="1012"/>
      <c r="BG114" s="1012"/>
      <c r="BH114" s="1012"/>
      <c r="BI114" s="1012"/>
      <c r="BJ114" s="1012"/>
      <c r="BK114" s="1012"/>
      <c r="BL114" s="1012"/>
      <c r="BM114" s="1012"/>
      <c r="BN114" s="1012"/>
      <c r="BO114" s="1012"/>
      <c r="BP114" s="1013"/>
      <c r="BQ114" s="981">
        <v>996086</v>
      </c>
      <c r="BR114" s="982"/>
      <c r="BS114" s="982"/>
      <c r="BT114" s="982"/>
      <c r="BU114" s="982"/>
      <c r="BV114" s="982">
        <v>838789</v>
      </c>
      <c r="BW114" s="982"/>
      <c r="BX114" s="982"/>
      <c r="BY114" s="982"/>
      <c r="BZ114" s="982"/>
      <c r="CA114" s="982">
        <v>429652</v>
      </c>
      <c r="CB114" s="982"/>
      <c r="CC114" s="982"/>
      <c r="CD114" s="982"/>
      <c r="CE114" s="982"/>
      <c r="CF114" s="976">
        <v>4.9000000000000004</v>
      </c>
      <c r="CG114" s="977"/>
      <c r="CH114" s="977"/>
      <c r="CI114" s="977"/>
      <c r="CJ114" s="977"/>
      <c r="CK114" s="1007"/>
      <c r="CL114" s="1008"/>
      <c r="CM114" s="978" t="s">
        <v>448</v>
      </c>
      <c r="CN114" s="979"/>
      <c r="CO114" s="979"/>
      <c r="CP114" s="979"/>
      <c r="CQ114" s="979"/>
      <c r="CR114" s="979"/>
      <c r="CS114" s="979"/>
      <c r="CT114" s="979"/>
      <c r="CU114" s="979"/>
      <c r="CV114" s="979"/>
      <c r="CW114" s="979"/>
      <c r="CX114" s="979"/>
      <c r="CY114" s="979"/>
      <c r="CZ114" s="979"/>
      <c r="DA114" s="979"/>
      <c r="DB114" s="979"/>
      <c r="DC114" s="979"/>
      <c r="DD114" s="979"/>
      <c r="DE114" s="979"/>
      <c r="DF114" s="980"/>
      <c r="DG114" s="1020" t="s">
        <v>128</v>
      </c>
      <c r="DH114" s="1021"/>
      <c r="DI114" s="1021"/>
      <c r="DJ114" s="1021"/>
      <c r="DK114" s="1022"/>
      <c r="DL114" s="1023" t="s">
        <v>128</v>
      </c>
      <c r="DM114" s="1021"/>
      <c r="DN114" s="1021"/>
      <c r="DO114" s="1021"/>
      <c r="DP114" s="1022"/>
      <c r="DQ114" s="1023" t="s">
        <v>128</v>
      </c>
      <c r="DR114" s="1021"/>
      <c r="DS114" s="1021"/>
      <c r="DT114" s="1021"/>
      <c r="DU114" s="1022"/>
      <c r="DV114" s="1024" t="s">
        <v>128</v>
      </c>
      <c r="DW114" s="1025"/>
      <c r="DX114" s="1025"/>
      <c r="DY114" s="1025"/>
      <c r="DZ114" s="1026"/>
    </row>
    <row r="115" spans="1:130" s="246" customFormat="1" ht="26.25" customHeight="1" x14ac:dyDescent="0.15">
      <c r="A115" s="1016"/>
      <c r="B115" s="1017"/>
      <c r="C115" s="1012" t="s">
        <v>449</v>
      </c>
      <c r="D115" s="1012"/>
      <c r="E115" s="1012"/>
      <c r="F115" s="1012"/>
      <c r="G115" s="1012"/>
      <c r="H115" s="1012"/>
      <c r="I115" s="1012"/>
      <c r="J115" s="1012"/>
      <c r="K115" s="1012"/>
      <c r="L115" s="1012"/>
      <c r="M115" s="1012"/>
      <c r="N115" s="1012"/>
      <c r="O115" s="1012"/>
      <c r="P115" s="1012"/>
      <c r="Q115" s="1012"/>
      <c r="R115" s="1012"/>
      <c r="S115" s="1012"/>
      <c r="T115" s="1012"/>
      <c r="U115" s="1012"/>
      <c r="V115" s="1012"/>
      <c r="W115" s="1012"/>
      <c r="X115" s="1012"/>
      <c r="Y115" s="1012"/>
      <c r="Z115" s="1013"/>
      <c r="AA115" s="995">
        <v>132553</v>
      </c>
      <c r="AB115" s="996"/>
      <c r="AC115" s="996"/>
      <c r="AD115" s="996"/>
      <c r="AE115" s="997"/>
      <c r="AF115" s="998">
        <v>120013</v>
      </c>
      <c r="AG115" s="996"/>
      <c r="AH115" s="996"/>
      <c r="AI115" s="996"/>
      <c r="AJ115" s="997"/>
      <c r="AK115" s="998">
        <v>72136</v>
      </c>
      <c r="AL115" s="996"/>
      <c r="AM115" s="996"/>
      <c r="AN115" s="996"/>
      <c r="AO115" s="997"/>
      <c r="AP115" s="999">
        <v>0.8</v>
      </c>
      <c r="AQ115" s="1000"/>
      <c r="AR115" s="1000"/>
      <c r="AS115" s="1000"/>
      <c r="AT115" s="1001"/>
      <c r="AU115" s="962"/>
      <c r="AV115" s="963"/>
      <c r="AW115" s="963"/>
      <c r="AX115" s="963"/>
      <c r="AY115" s="963"/>
      <c r="AZ115" s="1011" t="s">
        <v>450</v>
      </c>
      <c r="BA115" s="1012"/>
      <c r="BB115" s="1012"/>
      <c r="BC115" s="1012"/>
      <c r="BD115" s="1012"/>
      <c r="BE115" s="1012"/>
      <c r="BF115" s="1012"/>
      <c r="BG115" s="1012"/>
      <c r="BH115" s="1012"/>
      <c r="BI115" s="1012"/>
      <c r="BJ115" s="1012"/>
      <c r="BK115" s="1012"/>
      <c r="BL115" s="1012"/>
      <c r="BM115" s="1012"/>
      <c r="BN115" s="1012"/>
      <c r="BO115" s="1012"/>
      <c r="BP115" s="1013"/>
      <c r="BQ115" s="981">
        <v>13582</v>
      </c>
      <c r="BR115" s="982"/>
      <c r="BS115" s="982"/>
      <c r="BT115" s="982"/>
      <c r="BU115" s="982"/>
      <c r="BV115" s="982">
        <v>11404</v>
      </c>
      <c r="BW115" s="982"/>
      <c r="BX115" s="982"/>
      <c r="BY115" s="982"/>
      <c r="BZ115" s="982"/>
      <c r="CA115" s="982">
        <v>9151</v>
      </c>
      <c r="CB115" s="982"/>
      <c r="CC115" s="982"/>
      <c r="CD115" s="982"/>
      <c r="CE115" s="982"/>
      <c r="CF115" s="976">
        <v>0.1</v>
      </c>
      <c r="CG115" s="977"/>
      <c r="CH115" s="977"/>
      <c r="CI115" s="977"/>
      <c r="CJ115" s="977"/>
      <c r="CK115" s="1007"/>
      <c r="CL115" s="1008"/>
      <c r="CM115" s="1011" t="s">
        <v>451</v>
      </c>
      <c r="CN115" s="1032"/>
      <c r="CO115" s="1032"/>
      <c r="CP115" s="1032"/>
      <c r="CQ115" s="1032"/>
      <c r="CR115" s="1032"/>
      <c r="CS115" s="1032"/>
      <c r="CT115" s="1032"/>
      <c r="CU115" s="1032"/>
      <c r="CV115" s="1032"/>
      <c r="CW115" s="1032"/>
      <c r="CX115" s="1032"/>
      <c r="CY115" s="1032"/>
      <c r="CZ115" s="1032"/>
      <c r="DA115" s="1032"/>
      <c r="DB115" s="1032"/>
      <c r="DC115" s="1032"/>
      <c r="DD115" s="1032"/>
      <c r="DE115" s="1032"/>
      <c r="DF115" s="1013"/>
      <c r="DG115" s="1020">
        <v>85399</v>
      </c>
      <c r="DH115" s="1021"/>
      <c r="DI115" s="1021"/>
      <c r="DJ115" s="1021"/>
      <c r="DK115" s="1022"/>
      <c r="DL115" s="1023">
        <v>85399</v>
      </c>
      <c r="DM115" s="1021"/>
      <c r="DN115" s="1021"/>
      <c r="DO115" s="1021"/>
      <c r="DP115" s="1022"/>
      <c r="DQ115" s="1023">
        <v>85399</v>
      </c>
      <c r="DR115" s="1021"/>
      <c r="DS115" s="1021"/>
      <c r="DT115" s="1021"/>
      <c r="DU115" s="1022"/>
      <c r="DV115" s="1024">
        <v>1</v>
      </c>
      <c r="DW115" s="1025"/>
      <c r="DX115" s="1025"/>
      <c r="DY115" s="1025"/>
      <c r="DZ115" s="1026"/>
    </row>
    <row r="116" spans="1:130" s="246" customFormat="1" ht="26.25" customHeight="1" x14ac:dyDescent="0.15">
      <c r="A116" s="1018"/>
      <c r="B116" s="1019"/>
      <c r="C116" s="1027" t="s">
        <v>452</v>
      </c>
      <c r="D116" s="1027"/>
      <c r="E116" s="1027"/>
      <c r="F116" s="1027"/>
      <c r="G116" s="1027"/>
      <c r="H116" s="1027"/>
      <c r="I116" s="1027"/>
      <c r="J116" s="1027"/>
      <c r="K116" s="1027"/>
      <c r="L116" s="1027"/>
      <c r="M116" s="1027"/>
      <c r="N116" s="1027"/>
      <c r="O116" s="1027"/>
      <c r="P116" s="1027"/>
      <c r="Q116" s="1027"/>
      <c r="R116" s="1027"/>
      <c r="S116" s="1027"/>
      <c r="T116" s="1027"/>
      <c r="U116" s="1027"/>
      <c r="V116" s="1027"/>
      <c r="W116" s="1027"/>
      <c r="X116" s="1027"/>
      <c r="Y116" s="1027"/>
      <c r="Z116" s="1028"/>
      <c r="AA116" s="1020" t="s">
        <v>128</v>
      </c>
      <c r="AB116" s="1021"/>
      <c r="AC116" s="1021"/>
      <c r="AD116" s="1021"/>
      <c r="AE116" s="1022"/>
      <c r="AF116" s="1023" t="s">
        <v>128</v>
      </c>
      <c r="AG116" s="1021"/>
      <c r="AH116" s="1021"/>
      <c r="AI116" s="1021"/>
      <c r="AJ116" s="1022"/>
      <c r="AK116" s="1023" t="s">
        <v>128</v>
      </c>
      <c r="AL116" s="1021"/>
      <c r="AM116" s="1021"/>
      <c r="AN116" s="1021"/>
      <c r="AO116" s="1022"/>
      <c r="AP116" s="1024" t="s">
        <v>128</v>
      </c>
      <c r="AQ116" s="1025"/>
      <c r="AR116" s="1025"/>
      <c r="AS116" s="1025"/>
      <c r="AT116" s="1026"/>
      <c r="AU116" s="962"/>
      <c r="AV116" s="963"/>
      <c r="AW116" s="963"/>
      <c r="AX116" s="963"/>
      <c r="AY116" s="963"/>
      <c r="AZ116" s="1029" t="s">
        <v>453</v>
      </c>
      <c r="BA116" s="1030"/>
      <c r="BB116" s="1030"/>
      <c r="BC116" s="1030"/>
      <c r="BD116" s="1030"/>
      <c r="BE116" s="1030"/>
      <c r="BF116" s="1030"/>
      <c r="BG116" s="1030"/>
      <c r="BH116" s="1030"/>
      <c r="BI116" s="1030"/>
      <c r="BJ116" s="1030"/>
      <c r="BK116" s="1030"/>
      <c r="BL116" s="1030"/>
      <c r="BM116" s="1030"/>
      <c r="BN116" s="1030"/>
      <c r="BO116" s="1030"/>
      <c r="BP116" s="1031"/>
      <c r="BQ116" s="981" t="s">
        <v>128</v>
      </c>
      <c r="BR116" s="982"/>
      <c r="BS116" s="982"/>
      <c r="BT116" s="982"/>
      <c r="BU116" s="982"/>
      <c r="BV116" s="982" t="s">
        <v>128</v>
      </c>
      <c r="BW116" s="982"/>
      <c r="BX116" s="982"/>
      <c r="BY116" s="982"/>
      <c r="BZ116" s="982"/>
      <c r="CA116" s="982" t="s">
        <v>128</v>
      </c>
      <c r="CB116" s="982"/>
      <c r="CC116" s="982"/>
      <c r="CD116" s="982"/>
      <c r="CE116" s="982"/>
      <c r="CF116" s="976" t="s">
        <v>128</v>
      </c>
      <c r="CG116" s="977"/>
      <c r="CH116" s="977"/>
      <c r="CI116" s="977"/>
      <c r="CJ116" s="977"/>
      <c r="CK116" s="1007"/>
      <c r="CL116" s="1008"/>
      <c r="CM116" s="978" t="s">
        <v>454</v>
      </c>
      <c r="CN116" s="979"/>
      <c r="CO116" s="979"/>
      <c r="CP116" s="979"/>
      <c r="CQ116" s="979"/>
      <c r="CR116" s="979"/>
      <c r="CS116" s="979"/>
      <c r="CT116" s="979"/>
      <c r="CU116" s="979"/>
      <c r="CV116" s="979"/>
      <c r="CW116" s="979"/>
      <c r="CX116" s="979"/>
      <c r="CY116" s="979"/>
      <c r="CZ116" s="979"/>
      <c r="DA116" s="979"/>
      <c r="DB116" s="979"/>
      <c r="DC116" s="979"/>
      <c r="DD116" s="979"/>
      <c r="DE116" s="979"/>
      <c r="DF116" s="980"/>
      <c r="DG116" s="1020">
        <v>3500</v>
      </c>
      <c r="DH116" s="1021"/>
      <c r="DI116" s="1021"/>
      <c r="DJ116" s="1021"/>
      <c r="DK116" s="1022"/>
      <c r="DL116" s="1023">
        <v>3500</v>
      </c>
      <c r="DM116" s="1021"/>
      <c r="DN116" s="1021"/>
      <c r="DO116" s="1021"/>
      <c r="DP116" s="1022"/>
      <c r="DQ116" s="1023" t="s">
        <v>128</v>
      </c>
      <c r="DR116" s="1021"/>
      <c r="DS116" s="1021"/>
      <c r="DT116" s="1021"/>
      <c r="DU116" s="1022"/>
      <c r="DV116" s="1024" t="s">
        <v>442</v>
      </c>
      <c r="DW116" s="1025"/>
      <c r="DX116" s="1025"/>
      <c r="DY116" s="1025"/>
      <c r="DZ116" s="1026"/>
    </row>
    <row r="117" spans="1:130" s="246" customFormat="1" ht="26.25" customHeight="1" x14ac:dyDescent="0.15">
      <c r="A117" s="966" t="s">
        <v>185</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1037" t="s">
        <v>455</v>
      </c>
      <c r="Z117" s="948"/>
      <c r="AA117" s="1038">
        <v>2437293</v>
      </c>
      <c r="AB117" s="1039"/>
      <c r="AC117" s="1039"/>
      <c r="AD117" s="1039"/>
      <c r="AE117" s="1040"/>
      <c r="AF117" s="1041">
        <v>2509860</v>
      </c>
      <c r="AG117" s="1039"/>
      <c r="AH117" s="1039"/>
      <c r="AI117" s="1039"/>
      <c r="AJ117" s="1040"/>
      <c r="AK117" s="1041">
        <v>2483495</v>
      </c>
      <c r="AL117" s="1039"/>
      <c r="AM117" s="1039"/>
      <c r="AN117" s="1039"/>
      <c r="AO117" s="1040"/>
      <c r="AP117" s="1042"/>
      <c r="AQ117" s="1043"/>
      <c r="AR117" s="1043"/>
      <c r="AS117" s="1043"/>
      <c r="AT117" s="1044"/>
      <c r="AU117" s="962"/>
      <c r="AV117" s="963"/>
      <c r="AW117" s="963"/>
      <c r="AX117" s="963"/>
      <c r="AY117" s="963"/>
      <c r="AZ117" s="1029" t="s">
        <v>456</v>
      </c>
      <c r="BA117" s="1030"/>
      <c r="BB117" s="1030"/>
      <c r="BC117" s="1030"/>
      <c r="BD117" s="1030"/>
      <c r="BE117" s="1030"/>
      <c r="BF117" s="1030"/>
      <c r="BG117" s="1030"/>
      <c r="BH117" s="1030"/>
      <c r="BI117" s="1030"/>
      <c r="BJ117" s="1030"/>
      <c r="BK117" s="1030"/>
      <c r="BL117" s="1030"/>
      <c r="BM117" s="1030"/>
      <c r="BN117" s="1030"/>
      <c r="BO117" s="1030"/>
      <c r="BP117" s="1031"/>
      <c r="BQ117" s="981" t="s">
        <v>128</v>
      </c>
      <c r="BR117" s="982"/>
      <c r="BS117" s="982"/>
      <c r="BT117" s="982"/>
      <c r="BU117" s="982"/>
      <c r="BV117" s="982" t="s">
        <v>128</v>
      </c>
      <c r="BW117" s="982"/>
      <c r="BX117" s="982"/>
      <c r="BY117" s="982"/>
      <c r="BZ117" s="982"/>
      <c r="CA117" s="982" t="s">
        <v>442</v>
      </c>
      <c r="CB117" s="982"/>
      <c r="CC117" s="982"/>
      <c r="CD117" s="982"/>
      <c r="CE117" s="982"/>
      <c r="CF117" s="976" t="s">
        <v>128</v>
      </c>
      <c r="CG117" s="977"/>
      <c r="CH117" s="977"/>
      <c r="CI117" s="977"/>
      <c r="CJ117" s="977"/>
      <c r="CK117" s="1007"/>
      <c r="CL117" s="1008"/>
      <c r="CM117" s="978" t="s">
        <v>457</v>
      </c>
      <c r="CN117" s="979"/>
      <c r="CO117" s="979"/>
      <c r="CP117" s="979"/>
      <c r="CQ117" s="979"/>
      <c r="CR117" s="979"/>
      <c r="CS117" s="979"/>
      <c r="CT117" s="979"/>
      <c r="CU117" s="979"/>
      <c r="CV117" s="979"/>
      <c r="CW117" s="979"/>
      <c r="CX117" s="979"/>
      <c r="CY117" s="979"/>
      <c r="CZ117" s="979"/>
      <c r="DA117" s="979"/>
      <c r="DB117" s="979"/>
      <c r="DC117" s="979"/>
      <c r="DD117" s="979"/>
      <c r="DE117" s="979"/>
      <c r="DF117" s="980"/>
      <c r="DG117" s="1020" t="s">
        <v>128</v>
      </c>
      <c r="DH117" s="1021"/>
      <c r="DI117" s="1021"/>
      <c r="DJ117" s="1021"/>
      <c r="DK117" s="1022"/>
      <c r="DL117" s="1023" t="s">
        <v>442</v>
      </c>
      <c r="DM117" s="1021"/>
      <c r="DN117" s="1021"/>
      <c r="DO117" s="1021"/>
      <c r="DP117" s="1022"/>
      <c r="DQ117" s="1023" t="s">
        <v>128</v>
      </c>
      <c r="DR117" s="1021"/>
      <c r="DS117" s="1021"/>
      <c r="DT117" s="1021"/>
      <c r="DU117" s="1022"/>
      <c r="DV117" s="1024" t="s">
        <v>442</v>
      </c>
      <c r="DW117" s="1025"/>
      <c r="DX117" s="1025"/>
      <c r="DY117" s="1025"/>
      <c r="DZ117" s="1026"/>
    </row>
    <row r="118" spans="1:130" s="246" customFormat="1" ht="26.25" customHeight="1" x14ac:dyDescent="0.15">
      <c r="A118" s="966" t="s">
        <v>430</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6" t="s">
        <v>428</v>
      </c>
      <c r="AB118" s="947"/>
      <c r="AC118" s="947"/>
      <c r="AD118" s="947"/>
      <c r="AE118" s="948"/>
      <c r="AF118" s="946" t="s">
        <v>305</v>
      </c>
      <c r="AG118" s="947"/>
      <c r="AH118" s="947"/>
      <c r="AI118" s="947"/>
      <c r="AJ118" s="948"/>
      <c r="AK118" s="946" t="s">
        <v>304</v>
      </c>
      <c r="AL118" s="947"/>
      <c r="AM118" s="947"/>
      <c r="AN118" s="947"/>
      <c r="AO118" s="948"/>
      <c r="AP118" s="1033" t="s">
        <v>429</v>
      </c>
      <c r="AQ118" s="1034"/>
      <c r="AR118" s="1034"/>
      <c r="AS118" s="1034"/>
      <c r="AT118" s="1035"/>
      <c r="AU118" s="962"/>
      <c r="AV118" s="963"/>
      <c r="AW118" s="963"/>
      <c r="AX118" s="963"/>
      <c r="AY118" s="963"/>
      <c r="AZ118" s="1036" t="s">
        <v>458</v>
      </c>
      <c r="BA118" s="1027"/>
      <c r="BB118" s="1027"/>
      <c r="BC118" s="1027"/>
      <c r="BD118" s="1027"/>
      <c r="BE118" s="1027"/>
      <c r="BF118" s="1027"/>
      <c r="BG118" s="1027"/>
      <c r="BH118" s="1027"/>
      <c r="BI118" s="1027"/>
      <c r="BJ118" s="1027"/>
      <c r="BK118" s="1027"/>
      <c r="BL118" s="1027"/>
      <c r="BM118" s="1027"/>
      <c r="BN118" s="1027"/>
      <c r="BO118" s="1027"/>
      <c r="BP118" s="1028"/>
      <c r="BQ118" s="1059" t="s">
        <v>128</v>
      </c>
      <c r="BR118" s="1060"/>
      <c r="BS118" s="1060"/>
      <c r="BT118" s="1060"/>
      <c r="BU118" s="1060"/>
      <c r="BV118" s="1060" t="s">
        <v>128</v>
      </c>
      <c r="BW118" s="1060"/>
      <c r="BX118" s="1060"/>
      <c r="BY118" s="1060"/>
      <c r="BZ118" s="1060"/>
      <c r="CA118" s="1060" t="s">
        <v>128</v>
      </c>
      <c r="CB118" s="1060"/>
      <c r="CC118" s="1060"/>
      <c r="CD118" s="1060"/>
      <c r="CE118" s="1060"/>
      <c r="CF118" s="976" t="s">
        <v>128</v>
      </c>
      <c r="CG118" s="977"/>
      <c r="CH118" s="977"/>
      <c r="CI118" s="977"/>
      <c r="CJ118" s="977"/>
      <c r="CK118" s="1007"/>
      <c r="CL118" s="1008"/>
      <c r="CM118" s="978" t="s">
        <v>459</v>
      </c>
      <c r="CN118" s="979"/>
      <c r="CO118" s="979"/>
      <c r="CP118" s="979"/>
      <c r="CQ118" s="979"/>
      <c r="CR118" s="979"/>
      <c r="CS118" s="979"/>
      <c r="CT118" s="979"/>
      <c r="CU118" s="979"/>
      <c r="CV118" s="979"/>
      <c r="CW118" s="979"/>
      <c r="CX118" s="979"/>
      <c r="CY118" s="979"/>
      <c r="CZ118" s="979"/>
      <c r="DA118" s="979"/>
      <c r="DB118" s="979"/>
      <c r="DC118" s="979"/>
      <c r="DD118" s="979"/>
      <c r="DE118" s="979"/>
      <c r="DF118" s="980"/>
      <c r="DG118" s="1020" t="s">
        <v>128</v>
      </c>
      <c r="DH118" s="1021"/>
      <c r="DI118" s="1021"/>
      <c r="DJ118" s="1021"/>
      <c r="DK118" s="1022"/>
      <c r="DL118" s="1023" t="s">
        <v>128</v>
      </c>
      <c r="DM118" s="1021"/>
      <c r="DN118" s="1021"/>
      <c r="DO118" s="1021"/>
      <c r="DP118" s="1022"/>
      <c r="DQ118" s="1023" t="s">
        <v>128</v>
      </c>
      <c r="DR118" s="1021"/>
      <c r="DS118" s="1021"/>
      <c r="DT118" s="1021"/>
      <c r="DU118" s="1022"/>
      <c r="DV118" s="1024" t="s">
        <v>128</v>
      </c>
      <c r="DW118" s="1025"/>
      <c r="DX118" s="1025"/>
      <c r="DY118" s="1025"/>
      <c r="DZ118" s="1026"/>
    </row>
    <row r="119" spans="1:130" s="246" customFormat="1" ht="26.25" customHeight="1" x14ac:dyDescent="0.15">
      <c r="A119" s="1120" t="s">
        <v>433</v>
      </c>
      <c r="B119" s="1006"/>
      <c r="C119" s="985" t="s">
        <v>434</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53" t="s">
        <v>128</v>
      </c>
      <c r="AB119" s="954"/>
      <c r="AC119" s="954"/>
      <c r="AD119" s="954"/>
      <c r="AE119" s="955"/>
      <c r="AF119" s="956" t="s">
        <v>128</v>
      </c>
      <c r="AG119" s="954"/>
      <c r="AH119" s="954"/>
      <c r="AI119" s="954"/>
      <c r="AJ119" s="955"/>
      <c r="AK119" s="956" t="s">
        <v>128</v>
      </c>
      <c r="AL119" s="954"/>
      <c r="AM119" s="954"/>
      <c r="AN119" s="954"/>
      <c r="AO119" s="955"/>
      <c r="AP119" s="957" t="s">
        <v>128</v>
      </c>
      <c r="AQ119" s="958"/>
      <c r="AR119" s="958"/>
      <c r="AS119" s="958"/>
      <c r="AT119" s="959"/>
      <c r="AU119" s="964"/>
      <c r="AV119" s="965"/>
      <c r="AW119" s="965"/>
      <c r="AX119" s="965"/>
      <c r="AY119" s="965"/>
      <c r="AZ119" s="277" t="s">
        <v>185</v>
      </c>
      <c r="BA119" s="277"/>
      <c r="BB119" s="277"/>
      <c r="BC119" s="277"/>
      <c r="BD119" s="277"/>
      <c r="BE119" s="277"/>
      <c r="BF119" s="277"/>
      <c r="BG119" s="277"/>
      <c r="BH119" s="277"/>
      <c r="BI119" s="277"/>
      <c r="BJ119" s="277"/>
      <c r="BK119" s="277"/>
      <c r="BL119" s="277"/>
      <c r="BM119" s="277"/>
      <c r="BN119" s="277"/>
      <c r="BO119" s="1037" t="s">
        <v>460</v>
      </c>
      <c r="BP119" s="1068"/>
      <c r="BQ119" s="1059">
        <v>25917730</v>
      </c>
      <c r="BR119" s="1060"/>
      <c r="BS119" s="1060"/>
      <c r="BT119" s="1060"/>
      <c r="BU119" s="1060"/>
      <c r="BV119" s="1060">
        <v>25130179</v>
      </c>
      <c r="BW119" s="1060"/>
      <c r="BX119" s="1060"/>
      <c r="BY119" s="1060"/>
      <c r="BZ119" s="1060"/>
      <c r="CA119" s="1060">
        <v>24567225</v>
      </c>
      <c r="CB119" s="1060"/>
      <c r="CC119" s="1060"/>
      <c r="CD119" s="1060"/>
      <c r="CE119" s="1060"/>
      <c r="CF119" s="1061"/>
      <c r="CG119" s="1062"/>
      <c r="CH119" s="1062"/>
      <c r="CI119" s="1062"/>
      <c r="CJ119" s="1063"/>
      <c r="CK119" s="1009"/>
      <c r="CL119" s="1010"/>
      <c r="CM119" s="1064" t="s">
        <v>461</v>
      </c>
      <c r="CN119" s="1065"/>
      <c r="CO119" s="1065"/>
      <c r="CP119" s="1065"/>
      <c r="CQ119" s="1065"/>
      <c r="CR119" s="1065"/>
      <c r="CS119" s="1065"/>
      <c r="CT119" s="1065"/>
      <c r="CU119" s="1065"/>
      <c r="CV119" s="1065"/>
      <c r="CW119" s="1065"/>
      <c r="CX119" s="1065"/>
      <c r="CY119" s="1065"/>
      <c r="CZ119" s="1065"/>
      <c r="DA119" s="1065"/>
      <c r="DB119" s="1065"/>
      <c r="DC119" s="1065"/>
      <c r="DD119" s="1065"/>
      <c r="DE119" s="1065"/>
      <c r="DF119" s="1066"/>
      <c r="DG119" s="1067" t="s">
        <v>128</v>
      </c>
      <c r="DH119" s="1046"/>
      <c r="DI119" s="1046"/>
      <c r="DJ119" s="1046"/>
      <c r="DK119" s="1047"/>
      <c r="DL119" s="1045" t="s">
        <v>128</v>
      </c>
      <c r="DM119" s="1046"/>
      <c r="DN119" s="1046"/>
      <c r="DO119" s="1046"/>
      <c r="DP119" s="1047"/>
      <c r="DQ119" s="1045" t="s">
        <v>128</v>
      </c>
      <c r="DR119" s="1046"/>
      <c r="DS119" s="1046"/>
      <c r="DT119" s="1046"/>
      <c r="DU119" s="1047"/>
      <c r="DV119" s="1048" t="s">
        <v>128</v>
      </c>
      <c r="DW119" s="1049"/>
      <c r="DX119" s="1049"/>
      <c r="DY119" s="1049"/>
      <c r="DZ119" s="1050"/>
    </row>
    <row r="120" spans="1:130" s="246" customFormat="1" ht="26.25" customHeight="1" x14ac:dyDescent="0.15">
      <c r="A120" s="1121"/>
      <c r="B120" s="1008"/>
      <c r="C120" s="978" t="s">
        <v>437</v>
      </c>
      <c r="D120" s="979"/>
      <c r="E120" s="979"/>
      <c r="F120" s="979"/>
      <c r="G120" s="979"/>
      <c r="H120" s="979"/>
      <c r="I120" s="979"/>
      <c r="J120" s="979"/>
      <c r="K120" s="979"/>
      <c r="L120" s="979"/>
      <c r="M120" s="979"/>
      <c r="N120" s="979"/>
      <c r="O120" s="979"/>
      <c r="P120" s="979"/>
      <c r="Q120" s="979"/>
      <c r="R120" s="979"/>
      <c r="S120" s="979"/>
      <c r="T120" s="979"/>
      <c r="U120" s="979"/>
      <c r="V120" s="979"/>
      <c r="W120" s="979"/>
      <c r="X120" s="979"/>
      <c r="Y120" s="979"/>
      <c r="Z120" s="980"/>
      <c r="AA120" s="1020" t="s">
        <v>442</v>
      </c>
      <c r="AB120" s="1021"/>
      <c r="AC120" s="1021"/>
      <c r="AD120" s="1021"/>
      <c r="AE120" s="1022"/>
      <c r="AF120" s="1023" t="s">
        <v>442</v>
      </c>
      <c r="AG120" s="1021"/>
      <c r="AH120" s="1021"/>
      <c r="AI120" s="1021"/>
      <c r="AJ120" s="1022"/>
      <c r="AK120" s="1023" t="s">
        <v>442</v>
      </c>
      <c r="AL120" s="1021"/>
      <c r="AM120" s="1021"/>
      <c r="AN120" s="1021"/>
      <c r="AO120" s="1022"/>
      <c r="AP120" s="1024" t="s">
        <v>128</v>
      </c>
      <c r="AQ120" s="1025"/>
      <c r="AR120" s="1025"/>
      <c r="AS120" s="1025"/>
      <c r="AT120" s="1026"/>
      <c r="AU120" s="1051" t="s">
        <v>462</v>
      </c>
      <c r="AV120" s="1052"/>
      <c r="AW120" s="1052"/>
      <c r="AX120" s="1052"/>
      <c r="AY120" s="1053"/>
      <c r="AZ120" s="1002" t="s">
        <v>463</v>
      </c>
      <c r="BA120" s="951"/>
      <c r="BB120" s="951"/>
      <c r="BC120" s="951"/>
      <c r="BD120" s="951"/>
      <c r="BE120" s="951"/>
      <c r="BF120" s="951"/>
      <c r="BG120" s="951"/>
      <c r="BH120" s="951"/>
      <c r="BI120" s="951"/>
      <c r="BJ120" s="951"/>
      <c r="BK120" s="951"/>
      <c r="BL120" s="951"/>
      <c r="BM120" s="951"/>
      <c r="BN120" s="951"/>
      <c r="BO120" s="951"/>
      <c r="BP120" s="952"/>
      <c r="BQ120" s="988">
        <v>4102976</v>
      </c>
      <c r="BR120" s="989"/>
      <c r="BS120" s="989"/>
      <c r="BT120" s="989"/>
      <c r="BU120" s="989"/>
      <c r="BV120" s="989">
        <v>3868465</v>
      </c>
      <c r="BW120" s="989"/>
      <c r="BX120" s="989"/>
      <c r="BY120" s="989"/>
      <c r="BZ120" s="989"/>
      <c r="CA120" s="989">
        <v>3839837</v>
      </c>
      <c r="CB120" s="989"/>
      <c r="CC120" s="989"/>
      <c r="CD120" s="989"/>
      <c r="CE120" s="989"/>
      <c r="CF120" s="1003">
        <v>44</v>
      </c>
      <c r="CG120" s="1004"/>
      <c r="CH120" s="1004"/>
      <c r="CI120" s="1004"/>
      <c r="CJ120" s="1004"/>
      <c r="CK120" s="1069" t="s">
        <v>464</v>
      </c>
      <c r="CL120" s="1070"/>
      <c r="CM120" s="1070"/>
      <c r="CN120" s="1070"/>
      <c r="CO120" s="1071"/>
      <c r="CP120" s="1077" t="s">
        <v>465</v>
      </c>
      <c r="CQ120" s="1078"/>
      <c r="CR120" s="1078"/>
      <c r="CS120" s="1078"/>
      <c r="CT120" s="1078"/>
      <c r="CU120" s="1078"/>
      <c r="CV120" s="1078"/>
      <c r="CW120" s="1078"/>
      <c r="CX120" s="1078"/>
      <c r="CY120" s="1078"/>
      <c r="CZ120" s="1078"/>
      <c r="DA120" s="1078"/>
      <c r="DB120" s="1078"/>
      <c r="DC120" s="1078"/>
      <c r="DD120" s="1078"/>
      <c r="DE120" s="1078"/>
      <c r="DF120" s="1079"/>
      <c r="DG120" s="988">
        <v>732106</v>
      </c>
      <c r="DH120" s="989"/>
      <c r="DI120" s="989"/>
      <c r="DJ120" s="989"/>
      <c r="DK120" s="989"/>
      <c r="DL120" s="989">
        <v>775789</v>
      </c>
      <c r="DM120" s="989"/>
      <c r="DN120" s="989"/>
      <c r="DO120" s="989"/>
      <c r="DP120" s="989"/>
      <c r="DQ120" s="989">
        <v>745669</v>
      </c>
      <c r="DR120" s="989"/>
      <c r="DS120" s="989"/>
      <c r="DT120" s="989"/>
      <c r="DU120" s="989"/>
      <c r="DV120" s="990">
        <v>8.5</v>
      </c>
      <c r="DW120" s="990"/>
      <c r="DX120" s="990"/>
      <c r="DY120" s="990"/>
      <c r="DZ120" s="991"/>
    </row>
    <row r="121" spans="1:130" s="246" customFormat="1" ht="26.25" customHeight="1" x14ac:dyDescent="0.15">
      <c r="A121" s="1121"/>
      <c r="B121" s="1008"/>
      <c r="C121" s="1029" t="s">
        <v>466</v>
      </c>
      <c r="D121" s="1030"/>
      <c r="E121" s="1030"/>
      <c r="F121" s="1030"/>
      <c r="G121" s="1030"/>
      <c r="H121" s="1030"/>
      <c r="I121" s="1030"/>
      <c r="J121" s="1030"/>
      <c r="K121" s="1030"/>
      <c r="L121" s="1030"/>
      <c r="M121" s="1030"/>
      <c r="N121" s="1030"/>
      <c r="O121" s="1030"/>
      <c r="P121" s="1030"/>
      <c r="Q121" s="1030"/>
      <c r="R121" s="1030"/>
      <c r="S121" s="1030"/>
      <c r="T121" s="1030"/>
      <c r="U121" s="1030"/>
      <c r="V121" s="1030"/>
      <c r="W121" s="1030"/>
      <c r="X121" s="1030"/>
      <c r="Y121" s="1030"/>
      <c r="Z121" s="1031"/>
      <c r="AA121" s="1020" t="s">
        <v>128</v>
      </c>
      <c r="AB121" s="1021"/>
      <c r="AC121" s="1021"/>
      <c r="AD121" s="1021"/>
      <c r="AE121" s="1022"/>
      <c r="AF121" s="1023" t="s">
        <v>128</v>
      </c>
      <c r="AG121" s="1021"/>
      <c r="AH121" s="1021"/>
      <c r="AI121" s="1021"/>
      <c r="AJ121" s="1022"/>
      <c r="AK121" s="1023" t="s">
        <v>128</v>
      </c>
      <c r="AL121" s="1021"/>
      <c r="AM121" s="1021"/>
      <c r="AN121" s="1021"/>
      <c r="AO121" s="1022"/>
      <c r="AP121" s="1024" t="s">
        <v>128</v>
      </c>
      <c r="AQ121" s="1025"/>
      <c r="AR121" s="1025"/>
      <c r="AS121" s="1025"/>
      <c r="AT121" s="1026"/>
      <c r="AU121" s="1054"/>
      <c r="AV121" s="1055"/>
      <c r="AW121" s="1055"/>
      <c r="AX121" s="1055"/>
      <c r="AY121" s="1056"/>
      <c r="AZ121" s="1011" t="s">
        <v>467</v>
      </c>
      <c r="BA121" s="1012"/>
      <c r="BB121" s="1012"/>
      <c r="BC121" s="1012"/>
      <c r="BD121" s="1012"/>
      <c r="BE121" s="1012"/>
      <c r="BF121" s="1012"/>
      <c r="BG121" s="1012"/>
      <c r="BH121" s="1012"/>
      <c r="BI121" s="1012"/>
      <c r="BJ121" s="1012"/>
      <c r="BK121" s="1012"/>
      <c r="BL121" s="1012"/>
      <c r="BM121" s="1012"/>
      <c r="BN121" s="1012"/>
      <c r="BO121" s="1012"/>
      <c r="BP121" s="1013"/>
      <c r="BQ121" s="981">
        <v>504980</v>
      </c>
      <c r="BR121" s="982"/>
      <c r="BS121" s="982"/>
      <c r="BT121" s="982"/>
      <c r="BU121" s="982"/>
      <c r="BV121" s="982">
        <v>435917</v>
      </c>
      <c r="BW121" s="982"/>
      <c r="BX121" s="982"/>
      <c r="BY121" s="982"/>
      <c r="BZ121" s="982"/>
      <c r="CA121" s="982">
        <v>371849</v>
      </c>
      <c r="CB121" s="982"/>
      <c r="CC121" s="982"/>
      <c r="CD121" s="982"/>
      <c r="CE121" s="982"/>
      <c r="CF121" s="976">
        <v>4.3</v>
      </c>
      <c r="CG121" s="977"/>
      <c r="CH121" s="977"/>
      <c r="CI121" s="977"/>
      <c r="CJ121" s="977"/>
      <c r="CK121" s="1072"/>
      <c r="CL121" s="1073"/>
      <c r="CM121" s="1073"/>
      <c r="CN121" s="1073"/>
      <c r="CO121" s="1074"/>
      <c r="CP121" s="1082" t="s">
        <v>404</v>
      </c>
      <c r="CQ121" s="1083"/>
      <c r="CR121" s="1083"/>
      <c r="CS121" s="1083"/>
      <c r="CT121" s="1083"/>
      <c r="CU121" s="1083"/>
      <c r="CV121" s="1083"/>
      <c r="CW121" s="1083"/>
      <c r="CX121" s="1083"/>
      <c r="CY121" s="1083"/>
      <c r="CZ121" s="1083"/>
      <c r="DA121" s="1083"/>
      <c r="DB121" s="1083"/>
      <c r="DC121" s="1083"/>
      <c r="DD121" s="1083"/>
      <c r="DE121" s="1083"/>
      <c r="DF121" s="1084"/>
      <c r="DG121" s="981">
        <v>475061</v>
      </c>
      <c r="DH121" s="982"/>
      <c r="DI121" s="982"/>
      <c r="DJ121" s="982"/>
      <c r="DK121" s="982"/>
      <c r="DL121" s="982">
        <v>426584</v>
      </c>
      <c r="DM121" s="982"/>
      <c r="DN121" s="982"/>
      <c r="DO121" s="982"/>
      <c r="DP121" s="982"/>
      <c r="DQ121" s="982">
        <v>380595</v>
      </c>
      <c r="DR121" s="982"/>
      <c r="DS121" s="982"/>
      <c r="DT121" s="982"/>
      <c r="DU121" s="982"/>
      <c r="DV121" s="983">
        <v>4.4000000000000004</v>
      </c>
      <c r="DW121" s="983"/>
      <c r="DX121" s="983"/>
      <c r="DY121" s="983"/>
      <c r="DZ121" s="984"/>
    </row>
    <row r="122" spans="1:130" s="246" customFormat="1" ht="26.25" customHeight="1" x14ac:dyDescent="0.15">
      <c r="A122" s="1121"/>
      <c r="B122" s="1008"/>
      <c r="C122" s="978" t="s">
        <v>448</v>
      </c>
      <c r="D122" s="979"/>
      <c r="E122" s="979"/>
      <c r="F122" s="979"/>
      <c r="G122" s="979"/>
      <c r="H122" s="979"/>
      <c r="I122" s="979"/>
      <c r="J122" s="979"/>
      <c r="K122" s="979"/>
      <c r="L122" s="979"/>
      <c r="M122" s="979"/>
      <c r="N122" s="979"/>
      <c r="O122" s="979"/>
      <c r="P122" s="979"/>
      <c r="Q122" s="979"/>
      <c r="R122" s="979"/>
      <c r="S122" s="979"/>
      <c r="T122" s="979"/>
      <c r="U122" s="979"/>
      <c r="V122" s="979"/>
      <c r="W122" s="979"/>
      <c r="X122" s="979"/>
      <c r="Y122" s="979"/>
      <c r="Z122" s="980"/>
      <c r="AA122" s="1020" t="s">
        <v>128</v>
      </c>
      <c r="AB122" s="1021"/>
      <c r="AC122" s="1021"/>
      <c r="AD122" s="1021"/>
      <c r="AE122" s="1022"/>
      <c r="AF122" s="1023" t="s">
        <v>128</v>
      </c>
      <c r="AG122" s="1021"/>
      <c r="AH122" s="1021"/>
      <c r="AI122" s="1021"/>
      <c r="AJ122" s="1022"/>
      <c r="AK122" s="1023" t="s">
        <v>128</v>
      </c>
      <c r="AL122" s="1021"/>
      <c r="AM122" s="1021"/>
      <c r="AN122" s="1021"/>
      <c r="AO122" s="1022"/>
      <c r="AP122" s="1024" t="s">
        <v>128</v>
      </c>
      <c r="AQ122" s="1025"/>
      <c r="AR122" s="1025"/>
      <c r="AS122" s="1025"/>
      <c r="AT122" s="1026"/>
      <c r="AU122" s="1054"/>
      <c r="AV122" s="1055"/>
      <c r="AW122" s="1055"/>
      <c r="AX122" s="1055"/>
      <c r="AY122" s="1056"/>
      <c r="AZ122" s="1036" t="s">
        <v>468</v>
      </c>
      <c r="BA122" s="1027"/>
      <c r="BB122" s="1027"/>
      <c r="BC122" s="1027"/>
      <c r="BD122" s="1027"/>
      <c r="BE122" s="1027"/>
      <c r="BF122" s="1027"/>
      <c r="BG122" s="1027"/>
      <c r="BH122" s="1027"/>
      <c r="BI122" s="1027"/>
      <c r="BJ122" s="1027"/>
      <c r="BK122" s="1027"/>
      <c r="BL122" s="1027"/>
      <c r="BM122" s="1027"/>
      <c r="BN122" s="1027"/>
      <c r="BO122" s="1027"/>
      <c r="BP122" s="1028"/>
      <c r="BQ122" s="1059">
        <v>18040818</v>
      </c>
      <c r="BR122" s="1060"/>
      <c r="BS122" s="1060"/>
      <c r="BT122" s="1060"/>
      <c r="BU122" s="1060"/>
      <c r="BV122" s="1060">
        <v>17783773</v>
      </c>
      <c r="BW122" s="1060"/>
      <c r="BX122" s="1060"/>
      <c r="BY122" s="1060"/>
      <c r="BZ122" s="1060"/>
      <c r="CA122" s="1060">
        <v>17772682</v>
      </c>
      <c r="CB122" s="1060"/>
      <c r="CC122" s="1060"/>
      <c r="CD122" s="1060"/>
      <c r="CE122" s="1060"/>
      <c r="CF122" s="1080">
        <v>203.5</v>
      </c>
      <c r="CG122" s="1081"/>
      <c r="CH122" s="1081"/>
      <c r="CI122" s="1081"/>
      <c r="CJ122" s="1081"/>
      <c r="CK122" s="1072"/>
      <c r="CL122" s="1073"/>
      <c r="CM122" s="1073"/>
      <c r="CN122" s="1073"/>
      <c r="CO122" s="1074"/>
      <c r="CP122" s="1082" t="s">
        <v>469</v>
      </c>
      <c r="CQ122" s="1083"/>
      <c r="CR122" s="1083"/>
      <c r="CS122" s="1083"/>
      <c r="CT122" s="1083"/>
      <c r="CU122" s="1083"/>
      <c r="CV122" s="1083"/>
      <c r="CW122" s="1083"/>
      <c r="CX122" s="1083"/>
      <c r="CY122" s="1083"/>
      <c r="CZ122" s="1083"/>
      <c r="DA122" s="1083"/>
      <c r="DB122" s="1083"/>
      <c r="DC122" s="1083"/>
      <c r="DD122" s="1083"/>
      <c r="DE122" s="1083"/>
      <c r="DF122" s="1084"/>
      <c r="DG122" s="981">
        <v>453777</v>
      </c>
      <c r="DH122" s="982"/>
      <c r="DI122" s="982"/>
      <c r="DJ122" s="982"/>
      <c r="DK122" s="982"/>
      <c r="DL122" s="982">
        <v>381881</v>
      </c>
      <c r="DM122" s="982"/>
      <c r="DN122" s="982"/>
      <c r="DO122" s="982"/>
      <c r="DP122" s="982"/>
      <c r="DQ122" s="982">
        <v>307013</v>
      </c>
      <c r="DR122" s="982"/>
      <c r="DS122" s="982"/>
      <c r="DT122" s="982"/>
      <c r="DU122" s="982"/>
      <c r="DV122" s="983">
        <v>3.5</v>
      </c>
      <c r="DW122" s="983"/>
      <c r="DX122" s="983"/>
      <c r="DY122" s="983"/>
      <c r="DZ122" s="984"/>
    </row>
    <row r="123" spans="1:130" s="246" customFormat="1" ht="26.25" customHeight="1" x14ac:dyDescent="0.15">
      <c r="A123" s="1121"/>
      <c r="B123" s="1008"/>
      <c r="C123" s="978" t="s">
        <v>454</v>
      </c>
      <c r="D123" s="979"/>
      <c r="E123" s="979"/>
      <c r="F123" s="979"/>
      <c r="G123" s="979"/>
      <c r="H123" s="979"/>
      <c r="I123" s="979"/>
      <c r="J123" s="979"/>
      <c r="K123" s="979"/>
      <c r="L123" s="979"/>
      <c r="M123" s="979"/>
      <c r="N123" s="979"/>
      <c r="O123" s="979"/>
      <c r="P123" s="979"/>
      <c r="Q123" s="979"/>
      <c r="R123" s="979"/>
      <c r="S123" s="979"/>
      <c r="T123" s="979"/>
      <c r="U123" s="979"/>
      <c r="V123" s="979"/>
      <c r="W123" s="979"/>
      <c r="X123" s="979"/>
      <c r="Y123" s="979"/>
      <c r="Z123" s="980"/>
      <c r="AA123" s="1020">
        <v>3661</v>
      </c>
      <c r="AB123" s="1021"/>
      <c r="AC123" s="1021"/>
      <c r="AD123" s="1021"/>
      <c r="AE123" s="1022"/>
      <c r="AF123" s="1023">
        <v>3581</v>
      </c>
      <c r="AG123" s="1021"/>
      <c r="AH123" s="1021"/>
      <c r="AI123" s="1021"/>
      <c r="AJ123" s="1022"/>
      <c r="AK123" s="1023" t="s">
        <v>128</v>
      </c>
      <c r="AL123" s="1021"/>
      <c r="AM123" s="1021"/>
      <c r="AN123" s="1021"/>
      <c r="AO123" s="1022"/>
      <c r="AP123" s="1024" t="s">
        <v>128</v>
      </c>
      <c r="AQ123" s="1025"/>
      <c r="AR123" s="1025"/>
      <c r="AS123" s="1025"/>
      <c r="AT123" s="1026"/>
      <c r="AU123" s="1057"/>
      <c r="AV123" s="1058"/>
      <c r="AW123" s="1058"/>
      <c r="AX123" s="1058"/>
      <c r="AY123" s="1058"/>
      <c r="AZ123" s="277" t="s">
        <v>185</v>
      </c>
      <c r="BA123" s="277"/>
      <c r="BB123" s="277"/>
      <c r="BC123" s="277"/>
      <c r="BD123" s="277"/>
      <c r="BE123" s="277"/>
      <c r="BF123" s="277"/>
      <c r="BG123" s="277"/>
      <c r="BH123" s="277"/>
      <c r="BI123" s="277"/>
      <c r="BJ123" s="277"/>
      <c r="BK123" s="277"/>
      <c r="BL123" s="277"/>
      <c r="BM123" s="277"/>
      <c r="BN123" s="277"/>
      <c r="BO123" s="1037" t="s">
        <v>470</v>
      </c>
      <c r="BP123" s="1068"/>
      <c r="BQ123" s="1127">
        <v>22648774</v>
      </c>
      <c r="BR123" s="1128"/>
      <c r="BS123" s="1128"/>
      <c r="BT123" s="1128"/>
      <c r="BU123" s="1128"/>
      <c r="BV123" s="1128">
        <v>22088155</v>
      </c>
      <c r="BW123" s="1128"/>
      <c r="BX123" s="1128"/>
      <c r="BY123" s="1128"/>
      <c r="BZ123" s="1128"/>
      <c r="CA123" s="1128">
        <v>21984368</v>
      </c>
      <c r="CB123" s="1128"/>
      <c r="CC123" s="1128"/>
      <c r="CD123" s="1128"/>
      <c r="CE123" s="1128"/>
      <c r="CF123" s="1061"/>
      <c r="CG123" s="1062"/>
      <c r="CH123" s="1062"/>
      <c r="CI123" s="1062"/>
      <c r="CJ123" s="1063"/>
      <c r="CK123" s="1072"/>
      <c r="CL123" s="1073"/>
      <c r="CM123" s="1073"/>
      <c r="CN123" s="1073"/>
      <c r="CO123" s="1074"/>
      <c r="CP123" s="1082" t="s">
        <v>471</v>
      </c>
      <c r="CQ123" s="1083"/>
      <c r="CR123" s="1083"/>
      <c r="CS123" s="1083"/>
      <c r="CT123" s="1083"/>
      <c r="CU123" s="1083"/>
      <c r="CV123" s="1083"/>
      <c r="CW123" s="1083"/>
      <c r="CX123" s="1083"/>
      <c r="CY123" s="1083"/>
      <c r="CZ123" s="1083"/>
      <c r="DA123" s="1083"/>
      <c r="DB123" s="1083"/>
      <c r="DC123" s="1083"/>
      <c r="DD123" s="1083"/>
      <c r="DE123" s="1083"/>
      <c r="DF123" s="1084"/>
      <c r="DG123" s="1020" t="s">
        <v>128</v>
      </c>
      <c r="DH123" s="1021"/>
      <c r="DI123" s="1021"/>
      <c r="DJ123" s="1021"/>
      <c r="DK123" s="1022"/>
      <c r="DL123" s="1023" t="s">
        <v>442</v>
      </c>
      <c r="DM123" s="1021"/>
      <c r="DN123" s="1021"/>
      <c r="DO123" s="1021"/>
      <c r="DP123" s="1022"/>
      <c r="DQ123" s="1023" t="s">
        <v>128</v>
      </c>
      <c r="DR123" s="1021"/>
      <c r="DS123" s="1021"/>
      <c r="DT123" s="1021"/>
      <c r="DU123" s="1022"/>
      <c r="DV123" s="1024" t="s">
        <v>128</v>
      </c>
      <c r="DW123" s="1025"/>
      <c r="DX123" s="1025"/>
      <c r="DY123" s="1025"/>
      <c r="DZ123" s="1026"/>
    </row>
    <row r="124" spans="1:130" s="246" customFormat="1" ht="26.25" customHeight="1" thickBot="1" x14ac:dyDescent="0.2">
      <c r="A124" s="1121"/>
      <c r="B124" s="1008"/>
      <c r="C124" s="978" t="s">
        <v>457</v>
      </c>
      <c r="D124" s="979"/>
      <c r="E124" s="979"/>
      <c r="F124" s="979"/>
      <c r="G124" s="979"/>
      <c r="H124" s="979"/>
      <c r="I124" s="979"/>
      <c r="J124" s="979"/>
      <c r="K124" s="979"/>
      <c r="L124" s="979"/>
      <c r="M124" s="979"/>
      <c r="N124" s="979"/>
      <c r="O124" s="979"/>
      <c r="P124" s="979"/>
      <c r="Q124" s="979"/>
      <c r="R124" s="979"/>
      <c r="S124" s="979"/>
      <c r="T124" s="979"/>
      <c r="U124" s="979"/>
      <c r="V124" s="979"/>
      <c r="W124" s="979"/>
      <c r="X124" s="979"/>
      <c r="Y124" s="979"/>
      <c r="Z124" s="980"/>
      <c r="AA124" s="1020" t="s">
        <v>442</v>
      </c>
      <c r="AB124" s="1021"/>
      <c r="AC124" s="1021"/>
      <c r="AD124" s="1021"/>
      <c r="AE124" s="1022"/>
      <c r="AF124" s="1023" t="s">
        <v>442</v>
      </c>
      <c r="AG124" s="1021"/>
      <c r="AH124" s="1021"/>
      <c r="AI124" s="1021"/>
      <c r="AJ124" s="1022"/>
      <c r="AK124" s="1023" t="s">
        <v>128</v>
      </c>
      <c r="AL124" s="1021"/>
      <c r="AM124" s="1021"/>
      <c r="AN124" s="1021"/>
      <c r="AO124" s="1022"/>
      <c r="AP124" s="1024" t="s">
        <v>128</v>
      </c>
      <c r="AQ124" s="1025"/>
      <c r="AR124" s="1025"/>
      <c r="AS124" s="1025"/>
      <c r="AT124" s="1026"/>
      <c r="AU124" s="1123" t="s">
        <v>472</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36.799999999999997</v>
      </c>
      <c r="BR124" s="1090"/>
      <c r="BS124" s="1090"/>
      <c r="BT124" s="1090"/>
      <c r="BU124" s="1090"/>
      <c r="BV124" s="1090">
        <v>34.299999999999997</v>
      </c>
      <c r="BW124" s="1090"/>
      <c r="BX124" s="1090"/>
      <c r="BY124" s="1090"/>
      <c r="BZ124" s="1090"/>
      <c r="CA124" s="1090">
        <v>29.5</v>
      </c>
      <c r="CB124" s="1090"/>
      <c r="CC124" s="1090"/>
      <c r="CD124" s="1090"/>
      <c r="CE124" s="1090"/>
      <c r="CF124" s="1091"/>
      <c r="CG124" s="1092"/>
      <c r="CH124" s="1092"/>
      <c r="CI124" s="1092"/>
      <c r="CJ124" s="1093"/>
      <c r="CK124" s="1075"/>
      <c r="CL124" s="1075"/>
      <c r="CM124" s="1075"/>
      <c r="CN124" s="1075"/>
      <c r="CO124" s="1076"/>
      <c r="CP124" s="1082" t="s">
        <v>473</v>
      </c>
      <c r="CQ124" s="1083"/>
      <c r="CR124" s="1083"/>
      <c r="CS124" s="1083"/>
      <c r="CT124" s="1083"/>
      <c r="CU124" s="1083"/>
      <c r="CV124" s="1083"/>
      <c r="CW124" s="1083"/>
      <c r="CX124" s="1083"/>
      <c r="CY124" s="1083"/>
      <c r="CZ124" s="1083"/>
      <c r="DA124" s="1083"/>
      <c r="DB124" s="1083"/>
      <c r="DC124" s="1083"/>
      <c r="DD124" s="1083"/>
      <c r="DE124" s="1083"/>
      <c r="DF124" s="1084"/>
      <c r="DG124" s="1067" t="s">
        <v>128</v>
      </c>
      <c r="DH124" s="1046"/>
      <c r="DI124" s="1046"/>
      <c r="DJ124" s="1046"/>
      <c r="DK124" s="1047"/>
      <c r="DL124" s="1045" t="s">
        <v>128</v>
      </c>
      <c r="DM124" s="1046"/>
      <c r="DN124" s="1046"/>
      <c r="DO124" s="1046"/>
      <c r="DP124" s="1047"/>
      <c r="DQ124" s="1045" t="s">
        <v>128</v>
      </c>
      <c r="DR124" s="1046"/>
      <c r="DS124" s="1046"/>
      <c r="DT124" s="1046"/>
      <c r="DU124" s="1047"/>
      <c r="DV124" s="1048" t="s">
        <v>128</v>
      </c>
      <c r="DW124" s="1049"/>
      <c r="DX124" s="1049"/>
      <c r="DY124" s="1049"/>
      <c r="DZ124" s="1050"/>
    </row>
    <row r="125" spans="1:130" s="246" customFormat="1" ht="26.25" customHeight="1" x14ac:dyDescent="0.15">
      <c r="A125" s="1121"/>
      <c r="B125" s="1008"/>
      <c r="C125" s="978" t="s">
        <v>459</v>
      </c>
      <c r="D125" s="979"/>
      <c r="E125" s="979"/>
      <c r="F125" s="979"/>
      <c r="G125" s="979"/>
      <c r="H125" s="979"/>
      <c r="I125" s="979"/>
      <c r="J125" s="979"/>
      <c r="K125" s="979"/>
      <c r="L125" s="979"/>
      <c r="M125" s="979"/>
      <c r="N125" s="979"/>
      <c r="O125" s="979"/>
      <c r="P125" s="979"/>
      <c r="Q125" s="979"/>
      <c r="R125" s="979"/>
      <c r="S125" s="979"/>
      <c r="T125" s="979"/>
      <c r="U125" s="979"/>
      <c r="V125" s="979"/>
      <c r="W125" s="979"/>
      <c r="X125" s="979"/>
      <c r="Y125" s="979"/>
      <c r="Z125" s="980"/>
      <c r="AA125" s="1020" t="s">
        <v>128</v>
      </c>
      <c r="AB125" s="1021"/>
      <c r="AC125" s="1021"/>
      <c r="AD125" s="1021"/>
      <c r="AE125" s="1022"/>
      <c r="AF125" s="1023" t="s">
        <v>128</v>
      </c>
      <c r="AG125" s="1021"/>
      <c r="AH125" s="1021"/>
      <c r="AI125" s="1021"/>
      <c r="AJ125" s="1022"/>
      <c r="AK125" s="1023" t="s">
        <v>128</v>
      </c>
      <c r="AL125" s="1021"/>
      <c r="AM125" s="1021"/>
      <c r="AN125" s="1021"/>
      <c r="AO125" s="1022"/>
      <c r="AP125" s="1024" t="s">
        <v>128</v>
      </c>
      <c r="AQ125" s="1025"/>
      <c r="AR125" s="1025"/>
      <c r="AS125" s="1025"/>
      <c r="AT125" s="102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5" t="s">
        <v>474</v>
      </c>
      <c r="CL125" s="1070"/>
      <c r="CM125" s="1070"/>
      <c r="CN125" s="1070"/>
      <c r="CO125" s="1071"/>
      <c r="CP125" s="1002" t="s">
        <v>475</v>
      </c>
      <c r="CQ125" s="951"/>
      <c r="CR125" s="951"/>
      <c r="CS125" s="951"/>
      <c r="CT125" s="951"/>
      <c r="CU125" s="951"/>
      <c r="CV125" s="951"/>
      <c r="CW125" s="951"/>
      <c r="CX125" s="951"/>
      <c r="CY125" s="951"/>
      <c r="CZ125" s="951"/>
      <c r="DA125" s="951"/>
      <c r="DB125" s="951"/>
      <c r="DC125" s="951"/>
      <c r="DD125" s="951"/>
      <c r="DE125" s="951"/>
      <c r="DF125" s="952"/>
      <c r="DG125" s="988" t="s">
        <v>128</v>
      </c>
      <c r="DH125" s="989"/>
      <c r="DI125" s="989"/>
      <c r="DJ125" s="989"/>
      <c r="DK125" s="989"/>
      <c r="DL125" s="989" t="s">
        <v>128</v>
      </c>
      <c r="DM125" s="989"/>
      <c r="DN125" s="989"/>
      <c r="DO125" s="989"/>
      <c r="DP125" s="989"/>
      <c r="DQ125" s="989" t="s">
        <v>442</v>
      </c>
      <c r="DR125" s="989"/>
      <c r="DS125" s="989"/>
      <c r="DT125" s="989"/>
      <c r="DU125" s="989"/>
      <c r="DV125" s="990" t="s">
        <v>128</v>
      </c>
      <c r="DW125" s="990"/>
      <c r="DX125" s="990"/>
      <c r="DY125" s="990"/>
      <c r="DZ125" s="991"/>
    </row>
    <row r="126" spans="1:130" s="246" customFormat="1" ht="26.25" customHeight="1" thickBot="1" x14ac:dyDescent="0.2">
      <c r="A126" s="1121"/>
      <c r="B126" s="1008"/>
      <c r="C126" s="978" t="s">
        <v>461</v>
      </c>
      <c r="D126" s="979"/>
      <c r="E126" s="979"/>
      <c r="F126" s="979"/>
      <c r="G126" s="979"/>
      <c r="H126" s="979"/>
      <c r="I126" s="979"/>
      <c r="J126" s="979"/>
      <c r="K126" s="979"/>
      <c r="L126" s="979"/>
      <c r="M126" s="979"/>
      <c r="N126" s="979"/>
      <c r="O126" s="979"/>
      <c r="P126" s="979"/>
      <c r="Q126" s="979"/>
      <c r="R126" s="979"/>
      <c r="S126" s="979"/>
      <c r="T126" s="979"/>
      <c r="U126" s="979"/>
      <c r="V126" s="979"/>
      <c r="W126" s="979"/>
      <c r="X126" s="979"/>
      <c r="Y126" s="979"/>
      <c r="Z126" s="980"/>
      <c r="AA126" s="1020">
        <v>128713</v>
      </c>
      <c r="AB126" s="1021"/>
      <c r="AC126" s="1021"/>
      <c r="AD126" s="1021"/>
      <c r="AE126" s="1022"/>
      <c r="AF126" s="1023">
        <v>116270</v>
      </c>
      <c r="AG126" s="1021"/>
      <c r="AH126" s="1021"/>
      <c r="AI126" s="1021"/>
      <c r="AJ126" s="1022"/>
      <c r="AK126" s="1023">
        <v>71990</v>
      </c>
      <c r="AL126" s="1021"/>
      <c r="AM126" s="1021"/>
      <c r="AN126" s="1021"/>
      <c r="AO126" s="1022"/>
      <c r="AP126" s="1024">
        <v>0.8</v>
      </c>
      <c r="AQ126" s="1025"/>
      <c r="AR126" s="1025"/>
      <c r="AS126" s="1025"/>
      <c r="AT126" s="102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6"/>
      <c r="CL126" s="1073"/>
      <c r="CM126" s="1073"/>
      <c r="CN126" s="1073"/>
      <c r="CO126" s="1074"/>
      <c r="CP126" s="1011" t="s">
        <v>476</v>
      </c>
      <c r="CQ126" s="1012"/>
      <c r="CR126" s="1012"/>
      <c r="CS126" s="1012"/>
      <c r="CT126" s="1012"/>
      <c r="CU126" s="1012"/>
      <c r="CV126" s="1012"/>
      <c r="CW126" s="1012"/>
      <c r="CX126" s="1012"/>
      <c r="CY126" s="1012"/>
      <c r="CZ126" s="1012"/>
      <c r="DA126" s="1012"/>
      <c r="DB126" s="1012"/>
      <c r="DC126" s="1012"/>
      <c r="DD126" s="1012"/>
      <c r="DE126" s="1012"/>
      <c r="DF126" s="1013"/>
      <c r="DG126" s="981" t="s">
        <v>128</v>
      </c>
      <c r="DH126" s="982"/>
      <c r="DI126" s="982"/>
      <c r="DJ126" s="982"/>
      <c r="DK126" s="982"/>
      <c r="DL126" s="982" t="s">
        <v>128</v>
      </c>
      <c r="DM126" s="982"/>
      <c r="DN126" s="982"/>
      <c r="DO126" s="982"/>
      <c r="DP126" s="982"/>
      <c r="DQ126" s="982" t="s">
        <v>442</v>
      </c>
      <c r="DR126" s="982"/>
      <c r="DS126" s="982"/>
      <c r="DT126" s="982"/>
      <c r="DU126" s="982"/>
      <c r="DV126" s="983" t="s">
        <v>128</v>
      </c>
      <c r="DW126" s="983"/>
      <c r="DX126" s="983"/>
      <c r="DY126" s="983"/>
      <c r="DZ126" s="984"/>
    </row>
    <row r="127" spans="1:130" s="246" customFormat="1" ht="26.25" customHeight="1" x14ac:dyDescent="0.15">
      <c r="A127" s="1122"/>
      <c r="B127" s="1010"/>
      <c r="C127" s="1064" t="s">
        <v>477</v>
      </c>
      <c r="D127" s="1065"/>
      <c r="E127" s="1065"/>
      <c r="F127" s="1065"/>
      <c r="G127" s="1065"/>
      <c r="H127" s="1065"/>
      <c r="I127" s="1065"/>
      <c r="J127" s="1065"/>
      <c r="K127" s="1065"/>
      <c r="L127" s="1065"/>
      <c r="M127" s="1065"/>
      <c r="N127" s="1065"/>
      <c r="O127" s="1065"/>
      <c r="P127" s="1065"/>
      <c r="Q127" s="1065"/>
      <c r="R127" s="1065"/>
      <c r="S127" s="1065"/>
      <c r="T127" s="1065"/>
      <c r="U127" s="1065"/>
      <c r="V127" s="1065"/>
      <c r="W127" s="1065"/>
      <c r="X127" s="1065"/>
      <c r="Y127" s="1065"/>
      <c r="Z127" s="1066"/>
      <c r="AA127" s="1020">
        <v>179</v>
      </c>
      <c r="AB127" s="1021"/>
      <c r="AC127" s="1021"/>
      <c r="AD127" s="1021"/>
      <c r="AE127" s="1022"/>
      <c r="AF127" s="1023">
        <v>162</v>
      </c>
      <c r="AG127" s="1021"/>
      <c r="AH127" s="1021"/>
      <c r="AI127" s="1021"/>
      <c r="AJ127" s="1022"/>
      <c r="AK127" s="1023">
        <v>146</v>
      </c>
      <c r="AL127" s="1021"/>
      <c r="AM127" s="1021"/>
      <c r="AN127" s="1021"/>
      <c r="AO127" s="1022"/>
      <c r="AP127" s="1024">
        <v>0</v>
      </c>
      <c r="AQ127" s="1025"/>
      <c r="AR127" s="1025"/>
      <c r="AS127" s="1025"/>
      <c r="AT127" s="1026"/>
      <c r="AU127" s="282"/>
      <c r="AV127" s="282"/>
      <c r="AW127" s="282"/>
      <c r="AX127" s="1094" t="s">
        <v>478</v>
      </c>
      <c r="AY127" s="1095"/>
      <c r="AZ127" s="1095"/>
      <c r="BA127" s="1095"/>
      <c r="BB127" s="1095"/>
      <c r="BC127" s="1095"/>
      <c r="BD127" s="1095"/>
      <c r="BE127" s="1096"/>
      <c r="BF127" s="1097" t="s">
        <v>479</v>
      </c>
      <c r="BG127" s="1095"/>
      <c r="BH127" s="1095"/>
      <c r="BI127" s="1095"/>
      <c r="BJ127" s="1095"/>
      <c r="BK127" s="1095"/>
      <c r="BL127" s="1096"/>
      <c r="BM127" s="1097" t="s">
        <v>480</v>
      </c>
      <c r="BN127" s="1095"/>
      <c r="BO127" s="1095"/>
      <c r="BP127" s="1095"/>
      <c r="BQ127" s="1095"/>
      <c r="BR127" s="1095"/>
      <c r="BS127" s="1096"/>
      <c r="BT127" s="1097" t="s">
        <v>481</v>
      </c>
      <c r="BU127" s="1095"/>
      <c r="BV127" s="1095"/>
      <c r="BW127" s="1095"/>
      <c r="BX127" s="1095"/>
      <c r="BY127" s="1095"/>
      <c r="BZ127" s="1119"/>
      <c r="CA127" s="282"/>
      <c r="CB127" s="282"/>
      <c r="CC127" s="282"/>
      <c r="CD127" s="283"/>
      <c r="CE127" s="283"/>
      <c r="CF127" s="283"/>
      <c r="CG127" s="280"/>
      <c r="CH127" s="280"/>
      <c r="CI127" s="280"/>
      <c r="CJ127" s="281"/>
      <c r="CK127" s="1086"/>
      <c r="CL127" s="1073"/>
      <c r="CM127" s="1073"/>
      <c r="CN127" s="1073"/>
      <c r="CO127" s="1074"/>
      <c r="CP127" s="1011" t="s">
        <v>482</v>
      </c>
      <c r="CQ127" s="1012"/>
      <c r="CR127" s="1012"/>
      <c r="CS127" s="1012"/>
      <c r="CT127" s="1012"/>
      <c r="CU127" s="1012"/>
      <c r="CV127" s="1012"/>
      <c r="CW127" s="1012"/>
      <c r="CX127" s="1012"/>
      <c r="CY127" s="1012"/>
      <c r="CZ127" s="1012"/>
      <c r="DA127" s="1012"/>
      <c r="DB127" s="1012"/>
      <c r="DC127" s="1012"/>
      <c r="DD127" s="1012"/>
      <c r="DE127" s="1012"/>
      <c r="DF127" s="1013"/>
      <c r="DG127" s="981" t="s">
        <v>128</v>
      </c>
      <c r="DH127" s="982"/>
      <c r="DI127" s="982"/>
      <c r="DJ127" s="982"/>
      <c r="DK127" s="982"/>
      <c r="DL127" s="982" t="s">
        <v>128</v>
      </c>
      <c r="DM127" s="982"/>
      <c r="DN127" s="982"/>
      <c r="DO127" s="982"/>
      <c r="DP127" s="982"/>
      <c r="DQ127" s="982" t="s">
        <v>128</v>
      </c>
      <c r="DR127" s="982"/>
      <c r="DS127" s="982"/>
      <c r="DT127" s="982"/>
      <c r="DU127" s="982"/>
      <c r="DV127" s="983" t="s">
        <v>128</v>
      </c>
      <c r="DW127" s="983"/>
      <c r="DX127" s="983"/>
      <c r="DY127" s="983"/>
      <c r="DZ127" s="984"/>
    </row>
    <row r="128" spans="1:130" s="246" customFormat="1" ht="26.25" customHeight="1" thickBot="1" x14ac:dyDescent="0.2">
      <c r="A128" s="1105" t="s">
        <v>483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484</v>
      </c>
      <c r="X128" s="1107"/>
      <c r="Y128" s="1107"/>
      <c r="Z128" s="1108"/>
      <c r="AA128" s="1109">
        <v>66531</v>
      </c>
      <c r="AB128" s="1110"/>
      <c r="AC128" s="1110"/>
      <c r="AD128" s="1110"/>
      <c r="AE128" s="1111"/>
      <c r="AF128" s="1112">
        <v>73427</v>
      </c>
      <c r="AG128" s="1110"/>
      <c r="AH128" s="1110"/>
      <c r="AI128" s="1110"/>
      <c r="AJ128" s="1111"/>
      <c r="AK128" s="1112">
        <v>67253</v>
      </c>
      <c r="AL128" s="1110"/>
      <c r="AM128" s="1110"/>
      <c r="AN128" s="1110"/>
      <c r="AO128" s="1111"/>
      <c r="AP128" s="1113"/>
      <c r="AQ128" s="1114"/>
      <c r="AR128" s="1114"/>
      <c r="AS128" s="1114"/>
      <c r="AT128" s="1115"/>
      <c r="AU128" s="282"/>
      <c r="AV128" s="282"/>
      <c r="AW128" s="282"/>
      <c r="AX128" s="950" t="s">
        <v>485</v>
      </c>
      <c r="AY128" s="951"/>
      <c r="AZ128" s="951"/>
      <c r="BA128" s="951"/>
      <c r="BB128" s="951"/>
      <c r="BC128" s="951"/>
      <c r="BD128" s="951"/>
      <c r="BE128" s="952"/>
      <c r="BF128" s="1116" t="s">
        <v>128</v>
      </c>
      <c r="BG128" s="1117"/>
      <c r="BH128" s="1117"/>
      <c r="BI128" s="1117"/>
      <c r="BJ128" s="1117"/>
      <c r="BK128" s="1117"/>
      <c r="BL128" s="1118"/>
      <c r="BM128" s="1116">
        <v>13.25</v>
      </c>
      <c r="BN128" s="1117"/>
      <c r="BO128" s="1117"/>
      <c r="BP128" s="1117"/>
      <c r="BQ128" s="1117"/>
      <c r="BR128" s="1117"/>
      <c r="BS128" s="1118"/>
      <c r="BT128" s="1116">
        <v>20</v>
      </c>
      <c r="BU128" s="1117"/>
      <c r="BV128" s="1117"/>
      <c r="BW128" s="1117"/>
      <c r="BX128" s="1117"/>
      <c r="BY128" s="1117"/>
      <c r="BZ128" s="1141"/>
      <c r="CA128" s="283"/>
      <c r="CB128" s="283"/>
      <c r="CC128" s="283"/>
      <c r="CD128" s="283"/>
      <c r="CE128" s="283"/>
      <c r="CF128" s="283"/>
      <c r="CG128" s="280"/>
      <c r="CH128" s="280"/>
      <c r="CI128" s="280"/>
      <c r="CJ128" s="281"/>
      <c r="CK128" s="1087"/>
      <c r="CL128" s="1088"/>
      <c r="CM128" s="1088"/>
      <c r="CN128" s="1088"/>
      <c r="CO128" s="1089"/>
      <c r="CP128" s="1098" t="s">
        <v>486</v>
      </c>
      <c r="CQ128" s="1099"/>
      <c r="CR128" s="1099"/>
      <c r="CS128" s="1099"/>
      <c r="CT128" s="1099"/>
      <c r="CU128" s="1099"/>
      <c r="CV128" s="1099"/>
      <c r="CW128" s="1099"/>
      <c r="CX128" s="1099"/>
      <c r="CY128" s="1099"/>
      <c r="CZ128" s="1099"/>
      <c r="DA128" s="1099"/>
      <c r="DB128" s="1099"/>
      <c r="DC128" s="1099"/>
      <c r="DD128" s="1099"/>
      <c r="DE128" s="1099"/>
      <c r="DF128" s="1100"/>
      <c r="DG128" s="1101">
        <v>13582</v>
      </c>
      <c r="DH128" s="1102"/>
      <c r="DI128" s="1102"/>
      <c r="DJ128" s="1102"/>
      <c r="DK128" s="1102"/>
      <c r="DL128" s="1102">
        <v>11404</v>
      </c>
      <c r="DM128" s="1102"/>
      <c r="DN128" s="1102"/>
      <c r="DO128" s="1102"/>
      <c r="DP128" s="1102"/>
      <c r="DQ128" s="1102">
        <v>9151</v>
      </c>
      <c r="DR128" s="1102"/>
      <c r="DS128" s="1102"/>
      <c r="DT128" s="1102"/>
      <c r="DU128" s="1102"/>
      <c r="DV128" s="1103">
        <v>0.1</v>
      </c>
      <c r="DW128" s="1103"/>
      <c r="DX128" s="1103"/>
      <c r="DY128" s="1103"/>
      <c r="DZ128" s="1104"/>
    </row>
    <row r="129" spans="1:131" s="246" customFormat="1" ht="26.25" customHeight="1" x14ac:dyDescent="0.15">
      <c r="A129" s="992" t="s">
        <v>106</v>
      </c>
      <c r="B129" s="993"/>
      <c r="C129" s="993"/>
      <c r="D129" s="993"/>
      <c r="E129" s="993"/>
      <c r="F129" s="993"/>
      <c r="G129" s="993"/>
      <c r="H129" s="993"/>
      <c r="I129" s="993"/>
      <c r="J129" s="993"/>
      <c r="K129" s="993"/>
      <c r="L129" s="993"/>
      <c r="M129" s="993"/>
      <c r="N129" s="993"/>
      <c r="O129" s="993"/>
      <c r="P129" s="993"/>
      <c r="Q129" s="993"/>
      <c r="R129" s="993"/>
      <c r="S129" s="993"/>
      <c r="T129" s="993"/>
      <c r="U129" s="993"/>
      <c r="V129" s="993"/>
      <c r="W129" s="1135" t="s">
        <v>487</v>
      </c>
      <c r="X129" s="1136"/>
      <c r="Y129" s="1136"/>
      <c r="Z129" s="1137"/>
      <c r="AA129" s="1020">
        <v>10498049</v>
      </c>
      <c r="AB129" s="1021"/>
      <c r="AC129" s="1021"/>
      <c r="AD129" s="1021"/>
      <c r="AE129" s="1022"/>
      <c r="AF129" s="1023">
        <v>10577353</v>
      </c>
      <c r="AG129" s="1021"/>
      <c r="AH129" s="1021"/>
      <c r="AI129" s="1021"/>
      <c r="AJ129" s="1022"/>
      <c r="AK129" s="1023">
        <v>10502298</v>
      </c>
      <c r="AL129" s="1021"/>
      <c r="AM129" s="1021"/>
      <c r="AN129" s="1021"/>
      <c r="AO129" s="1022"/>
      <c r="AP129" s="1138"/>
      <c r="AQ129" s="1139"/>
      <c r="AR129" s="1139"/>
      <c r="AS129" s="1139"/>
      <c r="AT129" s="1140"/>
      <c r="AU129" s="284"/>
      <c r="AV129" s="284"/>
      <c r="AW129" s="284"/>
      <c r="AX129" s="1129" t="s">
        <v>488</v>
      </c>
      <c r="AY129" s="1012"/>
      <c r="AZ129" s="1012"/>
      <c r="BA129" s="1012"/>
      <c r="BB129" s="1012"/>
      <c r="BC129" s="1012"/>
      <c r="BD129" s="1012"/>
      <c r="BE129" s="1013"/>
      <c r="BF129" s="1130" t="s">
        <v>128</v>
      </c>
      <c r="BG129" s="1131"/>
      <c r="BH129" s="1131"/>
      <c r="BI129" s="1131"/>
      <c r="BJ129" s="1131"/>
      <c r="BK129" s="1131"/>
      <c r="BL129" s="1132"/>
      <c r="BM129" s="1130">
        <v>18.25</v>
      </c>
      <c r="BN129" s="1131"/>
      <c r="BO129" s="1131"/>
      <c r="BP129" s="1131"/>
      <c r="BQ129" s="1131"/>
      <c r="BR129" s="1131"/>
      <c r="BS129" s="1132"/>
      <c r="BT129" s="1130">
        <v>30</v>
      </c>
      <c r="BU129" s="1133"/>
      <c r="BV129" s="1133"/>
      <c r="BW129" s="1133"/>
      <c r="BX129" s="1133"/>
      <c r="BY129" s="1133"/>
      <c r="BZ129" s="113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92" t="s">
        <v>489</v>
      </c>
      <c r="B130" s="993"/>
      <c r="C130" s="993"/>
      <c r="D130" s="993"/>
      <c r="E130" s="993"/>
      <c r="F130" s="993"/>
      <c r="G130" s="993"/>
      <c r="H130" s="993"/>
      <c r="I130" s="993"/>
      <c r="J130" s="993"/>
      <c r="K130" s="993"/>
      <c r="L130" s="993"/>
      <c r="M130" s="993"/>
      <c r="N130" s="993"/>
      <c r="O130" s="993"/>
      <c r="P130" s="993"/>
      <c r="Q130" s="993"/>
      <c r="R130" s="993"/>
      <c r="S130" s="993"/>
      <c r="T130" s="993"/>
      <c r="U130" s="993"/>
      <c r="V130" s="993"/>
      <c r="W130" s="1135" t="s">
        <v>490</v>
      </c>
      <c r="X130" s="1136"/>
      <c r="Y130" s="1136"/>
      <c r="Z130" s="1137"/>
      <c r="AA130" s="1020">
        <v>1636022</v>
      </c>
      <c r="AB130" s="1021"/>
      <c r="AC130" s="1021"/>
      <c r="AD130" s="1021"/>
      <c r="AE130" s="1022"/>
      <c r="AF130" s="1023">
        <v>1723833</v>
      </c>
      <c r="AG130" s="1021"/>
      <c r="AH130" s="1021"/>
      <c r="AI130" s="1021"/>
      <c r="AJ130" s="1022"/>
      <c r="AK130" s="1023">
        <v>1767033</v>
      </c>
      <c r="AL130" s="1021"/>
      <c r="AM130" s="1021"/>
      <c r="AN130" s="1021"/>
      <c r="AO130" s="1022"/>
      <c r="AP130" s="1138"/>
      <c r="AQ130" s="1139"/>
      <c r="AR130" s="1139"/>
      <c r="AS130" s="1139"/>
      <c r="AT130" s="1140"/>
      <c r="AU130" s="284"/>
      <c r="AV130" s="284"/>
      <c r="AW130" s="284"/>
      <c r="AX130" s="1129" t="s">
        <v>491</v>
      </c>
      <c r="AY130" s="1012"/>
      <c r="AZ130" s="1012"/>
      <c r="BA130" s="1012"/>
      <c r="BB130" s="1012"/>
      <c r="BC130" s="1012"/>
      <c r="BD130" s="1012"/>
      <c r="BE130" s="1013"/>
      <c r="BF130" s="1166">
        <v>7.9</v>
      </c>
      <c r="BG130" s="1167"/>
      <c r="BH130" s="1167"/>
      <c r="BI130" s="1167"/>
      <c r="BJ130" s="1167"/>
      <c r="BK130" s="1167"/>
      <c r="BL130" s="1168"/>
      <c r="BM130" s="1166">
        <v>25</v>
      </c>
      <c r="BN130" s="1167"/>
      <c r="BO130" s="1167"/>
      <c r="BP130" s="1167"/>
      <c r="BQ130" s="1167"/>
      <c r="BR130" s="1167"/>
      <c r="BS130" s="1168"/>
      <c r="BT130" s="1166">
        <v>35</v>
      </c>
      <c r="BU130" s="1169"/>
      <c r="BV130" s="1169"/>
      <c r="BW130" s="1169"/>
      <c r="BX130" s="1169"/>
      <c r="BY130" s="1169"/>
      <c r="BZ130" s="117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492</v>
      </c>
      <c r="X131" s="1174"/>
      <c r="Y131" s="1174"/>
      <c r="Z131" s="1175"/>
      <c r="AA131" s="1067">
        <v>8862027</v>
      </c>
      <c r="AB131" s="1046"/>
      <c r="AC131" s="1046"/>
      <c r="AD131" s="1046"/>
      <c r="AE131" s="1047"/>
      <c r="AF131" s="1045">
        <v>8853520</v>
      </c>
      <c r="AG131" s="1046"/>
      <c r="AH131" s="1046"/>
      <c r="AI131" s="1046"/>
      <c r="AJ131" s="1047"/>
      <c r="AK131" s="1045">
        <v>8735265</v>
      </c>
      <c r="AL131" s="1046"/>
      <c r="AM131" s="1046"/>
      <c r="AN131" s="1046"/>
      <c r="AO131" s="1047"/>
      <c r="AP131" s="1176"/>
      <c r="AQ131" s="1177"/>
      <c r="AR131" s="1177"/>
      <c r="AS131" s="1177"/>
      <c r="AT131" s="1178"/>
      <c r="AU131" s="284"/>
      <c r="AV131" s="284"/>
      <c r="AW131" s="284"/>
      <c r="AX131" s="1148" t="s">
        <v>493</v>
      </c>
      <c r="AY131" s="1099"/>
      <c r="AZ131" s="1099"/>
      <c r="BA131" s="1099"/>
      <c r="BB131" s="1099"/>
      <c r="BC131" s="1099"/>
      <c r="BD131" s="1099"/>
      <c r="BE131" s="1100"/>
      <c r="BF131" s="1149">
        <v>29.5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55" t="s">
        <v>494</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495</v>
      </c>
      <c r="W132" s="1159"/>
      <c r="X132" s="1159"/>
      <c r="Y132" s="1159"/>
      <c r="Z132" s="1160"/>
      <c r="AA132" s="1161">
        <v>8.2908797280000002</v>
      </c>
      <c r="AB132" s="1162"/>
      <c r="AC132" s="1162"/>
      <c r="AD132" s="1162"/>
      <c r="AE132" s="1163"/>
      <c r="AF132" s="1164">
        <v>8.0487760799999997</v>
      </c>
      <c r="AG132" s="1162"/>
      <c r="AH132" s="1162"/>
      <c r="AI132" s="1162"/>
      <c r="AJ132" s="1163"/>
      <c r="AK132" s="1164">
        <v>7.4320469960000004</v>
      </c>
      <c r="AL132" s="1162"/>
      <c r="AM132" s="1162"/>
      <c r="AN132" s="1162"/>
      <c r="AO132" s="1163"/>
      <c r="AP132" s="1061"/>
      <c r="AQ132" s="1062"/>
      <c r="AR132" s="1062"/>
      <c r="AS132" s="1062"/>
      <c r="AT132" s="116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496</v>
      </c>
      <c r="W133" s="1142"/>
      <c r="X133" s="1142"/>
      <c r="Y133" s="1142"/>
      <c r="Z133" s="1143"/>
      <c r="AA133" s="1144">
        <v>7.5</v>
      </c>
      <c r="AB133" s="1145"/>
      <c r="AC133" s="1145"/>
      <c r="AD133" s="1145"/>
      <c r="AE133" s="1146"/>
      <c r="AF133" s="1144">
        <v>7.9</v>
      </c>
      <c r="AG133" s="1145"/>
      <c r="AH133" s="1145"/>
      <c r="AI133" s="1145"/>
      <c r="AJ133" s="1146"/>
      <c r="AK133" s="1144">
        <v>7.9</v>
      </c>
      <c r="AL133" s="1145"/>
      <c r="AM133" s="1145"/>
      <c r="AN133" s="1145"/>
      <c r="AO133" s="1146"/>
      <c r="AP133" s="1091"/>
      <c r="AQ133" s="1092"/>
      <c r="AR133" s="1092"/>
      <c r="AS133" s="1092"/>
      <c r="AT133" s="114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tGxsTrEfqbuzsa555djJreGKIFcaXlrhOc+vrTOOc0gx3DL+QnVTSJ0hMOiJ3qwPs24yRi8gcOowQqs4+EJAg==" saltValue="+WR+2gumFihS20+I+psG4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30" zoomScale="85" zoomScaleNormal="85" zoomScaleSheetLayoutView="85" workbookViewId="0">
      <selection activeCell="BB74" sqref="BB7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4xnn3LtrUZgP3brEfr+AxN5PT2kjBsHSCVQSekNttSunsbW5JmbWYgKQGHiecpPWlLwgiD9RU7PrUbIVcpdYQ==" saltValue="/nOnu5R/mRkGFHZIsNZF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46"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7FeMpdapFLN2dnVwhYaI9MvERxPY90lHrbK0cisyB2ev4wE91B5hBPsnRhYJ/zccRuCLwZb/agfSoIfIvWz4Q==" saltValue="e0c9IqmfvweMS+yRs95j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7" zoomScale="70" zoomScaleSheetLayoutView="70" workbookViewId="0">
      <selection activeCell="AO32" sqref="AO32:AO40"/>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4" t="s">
        <v>505</v>
      </c>
      <c r="AL9" s="1185"/>
      <c r="AM9" s="1185"/>
      <c r="AN9" s="1186"/>
      <c r="AO9" s="312">
        <v>2964922</v>
      </c>
      <c r="AP9" s="312">
        <v>85560</v>
      </c>
      <c r="AQ9" s="313">
        <v>90414</v>
      </c>
      <c r="AR9" s="314">
        <v>-5.4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4" t="s">
        <v>506</v>
      </c>
      <c r="AL10" s="1185"/>
      <c r="AM10" s="1185"/>
      <c r="AN10" s="1186"/>
      <c r="AO10" s="315">
        <v>371666</v>
      </c>
      <c r="AP10" s="315">
        <v>10725</v>
      </c>
      <c r="AQ10" s="316">
        <v>7325</v>
      </c>
      <c r="AR10" s="317">
        <v>46.4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4" t="s">
        <v>507</v>
      </c>
      <c r="AL11" s="1185"/>
      <c r="AM11" s="1185"/>
      <c r="AN11" s="1186"/>
      <c r="AO11" s="315">
        <v>81312</v>
      </c>
      <c r="AP11" s="315">
        <v>2346</v>
      </c>
      <c r="AQ11" s="316">
        <v>9426</v>
      </c>
      <c r="AR11" s="317">
        <v>-75.099999999999994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4" t="s">
        <v>508</v>
      </c>
      <c r="AL12" s="1185"/>
      <c r="AM12" s="1185"/>
      <c r="AN12" s="1186"/>
      <c r="AO12" s="315" t="s">
        <v>509</v>
      </c>
      <c r="AP12" s="315" t="s">
        <v>509</v>
      </c>
      <c r="AQ12" s="316">
        <v>1167</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4" t="s">
        <v>510</v>
      </c>
      <c r="AL13" s="1185"/>
      <c r="AM13" s="1185"/>
      <c r="AN13" s="1186"/>
      <c r="AO13" s="315" t="s">
        <v>509</v>
      </c>
      <c r="AP13" s="315" t="s">
        <v>509</v>
      </c>
      <c r="AQ13" s="316">
        <v>3</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4" t="s">
        <v>511</v>
      </c>
      <c r="AL14" s="1185"/>
      <c r="AM14" s="1185"/>
      <c r="AN14" s="1186"/>
      <c r="AO14" s="315">
        <v>182117</v>
      </c>
      <c r="AP14" s="315">
        <v>5255</v>
      </c>
      <c r="AQ14" s="316">
        <v>4078</v>
      </c>
      <c r="AR14" s="317">
        <v>28.9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4" t="s">
        <v>512</v>
      </c>
      <c r="AL15" s="1185"/>
      <c r="AM15" s="1185"/>
      <c r="AN15" s="1186"/>
      <c r="AO15" s="315">
        <v>93755</v>
      </c>
      <c r="AP15" s="315">
        <v>2706</v>
      </c>
      <c r="AQ15" s="316">
        <v>2195</v>
      </c>
      <c r="AR15" s="317">
        <v>23.3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7" t="s">
        <v>513</v>
      </c>
      <c r="AL16" s="1188"/>
      <c r="AM16" s="1188"/>
      <c r="AN16" s="1189"/>
      <c r="AO16" s="315">
        <v>-271752</v>
      </c>
      <c r="AP16" s="315">
        <v>-7842</v>
      </c>
      <c r="AQ16" s="316">
        <v>-8893</v>
      </c>
      <c r="AR16" s="317">
        <v>-11.8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7" t="s">
        <v>185</v>
      </c>
      <c r="AL17" s="1188"/>
      <c r="AM17" s="1188"/>
      <c r="AN17" s="1189"/>
      <c r="AO17" s="315">
        <v>3422020</v>
      </c>
      <c r="AP17" s="315">
        <v>98751</v>
      </c>
      <c r="AQ17" s="316">
        <v>105714</v>
      </c>
      <c r="AR17" s="317">
        <v>-6.6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9" t="s">
        <v>518</v>
      </c>
      <c r="AL21" s="1180"/>
      <c r="AM21" s="1180"/>
      <c r="AN21" s="1181"/>
      <c r="AO21" s="327">
        <v>10.24</v>
      </c>
      <c r="AP21" s="328">
        <v>10.07</v>
      </c>
      <c r="AQ21" s="329">
        <v>0.17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9" t="s">
        <v>519</v>
      </c>
      <c r="AL22" s="1180"/>
      <c r="AM22" s="1180"/>
      <c r="AN22" s="1181"/>
      <c r="AO22" s="332">
        <v>100.5</v>
      </c>
      <c r="AP22" s="333">
        <v>97.6</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5" t="s">
        <v>523</v>
      </c>
      <c r="AL32" s="1196"/>
      <c r="AM32" s="1196"/>
      <c r="AN32" s="1197"/>
      <c r="AO32" s="342">
        <v>2277062</v>
      </c>
      <c r="AP32" s="342">
        <v>65710</v>
      </c>
      <c r="AQ32" s="343">
        <v>67110</v>
      </c>
      <c r="AR32" s="344">
        <v>-2.1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5" t="s">
        <v>524</v>
      </c>
      <c r="AL33" s="1196"/>
      <c r="AM33" s="1196"/>
      <c r="AN33" s="1197"/>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5" t="s">
        <v>525</v>
      </c>
      <c r="AL34" s="1196"/>
      <c r="AM34" s="1196"/>
      <c r="AN34" s="1197"/>
      <c r="AO34" s="342" t="s">
        <v>509</v>
      </c>
      <c r="AP34" s="342" t="s">
        <v>509</v>
      </c>
      <c r="AQ34" s="343">
        <v>6</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5" t="s">
        <v>526</v>
      </c>
      <c r="AL35" s="1196"/>
      <c r="AM35" s="1196"/>
      <c r="AN35" s="1197"/>
      <c r="AO35" s="342">
        <v>130340</v>
      </c>
      <c r="AP35" s="342">
        <v>3761</v>
      </c>
      <c r="AQ35" s="343">
        <v>17795</v>
      </c>
      <c r="AR35" s="344">
        <v>-78.900000000000006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5" t="s">
        <v>527</v>
      </c>
      <c r="AL36" s="1196"/>
      <c r="AM36" s="1196"/>
      <c r="AN36" s="1197"/>
      <c r="AO36" s="342">
        <v>3957</v>
      </c>
      <c r="AP36" s="342">
        <v>114</v>
      </c>
      <c r="AQ36" s="343">
        <v>2500</v>
      </c>
      <c r="AR36" s="344">
        <v>-95.4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5" t="s">
        <v>528</v>
      </c>
      <c r="AL37" s="1196"/>
      <c r="AM37" s="1196"/>
      <c r="AN37" s="1197"/>
      <c r="AO37" s="342">
        <v>72136</v>
      </c>
      <c r="AP37" s="342">
        <v>2082</v>
      </c>
      <c r="AQ37" s="343">
        <v>1001</v>
      </c>
      <c r="AR37" s="344">
        <v>108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8" t="s">
        <v>529</v>
      </c>
      <c r="AL38" s="1199"/>
      <c r="AM38" s="1199"/>
      <c r="AN38" s="1200"/>
      <c r="AO38" s="345" t="s">
        <v>509</v>
      </c>
      <c r="AP38" s="345" t="s">
        <v>509</v>
      </c>
      <c r="AQ38" s="346">
        <v>4</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8" t="s">
        <v>530</v>
      </c>
      <c r="AL39" s="1199"/>
      <c r="AM39" s="1199"/>
      <c r="AN39" s="1200"/>
      <c r="AO39" s="342">
        <v>-67253</v>
      </c>
      <c r="AP39" s="342">
        <v>-1941</v>
      </c>
      <c r="AQ39" s="343">
        <v>-3748</v>
      </c>
      <c r="AR39" s="344">
        <v>-48.2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5" t="s">
        <v>531</v>
      </c>
      <c r="AL40" s="1196"/>
      <c r="AM40" s="1196"/>
      <c r="AN40" s="1197"/>
      <c r="AO40" s="342">
        <v>-1767033</v>
      </c>
      <c r="AP40" s="342">
        <v>-50992</v>
      </c>
      <c r="AQ40" s="343">
        <v>-58908</v>
      </c>
      <c r="AR40" s="344">
        <v>-13.4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01" t="s">
        <v>299</v>
      </c>
      <c r="AL41" s="1202"/>
      <c r="AM41" s="1202"/>
      <c r="AN41" s="1203"/>
      <c r="AO41" s="342">
        <v>649209</v>
      </c>
      <c r="AP41" s="342">
        <v>18735</v>
      </c>
      <c r="AQ41" s="343">
        <v>25761</v>
      </c>
      <c r="AR41" s="344">
        <v>-27.3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90" t="s">
        <v>500</v>
      </c>
      <c r="AN49" s="1192" t="s">
        <v>535</v>
      </c>
      <c r="AO49" s="1193"/>
      <c r="AP49" s="1193"/>
      <c r="AQ49" s="1193"/>
      <c r="AR49" s="119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91"/>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3886664</v>
      </c>
      <c r="AN51" s="364">
        <v>109194</v>
      </c>
      <c r="AO51" s="365">
        <v>16.7</v>
      </c>
      <c r="AP51" s="366">
        <v>106614</v>
      </c>
      <c r="AQ51" s="367">
        <v>17.2</v>
      </c>
      <c r="AR51" s="368">
        <v>-0.5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2139767</v>
      </c>
      <c r="AN52" s="372">
        <v>60116</v>
      </c>
      <c r="AO52" s="373">
        <v>75.099999999999994</v>
      </c>
      <c r="AP52" s="374">
        <v>45545</v>
      </c>
      <c r="AQ52" s="375">
        <v>20.7</v>
      </c>
      <c r="AR52" s="376">
        <v>54.4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4589424</v>
      </c>
      <c r="AN53" s="364">
        <v>129832</v>
      </c>
      <c r="AO53" s="365">
        <v>18.899999999999999</v>
      </c>
      <c r="AP53" s="366">
        <v>63727</v>
      </c>
      <c r="AQ53" s="367">
        <v>-40.200000000000003</v>
      </c>
      <c r="AR53" s="368">
        <v>59.1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3141666</v>
      </c>
      <c r="AN54" s="372">
        <v>88876</v>
      </c>
      <c r="AO54" s="373">
        <v>47.8</v>
      </c>
      <c r="AP54" s="374">
        <v>34577</v>
      </c>
      <c r="AQ54" s="375">
        <v>-24.1</v>
      </c>
      <c r="AR54" s="376">
        <v>71.900000000000006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3061500</v>
      </c>
      <c r="AN55" s="364">
        <v>87299</v>
      </c>
      <c r="AO55" s="365">
        <v>-32.799999999999997</v>
      </c>
      <c r="AP55" s="366">
        <v>83280</v>
      </c>
      <c r="AQ55" s="367">
        <v>30.7</v>
      </c>
      <c r="AR55" s="368">
        <v>-63.5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1974548</v>
      </c>
      <c r="AN56" s="372">
        <v>56305</v>
      </c>
      <c r="AO56" s="373">
        <v>-36.6</v>
      </c>
      <c r="AP56" s="374">
        <v>43123</v>
      </c>
      <c r="AQ56" s="375">
        <v>24.7</v>
      </c>
      <c r="AR56" s="376">
        <v>-61.3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2945886</v>
      </c>
      <c r="AN57" s="364">
        <v>84744</v>
      </c>
      <c r="AO57" s="365">
        <v>-2.9</v>
      </c>
      <c r="AP57" s="366">
        <v>88968</v>
      </c>
      <c r="AQ57" s="367">
        <v>6.8</v>
      </c>
      <c r="AR57" s="368">
        <v>-9.6999999999999993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1662835</v>
      </c>
      <c r="AN58" s="372">
        <v>47835</v>
      </c>
      <c r="AO58" s="373">
        <v>-15</v>
      </c>
      <c r="AP58" s="374">
        <v>45482</v>
      </c>
      <c r="AQ58" s="375">
        <v>5.5</v>
      </c>
      <c r="AR58" s="376">
        <v>-20.5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2970207</v>
      </c>
      <c r="AN59" s="364">
        <v>85713</v>
      </c>
      <c r="AO59" s="365">
        <v>1.1000000000000001</v>
      </c>
      <c r="AP59" s="366">
        <v>85173</v>
      </c>
      <c r="AQ59" s="367">
        <v>-4.3</v>
      </c>
      <c r="AR59" s="368">
        <v>5.4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2059041</v>
      </c>
      <c r="AN60" s="372">
        <v>59419</v>
      </c>
      <c r="AO60" s="373">
        <v>24.2</v>
      </c>
      <c r="AP60" s="374">
        <v>43913</v>
      </c>
      <c r="AQ60" s="375">
        <v>-3.4</v>
      </c>
      <c r="AR60" s="376">
        <v>27.6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3490736</v>
      </c>
      <c r="AN61" s="379">
        <v>99356</v>
      </c>
      <c r="AO61" s="380">
        <v>0.2</v>
      </c>
      <c r="AP61" s="381">
        <v>85552</v>
      </c>
      <c r="AQ61" s="382">
        <v>2</v>
      </c>
      <c r="AR61" s="368">
        <v>-1.8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2195571</v>
      </c>
      <c r="AN62" s="372">
        <v>62510</v>
      </c>
      <c r="AO62" s="373">
        <v>19.100000000000001</v>
      </c>
      <c r="AP62" s="374">
        <v>42528</v>
      </c>
      <c r="AQ62" s="375">
        <v>4.7</v>
      </c>
      <c r="AR62" s="376">
        <v>14.4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MqD/Ii01vGsYYobTwHq1sodP4sTDR8kCcvUz91dDFo2j4Y9kdE2jdf5Y7mA9RtC9De5H1IWFYc8QrNRs34toQ==" saltValue="LhKhv58WXE89PtZzXDN4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4"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Y5v/smGOCGmJKk2ZJ1cVlY5yICqs5cITLUP73AdpunTApeK7vhMA2uRUHVYQ5Cu5mQAJ/Tn+zROq/9OrUSHXA==" saltValue="S7TdoEWRamyzQjkeiWlm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M91"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CaPZW+tYxDaQO15IijpUeL5dIbEAOoA2EoUwFTGmdrcjjK9mxzmGsjkh0Ynz7ahRwMO08WAfgpdb59WHKLMoQ==" saltValue="VaglyHuueYF21Tq5XnUI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election activeCell="P47" sqref="P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4" t="s">
        <v>3</v>
      </c>
      <c r="D47" s="1204"/>
      <c r="E47" s="1205"/>
      <c r="F47" s="11">
        <v>32.08</v>
      </c>
      <c r="G47" s="12">
        <v>35.54</v>
      </c>
      <c r="H47" s="12">
        <v>27.72</v>
      </c>
      <c r="I47" s="12">
        <v>23.69</v>
      </c>
      <c r="J47" s="13">
        <v>23.09</v>
      </c>
    </row>
    <row r="48" spans="2:10" ht="57.75" customHeight="1" x14ac:dyDescent="0.15">
      <c r="B48" s="14"/>
      <c r="C48" s="1206" t="s">
        <v>4</v>
      </c>
      <c r="D48" s="1206"/>
      <c r="E48" s="1207"/>
      <c r="F48" s="15">
        <v>6.5</v>
      </c>
      <c r="G48" s="16">
        <v>6.07</v>
      </c>
      <c r="H48" s="16">
        <v>7.95</v>
      </c>
      <c r="I48" s="16">
        <v>6.82</v>
      </c>
      <c r="J48" s="17">
        <v>6.04</v>
      </c>
    </row>
    <row r="49" spans="2:10" ht="57.75" customHeight="1" thickBot="1" x14ac:dyDescent="0.2">
      <c r="B49" s="18"/>
      <c r="C49" s="1208" t="s">
        <v>5</v>
      </c>
      <c r="D49" s="1208"/>
      <c r="E49" s="1209"/>
      <c r="F49" s="19" t="s">
        <v>556</v>
      </c>
      <c r="G49" s="20">
        <v>0.23</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7VYSDI3/qa6KJd3tNEbbdtDJm79+Skvvy1Dzg0vz7mGEEXu6AemXlMN4yf4DgIaTIhNUzwv2afDBe6jS+A0+A==" saltValue="Qw/i27g8rKNnsUkx/H8y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上原希望</cp:lastModifiedBy>
  <dcterms:created xsi:type="dcterms:W3CDTF">2020-02-10T06:20:25Z</dcterms:created>
  <dcterms:modified xsi:type="dcterms:W3CDTF">2020-09-23T07:45:18Z</dcterms:modified>
  <cp:category/>
</cp:coreProperties>
</file>