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決算統計\01普通会計\H30財政状況資料集\04 市町村回答\10月末公表分（2回目）\★1回目公表資料\"/>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U34" i="10"/>
  <c r="U35" i="10" s="1"/>
  <c r="C34" i="10"/>
  <c r="U36" i="10" l="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<sst xmlns="http://schemas.openxmlformats.org/spreadsheetml/2006/main" count="1163" uniqueCount="630">
  <si>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</si>
  <si>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</si>
  <si>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</si>
  <si>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</si>
  <si>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</si>
  <si>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</si>
  <si>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</si>
  <si>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</si>
  <si>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</si>
  <si>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</si>
  <si>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</si>
  <si>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</si>
  <si>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</si>
  <si>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</si>
  <si>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</si>
  <si>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</si>
  <si>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</si>
  <si>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</si>
  <si>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</si>
  <si>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</si>
  <si>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</si>
  <si>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</si>
  <si>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</si>
  <si>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</si>
  <si>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</si>
  <si>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</si>
  <si>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</si>
  <si>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</si>
  <si>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</si>
  <si>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</si>
  <si>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</si>
  <si>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</si>
  <si>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</si>
  <si>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</si>
  <si>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</si>
  <si>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</si>
  <si>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</si>
  <si>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</si>
  <si>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</si>
  <si>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</si>
  <si>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</si>
  <si>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</si>
  <si>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</si>
  <si>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</si>
  <si>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</si>
  <si>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</si>
  <si>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</si>
  <si>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</si>
  <si>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</si>
  <si>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</si>
  <si>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</si>
  <si>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</si>
  <si>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</si>
  <si>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</si>
  <si>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</si>
  <si>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</si>
  <si>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</si>
  <si>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</si>
  <si>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</si>
  <si>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</si>
  <si>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</si>
  <si>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</si>
  <si>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</si>
  <si>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</si>
  <si>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</si>
  <si>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</si>
  <si>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</si>
  <si>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</si>
  <si>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</si>
  <si>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</si>
  <si>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</si>
  <si>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</si>
  <si>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</si>
  <si>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</si>
  <si>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</si>
  <si>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</si>
  <si>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</si>
  <si>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</si>
  <si>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</si>
  <si>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</si>
  <si>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</si>
  <si>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</si>
  <si>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</si>
  <si>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</si>
  <si>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</si>
  <si>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</si>
  <si>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</si>
  <si>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</si>
  <si>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</si>
  <si>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</si>
  <si>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</si>
  <si>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</si>
  <si>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</si>
  <si>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</si>
  <si>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</si>
  <si>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</si>
  <si>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</si>
  <si>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日出町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</si>
  <si>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</si>
  <si>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</si>
  <si>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</si>
  <si>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</si>
  <si>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</si>
  <si>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</si>
  <si>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</si>
  <si>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</si>
  <si>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</si>
  <si>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</si>
  <si>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</si>
  <si>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</si>
  <si>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</si>
  <si>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</si>
  <si>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</si>
  <si>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</si>
  <si>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</si>
  <si>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</si>
  <si>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</si>
  <si>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</si>
  <si>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</si>
  <si>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</si>
  <si>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</si>
  <si>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</si>
  <si>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</si>
  <si>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</si>
  <si>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</si>
  <si>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</si>
  <si>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</si>
  <si>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</si>
  <si>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</si>
  <si>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</si>
  <si>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</si>
  <si>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</si>
  <si>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</si>
  <si>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</si>
  <si>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</si>
  <si>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</si>
  <si>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</si>
  <si>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</si>
  <si>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</si>
  <si>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</si>
  <si>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</si>
  <si>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</si>
  <si>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</si>
  <si>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</si>
  <si>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</si>
  <si>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</si>
  <si>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</si>
  <si>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</si>
  <si>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</si>
  <si>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</si>
  <si>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</si>
  <si>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</si>
  <si>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</si>
  <si>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</si>
  <si>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</si>
  <si>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</si>
  <si>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</si>
  <si>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</si>
  <si>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</si>
  <si>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</si>
  <si>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</si>
  <si>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</si>
  <si>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</si>
  <si>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</si>
  <si>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</si>
  <si>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</si>
  <si>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</si>
  <si>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</si>
  <si>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</si>
  <si>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</si>
  <si>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</si>
  <si>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</si>
  <si>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</si>
  <si>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</si>
  <si>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</si>
  <si>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</si>
  <si>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</si>
  <si>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</si>
  <si>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</si>
  <si>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</si>
  <si>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</si>
  <si>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</si>
  <si>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</si>
  <si>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</si>
  <si>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</si>
  <si>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</si>
  <si>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</si>
  <si>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</si>
  <si>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</si>
  <si>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</si>
  <si>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</si>
  <si>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</si>
  <si>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</si>
  <si>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</si>
  <si>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</si>
  <si>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</si>
  <si>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</si>
  <si>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</si>
  <si>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</si>
  <si>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</si>
  <si>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</si>
  <si>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</si>
  <si>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</si>
  <si>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</si>
  <si>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</si>
  <si>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</si>
  <si>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</si>
  <si>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</si>
  <si>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</si>
  <si>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</si>
  <si>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</si>
  <si>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</si>
  <si>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大分県日出町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</si>
  <si>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</si>
  <si>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</si>
  <si>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</si>
  <si>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</si>
  <si>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</si>
  <si>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</si>
  <si>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</si>
  <si>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</si>
  <si>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</si>
  <si>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</si>
  <si>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</si>
  <si>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</si>
  <si>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</si>
  <si>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</si>
  <si>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</si>
  <si>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</si>
  <si>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</si>
  <si>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</si>
  <si>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</si>
  <si>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</si>
  <si>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</si>
  <si>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</si>
  <si>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</si>
  <si>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</si>
  <si>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</si>
  <si>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</si>
  <si>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</si>
  <si>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</si>
  <si>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</si>
  <si>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</si>
  <si>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</si>
  <si>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</si>
  <si>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</si>
  <si>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</si>
  <si>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</si>
  <si>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</si>
  <si>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</si>
  <si>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</si>
  <si>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</si>
  <si>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</si>
  <si>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</si>
  <si>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</si>
  <si>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</si>
  <si>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</si>
  <si>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</si>
  <si>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</si>
  <si>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</si>
  <si>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</si>
  <si>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</si>
  <si>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</si>
  <si>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</si>
  <si>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</si>
  <si>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</si>
  <si>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</si>
  <si>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</si>
  <si>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</si>
  <si>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</si>
  <si>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</si>
  <si>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</si>
  <si>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</si>
  <si>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</si>
  <si>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</si>
  <si>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</si>
  <si>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</si>
  <si>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</si>
  <si>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</si>
  <si>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</si>
  <si>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</si>
  <si>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</si>
  <si>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</si>
  <si>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</si>
  <si>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</si>
  <si>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</si>
  <si>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</si>
  <si>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</si>
  <si>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</si>
  <si>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</si>
  <si>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</si>
  <si>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</si>
  <si>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</si>
  <si>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</si>
  <si>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</si>
  <si>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</si>
  <si>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</si>
  <si>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</si>
  <si>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</si>
  <si>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</si>
  <si>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</si>
  <si>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</si>
  <si>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</si>
  <si>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</si>
  <si>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</si>
  <si>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</si>
  <si>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</si>
  <si>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</si>
  <si>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</si>
  <si>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</si>
  <si>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</si>
  <si>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</si>
  <si>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</si>
  <si>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</si>
  <si>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</si>
  <si>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</si>
  <si>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</si>
  <si>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</si>
  <si>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</si>
  <si>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</si>
  <si>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</si>
  <si>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</si>
  <si>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</si>
  <si>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</si>
  <si>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</si>
  <si>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</si>
  <si>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</si>
  <si>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</si>
  <si>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</si>
  <si>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</si>
  <si>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</si>
  <si>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</si>
  <si>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</si>
  <si>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</si>
  <si>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</si>
  <si>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</si>
  <si>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</si>
  <si>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</si>
  <si>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</si>
  <si>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</si>
  <si>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</si>
  <si>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</si>
  <si>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</si>
  <si>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</si>
  <si>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</si>
  <si>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</si>
  <si>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</si>
  <si>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</si>
  <si>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</si>
  <si>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</si>
  <si>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</si>
  <si>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</si>
  <si>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</si>
  <si>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</si>
  <si>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</si>
  <si>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</si>
  <si>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</si>
  <si>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</si>
  <si>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</si>
  <si>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</si>
  <si>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</si>
  <si>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</si>
  <si>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</si>
  <si>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大分県日出町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</si>
  <si>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</si>
  <si>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</si>
  <si>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</si>
  <si>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</si>
  <si>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</si>
  <si>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</si>
  <si>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</si>
  <si>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</si>
  <si>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</si>
  <si>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</si>
  <si>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</si>
  <si>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</si>
  <si>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</si>
  <si>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</si>
  <si>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</si>
  <si>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</si>
  <si>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</si>
  <si>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</si>
  <si>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</si>
  <si>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</si>
  <si>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</si>
  <si>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</si>
  <si>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</si>
  <si>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</si>
  <si>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</si>
  <si>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</si>
  <si>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</si>
  <si>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</si>
  <si>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</si>
  <si>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</si>
  <si>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</si>
  <si>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</si>
  <si>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</si>
  <si>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</si>
  <si>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</si>
  <si>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</si>
  <si>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</si>
  <si>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</si>
  <si>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</si>
  <si>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</si>
  <si>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</si>
  <si>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</si>
  <si>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</si>
  <si>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</si>
  <si>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</si>
  <si>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</si>
  <si>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</si>
  <si>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</si>
  <si>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</si>
  <si>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</si>
  <si>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</si>
  <si>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</si>
  <si>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</si>
  <si>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</si>
  <si>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</si>
  <si>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</si>
  <si>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</si>
  <si>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</si>
  <si>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</si>
  <si>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</si>
  <si>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</si>
  <si>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</si>
  <si>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</si>
  <si>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</si>
  <si>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</si>
  <si>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</si>
  <si>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</si>
  <si>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</si>
  <si>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</si>
  <si>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</si>
  <si>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</si>
  <si>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</si>
  <si>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</si>
  <si>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</si>
  <si>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</si>
  <si>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</si>
  <si>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</si>
  <si>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</si>
  <si>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</si>
  <si>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</si>
  <si>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</si>
  <si>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</si>
  <si>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</si>
  <si>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</si>
  <si>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</si>
  <si>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</si>
  <si>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</si>
  <si>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</si>
  <si>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</si>
  <si>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</si>
  <si>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</si>
  <si>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</si>
  <si>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</si>
  <si>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</si>
  <si>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</si>
  <si>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</si>
  <si>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</si>
  <si>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</si>
  <si>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</si>
  <si>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</si>
  <si>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</si>
  <si>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</si>
  <si>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</si>
  <si>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</si>
  <si>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</si>
  <si>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</si>
  <si>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</si>
  <si>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</si>
  <si>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漁業集落排水事業特別会計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</si>
  <si>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</si>
  <si>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</si>
  <si>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</si>
  <si>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</si>
  <si>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</si>
  <si>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</si>
  <si>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</si>
  <si>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</si>
  <si>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</si>
  <si>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</si>
  <si>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</si>
  <si>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</si>
  <si>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</si>
  <si>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</si>
  <si>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</si>
  <si>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</si>
  <si>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</si>
  <si>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</si>
  <si>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</si>
  <si>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</si>
  <si>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</si>
  <si>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</si>
  <si>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</si>
  <si>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</si>
  <si>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</si>
  <si>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</si>
  <si>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</si>
  <si>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</si>
  <si>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</si>
  <si>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</si>
  <si>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</si>
  <si>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</si>
  <si>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</si>
  <si>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</si>
  <si>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</si>
  <si>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</si>
  <si>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</si>
  <si>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</si>
  <si>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</si>
  <si>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</si>
  <si>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</si>
  <si>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</si>
  <si>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</si>
  <si>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</si>
  <si>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</si>
  <si>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</si>
  <si>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</si>
  <si>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</si>
  <si>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</si>
  <si>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</si>
  <si>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</si>
  <si>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</si>
  <si>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</si>
  <si>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</si>
  <si>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</si>
  <si>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</si>
  <si>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</si>
  <si>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</si>
  <si>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</si>
  <si>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</si>
  <si>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</si>
  <si>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</si>
  <si>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</si>
  <si>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</si>
  <si>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</si>
  <si>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</si>
  <si>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</si>
  <si>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</si>
  <si>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</si>
  <si>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</si>
  <si>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</si>
  <si>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</si>
  <si>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</si>
  <si>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</si>
  <si>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</si>
  <si>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</si>
  <si>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</si>
  <si>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</si>
  <si>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</si>
  <si>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</si>
  <si>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</si>
  <si>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</si>
  <si>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</si>
  <si>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</si>
  <si>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</si>
  <si>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</si>
  <si>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</si>
  <si>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2.01</t>
  </si>
  <si>
    <t>▲ 0.63</t>
  </si>
  <si>
    <t>▲ 3.34</t>
  </si>
  <si>
    <t>▲ 3.51</t>
  </si>
  <si>
    <t>▲ 2.73</t>
  </si>
  <si>
    <t>水道事業会計</t>
  </si>
  <si>
    <t>一般会計</t>
  </si>
  <si>
    <t>国民健康保険特別会計</t>
  </si>
  <si>
    <t>介護保険特別会計（保険事業勘定）</t>
  </si>
  <si>
    <t>後期高齢者医療特別会計</t>
  </si>
  <si>
    <t>公共下水道事業特別会計</t>
  </si>
  <si>
    <t>介護保険特別会計（介護サービス事業勘定）</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</si>
  <si>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</si>
  <si>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</si>
  <si>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</si>
  <si>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</si>
  <si>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</si>
  <si>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</si>
  <si>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</si>
  <si>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</si>
  <si>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日出町公共施設整備基金</t>
    <rPh sb="0" eb="2">
      <t>ヒジ</t>
    </rPh>
    <rPh sb="2" eb="3">
      <t>マチ</t>
    </rPh>
    <rPh sb="3" eb="5">
      <t>コウキョウ</t>
    </rPh>
    <rPh sb="5" eb="7">
      <t>シセツ</t>
    </rPh>
    <rPh sb="7" eb="9">
      <t>セイビ</t>
    </rPh>
    <rPh sb="9" eb="11">
      <t>キキン</t>
    </rPh>
    <phoneticPr fontId="18"/>
  </si>
  <si>
    <t>地域福祉推進基金</t>
    <rPh sb="0" eb="2">
      <t>チイキ</t>
    </rPh>
    <rPh sb="2" eb="4">
      <t>フクシ</t>
    </rPh>
    <rPh sb="4" eb="6">
      <t>スイシン</t>
    </rPh>
    <rPh sb="6" eb="8">
      <t>キキン</t>
    </rPh>
    <phoneticPr fontId="18"/>
  </si>
  <si>
    <t>日出町まちづくり基金</t>
    <rPh sb="0" eb="2">
      <t>ヒジ</t>
    </rPh>
    <rPh sb="2" eb="3">
      <t>マチ</t>
    </rPh>
    <rPh sb="8" eb="10">
      <t>キキン</t>
    </rPh>
    <phoneticPr fontId="18"/>
  </si>
  <si>
    <t>中山間ふるさと水と土保全対策基金</t>
    <rPh sb="0" eb="2">
      <t>ナカヤマ</t>
    </rPh>
    <rPh sb="2" eb="3">
      <t>アイダ</t>
    </rPh>
    <rPh sb="7" eb="8">
      <t>ミズ</t>
    </rPh>
    <rPh sb="9" eb="10">
      <t>ツチ</t>
    </rPh>
    <rPh sb="10" eb="12">
      <t>ホゼン</t>
    </rPh>
    <rPh sb="12" eb="14">
      <t>タイサク</t>
    </rPh>
    <rPh sb="14" eb="16">
      <t>キキン</t>
    </rPh>
    <phoneticPr fontId="18"/>
  </si>
  <si>
    <t>基金から272百万円繰入</t>
    <rPh sb="0" eb="2">
      <t>キキン</t>
    </rPh>
    <rPh sb="7" eb="9">
      <t>ヒャクマン</t>
    </rPh>
    <rPh sb="9" eb="10">
      <t>エン</t>
    </rPh>
    <rPh sb="10" eb="12">
      <t>クリイ</t>
    </rPh>
    <phoneticPr fontId="2"/>
  </si>
  <si>
    <t>-</t>
    <phoneticPr fontId="2"/>
  </si>
  <si>
    <t>-</t>
    <phoneticPr fontId="2"/>
  </si>
  <si>
    <t>-</t>
    <phoneticPr fontId="2"/>
  </si>
  <si>
    <t>-</t>
    <phoneticPr fontId="2"/>
  </si>
  <si>
    <t>-</t>
    <phoneticPr fontId="2"/>
  </si>
  <si>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</si>
  <si>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</si>
  <si>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8">
      <t>ホショウトウ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</si>
  <si>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</si>
  <si>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杵築速見環境浄化組合</t>
    <rPh sb="0" eb="2">
      <t>キツキ</t>
    </rPh>
    <rPh sb="2" eb="4">
      <t>ハヤミ</t>
    </rPh>
    <rPh sb="4" eb="6">
      <t>カンキョウ</t>
    </rPh>
    <rPh sb="6" eb="8">
      <t>ジョウカ</t>
    </rPh>
    <rPh sb="8" eb="10">
      <t>クミアイ</t>
    </rPh>
    <phoneticPr fontId="2"/>
  </si>
  <si>
    <t>別杵速見地域広域市町村圏事務組合（一般会計）</t>
    <rPh sb="0" eb="4">
      <t>ベッキハヤミ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</si>
  <si>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4">
      <t>ベッキハヤミ</t>
    </rPh>
    <rPh sb="4" eb="6">
      <t>チイキ</t>
    </rPh>
    <rPh sb="6" eb="8">
      <t>コウイキ</t>
    </rPh>
    <rPh sb="8" eb="11">
      <t>シチョウソン</t>
    </rPh>
    <rPh sb="11" eb="12">
      <t>ケン</t>
    </rPh>
    <rPh sb="12" eb="14">
      <t>ジム</t>
    </rPh>
    <rPh sb="14" eb="16">
      <t>クミアイ</t>
    </rPh>
    <rPh sb="17" eb="19">
      <t>アキクサ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</si>
  <si>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4">
      <t>ベッキハヤミ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</si>
  <si>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4">
      <t>ベッキハヤミ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</si>
  <si>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4">
      <t>ベッキハヤミ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</si>
  <si>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杵築速見消防組合</t>
    <rPh sb="0" eb="2">
      <t>キツキ</t>
    </rPh>
    <rPh sb="2" eb="4">
      <t>ハヤミ</t>
    </rPh>
    <rPh sb="4" eb="6">
      <t>ショウボウ</t>
    </rPh>
    <rPh sb="6" eb="8">
      <t>クミアイ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</si>
  <si>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</si>
  <si>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</si>
  <si>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</si>
  <si>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基金からの繰入なし</t>
    <rPh sb="0" eb="2">
      <t>キキン</t>
    </rPh>
    <rPh sb="5" eb="7">
      <t>クリイレ</t>
    </rPh>
    <phoneticPr fontId="2"/>
  </si>
  <si>
    <t>基金から30百万円繰入</t>
    <rPh sb="0" eb="2">
      <t>キキン</t>
    </rPh>
    <rPh sb="6" eb="7">
      <t>ヒャク</t>
    </rPh>
    <rPh sb="7" eb="9">
      <t>マンエン</t>
    </rPh>
    <rPh sb="9" eb="10">
      <t>ク</t>
    </rPh>
    <rPh sb="10" eb="11">
      <t>イ</t>
    </rPh>
    <phoneticPr fontId="2"/>
  </si>
  <si>
    <t>基金から5百万円繰入</t>
    <rPh sb="0" eb="2">
      <t>キキン</t>
    </rPh>
    <rPh sb="5" eb="6">
      <t>ヒャク</t>
    </rPh>
    <rPh sb="6" eb="8">
      <t>マンエン</t>
    </rPh>
    <rPh sb="8" eb="10">
      <t>クリイレ</t>
    </rPh>
    <phoneticPr fontId="2"/>
  </si>
  <si>
    <t>基金から53百万円繰入</t>
    <rPh sb="0" eb="2">
      <t>キキン</t>
    </rPh>
    <rPh sb="6" eb="7">
      <t>ヒャク</t>
    </rPh>
    <rPh sb="7" eb="9">
      <t>マンエン</t>
    </rPh>
    <rPh sb="9" eb="11">
      <t>クリイレ</t>
    </rPh>
    <phoneticPr fontId="2"/>
  </si>
  <si>
    <t>基金から80百万円繰入</t>
    <rPh sb="0" eb="2">
      <t>キキン</t>
    </rPh>
    <rPh sb="6" eb="7">
      <t>ヒャク</t>
    </rPh>
    <rPh sb="7" eb="9">
      <t>マンエン</t>
    </rPh>
    <rPh sb="9" eb="11">
      <t>クリイレ</t>
    </rPh>
    <phoneticPr fontId="2"/>
  </si>
  <si>
    <t>基金から47百万円繰入</t>
    <rPh sb="0" eb="2">
      <t>キキン</t>
    </rPh>
    <rPh sb="6" eb="7">
      <t>ヒャク</t>
    </rPh>
    <rPh sb="7" eb="9">
      <t>マンエン</t>
    </rPh>
    <rPh sb="9" eb="11">
      <t>クリイレ</t>
    </rPh>
    <phoneticPr fontId="2"/>
  </si>
  <si>
    <t>日出町土地開発公社</t>
    <rPh sb="0" eb="3">
      <t>ヒジマチ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</si>
  <si>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</si>
  <si>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</si>
  <si>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</si>
  <si>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</si>
  <si>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</si>
  <si>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</si>
  <si>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</si>
  <si>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0"/>
  </si>
  <si>
    <t>分析欄</t>
    <rPh sb="0" eb="2">
      <t>ブンセキ</t>
    </rPh>
    <rPh sb="2" eb="3">
      <t>ラン</t>
    </rPh>
    <phoneticPr fontId="40"/>
  </si>
  <si>
    <r>
      <t>　地方債発行の抑制等により将来負担比率は減少しているが、類似団体と比較すると極めて高い水準にある。これは、近年の暘谷駅周辺整備事業や旧庁舎耐震改修･空調整備事業の実施等により､地方債残高が</t>
    </r>
    <r>
      <rPr>
        <sz val="11"/>
        <rFont val="ＭＳ Ｐゴシック"/>
        <family val="3"/>
        <charset val="128"/>
      </rPr>
      <t>増加傾向にあったことに加え、慢性的な財源不足により､将来負担への充当可能財源である基金が減少していることも要因として挙げられる。一方で、有形固定資産減価償却率についても類似団体と比べ高くなっており、施設の更新について留意する必要がある。令和元年度からは大型事業である学校給食センター建設事業が始まる。施設の更新により有形固定資産減価償却率の若干の改善は見込まれるが、更なる地方債の発行により将来負担が増加する。今後は財政状況に配慮しながら、施設の更新･適正化について、計画的に取り組む必要がある。</t>
    </r>
    <rPh sb="1" eb="4">
      <t>チホウサイ</t>
    </rPh>
    <rPh sb="4" eb="6">
      <t>ハッコウ</t>
    </rPh>
    <rPh sb="7" eb="9">
      <t>ヨクセイ</t>
    </rPh>
    <rPh sb="9" eb="10">
      <t>トウ</t>
    </rPh>
    <rPh sb="13" eb="15">
      <t>ショウライ</t>
    </rPh>
    <rPh sb="15" eb="17">
      <t>フタン</t>
    </rPh>
    <rPh sb="17" eb="19">
      <t>ヒリツ</t>
    </rPh>
    <rPh sb="20" eb="22">
      <t>ゲンショウ</t>
    </rPh>
    <rPh sb="28" eb="30">
      <t>ルイジ</t>
    </rPh>
    <rPh sb="30" eb="32">
      <t>ダンタイ</t>
    </rPh>
    <rPh sb="33" eb="35">
      <t>ヒカク</t>
    </rPh>
    <rPh sb="38" eb="39">
      <t>キワ</t>
    </rPh>
    <rPh sb="41" eb="42">
      <t>タカ</t>
    </rPh>
    <rPh sb="43" eb="45">
      <t>スイジュン</t>
    </rPh>
    <rPh sb="53" eb="55">
      <t>キンネン</t>
    </rPh>
    <rPh sb="56" eb="58">
      <t>ヨウコク</t>
    </rPh>
    <rPh sb="58" eb="61">
      <t>エキシュウヘン</t>
    </rPh>
    <rPh sb="61" eb="63">
      <t>セイビ</t>
    </rPh>
    <rPh sb="63" eb="65">
      <t>ジギョウ</t>
    </rPh>
    <rPh sb="66" eb="69">
      <t>キュウチョウシャ</t>
    </rPh>
    <rPh sb="69" eb="71">
      <t>タイシン</t>
    </rPh>
    <rPh sb="71" eb="73">
      <t>カイシュウ</t>
    </rPh>
    <rPh sb="74" eb="76">
      <t>クウチョウ</t>
    </rPh>
    <rPh sb="76" eb="78">
      <t>セイビ</t>
    </rPh>
    <rPh sb="78" eb="80">
      <t>ジギョウ</t>
    </rPh>
    <rPh sb="81" eb="83">
      <t>ジッシ</t>
    </rPh>
    <rPh sb="83" eb="84">
      <t>トウ</t>
    </rPh>
    <rPh sb="88" eb="91">
      <t>チホウサイ</t>
    </rPh>
    <rPh sb="91" eb="93">
      <t>ザンダカ</t>
    </rPh>
    <rPh sb="94" eb="96">
      <t>ゾウカ</t>
    </rPh>
    <rPh sb="96" eb="98">
      <t>ケイコウ</t>
    </rPh>
    <rPh sb="105" eb="106">
      <t>クワ</t>
    </rPh>
    <rPh sb="108" eb="111">
      <t>マンセイテキ</t>
    </rPh>
    <rPh sb="112" eb="114">
      <t>ザイゲン</t>
    </rPh>
    <rPh sb="114" eb="116">
      <t>ブソク</t>
    </rPh>
    <rPh sb="120" eb="122">
      <t>ショウライ</t>
    </rPh>
    <rPh sb="122" eb="124">
      <t>フタン</t>
    </rPh>
    <rPh sb="126" eb="128">
      <t>ジュウトウ</t>
    </rPh>
    <rPh sb="128" eb="130">
      <t>カノウ</t>
    </rPh>
    <rPh sb="130" eb="132">
      <t>ザイゲン</t>
    </rPh>
    <rPh sb="135" eb="137">
      <t>キキン</t>
    </rPh>
    <rPh sb="138" eb="140">
      <t>ゲンショウ</t>
    </rPh>
    <rPh sb="147" eb="149">
      <t>ヨウイン</t>
    </rPh>
    <rPh sb="152" eb="153">
      <t>ア</t>
    </rPh>
    <rPh sb="158" eb="160">
      <t>イッポウ</t>
    </rPh>
    <rPh sb="162" eb="164">
      <t>ユウケイ</t>
    </rPh>
    <rPh sb="164" eb="168">
      <t>コテイシサン</t>
    </rPh>
    <rPh sb="168" eb="170">
      <t>ゲンカ</t>
    </rPh>
    <rPh sb="170" eb="173">
      <t>ショウキャクリツ</t>
    </rPh>
    <rPh sb="178" eb="180">
      <t>ルイジ</t>
    </rPh>
    <rPh sb="180" eb="182">
      <t>ダンタイ</t>
    </rPh>
    <rPh sb="183" eb="184">
      <t>クラ</t>
    </rPh>
    <rPh sb="185" eb="186">
      <t>タカ</t>
    </rPh>
    <rPh sb="193" eb="195">
      <t>シセツ</t>
    </rPh>
    <rPh sb="196" eb="198">
      <t>コウシン</t>
    </rPh>
    <rPh sb="202" eb="204">
      <t>リュウイ</t>
    </rPh>
    <rPh sb="206" eb="208">
      <t>ヒツヨウ</t>
    </rPh>
    <rPh sb="212" eb="214">
      <t>レイワ</t>
    </rPh>
    <rPh sb="214" eb="217">
      <t>ガンネンド</t>
    </rPh>
    <rPh sb="220" eb="222">
      <t>オオガタ</t>
    </rPh>
    <rPh sb="222" eb="224">
      <t>ジギョウ</t>
    </rPh>
    <rPh sb="227" eb="229">
      <t>ガッコウ</t>
    </rPh>
    <rPh sb="229" eb="231">
      <t>キュウショク</t>
    </rPh>
    <rPh sb="235" eb="237">
      <t>ケンセツ</t>
    </rPh>
    <rPh sb="237" eb="239">
      <t>ジギョウ</t>
    </rPh>
    <rPh sb="240" eb="241">
      <t>ハジ</t>
    </rPh>
    <rPh sb="244" eb="246">
      <t>シセツ</t>
    </rPh>
    <rPh sb="247" eb="249">
      <t>コウシン</t>
    </rPh>
    <rPh sb="252" eb="254">
      <t>ユウケイ</t>
    </rPh>
    <rPh sb="254" eb="258">
      <t>コテイシサン</t>
    </rPh>
    <rPh sb="258" eb="260">
      <t>ゲンカ</t>
    </rPh>
    <rPh sb="260" eb="263">
      <t>ショウキャクリツ</t>
    </rPh>
    <rPh sb="264" eb="266">
      <t>ジャッカン</t>
    </rPh>
    <rPh sb="267" eb="269">
      <t>カイゼン</t>
    </rPh>
    <rPh sb="270" eb="272">
      <t>ミコ</t>
    </rPh>
    <rPh sb="277" eb="278">
      <t>サラ</t>
    </rPh>
    <rPh sb="280" eb="283">
      <t>チホウサイ</t>
    </rPh>
    <rPh sb="284" eb="286">
      <t>ハッコウ</t>
    </rPh>
    <rPh sb="289" eb="291">
      <t>ショウライ</t>
    </rPh>
    <rPh sb="291" eb="293">
      <t>フタン</t>
    </rPh>
    <rPh sb="294" eb="296">
      <t>ゾウカ</t>
    </rPh>
    <rPh sb="299" eb="301">
      <t>コンゴ</t>
    </rPh>
    <rPh sb="302" eb="304">
      <t>ザイセイ</t>
    </rPh>
    <rPh sb="304" eb="306">
      <t>ジョウキョウ</t>
    </rPh>
    <rPh sb="307" eb="309">
      <t>ハイリョ</t>
    </rPh>
    <rPh sb="314" eb="316">
      <t>シセツ</t>
    </rPh>
    <rPh sb="317" eb="319">
      <t>コウシン</t>
    </rPh>
    <rPh sb="320" eb="323">
      <t>テキセイカ</t>
    </rPh>
    <rPh sb="328" eb="331">
      <t>ケイカクテキ</t>
    </rPh>
    <rPh sb="332" eb="333">
      <t>ト</t>
    </rPh>
    <rPh sb="334" eb="335">
      <t>ク</t>
    </rPh>
    <rPh sb="336" eb="338">
      <t>ヒツヨウ</t>
    </rPh>
    <phoneticPr fontId="40"/>
  </si>
  <si>
    <t>(　参考　）</t>
    <rPh sb="2" eb="4">
      <t>サンコウ</t>
    </rPh>
    <phoneticPr fontId="40"/>
  </si>
  <si>
    <t>当該団体値</t>
    <rPh sb="0" eb="2">
      <t>トウガイ</t>
    </rPh>
    <rPh sb="2" eb="4">
      <t>ダンタイ</t>
    </rPh>
    <rPh sb="4" eb="5">
      <t>アタイ</t>
    </rPh>
    <phoneticPr fontId="40"/>
  </si>
  <si>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</si>
  <si>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</si>
  <si>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</si>
  <si>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0"/>
  </si>
  <si>
    <r>
      <t>　将来負担比率、実質公債費比率ともに類似団体と比較して高い水準となっているが、</t>
    </r>
    <r>
      <rPr>
        <sz val="11"/>
        <rFont val="ＭＳ Ｐゴシック"/>
        <family val="3"/>
        <charset val="128"/>
      </rPr>
      <t>平成30年度の将来負担比率については地方債の発行の抑制により地方債残高が減少しているほか、、下水道事業会計の地方債残高も減少傾向にあるため、昨年度と比べ、改善されている。令和元年度には学校給食センター建設事業の開始により地方債の発行額が増加、両比率の上昇が見込まれる。行財政改革推進プランに基づき地方債発行額の抑制を行い、地方債残高の上昇に歯止めをかける必要がある。</t>
    </r>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タカ</t>
    </rPh>
    <rPh sb="29" eb="31">
      <t>スイジュン</t>
    </rPh>
    <rPh sb="39" eb="41">
      <t>ヘイセイ</t>
    </rPh>
    <rPh sb="43" eb="45">
      <t>ネンド</t>
    </rPh>
    <rPh sb="46" eb="48">
      <t>ショウライ</t>
    </rPh>
    <rPh sb="48" eb="50">
      <t>フタン</t>
    </rPh>
    <rPh sb="50" eb="52">
      <t>ヒリツ</t>
    </rPh>
    <rPh sb="57" eb="60">
      <t>チホウサイ</t>
    </rPh>
    <rPh sb="61" eb="63">
      <t>ハッコウ</t>
    </rPh>
    <rPh sb="64" eb="66">
      <t>ヨクセイ</t>
    </rPh>
    <rPh sb="69" eb="72">
      <t>チホウサイ</t>
    </rPh>
    <rPh sb="72" eb="74">
      <t>ザンダカ</t>
    </rPh>
    <rPh sb="75" eb="77">
      <t>ゲンショウ</t>
    </rPh>
    <rPh sb="85" eb="88">
      <t>ゲスイドウ</t>
    </rPh>
    <rPh sb="88" eb="90">
      <t>ジギョウ</t>
    </rPh>
    <rPh sb="90" eb="92">
      <t>カイケイ</t>
    </rPh>
    <rPh sb="93" eb="96">
      <t>チホウサイ</t>
    </rPh>
    <rPh sb="96" eb="98">
      <t>ザンダカ</t>
    </rPh>
    <rPh sb="99" eb="101">
      <t>ゲンショウ</t>
    </rPh>
    <rPh sb="101" eb="103">
      <t>ケイコウ</t>
    </rPh>
    <rPh sb="109" eb="112">
      <t>サクネンド</t>
    </rPh>
    <rPh sb="113" eb="114">
      <t>クラ</t>
    </rPh>
    <rPh sb="116" eb="118">
      <t>カイゼン</t>
    </rPh>
    <rPh sb="124" eb="126">
      <t>レイワ</t>
    </rPh>
    <rPh sb="126" eb="129">
      <t>ガンネンド</t>
    </rPh>
    <rPh sb="131" eb="133">
      <t>ガッコウ</t>
    </rPh>
    <rPh sb="133" eb="135">
      <t>キュウショク</t>
    </rPh>
    <rPh sb="139" eb="141">
      <t>ケンセツ</t>
    </rPh>
    <rPh sb="141" eb="143">
      <t>ジギョウ</t>
    </rPh>
    <rPh sb="144" eb="146">
      <t>カイシ</t>
    </rPh>
    <rPh sb="149" eb="152">
      <t>チホウサイ</t>
    </rPh>
    <rPh sb="153" eb="156">
      <t>ハッコウガク</t>
    </rPh>
    <rPh sb="157" eb="159">
      <t>ゾウカ</t>
    </rPh>
    <rPh sb="160" eb="161">
      <t>リョウ</t>
    </rPh>
    <rPh sb="161" eb="163">
      <t>ヒリツ</t>
    </rPh>
    <rPh sb="164" eb="166">
      <t>ジョウショウ</t>
    </rPh>
    <rPh sb="167" eb="169">
      <t>ミコ</t>
    </rPh>
    <rPh sb="173" eb="176">
      <t>ギョウザイセイ</t>
    </rPh>
    <rPh sb="176" eb="178">
      <t>カイカク</t>
    </rPh>
    <rPh sb="178" eb="180">
      <t>スイシン</t>
    </rPh>
    <rPh sb="184" eb="185">
      <t>モト</t>
    </rPh>
    <rPh sb="187" eb="190">
      <t>チホウサイ</t>
    </rPh>
    <rPh sb="190" eb="193">
      <t>ハッコウガク</t>
    </rPh>
    <rPh sb="194" eb="196">
      <t>ヨクセイ</t>
    </rPh>
    <rPh sb="197" eb="198">
      <t>オコナ</t>
    </rPh>
    <rPh sb="200" eb="203">
      <t>チホウサイ</t>
    </rPh>
    <rPh sb="203" eb="205">
      <t>ザンダカ</t>
    </rPh>
    <rPh sb="206" eb="208">
      <t>ジョウショウ</t>
    </rPh>
    <rPh sb="209" eb="211">
      <t>ハド</t>
    </rPh>
    <rPh sb="216" eb="218">
      <t>ヒツヨウ</t>
    </rPh>
    <phoneticPr fontId="40"/>
  </si>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</sst>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xf numFmtId="0" fontId="37" fillId="0" borderId="0">
      <alignment vertical="center"/>
    </xf>
    <xf numFmtId="0" fontId="37" fillId="0" borderId="0">
      <alignment vertical="center"/>
    </xf>
    <xf numFmtId="0" fontId="37" fillId="0" borderId="0"/>
    <xf numFmtId="0" fontId="37" fillId="0" borderId="0"/>
    <xf numFmtId="0" fontId="41"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20" applyFont="1" applyFill="1" applyAlignment="1">
      <alignment vertical="center"/>
    </xf>
    <xf numFmtId="0" fontId="37" fillId="6" borderId="0" xfId="20" applyFill="1" applyAlignment="1" applyProtection="1">
      <alignment vertical="center"/>
      <protection hidden="1"/>
    </xf>
    <xf numFmtId="0" fontId="38" fillId="0" borderId="0" xfId="21" applyFont="1">
      <alignment vertical="center"/>
    </xf>
    <xf numFmtId="0" fontId="37" fillId="6" borderId="0" xfId="20" applyFill="1" applyAlignment="1">
      <alignment vertical="center"/>
    </xf>
    <xf numFmtId="0" fontId="37" fillId="6" borderId="0" xfId="20" applyFill="1"/>
    <xf numFmtId="0" fontId="37" fillId="6" borderId="0" xfId="20" applyFill="1" applyProtection="1">
      <protection hidden="1"/>
    </xf>
    <xf numFmtId="0" fontId="38" fillId="0" borderId="41" xfId="21" applyFont="1" applyBorder="1">
      <alignment vertical="center"/>
    </xf>
    <xf numFmtId="0" fontId="38" fillId="0" borderId="12" xfId="21" applyFont="1" applyBorder="1">
      <alignment vertical="center"/>
    </xf>
    <xf numFmtId="189" fontId="38" fillId="0" borderId="12" xfId="21" applyNumberFormat="1" applyFont="1" applyBorder="1">
      <alignment vertical="center"/>
    </xf>
    <xf numFmtId="0" fontId="38" fillId="0" borderId="48" xfId="21" applyFont="1" applyBorder="1">
      <alignment vertical="center"/>
    </xf>
    <xf numFmtId="0" fontId="39" fillId="0" borderId="0" xfId="21" applyFont="1">
      <alignment vertical="center"/>
    </xf>
    <xf numFmtId="0" fontId="38" fillId="0" borderId="64" xfId="21" applyFont="1" applyBorder="1">
      <alignment vertical="center"/>
    </xf>
    <xf numFmtId="0" fontId="38" fillId="0" borderId="38" xfId="21" applyFont="1" applyBorder="1">
      <alignment vertical="center"/>
    </xf>
    <xf numFmtId="0" fontId="38" fillId="0" borderId="37" xfId="21" applyFont="1" applyBorder="1">
      <alignment vertical="center"/>
    </xf>
    <xf numFmtId="0" fontId="38" fillId="0" borderId="54" xfId="21" applyFont="1" applyBorder="1">
      <alignment vertical="center"/>
    </xf>
    <xf numFmtId="0" fontId="38" fillId="0" borderId="40" xfId="21" applyFont="1" applyBorder="1">
      <alignment vertical="center"/>
    </xf>
    <xf numFmtId="0" fontId="38" fillId="0" borderId="31" xfId="21" applyFont="1" applyBorder="1">
      <alignment vertical="center"/>
    </xf>
    <xf numFmtId="0" fontId="39" fillId="0" borderId="41" xfId="21" applyFont="1" applyBorder="1">
      <alignment vertical="center"/>
    </xf>
    <xf numFmtId="178" fontId="0" fillId="0" borderId="0" xfId="21" applyNumberFormat="1" applyFont="1">
      <alignment vertical="center"/>
    </xf>
    <xf numFmtId="178" fontId="38" fillId="0" borderId="0" xfId="21" applyNumberFormat="1" applyFont="1">
      <alignment vertical="center"/>
    </xf>
    <xf numFmtId="0" fontId="37" fillId="0" borderId="41" xfId="21" applyFont="1" applyBorder="1" applyAlignment="1" applyProtection="1">
      <alignment horizontal="left" vertical="top" wrapText="1"/>
      <protection locked="0"/>
    </xf>
    <xf numFmtId="0" fontId="15" fillId="0" borderId="12" xfId="21" applyFont="1" applyBorder="1" applyAlignment="1" applyProtection="1">
      <alignment horizontal="left" vertical="top" wrapText="1"/>
      <protection locked="0"/>
    </xf>
    <xf numFmtId="0" fontId="15" fillId="0" borderId="48" xfId="21" applyFont="1" applyBorder="1" applyAlignment="1" applyProtection="1">
      <alignment horizontal="left" vertical="top" wrapText="1"/>
      <protection locked="0"/>
    </xf>
    <xf numFmtId="0" fontId="15" fillId="0" borderId="64" xfId="21" applyFont="1" applyBorder="1" applyAlignment="1" applyProtection="1">
      <alignment horizontal="left" vertical="top" wrapText="1"/>
      <protection locked="0"/>
    </xf>
    <xf numFmtId="0" fontId="15" fillId="0" borderId="0" xfId="21" applyFont="1" applyAlignment="1" applyProtection="1">
      <alignment horizontal="left" vertical="top" wrapText="1"/>
      <protection locked="0"/>
    </xf>
    <xf numFmtId="0" fontId="15" fillId="0" borderId="38" xfId="21" applyFont="1" applyBorder="1" applyAlignment="1" applyProtection="1">
      <alignment horizontal="left" vertical="top" wrapText="1"/>
      <protection locked="0"/>
    </xf>
    <xf numFmtId="0" fontId="15" fillId="0" borderId="37" xfId="21" applyFont="1" applyBorder="1" applyAlignment="1" applyProtection="1">
      <alignment horizontal="left" vertical="top" wrapText="1"/>
      <protection locked="0"/>
    </xf>
    <xf numFmtId="0" fontId="15" fillId="0" borderId="54" xfId="21" applyFont="1" applyBorder="1" applyAlignment="1" applyProtection="1">
      <alignment horizontal="left" vertical="top" wrapText="1"/>
      <protection locked="0"/>
    </xf>
    <xf numFmtId="0" fontId="15" fillId="0" borderId="40" xfId="21" applyFont="1" applyBorder="1" applyAlignment="1" applyProtection="1">
      <alignment horizontal="left" vertical="top" wrapText="1"/>
      <protection locked="0"/>
    </xf>
    <xf numFmtId="179" fontId="38" fillId="6" borderId="0" xfId="22" applyNumberFormat="1" applyFont="1" applyFill="1" applyAlignment="1">
      <alignment vertical="center" wrapText="1"/>
    </xf>
    <xf numFmtId="0" fontId="38" fillId="0" borderId="0" xfId="21" applyFont="1" applyAlignment="1">
      <alignment horizontal="center" vertical="center"/>
    </xf>
    <xf numFmtId="49" fontId="38" fillId="6" borderId="0" xfId="22" applyNumberFormat="1" applyFont="1" applyFill="1" applyAlignment="1">
      <alignment horizontal="center" vertical="center" wrapText="1"/>
    </xf>
    <xf numFmtId="49" fontId="38" fillId="6" borderId="0" xfId="22" applyNumberFormat="1" applyFont="1" applyFill="1" applyAlignment="1">
      <alignment horizontal="center" vertical="center"/>
    </xf>
    <xf numFmtId="0" fontId="38" fillId="0" borderId="39" xfId="21" applyFont="1" applyBorder="1" applyAlignment="1">
      <alignment horizontal="center" vertical="center"/>
    </xf>
    <xf numFmtId="0" fontId="38" fillId="0" borderId="31" xfId="21" applyFont="1" applyBorder="1" applyAlignment="1">
      <alignment horizontal="center" vertical="center"/>
    </xf>
    <xf numFmtId="0" fontId="38" fillId="0" borderId="42" xfId="21" applyFont="1" applyBorder="1" applyAlignment="1">
      <alignment horizontal="center" vertical="center"/>
    </xf>
    <xf numFmtId="0" fontId="38" fillId="0" borderId="34" xfId="21" applyFont="1" applyBorder="1" applyAlignment="1">
      <alignment horizontal="center" vertical="center"/>
    </xf>
    <xf numFmtId="179" fontId="38" fillId="6" borderId="0" xfId="22" applyNumberFormat="1" applyFont="1" applyFill="1" applyAlignment="1">
      <alignment horizontal="center" vertical="center" wrapText="1"/>
    </xf>
    <xf numFmtId="179" fontId="38" fillId="0" borderId="0" xfId="22" applyNumberFormat="1" applyFont="1" applyAlignment="1">
      <alignment horizontal="center" vertical="center" wrapText="1"/>
    </xf>
    <xf numFmtId="187" fontId="38" fillId="6" borderId="0" xfId="22" applyNumberFormat="1" applyFont="1" applyFill="1" applyAlignment="1">
      <alignment horizontal="center" vertical="center"/>
    </xf>
    <xf numFmtId="179" fontId="38" fillId="6" borderId="34" xfId="22" applyNumberFormat="1" applyFont="1" applyFill="1" applyBorder="1" applyAlignment="1">
      <alignment horizontal="center" vertical="center" wrapText="1"/>
    </xf>
    <xf numFmtId="187" fontId="38" fillId="6" borderId="188" xfId="22" applyNumberFormat="1" applyFont="1" applyFill="1" applyBorder="1" applyAlignment="1">
      <alignment horizontal="center" vertical="center"/>
    </xf>
    <xf numFmtId="187" fontId="38" fillId="6" borderId="34" xfId="22" applyNumberFormat="1" applyFont="1" applyFill="1" applyBorder="1" applyAlignment="1">
      <alignment horizontal="center" vertical="center"/>
    </xf>
    <xf numFmtId="178" fontId="38" fillId="0" borderId="64" xfId="21" applyNumberFormat="1" applyFont="1" applyBorder="1">
      <alignment vertical="center"/>
    </xf>
    <xf numFmtId="178" fontId="37" fillId="0" borderId="0" xfId="21" applyNumberFormat="1" applyAlignment="1">
      <alignment horizontal="center" vertical="center"/>
    </xf>
    <xf numFmtId="178" fontId="38" fillId="0" borderId="38" xfId="21" applyNumberFormat="1" applyFont="1" applyBorder="1">
      <alignment vertical="center"/>
    </xf>
    <xf numFmtId="191" fontId="38" fillId="0" borderId="0" xfId="21" applyNumberFormat="1" applyFont="1">
      <alignment vertical="center"/>
    </xf>
    <xf numFmtId="178" fontId="38" fillId="0" borderId="37" xfId="21" applyNumberFormat="1" applyFont="1" applyBorder="1">
      <alignment vertical="center"/>
    </xf>
    <xf numFmtId="178" fontId="38" fillId="0" borderId="54" xfId="21" applyNumberFormat="1" applyFont="1" applyBorder="1">
      <alignment vertical="center"/>
    </xf>
    <xf numFmtId="189" fontId="38" fillId="0" borderId="54" xfId="21" applyNumberFormat="1" applyFont="1" applyBorder="1">
      <alignment vertical="center"/>
    </xf>
    <xf numFmtId="178" fontId="38" fillId="0" borderId="40" xfId="21" applyNumberFormat="1" applyFont="1" applyBorder="1">
      <alignment vertical="center"/>
    </xf>
    <xf numFmtId="0" fontId="39" fillId="0" borderId="64" xfId="21" applyFont="1" applyBorder="1">
      <alignment vertical="center"/>
    </xf>
    <xf numFmtId="189" fontId="38" fillId="0" borderId="0" xfId="22" applyNumberFormat="1" applyFont="1">
      <alignment vertical="center"/>
    </xf>
    <xf numFmtId="178" fontId="37" fillId="0" borderId="0" xfId="23" applyNumberFormat="1" applyAlignment="1">
      <alignment vertical="center"/>
    </xf>
    <xf numFmtId="177" fontId="37" fillId="0" borderId="0" xfId="24" applyNumberFormat="1" applyAlignment="1">
      <alignment horizontal="right" vertical="center"/>
    </xf>
    <xf numFmtId="187" fontId="37" fillId="0" borderId="0" xfId="24" applyNumberFormat="1" applyAlignment="1">
      <alignment horizontal="right" vertical="center"/>
    </xf>
    <xf numFmtId="178" fontId="38" fillId="6" borderId="0" xfId="21" applyNumberFormat="1" applyFont="1" applyFill="1" applyAlignment="1">
      <alignment vertical="center" wrapText="1"/>
    </xf>
    <xf numFmtId="178" fontId="37" fillId="0" borderId="0" xfId="21" applyNumberFormat="1" applyAlignment="1">
      <alignment horizontal="center" vertical="center"/>
    </xf>
    <xf numFmtId="187" fontId="38" fillId="6" borderId="0" xfId="22" applyNumberFormat="1" applyFont="1" applyFill="1" applyAlignment="1">
      <alignment horizontal="center" vertical="center" wrapText="1"/>
    </xf>
    <xf numFmtId="187" fontId="38" fillId="0" borderId="0" xfId="21" applyNumberFormat="1" applyFont="1" applyAlignment="1">
      <alignment horizontal="center" vertical="center"/>
    </xf>
    <xf numFmtId="0" fontId="42" fillId="0" borderId="0" xfId="25" applyFont="1">
      <alignment vertical="center"/>
    </xf>
    <xf numFmtId="180" fontId="38" fillId="0" borderId="0" xfId="21" applyNumberFormat="1" applyFont="1">
      <alignment vertical="center"/>
    </xf>
  </cellXfs>
  <cellStyles count="26">
    <cellStyle name="標準" xfId="0" builtinId="0"/>
    <cellStyle name="標準 2" xfId="6"/>
    <cellStyle name="標準 2 2" xfId="7"/>
    <cellStyle name="標準 2 3" xfId="10"/>
    <cellStyle name="標準 2 4" xfId="2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5"/>
    <cellStyle name="標準_【レイアウト】（県）資料３（Ｐ２）　歳出比較分析表" xfId="16"/>
    <cellStyle name="標準_【レイアウト】（県）資料３（Ｐ２）　歳出比較分析表 2" xfId="21"/>
    <cellStyle name="標準_【レイアウト】（市）資料３（Ｐ２）　歳出比較分析表" xfId="17"/>
    <cellStyle name="標準_【レイアウト】（市）資料３（Ｐ２）　歳出比較分析表 2" xfId="22"/>
    <cellStyle name="標準_APAHO251300" xfId="18"/>
    <cellStyle name="標準_APAHO251300 2" xfId="23"/>
    <cellStyle name="標準_APAHO252300" xfId="19"/>
    <cellStyle name="標準_APAHO252300 2" xfId="24"/>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EB7C-48C7-BEC1-DC97828E8B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36779</c:v>
                </c:pt>
                <c:pt idx="1">
                  <c:v>60311</c:v>
                </c:pt>
                <c:pt idx="2">
                  <c:v>41433</c:v>
                </c:pt>
                <c:pt idx="3">
                  <c:v>47856</c:v>
                </c:pt>
                <c:pt idx="4">
                  <c:v>30172</c:v>
                </c:pt>
              </c:numCache>
            </c:numRef>
          </c:val>
          <c:smooth val="0"/>
          <c:extLst>
            <c:ext xmlns:c16="http://schemas.microsoft.com/office/drawing/2014/chart" uri="{C3380CC4-5D6E-409C-BE32-E72D297353CC}">
              <c16:uniqueId val="{00000001-EB7C-48C7-BEC1-DC97828E8BA9}"/>
            </c:ext>
          </c:extLst>
        </c:ser>
        <c:dLbls>
          <c:showLegendKey val="0"/>
          <c:showVal val="0"/>
          <c:showCatName val="0"/>
          <c:showSerName val="0"/>
          <c:showPercent val="0"/>
          <c:showBubbleSize val="0"/>
        </c:dLbls>
        <c:marker val="1"/>
        <c:smooth val="0"/>
        <c:axId val="72109440"/>
        <c:axId val="72123904"/>
      </c:lineChart>
      <c:catAx>
        <c:axId val="72109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123904"/>
        <c:crosses val="autoZero"/>
        <c:auto val="1"/>
        <c:lblAlgn val="ctr"/>
        <c:lblOffset val="100"/>
        <c:tickLblSkip val="1"/>
        <c:tickMarkSkip val="1"/>
        <c:noMultiLvlLbl val="0"/>
      </c:catAx>
      <c:valAx>
        <c:axId val="721239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109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3.55</c:v>
                </c:pt>
                <c:pt idx="1">
                  <c:v>2.85</c:v>
                </c:pt>
                <c:pt idx="2">
                  <c:v>2.9</c:v>
                </c:pt>
                <c:pt idx="3">
                  <c:v>2.81</c:v>
                </c:pt>
                <c:pt idx="4">
                  <c:v>2.46</c:v>
                </c:pt>
              </c:numCache>
            </c:numRef>
          </c:val>
          <c:extLst>
            <c:ext xmlns:c16="http://schemas.microsoft.com/office/drawing/2014/chart" uri="{C3380CC4-5D6E-409C-BE32-E72D297353CC}">
              <c16:uniqueId val="{00000000-563B-402D-962C-2EC8B7EE5F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18.38</c:v>
                </c:pt>
                <c:pt idx="1">
                  <c:v>19.32</c:v>
                </c:pt>
                <c:pt idx="2">
                  <c:v>17.3</c:v>
                </c:pt>
                <c:pt idx="3">
                  <c:v>14.8</c:v>
                </c:pt>
                <c:pt idx="4">
                  <c:v>13.23</c:v>
                </c:pt>
              </c:numCache>
            </c:numRef>
          </c:val>
          <c:extLst>
            <c:ext xmlns:c16="http://schemas.microsoft.com/office/drawing/2014/chart" uri="{C3380CC4-5D6E-409C-BE32-E72D297353CC}">
              <c16:uniqueId val="{00000001-563B-402D-962C-2EC8B7EE5F5F}"/>
            </c:ext>
          </c:extLst>
        </c:ser>
        <c:dLbls>
          <c:showLegendKey val="0"/>
          <c:showVal val="0"/>
          <c:showCatName val="0"/>
          <c:showSerName val="0"/>
          <c:showPercent val="0"/>
          <c:showBubbleSize val="0"/>
        </c:dLbls>
        <c:gapWidth val="250"/>
        <c:overlap val="100"/>
        <c:axId val="146078336"/>
        <c:axId val="146084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-2.0099999999999998</c:v>
                </c:pt>
                <c:pt idx="1">
                  <c:v>-0.63</c:v>
                </c:pt>
                <c:pt idx="2">
                  <c:v>-3.34</c:v>
                </c:pt>
                <c:pt idx="3">
                  <c:v>-3.51</c:v>
                </c:pt>
                <c:pt idx="4">
                  <c:v>-2.73</c:v>
                </c:pt>
              </c:numCache>
            </c:numRef>
          </c:val>
          <c:smooth val="0"/>
          <c:extLst>
            <c:ext xmlns:c16="http://schemas.microsoft.com/office/drawing/2014/chart" uri="{C3380CC4-5D6E-409C-BE32-E72D297353CC}">
              <c16:uniqueId val="{00000002-563B-402D-962C-2EC8B7EE5F5F}"/>
            </c:ext>
          </c:extLst>
        </c:ser>
        <c:dLbls>
          <c:showLegendKey val="0"/>
          <c:showVal val="0"/>
          <c:showCatName val="0"/>
          <c:showSerName val="0"/>
          <c:showPercent val="0"/>
          <c:showBubbleSize val="0"/>
        </c:dLbls>
        <c:marker val="1"/>
        <c:smooth val="0"/>
        <c:axId val="146078336"/>
        <c:axId val="146084608"/>
      </c:lineChart>
      <c:catAx>
        <c:axId val="14607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084608"/>
        <c:crosses val="autoZero"/>
        <c:auto val="1"/>
        <c:lblAlgn val="ctr"/>
        <c:lblOffset val="100"/>
        <c:tickLblSkip val="1"/>
        <c:tickMarkSkip val="1"/>
        <c:noMultiLvlLbl val="0"/>
      </c:catAx>
      <c:valAx>
        <c:axId val="14608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7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AA1-46D4-B1CE-B0D611C8D1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A1-46D4-B1CE-B0D611C8D1B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AA1-46D4-B1CE-B0D611C8D1BB}"/>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AA1-46D4-B1CE-B0D611C8D1B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AA1-46D4-B1CE-B0D611C8D1B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5-6AA1-46D4-B1CE-B0D611C8D1BB}"/>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0.98</c:v>
                </c:pt>
                <c:pt idx="2">
                  <c:v>#N/A</c:v>
                </c:pt>
                <c:pt idx="3">
                  <c:v>0.55000000000000004</c:v>
                </c:pt>
                <c:pt idx="4">
                  <c:v>#N/A</c:v>
                </c:pt>
                <c:pt idx="5">
                  <c:v>1.18</c:v>
                </c:pt>
                <c:pt idx="6">
                  <c:v>#N/A</c:v>
                </c:pt>
                <c:pt idx="7">
                  <c:v>0.52</c:v>
                </c:pt>
                <c:pt idx="8">
                  <c:v>#N/A</c:v>
                </c:pt>
                <c:pt idx="9">
                  <c:v>0.34</c:v>
                </c:pt>
              </c:numCache>
            </c:numRef>
          </c:val>
          <c:extLst>
            <c:ext xmlns:c16="http://schemas.microsoft.com/office/drawing/2014/chart" uri="{C3380CC4-5D6E-409C-BE32-E72D297353CC}">
              <c16:uniqueId val="{00000006-6AA1-46D4-B1CE-B0D611C8D1B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0.32</c:v>
                </c:pt>
                <c:pt idx="2">
                  <c:v>#N/A</c:v>
                </c:pt>
                <c:pt idx="3">
                  <c:v>0.44</c:v>
                </c:pt>
                <c:pt idx="4">
                  <c:v>#N/A</c:v>
                </c:pt>
                <c:pt idx="5">
                  <c:v>1.1299999999999999</c:v>
                </c:pt>
                <c:pt idx="6">
                  <c:v>#N/A</c:v>
                </c:pt>
                <c:pt idx="7">
                  <c:v>1.49</c:v>
                </c:pt>
                <c:pt idx="8">
                  <c:v>#N/A</c:v>
                </c:pt>
                <c:pt idx="9">
                  <c:v>0.67</c:v>
                </c:pt>
              </c:numCache>
            </c:numRef>
          </c:val>
          <c:extLst>
            <c:ext xmlns:c16="http://schemas.microsoft.com/office/drawing/2014/chart" uri="{C3380CC4-5D6E-409C-BE32-E72D297353CC}">
              <c16:uniqueId val="{00000007-6AA1-46D4-B1CE-B0D611C8D1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3.54</c:v>
                </c:pt>
                <c:pt idx="2">
                  <c:v>#N/A</c:v>
                </c:pt>
                <c:pt idx="3">
                  <c:v>2.84</c:v>
                </c:pt>
                <c:pt idx="4">
                  <c:v>#N/A</c:v>
                </c:pt>
                <c:pt idx="5">
                  <c:v>2.89</c:v>
                </c:pt>
                <c:pt idx="6">
                  <c:v>#N/A</c:v>
                </c:pt>
                <c:pt idx="7">
                  <c:v>2.8</c:v>
                </c:pt>
                <c:pt idx="8">
                  <c:v>#N/A</c:v>
                </c:pt>
                <c:pt idx="9">
                  <c:v>2.4500000000000002</c:v>
                </c:pt>
              </c:numCache>
            </c:numRef>
          </c:val>
          <c:extLst>
            <c:ext xmlns:c16="http://schemas.microsoft.com/office/drawing/2014/chart" uri="{C3380CC4-5D6E-409C-BE32-E72D297353CC}">
              <c16:uniqueId val="{00000008-6AA1-46D4-B1CE-B0D611C8D1B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5.15</c:v>
                </c:pt>
                <c:pt idx="2">
                  <c:v>#N/A</c:v>
                </c:pt>
                <c:pt idx="3">
                  <c:v>5.71</c:v>
                </c:pt>
                <c:pt idx="4">
                  <c:v>#N/A</c:v>
                </c:pt>
                <c:pt idx="5">
                  <c:v>6.63</c:v>
                </c:pt>
                <c:pt idx="6">
                  <c:v>#N/A</c:v>
                </c:pt>
                <c:pt idx="7">
                  <c:v>7.42</c:v>
                </c:pt>
                <c:pt idx="8">
                  <c:v>#N/A</c:v>
                </c:pt>
                <c:pt idx="9">
                  <c:v>8.18</c:v>
                </c:pt>
              </c:numCache>
            </c:numRef>
          </c:val>
          <c:extLst>
            <c:ext xmlns:c16="http://schemas.microsoft.com/office/drawing/2014/chart" uri="{C3380CC4-5D6E-409C-BE32-E72D297353CC}">
              <c16:uniqueId val="{00000009-6AA1-46D4-B1CE-B0D611C8D1BB}"/>
            </c:ext>
          </c:extLst>
        </c:ser>
        <c:dLbls>
          <c:showLegendKey val="0"/>
          <c:showVal val="0"/>
          <c:showCatName val="0"/>
          <c:showSerName val="0"/>
          <c:showPercent val="0"/>
          <c:showBubbleSize val="0"/>
        </c:dLbls>
        <c:gapWidth val="150"/>
        <c:overlap val="100"/>
        <c:axId val="146470016"/>
        <c:axId val="146471552"/>
      </c:barChart>
      <c:catAx>
        <c:axId val="14647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471552"/>
        <c:crosses val="autoZero"/>
        <c:auto val="1"/>
        <c:lblAlgn val="ctr"/>
        <c:lblOffset val="100"/>
        <c:tickLblSkip val="1"/>
        <c:tickMarkSkip val="1"/>
        <c:noMultiLvlLbl val="0"/>
      </c:catAx>
      <c:valAx>
        <c:axId val="14647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7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822</c:v>
                </c:pt>
                <c:pt idx="5">
                  <c:v>829</c:v>
                </c:pt>
                <c:pt idx="8">
                  <c:v>758</c:v>
                </c:pt>
                <c:pt idx="11">
                  <c:v>768</c:v>
                </c:pt>
                <c:pt idx="14">
                  <c:v>755</c:v>
                </c:pt>
              </c:numCache>
            </c:numRef>
          </c:val>
          <c:extLst>
            <c:ext xmlns:c16="http://schemas.microsoft.com/office/drawing/2014/chart" uri="{C3380CC4-5D6E-409C-BE32-E72D297353CC}">
              <c16:uniqueId val="{00000000-9DC1-4EFA-9FC4-F17B47D769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C1-4EFA-9FC4-F17B47D769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C1-4EFA-9FC4-F17B47D769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16</c:v>
                </c:pt>
                <c:pt idx="6">
                  <c:v>84</c:v>
                </c:pt>
                <c:pt idx="9">
                  <c:v>102</c:v>
                </c:pt>
                <c:pt idx="12">
                  <c:v>95</c:v>
                </c:pt>
              </c:numCache>
            </c:numRef>
          </c:val>
          <c:extLst>
            <c:ext xmlns:c16="http://schemas.microsoft.com/office/drawing/2014/chart" uri="{C3380CC4-5D6E-409C-BE32-E72D297353CC}">
              <c16:uniqueId val="{00000003-9DC1-4EFA-9FC4-F17B47D769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281</c:v>
                </c:pt>
                <c:pt idx="3">
                  <c:v>298</c:v>
                </c:pt>
                <c:pt idx="6">
                  <c:v>271</c:v>
                </c:pt>
                <c:pt idx="9">
                  <c:v>277</c:v>
                </c:pt>
                <c:pt idx="12">
                  <c:v>241</c:v>
                </c:pt>
              </c:numCache>
            </c:numRef>
          </c:val>
          <c:extLst>
            <c:ext xmlns:c16="http://schemas.microsoft.com/office/drawing/2014/chart" uri="{C3380CC4-5D6E-409C-BE32-E72D297353CC}">
              <c16:uniqueId val="{00000004-9DC1-4EFA-9FC4-F17B47D769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C1-4EFA-9FC4-F17B47D769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C1-4EFA-9FC4-F17B47D769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981</c:v>
                </c:pt>
                <c:pt idx="3">
                  <c:v>919</c:v>
                </c:pt>
                <c:pt idx="6">
                  <c:v>887</c:v>
                </c:pt>
                <c:pt idx="9">
                  <c:v>896</c:v>
                </c:pt>
                <c:pt idx="12">
                  <c:v>888</c:v>
                </c:pt>
              </c:numCache>
            </c:numRef>
          </c:val>
          <c:extLst>
            <c:ext xmlns:c16="http://schemas.microsoft.com/office/drawing/2014/chart" uri="{C3380CC4-5D6E-409C-BE32-E72D297353CC}">
              <c16:uniqueId val="{00000007-9DC1-4EFA-9FC4-F17B47D76997}"/>
            </c:ext>
          </c:extLst>
        </c:ser>
        <c:dLbls>
          <c:showLegendKey val="0"/>
          <c:showVal val="0"/>
          <c:showCatName val="0"/>
          <c:showSerName val="0"/>
          <c:showPercent val="0"/>
          <c:showBubbleSize val="0"/>
        </c:dLbls>
        <c:gapWidth val="100"/>
        <c:overlap val="100"/>
        <c:axId val="71963008"/>
        <c:axId val="71964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451</c:v>
                </c:pt>
                <c:pt idx="2">
                  <c:v>#N/A</c:v>
                </c:pt>
                <c:pt idx="3">
                  <c:v>#N/A</c:v>
                </c:pt>
                <c:pt idx="4">
                  <c:v>404</c:v>
                </c:pt>
                <c:pt idx="5">
                  <c:v>#N/A</c:v>
                </c:pt>
                <c:pt idx="6">
                  <c:v>#N/A</c:v>
                </c:pt>
                <c:pt idx="7">
                  <c:v>484</c:v>
                </c:pt>
                <c:pt idx="8">
                  <c:v>#N/A</c:v>
                </c:pt>
                <c:pt idx="9">
                  <c:v>#N/A</c:v>
                </c:pt>
                <c:pt idx="10">
                  <c:v>507</c:v>
                </c:pt>
                <c:pt idx="11">
                  <c:v>#N/A</c:v>
                </c:pt>
                <c:pt idx="12">
                  <c:v>#N/A</c:v>
                </c:pt>
                <c:pt idx="13">
                  <c:v>469</c:v>
                </c:pt>
                <c:pt idx="14">
                  <c:v>#N/A</c:v>
                </c:pt>
              </c:numCache>
            </c:numRef>
          </c:val>
          <c:smooth val="0"/>
          <c:extLst>
            <c:ext xmlns:c16="http://schemas.microsoft.com/office/drawing/2014/chart" uri="{C3380CC4-5D6E-409C-BE32-E72D297353CC}">
              <c16:uniqueId val="{00000008-9DC1-4EFA-9FC4-F17B47D76997}"/>
            </c:ext>
          </c:extLst>
        </c:ser>
        <c:dLbls>
          <c:showLegendKey val="0"/>
          <c:showVal val="0"/>
          <c:showCatName val="0"/>
          <c:showSerName val="0"/>
          <c:showPercent val="0"/>
          <c:showBubbleSize val="0"/>
        </c:dLbls>
        <c:marker val="1"/>
        <c:smooth val="0"/>
        <c:axId val="71963008"/>
        <c:axId val="71964928"/>
      </c:lineChart>
      <c:catAx>
        <c:axId val="7196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964928"/>
        <c:crosses val="autoZero"/>
        <c:auto val="1"/>
        <c:lblAlgn val="ctr"/>
        <c:lblOffset val="100"/>
        <c:tickLblSkip val="1"/>
        <c:tickMarkSkip val="1"/>
        <c:noMultiLvlLbl val="0"/>
      </c:catAx>
      <c:valAx>
        <c:axId val="7196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96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8799</c:v>
                </c:pt>
                <c:pt idx="5">
                  <c:v>8792</c:v>
                </c:pt>
                <c:pt idx="8">
                  <c:v>8814</c:v>
                </c:pt>
                <c:pt idx="11">
                  <c:v>8659</c:v>
                </c:pt>
                <c:pt idx="14">
                  <c:v>8459</c:v>
                </c:pt>
              </c:numCache>
            </c:numRef>
          </c:val>
          <c:extLst>
            <c:ext xmlns:c16="http://schemas.microsoft.com/office/drawing/2014/chart" uri="{C3380CC4-5D6E-409C-BE32-E72D297353CC}">
              <c16:uniqueId val="{00000000-AB1F-4C3D-8824-878848B1A5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187</c:v>
                </c:pt>
                <c:pt idx="5">
                  <c:v>161</c:v>
                </c:pt>
                <c:pt idx="8">
                  <c:v>151</c:v>
                </c:pt>
                <c:pt idx="11">
                  <c:v>134</c:v>
                </c:pt>
                <c:pt idx="14">
                  <c:v>125</c:v>
                </c:pt>
              </c:numCache>
            </c:numRef>
          </c:val>
          <c:extLst>
            <c:ext xmlns:c16="http://schemas.microsoft.com/office/drawing/2014/chart" uri="{C3380CC4-5D6E-409C-BE32-E72D297353CC}">
              <c16:uniqueId val="{00000001-AB1F-4C3D-8824-878848B1A5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2477</c:v>
                </c:pt>
                <c:pt idx="5">
                  <c:v>2550</c:v>
                </c:pt>
                <c:pt idx="8">
                  <c:v>2394</c:v>
                </c:pt>
                <c:pt idx="11">
                  <c:v>2345</c:v>
                </c:pt>
                <c:pt idx="14">
                  <c:v>2273</c:v>
                </c:pt>
              </c:numCache>
            </c:numRef>
          </c:val>
          <c:extLst>
            <c:ext xmlns:c16="http://schemas.microsoft.com/office/drawing/2014/chart" uri="{C3380CC4-5D6E-409C-BE32-E72D297353CC}">
              <c16:uniqueId val="{00000002-AB1F-4C3D-8824-878848B1A5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1F-4C3D-8824-878848B1A5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1F-4C3D-8824-878848B1A5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1F-4C3D-8824-878848B1A5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975</c:v>
                </c:pt>
                <c:pt idx="3">
                  <c:v>653</c:v>
                </c:pt>
                <c:pt idx="6">
                  <c:v>412</c:v>
                </c:pt>
                <c:pt idx="9">
                  <c:v>748</c:v>
                </c:pt>
                <c:pt idx="12">
                  <c:v>538</c:v>
                </c:pt>
              </c:numCache>
            </c:numRef>
          </c:val>
          <c:extLst>
            <c:ext xmlns:c16="http://schemas.microsoft.com/office/drawing/2014/chart" uri="{C3380CC4-5D6E-409C-BE32-E72D297353CC}">
              <c16:uniqueId val="{00000006-AB1F-4C3D-8824-878848B1A5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967</c:v>
                </c:pt>
                <c:pt idx="3">
                  <c:v>977</c:v>
                </c:pt>
                <c:pt idx="6">
                  <c:v>944</c:v>
                </c:pt>
                <c:pt idx="9">
                  <c:v>946</c:v>
                </c:pt>
                <c:pt idx="12">
                  <c:v>867</c:v>
                </c:pt>
              </c:numCache>
            </c:numRef>
          </c:val>
          <c:extLst>
            <c:ext xmlns:c16="http://schemas.microsoft.com/office/drawing/2014/chart" uri="{C3380CC4-5D6E-409C-BE32-E72D297353CC}">
              <c16:uniqueId val="{00000007-AB1F-4C3D-8824-878848B1A5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2955</c:v>
                </c:pt>
                <c:pt idx="3">
                  <c:v>2856</c:v>
                </c:pt>
                <c:pt idx="6">
                  <c:v>2793</c:v>
                </c:pt>
                <c:pt idx="9">
                  <c:v>2643</c:v>
                </c:pt>
                <c:pt idx="12">
                  <c:v>2426</c:v>
                </c:pt>
              </c:numCache>
            </c:numRef>
          </c:val>
          <c:extLst>
            <c:ext xmlns:c16="http://schemas.microsoft.com/office/drawing/2014/chart" uri="{C3380CC4-5D6E-409C-BE32-E72D297353CC}">
              <c16:uniqueId val="{00000008-AB1F-4C3D-8824-878848B1A5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145</c:v>
                </c:pt>
                <c:pt idx="3">
                  <c:v>125</c:v>
                </c:pt>
                <c:pt idx="6">
                  <c:v>105</c:v>
                </c:pt>
                <c:pt idx="9">
                  <c:v>85</c:v>
                </c:pt>
                <c:pt idx="12">
                  <c:v>65</c:v>
                </c:pt>
              </c:numCache>
            </c:numRef>
          </c:val>
          <c:extLst>
            <c:ext xmlns:c16="http://schemas.microsoft.com/office/drawing/2014/chart" uri="{C3380CC4-5D6E-409C-BE32-E72D297353CC}">
              <c16:uniqueId val="{00000009-AB1F-4C3D-8824-878848B1A5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9775</c:v>
                </c:pt>
                <c:pt idx="3">
                  <c:v>10149</c:v>
                </c:pt>
                <c:pt idx="6">
                  <c:v>10250</c:v>
                </c:pt>
                <c:pt idx="9">
                  <c:v>10430</c:v>
                </c:pt>
                <c:pt idx="12">
                  <c:v>10304</c:v>
                </c:pt>
              </c:numCache>
            </c:numRef>
          </c:val>
          <c:extLst>
            <c:ext xmlns:c16="http://schemas.microsoft.com/office/drawing/2014/chart" uri="{C3380CC4-5D6E-409C-BE32-E72D297353CC}">
              <c16:uniqueId val="{0000000A-AB1F-4C3D-8824-878848B1A561}"/>
            </c:ext>
          </c:extLst>
        </c:ser>
        <c:dLbls>
          <c:showLegendKey val="0"/>
          <c:showVal val="0"/>
          <c:showCatName val="0"/>
          <c:showSerName val="0"/>
          <c:showPercent val="0"/>
          <c:showBubbleSize val="0"/>
        </c:dLbls>
        <c:gapWidth val="100"/>
        <c:overlap val="100"/>
        <c:axId val="134378240"/>
        <c:axId val="134380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3355</c:v>
                </c:pt>
                <c:pt idx="2">
                  <c:v>#N/A</c:v>
                </c:pt>
                <c:pt idx="3">
                  <c:v>#N/A</c:v>
                </c:pt>
                <c:pt idx="4">
                  <c:v>3258</c:v>
                </c:pt>
                <c:pt idx="5">
                  <c:v>#N/A</c:v>
                </c:pt>
                <c:pt idx="6">
                  <c:v>#N/A</c:v>
                </c:pt>
                <c:pt idx="7">
                  <c:v>3145</c:v>
                </c:pt>
                <c:pt idx="8">
                  <c:v>#N/A</c:v>
                </c:pt>
                <c:pt idx="9">
                  <c:v>#N/A</c:v>
                </c:pt>
                <c:pt idx="10">
                  <c:v>3714</c:v>
                </c:pt>
                <c:pt idx="11">
                  <c:v>#N/A</c:v>
                </c:pt>
                <c:pt idx="12">
                  <c:v>#N/A</c:v>
                </c:pt>
                <c:pt idx="13">
                  <c:v>3343</c:v>
                </c:pt>
                <c:pt idx="14">
                  <c:v>#N/A</c:v>
                </c:pt>
              </c:numCache>
            </c:numRef>
          </c:val>
          <c:smooth val="0"/>
          <c:extLst>
            <c:ext xmlns:c16="http://schemas.microsoft.com/office/drawing/2014/chart" uri="{C3380CC4-5D6E-409C-BE32-E72D297353CC}">
              <c16:uniqueId val="{0000000B-AB1F-4C3D-8824-878848B1A561}"/>
            </c:ext>
          </c:extLst>
        </c:ser>
        <c:dLbls>
          <c:showLegendKey val="0"/>
          <c:showVal val="0"/>
          <c:showCatName val="0"/>
          <c:showSerName val="0"/>
          <c:showPercent val="0"/>
          <c:showBubbleSize val="0"/>
        </c:dLbls>
        <c:marker val="1"/>
        <c:smooth val="0"/>
        <c:axId val="134378240"/>
        <c:axId val="134380160"/>
      </c:lineChart>
      <c:catAx>
        <c:axId val="13437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380160"/>
        <c:crosses val="autoZero"/>
        <c:auto val="1"/>
        <c:lblAlgn val="ctr"/>
        <c:lblOffset val="100"/>
        <c:tickLblSkip val="1"/>
        <c:tickMarkSkip val="1"/>
        <c:noMultiLvlLbl val="0"/>
      </c:catAx>
      <c:valAx>
        <c:axId val="13438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7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1032</c:v>
                </c:pt>
                <c:pt idx="1">
                  <c:v>888</c:v>
                </c:pt>
                <c:pt idx="2">
                  <c:v>803</c:v>
                </c:pt>
              </c:numCache>
            </c:numRef>
          </c:val>
          <c:extLst>
            <c:ext xmlns:c16="http://schemas.microsoft.com/office/drawing/2014/chart" uri="{C3380CC4-5D6E-409C-BE32-E72D297353CC}">
              <c16:uniqueId val="{00000000-ABDE-4950-B98A-042BBB0E9B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578</c:v>
                </c:pt>
                <c:pt idx="1">
                  <c:v>558</c:v>
                </c:pt>
                <c:pt idx="2">
                  <c:v>536</c:v>
                </c:pt>
              </c:numCache>
            </c:numRef>
          </c:val>
          <c:extLst>
            <c:ext xmlns:c16="http://schemas.microsoft.com/office/drawing/2014/chart" uri="{C3380CC4-5D6E-409C-BE32-E72D297353CC}">
              <c16:uniqueId val="{00000001-ABDE-4950-B98A-042BBB0E9B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513</c:v>
                </c:pt>
                <c:pt idx="1">
                  <c:v>497</c:v>
                </c:pt>
                <c:pt idx="2">
                  <c:v>500</c:v>
                </c:pt>
              </c:numCache>
            </c:numRef>
          </c:val>
          <c:extLst>
            <c:ext xmlns:c16="http://schemas.microsoft.com/office/drawing/2014/chart" uri="{C3380CC4-5D6E-409C-BE32-E72D297353CC}">
              <c16:uniqueId val="{00000002-ABDE-4950-B98A-042BBB0E9B63}"/>
            </c:ext>
          </c:extLst>
        </c:ser>
        <c:dLbls>
          <c:showLegendKey val="0"/>
          <c:showVal val="0"/>
          <c:showCatName val="0"/>
          <c:showSerName val="0"/>
          <c:showPercent val="0"/>
          <c:showBubbleSize val="0"/>
        </c:dLbls>
        <c:gapWidth val="120"/>
        <c:overlap val="100"/>
        <c:axId val="146327424"/>
        <c:axId val="146328960"/>
      </c:barChart>
      <c:catAx>
        <c:axId val="1463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6328960"/>
        <c:crosses val="autoZero"/>
        <c:auto val="1"/>
        <c:lblAlgn val="ctr"/>
        <c:lblOffset val="100"/>
        <c:tickLblSkip val="1"/>
        <c:tickMarkSkip val="1"/>
        <c:noMultiLvlLbl val="0"/>
      </c:catAx>
      <c:valAx>
        <c:axId val="146328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63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D9D-46B2-AB0A-183E581C206E}"/>
              </c:ext>
            </c:extLst>
          </c:dPt>
          <c:dPt>
            <c:idx val="1"/>
            <c:bubble3D val="0"/>
            <c:extLst>
              <c:ext xmlns:c16="http://schemas.microsoft.com/office/drawing/2014/chart" uri="{C3380CC4-5D6E-409C-BE32-E72D297353CC}">
                <c16:uniqueId val="{00000001-BD9D-46B2-AB0A-183E581C206E}"/>
              </c:ext>
            </c:extLst>
          </c:dPt>
          <c:dPt>
            <c:idx val="2"/>
            <c:bubble3D val="0"/>
            <c:extLst>
              <c:ext xmlns:c16="http://schemas.microsoft.com/office/drawing/2014/chart" uri="{C3380CC4-5D6E-409C-BE32-E72D297353CC}">
                <c16:uniqueId val="{00000002-BD9D-46B2-AB0A-183E581C206E}"/>
              </c:ext>
            </c:extLst>
          </c:dPt>
          <c:dPt>
            <c:idx val="3"/>
            <c:bubble3D val="0"/>
            <c:extLst>
              <c:ext xmlns:c16="http://schemas.microsoft.com/office/drawing/2014/chart" uri="{C3380CC4-5D6E-409C-BE32-E72D297353CC}">
                <c16:uniqueId val="{00000003-BD9D-46B2-AB0A-183E581C206E}"/>
              </c:ext>
            </c:extLst>
          </c:dPt>
          <c:dPt>
            <c:idx val="4"/>
            <c:bubble3D val="0"/>
            <c:extLst>
              <c:ext xmlns:c16="http://schemas.microsoft.com/office/drawing/2014/chart" uri="{C3380CC4-5D6E-409C-BE32-E72D297353CC}">
                <c16:uniqueId val="{00000004-BD9D-46B2-AB0A-183E581C206E}"/>
              </c:ext>
            </c:extLst>
          </c:dPt>
          <c:dPt>
            <c:idx val="8"/>
            <c:bubble3D val="0"/>
            <c:extLst>
              <c:ext xmlns:c16="http://schemas.microsoft.com/office/drawing/2014/chart" uri="{C3380CC4-5D6E-409C-BE32-E72D297353CC}">
                <c16:uniqueId val="{00000005-BD9D-46B2-AB0A-183E581C206E}"/>
              </c:ext>
            </c:extLst>
          </c:dPt>
          <c:dPt>
            <c:idx val="16"/>
            <c:bubble3D val="0"/>
            <c:extLst>
              <c:ext xmlns:c16="http://schemas.microsoft.com/office/drawing/2014/chart" uri="{C3380CC4-5D6E-409C-BE32-E72D297353CC}">
                <c16:uniqueId val="{00000006-BD9D-46B2-AB0A-183E581C206E}"/>
              </c:ext>
            </c:extLst>
          </c:dPt>
          <c:dPt>
            <c:idx val="24"/>
            <c:bubble3D val="0"/>
            <c:extLst>
              <c:ext xmlns:c16="http://schemas.microsoft.com/office/drawing/2014/chart" uri="{C3380CC4-5D6E-409C-BE32-E72D297353CC}">
                <c16:uniqueId val="{00000007-BD9D-46B2-AB0A-183E581C206E}"/>
              </c:ext>
            </c:extLst>
          </c:dPt>
          <c:dPt>
            <c:idx val="32"/>
            <c:bubble3D val="0"/>
            <c:extLst>
              <c:ext xmlns:c16="http://schemas.microsoft.com/office/drawing/2014/chart" uri="{C3380CC4-5D6E-409C-BE32-E72D297353CC}">
                <c16:uniqueId val="{00000008-BD9D-46B2-AB0A-183E581C206E}"/>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9D-46B2-AB0A-183E581C206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D9D-46B2-AB0A-183E581C206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D9D-46B2-AB0A-183E581C206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D9D-46B2-AB0A-183E581C206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D9D-46B2-AB0A-183E581C206E}"/>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D9D-46B2-AB0A-183E581C206E}"/>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D9D-46B2-AB0A-183E581C206E}"/>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D9D-46B2-AB0A-183E581C206E}"/>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D9D-46B2-AB0A-183E581C206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57.4</c:v>
                </c:pt>
                <c:pt idx="24">
                  <c:v>63.2</c:v>
                </c:pt>
                <c:pt idx="32">
                  <c:v>64.7</c:v>
                </c:pt>
              </c:numCache>
            </c:numRef>
          </c:xVal>
          <c:yVal>
            <c:numRef>
              <c:f>公会計指標分析・財政指標組合せ分析表!$BP$51:$DC$51</c:f>
              <c:numCache>
                <c:formatCode>#,##0.0;"▲ "#,##0.0</c:formatCode>
                <c:ptCount val="40"/>
                <c:pt idx="8">
                  <c:v>61.9</c:v>
                </c:pt>
                <c:pt idx="16">
                  <c:v>60</c:v>
                </c:pt>
                <c:pt idx="24">
                  <c:v>70.5</c:v>
                </c:pt>
                <c:pt idx="32">
                  <c:v>62.6</c:v>
                </c:pt>
              </c:numCache>
            </c:numRef>
          </c:yVal>
          <c:smooth val="0"/>
          <c:extLst>
            <c:ext xmlns:c16="http://schemas.microsoft.com/office/drawing/2014/chart" uri="{C3380CC4-5D6E-409C-BE32-E72D297353CC}">
              <c16:uniqueId val="{00000009-BD9D-46B2-AB0A-183E581C20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D9D-46B2-AB0A-183E581C206E}"/>
              </c:ext>
            </c:extLst>
          </c:dPt>
          <c:dPt>
            <c:idx val="1"/>
            <c:bubble3D val="0"/>
            <c:extLst>
              <c:ext xmlns:c16="http://schemas.microsoft.com/office/drawing/2014/chart" uri="{C3380CC4-5D6E-409C-BE32-E72D297353CC}">
                <c16:uniqueId val="{0000000B-BD9D-46B2-AB0A-183E581C206E}"/>
              </c:ext>
            </c:extLst>
          </c:dPt>
          <c:dPt>
            <c:idx val="2"/>
            <c:bubble3D val="0"/>
            <c:extLst>
              <c:ext xmlns:c16="http://schemas.microsoft.com/office/drawing/2014/chart" uri="{C3380CC4-5D6E-409C-BE32-E72D297353CC}">
                <c16:uniqueId val="{0000000C-BD9D-46B2-AB0A-183E581C206E}"/>
              </c:ext>
            </c:extLst>
          </c:dPt>
          <c:dPt>
            <c:idx val="3"/>
            <c:bubble3D val="0"/>
            <c:extLst>
              <c:ext xmlns:c16="http://schemas.microsoft.com/office/drawing/2014/chart" uri="{C3380CC4-5D6E-409C-BE32-E72D297353CC}">
                <c16:uniqueId val="{0000000D-BD9D-46B2-AB0A-183E581C206E}"/>
              </c:ext>
            </c:extLst>
          </c:dPt>
          <c:dPt>
            <c:idx val="4"/>
            <c:bubble3D val="0"/>
            <c:extLst>
              <c:ext xmlns:c16="http://schemas.microsoft.com/office/drawing/2014/chart" uri="{C3380CC4-5D6E-409C-BE32-E72D297353CC}">
                <c16:uniqueId val="{0000000E-BD9D-46B2-AB0A-183E581C206E}"/>
              </c:ext>
            </c:extLst>
          </c:dPt>
          <c:dPt>
            <c:idx val="8"/>
            <c:bubble3D val="0"/>
            <c:extLst>
              <c:ext xmlns:c16="http://schemas.microsoft.com/office/drawing/2014/chart" uri="{C3380CC4-5D6E-409C-BE32-E72D297353CC}">
                <c16:uniqueId val="{0000000F-BD9D-46B2-AB0A-183E581C206E}"/>
              </c:ext>
            </c:extLst>
          </c:dPt>
          <c:dPt>
            <c:idx val="16"/>
            <c:bubble3D val="0"/>
            <c:extLst>
              <c:ext xmlns:c16="http://schemas.microsoft.com/office/drawing/2014/chart" uri="{C3380CC4-5D6E-409C-BE32-E72D297353CC}">
                <c16:uniqueId val="{00000010-BD9D-46B2-AB0A-183E581C206E}"/>
              </c:ext>
            </c:extLst>
          </c:dPt>
          <c:dPt>
            <c:idx val="24"/>
            <c:bubble3D val="0"/>
            <c:extLst>
              <c:ext xmlns:c16="http://schemas.microsoft.com/office/drawing/2014/chart" uri="{C3380CC4-5D6E-409C-BE32-E72D297353CC}">
                <c16:uniqueId val="{00000011-BD9D-46B2-AB0A-183E581C206E}"/>
              </c:ext>
            </c:extLst>
          </c:dPt>
          <c:dPt>
            <c:idx val="32"/>
            <c:bubble3D val="0"/>
            <c:extLst>
              <c:ext xmlns:c16="http://schemas.microsoft.com/office/drawing/2014/chart" uri="{C3380CC4-5D6E-409C-BE32-E72D297353CC}">
                <c16:uniqueId val="{00000012-BD9D-46B2-AB0A-183E581C206E}"/>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9D-46B2-AB0A-183E581C206E}"/>
                </c:ext>
              </c:extLst>
            </c:dLbl>
            <c:dLbl>
              <c:idx val="1"/>
              <c:delete val="1"/>
              <c:extLst>
                <c:ext xmlns:c15="http://schemas.microsoft.com/office/drawing/2012/chart" uri="{CE6537A1-D6FC-4f65-9D91-7224C49458BB}"/>
                <c:ext xmlns:c16="http://schemas.microsoft.com/office/drawing/2014/chart" uri="{C3380CC4-5D6E-409C-BE32-E72D297353CC}">
                  <c16:uniqueId val="{0000000B-BD9D-46B2-AB0A-183E581C206E}"/>
                </c:ext>
              </c:extLst>
            </c:dLbl>
            <c:dLbl>
              <c:idx val="2"/>
              <c:delete val="1"/>
              <c:extLst>
                <c:ext xmlns:c15="http://schemas.microsoft.com/office/drawing/2012/chart" uri="{CE6537A1-D6FC-4f65-9D91-7224C49458BB}"/>
                <c:ext xmlns:c16="http://schemas.microsoft.com/office/drawing/2014/chart" uri="{C3380CC4-5D6E-409C-BE32-E72D297353CC}">
                  <c16:uniqueId val="{0000000C-BD9D-46B2-AB0A-183E581C206E}"/>
                </c:ext>
              </c:extLst>
            </c:dLbl>
            <c:dLbl>
              <c:idx val="3"/>
              <c:delete val="1"/>
              <c:extLst>
                <c:ext xmlns:c15="http://schemas.microsoft.com/office/drawing/2012/chart" uri="{CE6537A1-D6FC-4f65-9D91-7224C49458BB}"/>
                <c:ext xmlns:c16="http://schemas.microsoft.com/office/drawing/2014/chart" uri="{C3380CC4-5D6E-409C-BE32-E72D297353CC}">
                  <c16:uniqueId val="{0000000D-BD9D-46B2-AB0A-183E581C206E}"/>
                </c:ext>
              </c:extLst>
            </c:dLbl>
            <c:dLbl>
              <c:idx val="4"/>
              <c:delete val="1"/>
              <c:extLst>
                <c:ext xmlns:c15="http://schemas.microsoft.com/office/drawing/2012/chart" uri="{CE6537A1-D6FC-4f65-9D91-7224C49458BB}"/>
                <c:ext xmlns:c16="http://schemas.microsoft.com/office/drawing/2014/chart" uri="{C3380CC4-5D6E-409C-BE32-E72D297353CC}">
                  <c16:uniqueId val="{0000000E-BD9D-46B2-AB0A-183E581C206E}"/>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D9D-46B2-AB0A-183E581C206E}"/>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D9D-46B2-AB0A-183E581C206E}"/>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D9D-46B2-AB0A-183E581C206E}"/>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D9D-46B2-AB0A-183E581C206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BD9D-46B2-AB0A-183E581C206E}"/>
            </c:ext>
          </c:extLst>
        </c:ser>
        <c:dLbls>
          <c:showLegendKey val="0"/>
          <c:showVal val="1"/>
          <c:showCatName val="0"/>
          <c:showSerName val="0"/>
          <c:showPercent val="0"/>
          <c:showBubbleSize val="0"/>
        </c:dLbls>
        <c:axId val="95686016"/>
        <c:axId val="95708672"/>
      </c:scatterChart>
      <c:valAx>
        <c:axId val="95686016"/>
        <c:scaling>
          <c:orientation val="minMax"/>
          <c:max val="66"/>
          <c:min val="5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16776422366"/>
              <c:y val="0.9079372150849565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95708672"/>
        <c:crosses val="autoZero"/>
        <c:crossBetween val="midCat"/>
      </c:valAx>
      <c:valAx>
        <c:axId val="95708672"/>
        <c:scaling>
          <c:orientation val="minMax"/>
          <c:max val="81"/>
          <c:min val="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169704515091E-2"/>
              <c:y val="0.2508809918497029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95686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817-46D0-814A-724DEB3114EB}"/>
              </c:ext>
            </c:extLst>
          </c:dPt>
          <c:dPt>
            <c:idx val="1"/>
            <c:bubble3D val="0"/>
            <c:extLst>
              <c:ext xmlns:c16="http://schemas.microsoft.com/office/drawing/2014/chart" uri="{C3380CC4-5D6E-409C-BE32-E72D297353CC}">
                <c16:uniqueId val="{00000001-3817-46D0-814A-724DEB3114EB}"/>
              </c:ext>
            </c:extLst>
          </c:dPt>
          <c:dPt>
            <c:idx val="2"/>
            <c:bubble3D val="0"/>
            <c:extLst>
              <c:ext xmlns:c16="http://schemas.microsoft.com/office/drawing/2014/chart" uri="{C3380CC4-5D6E-409C-BE32-E72D297353CC}">
                <c16:uniqueId val="{00000002-3817-46D0-814A-724DEB3114EB}"/>
              </c:ext>
            </c:extLst>
          </c:dPt>
          <c:dPt>
            <c:idx val="3"/>
            <c:bubble3D val="0"/>
            <c:extLst>
              <c:ext xmlns:c16="http://schemas.microsoft.com/office/drawing/2014/chart" uri="{C3380CC4-5D6E-409C-BE32-E72D297353CC}">
                <c16:uniqueId val="{00000003-3817-46D0-814A-724DEB3114EB}"/>
              </c:ext>
            </c:extLst>
          </c:dPt>
          <c:dPt>
            <c:idx val="4"/>
            <c:bubble3D val="0"/>
            <c:extLst>
              <c:ext xmlns:c16="http://schemas.microsoft.com/office/drawing/2014/chart" uri="{C3380CC4-5D6E-409C-BE32-E72D297353CC}">
                <c16:uniqueId val="{00000004-3817-46D0-814A-724DEB3114EB}"/>
              </c:ext>
            </c:extLst>
          </c:dPt>
          <c:dPt>
            <c:idx val="8"/>
            <c:bubble3D val="0"/>
            <c:extLst>
              <c:ext xmlns:c16="http://schemas.microsoft.com/office/drawing/2014/chart" uri="{C3380CC4-5D6E-409C-BE32-E72D297353CC}">
                <c16:uniqueId val="{00000005-3817-46D0-814A-724DEB3114EB}"/>
              </c:ext>
            </c:extLst>
          </c:dPt>
          <c:dPt>
            <c:idx val="16"/>
            <c:bubble3D val="0"/>
            <c:extLst>
              <c:ext xmlns:c16="http://schemas.microsoft.com/office/drawing/2014/chart" uri="{C3380CC4-5D6E-409C-BE32-E72D297353CC}">
                <c16:uniqueId val="{00000006-3817-46D0-814A-724DEB3114EB}"/>
              </c:ext>
            </c:extLst>
          </c:dPt>
          <c:dPt>
            <c:idx val="24"/>
            <c:bubble3D val="0"/>
            <c:extLst>
              <c:ext xmlns:c16="http://schemas.microsoft.com/office/drawing/2014/chart" uri="{C3380CC4-5D6E-409C-BE32-E72D297353CC}">
                <c16:uniqueId val="{00000007-3817-46D0-814A-724DEB3114EB}"/>
              </c:ext>
            </c:extLst>
          </c:dPt>
          <c:dPt>
            <c:idx val="32"/>
            <c:bubble3D val="0"/>
            <c:extLst>
              <c:ext xmlns:c16="http://schemas.microsoft.com/office/drawing/2014/chart" uri="{C3380CC4-5D6E-409C-BE32-E72D297353CC}">
                <c16:uniqueId val="{00000008-3817-46D0-814A-724DEB3114EB}"/>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817-46D0-814A-724DEB3114EB}"/>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17-46D0-814A-724DEB3114EB}"/>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17-46D0-814A-724DEB3114EB}"/>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17-46D0-814A-724DEB3114EB}"/>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17-46D0-814A-724DEB3114EB}"/>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817-46D0-814A-724DEB3114EB}"/>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817-46D0-814A-724DEB3114EB}"/>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817-46D0-814A-724DEB3114EB}"/>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817-46D0-814A-724DEB3114E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c:v>
                </c:pt>
                <c:pt idx="16">
                  <c:v>8.5</c:v>
                </c:pt>
                <c:pt idx="24">
                  <c:v>8.8000000000000007</c:v>
                </c:pt>
                <c:pt idx="32">
                  <c:v>9.1999999999999993</c:v>
                </c:pt>
              </c:numCache>
            </c:numRef>
          </c:xVal>
          <c:yVal>
            <c:numRef>
              <c:f>公会計指標分析・財政指標組合せ分析表!$BP$73:$DC$73</c:f>
              <c:numCache>
                <c:formatCode>#,##0.0;"▲ "#,##0.0</c:formatCode>
                <c:ptCount val="40"/>
                <c:pt idx="0">
                  <c:v>64.900000000000006</c:v>
                </c:pt>
                <c:pt idx="8">
                  <c:v>61.9</c:v>
                </c:pt>
                <c:pt idx="16">
                  <c:v>60</c:v>
                </c:pt>
                <c:pt idx="24">
                  <c:v>70.5</c:v>
                </c:pt>
                <c:pt idx="32">
                  <c:v>62.6</c:v>
                </c:pt>
              </c:numCache>
            </c:numRef>
          </c:yVal>
          <c:smooth val="0"/>
          <c:extLst>
            <c:ext xmlns:c16="http://schemas.microsoft.com/office/drawing/2014/chart" uri="{C3380CC4-5D6E-409C-BE32-E72D297353CC}">
              <c16:uniqueId val="{00000009-3817-46D0-814A-724DEB3114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3817-46D0-814A-724DEB3114EB}"/>
              </c:ext>
            </c:extLst>
          </c:dPt>
          <c:dPt>
            <c:idx val="1"/>
            <c:bubble3D val="0"/>
            <c:extLst>
              <c:ext xmlns:c16="http://schemas.microsoft.com/office/drawing/2014/chart" uri="{C3380CC4-5D6E-409C-BE32-E72D297353CC}">
                <c16:uniqueId val="{0000000B-3817-46D0-814A-724DEB3114EB}"/>
              </c:ext>
            </c:extLst>
          </c:dPt>
          <c:dPt>
            <c:idx val="2"/>
            <c:bubble3D val="0"/>
            <c:extLst>
              <c:ext xmlns:c16="http://schemas.microsoft.com/office/drawing/2014/chart" uri="{C3380CC4-5D6E-409C-BE32-E72D297353CC}">
                <c16:uniqueId val="{0000000C-3817-46D0-814A-724DEB3114EB}"/>
              </c:ext>
            </c:extLst>
          </c:dPt>
          <c:dPt>
            <c:idx val="3"/>
            <c:bubble3D val="0"/>
            <c:extLst>
              <c:ext xmlns:c16="http://schemas.microsoft.com/office/drawing/2014/chart" uri="{C3380CC4-5D6E-409C-BE32-E72D297353CC}">
                <c16:uniqueId val="{0000000D-3817-46D0-814A-724DEB3114EB}"/>
              </c:ext>
            </c:extLst>
          </c:dPt>
          <c:dPt>
            <c:idx val="4"/>
            <c:bubble3D val="0"/>
            <c:extLst>
              <c:ext xmlns:c16="http://schemas.microsoft.com/office/drawing/2014/chart" uri="{C3380CC4-5D6E-409C-BE32-E72D297353CC}">
                <c16:uniqueId val="{0000000E-3817-46D0-814A-724DEB3114EB}"/>
              </c:ext>
            </c:extLst>
          </c:dPt>
          <c:dPt>
            <c:idx val="8"/>
            <c:bubble3D val="0"/>
            <c:extLst>
              <c:ext xmlns:c16="http://schemas.microsoft.com/office/drawing/2014/chart" uri="{C3380CC4-5D6E-409C-BE32-E72D297353CC}">
                <c16:uniqueId val="{0000000F-3817-46D0-814A-724DEB3114EB}"/>
              </c:ext>
            </c:extLst>
          </c:dPt>
          <c:dPt>
            <c:idx val="16"/>
            <c:bubble3D val="0"/>
            <c:extLst>
              <c:ext xmlns:c16="http://schemas.microsoft.com/office/drawing/2014/chart" uri="{C3380CC4-5D6E-409C-BE32-E72D297353CC}">
                <c16:uniqueId val="{00000010-3817-46D0-814A-724DEB3114EB}"/>
              </c:ext>
            </c:extLst>
          </c:dPt>
          <c:dPt>
            <c:idx val="24"/>
            <c:bubble3D val="0"/>
            <c:extLst>
              <c:ext xmlns:c16="http://schemas.microsoft.com/office/drawing/2014/chart" uri="{C3380CC4-5D6E-409C-BE32-E72D297353CC}">
                <c16:uniqueId val="{00000011-3817-46D0-814A-724DEB3114EB}"/>
              </c:ext>
            </c:extLst>
          </c:dPt>
          <c:dPt>
            <c:idx val="32"/>
            <c:bubble3D val="0"/>
            <c:extLst>
              <c:ext xmlns:c16="http://schemas.microsoft.com/office/drawing/2014/chart" uri="{C3380CC4-5D6E-409C-BE32-E72D297353CC}">
                <c16:uniqueId val="{00000012-3817-46D0-814A-724DEB3114EB}"/>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817-46D0-814A-724DEB3114EB}"/>
                </c:ext>
              </c:extLst>
            </c:dLbl>
            <c:dLbl>
              <c:idx val="1"/>
              <c:delete val="1"/>
              <c:extLst>
                <c:ext xmlns:c15="http://schemas.microsoft.com/office/drawing/2012/chart" uri="{CE6537A1-D6FC-4f65-9D91-7224C49458BB}"/>
                <c:ext xmlns:c16="http://schemas.microsoft.com/office/drawing/2014/chart" uri="{C3380CC4-5D6E-409C-BE32-E72D297353CC}">
                  <c16:uniqueId val="{0000000B-3817-46D0-814A-724DEB3114EB}"/>
                </c:ext>
              </c:extLst>
            </c:dLbl>
            <c:dLbl>
              <c:idx val="2"/>
              <c:delete val="1"/>
              <c:extLst>
                <c:ext xmlns:c15="http://schemas.microsoft.com/office/drawing/2012/chart" uri="{CE6537A1-D6FC-4f65-9D91-7224C49458BB}"/>
                <c:ext xmlns:c16="http://schemas.microsoft.com/office/drawing/2014/chart" uri="{C3380CC4-5D6E-409C-BE32-E72D297353CC}">
                  <c16:uniqueId val="{0000000C-3817-46D0-814A-724DEB3114EB}"/>
                </c:ext>
              </c:extLst>
            </c:dLbl>
            <c:dLbl>
              <c:idx val="3"/>
              <c:delete val="1"/>
              <c:extLst>
                <c:ext xmlns:c15="http://schemas.microsoft.com/office/drawing/2012/chart" uri="{CE6537A1-D6FC-4f65-9D91-7224C49458BB}"/>
                <c:ext xmlns:c16="http://schemas.microsoft.com/office/drawing/2014/chart" uri="{C3380CC4-5D6E-409C-BE32-E72D297353CC}">
                  <c16:uniqueId val="{0000000D-3817-46D0-814A-724DEB3114EB}"/>
                </c:ext>
              </c:extLst>
            </c:dLbl>
            <c:dLbl>
              <c:idx val="4"/>
              <c:delete val="1"/>
              <c:extLst>
                <c:ext xmlns:c15="http://schemas.microsoft.com/office/drawing/2012/chart" uri="{CE6537A1-D6FC-4f65-9D91-7224C49458BB}"/>
                <c:ext xmlns:c16="http://schemas.microsoft.com/office/drawing/2014/chart" uri="{C3380CC4-5D6E-409C-BE32-E72D297353CC}">
                  <c16:uniqueId val="{0000000E-3817-46D0-814A-724DEB3114EB}"/>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817-46D0-814A-724DEB3114EB}"/>
                </c:ext>
              </c:extLst>
            </c:dLbl>
            <c:dLbl>
              <c:idx val="16"/>
              <c:layout>
                <c:manualLayout>
                  <c:x val="-4.5160355153971272E-2"/>
                  <c:y val="-6.731284938013175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817-46D0-814A-724DEB3114EB}"/>
                </c:ext>
              </c:extLst>
            </c:dLbl>
            <c:dLbl>
              <c:idx val="24"/>
              <c:layout>
                <c:manualLayout>
                  <c:x val="-1.8235628084249993E-2"/>
                  <c:y val="-6.902014991365888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817-46D0-814A-724DEB3114EB}"/>
                </c:ext>
              </c:extLst>
            </c:dLbl>
            <c:dLbl>
              <c:idx val="32"/>
              <c:layout>
                <c:manualLayout>
                  <c:x val="-3.1697991619110633E-2"/>
                  <c:y val="-5.091694196959129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817-46D0-814A-724DEB3114E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3817-46D0-814A-724DEB3114EB}"/>
            </c:ext>
          </c:extLst>
        </c:ser>
        <c:dLbls>
          <c:showLegendKey val="0"/>
          <c:showVal val="1"/>
          <c:showCatName val="0"/>
          <c:showSerName val="0"/>
          <c:showPercent val="0"/>
          <c:showBubbleSize val="0"/>
        </c:dLbls>
        <c:axId val="144695680"/>
        <c:axId val="144697600"/>
      </c:scatterChart>
      <c:valAx>
        <c:axId val="144695680"/>
        <c:scaling>
          <c:orientation val="minMax"/>
          <c:max val="9.4"/>
          <c:min val="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87564370908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44697600"/>
        <c:crosses val="autoZero"/>
        <c:crossBetween val="midCat"/>
      </c:valAx>
      <c:valAx>
        <c:axId val="144697600"/>
        <c:scaling>
          <c:orientation val="minMax"/>
          <c:max val="81"/>
          <c:min val="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44695680"/>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ヵ年の平均により算出され、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％と昨年度で</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ポイント悪化した。しかしながら、単年度ごとの数値を見ると、</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）となっており、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は数値が改善している。これは、公共下水道事業会計において公債費が減少したことにより公営企業会計への公債費部分の繰出金が△</a:t>
          </a:r>
          <a:r>
            <a:rPr kumimoji="1" lang="en-US" altLang="ja-JP" sz="1400">
              <a:latin typeface="ＭＳ ゴシック" pitchFamily="49" charset="-128"/>
              <a:ea typeface="ＭＳ ゴシック" pitchFamily="49" charset="-128"/>
            </a:rPr>
            <a:t>36,228</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％減少したことや、法人町民税や固定資産税の増額により標準財政規模が</a:t>
          </a:r>
          <a:r>
            <a:rPr kumimoji="1" lang="en-US" altLang="ja-JP" sz="1400">
              <a:latin typeface="ＭＳ ゴシック" pitchFamily="49" charset="-128"/>
              <a:ea typeface="ＭＳ ゴシック" pitchFamily="49" charset="-128"/>
            </a:rPr>
            <a:t>67,438</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％増額となったためである。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本年度の将来負担比率は</a:t>
          </a:r>
          <a:r>
            <a:rPr kumimoji="1" lang="en-US" altLang="ja-JP" sz="1400">
              <a:latin typeface="ＭＳ ゴシック" pitchFamily="49" charset="-128"/>
              <a:ea typeface="ＭＳ ゴシック" pitchFamily="49" charset="-128"/>
            </a:rPr>
            <a:t>62.6</a:t>
          </a:r>
          <a:r>
            <a:rPr kumimoji="1" lang="ja-JP" altLang="en-US" sz="1400">
              <a:latin typeface="ＭＳ ゴシック" pitchFamily="49" charset="-128"/>
              <a:ea typeface="ＭＳ ゴシック" pitchFamily="49" charset="-128"/>
            </a:rPr>
            <a:t>％と、前年度から</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地方債発行抑制により、地方債現在高が</a:t>
          </a:r>
          <a:r>
            <a:rPr kumimoji="1" lang="en-US" altLang="ja-JP" sz="1400">
              <a:latin typeface="ＭＳ ゴシック" pitchFamily="49" charset="-128"/>
              <a:ea typeface="ＭＳ ゴシック" pitchFamily="49" charset="-128"/>
            </a:rPr>
            <a:t>126,829</a:t>
          </a:r>
          <a:r>
            <a:rPr kumimoji="1" lang="ja-JP" altLang="en-US" sz="1400">
              <a:latin typeface="ＭＳ ゴシック" pitchFamily="49" charset="-128"/>
              <a:ea typeface="ＭＳ ゴシック" pitchFamily="49" charset="-128"/>
            </a:rPr>
            <a:t>千円減少したことや、下水道事業の起債残高の減少により公営企業債等繰入見込額が</a:t>
          </a:r>
          <a:r>
            <a:rPr kumimoji="1" lang="en-US" altLang="ja-JP" sz="1400">
              <a:latin typeface="ＭＳ ゴシック" pitchFamily="49" charset="-128"/>
              <a:ea typeface="ＭＳ ゴシック" pitchFamily="49" charset="-128"/>
            </a:rPr>
            <a:t>216,645</a:t>
          </a:r>
          <a:r>
            <a:rPr kumimoji="1" lang="ja-JP" altLang="en-US" sz="1400">
              <a:latin typeface="ＭＳ ゴシック" pitchFamily="49" charset="-128"/>
              <a:ea typeface="ＭＳ ゴシック" pitchFamily="49" charset="-128"/>
            </a:rPr>
            <a:t>千円減少、さらに退職者手当負担見込額が</a:t>
          </a:r>
          <a:r>
            <a:rPr kumimoji="1" lang="en-US" altLang="ja-JP" sz="1400">
              <a:latin typeface="ＭＳ ゴシック" pitchFamily="49" charset="-128"/>
              <a:ea typeface="ＭＳ ゴシック" pitchFamily="49" charset="-128"/>
            </a:rPr>
            <a:t>210,259</a:t>
          </a:r>
          <a:r>
            <a:rPr kumimoji="1" lang="ja-JP" altLang="en-US" sz="1400">
              <a:latin typeface="ＭＳ ゴシック" pitchFamily="49" charset="-128"/>
              <a:ea typeface="ＭＳ ゴシック" pitchFamily="49" charset="-128"/>
            </a:rPr>
            <a:t>千円減少したためである。</a:t>
          </a:r>
        </a:p>
        <a:p>
          <a:r>
            <a:rPr kumimoji="1" lang="ja-JP" altLang="en-US" sz="1400">
              <a:latin typeface="ＭＳ ゴシック" pitchFamily="49" charset="-128"/>
              <a:ea typeface="ＭＳ ゴシック" pitchFamily="49" charset="-128"/>
            </a:rPr>
            <a:t>　結果として、将来負担額が</a:t>
          </a:r>
          <a:r>
            <a:rPr kumimoji="1" lang="en-US" altLang="ja-JP" sz="1400">
              <a:latin typeface="ＭＳ ゴシック" pitchFamily="49" charset="-128"/>
              <a:ea typeface="ＭＳ ゴシック" pitchFamily="49" charset="-128"/>
            </a:rPr>
            <a:t>370,680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％の減となり将来負担比率が大幅に改善した。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百万円の減額となった。基金残高は県下最下位である。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財源不足による財政調整基金や減債基金の取崩が主な原因である。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慢性的な財源不足により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年連続で基金が減少している。令和元年度から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行革プラン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を実行しており、令和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年度末には基金の減少に歯止めをかけることを目標に掲げ、徹底した歳出の見直し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百万円取崩し扶助費に充当しているほか、平成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年度に収入のあったふるさと寄附金の積立金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百万円を全額取崩し、まちづくり施策のための事業に充当している。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年度中のふるさと納税が増額となり、まちづくり基金へ積み立てたため全体として若干増額となった。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今後、給食センターの建替事業が控えており多額の経費が必要となるが、その財源として公共施設整備基金を取り崩す予定にしており、大幅な減少が見込まれている。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施設の老朽化により改修費用が増え続けており、ある程度の積立金を維持したい考えである。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歳入増が見込めない中、人件費や扶助費、物件費などが年々増加し、慢性的な財源不足が生じている。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年連続で基金残高が減少した。元々基金残高も少なく、このままでは数年後には予算編成ができない状況になる。令和元年度に行革プランを実施、徹底した歳出の見直しを行い、令和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年度末には基金の減少に歯止めをかける。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近年の公共施設耐震化や学校施設の空調整備などで起債残高が増加傾向にあり、それに伴う公債費の負担が重くのしかかっている。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行革プランの中で、毎年の起債発行額の上限を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千万円以内と定めた。これにより、令和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年度から着実に公債費を減少させていく。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大分県日出町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28,456
28,337
73.32
9,797,750
9,632,646
149,314
6,071,107
10,303,556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62.6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5905"/>
    <xdr:sp macro="" textlink="">
      <xdr:nvSpPr>
        <xdr:cNvPr id="32" name="テキスト ボックス 31"/>
        <xdr:cNvSpPr txBox="1"/>
      </xdr:nvSpPr>
      <xdr:spPr>
        <a:xfrm>
          <a:off x="419100" y="30734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5905"/>
    <xdr:sp macro="" textlink="">
      <xdr:nvSpPr>
        <xdr:cNvPr id="34" name="テキスト ボックス 33"/>
        <xdr:cNvSpPr txBox="1"/>
      </xdr:nvSpPr>
      <xdr:spPr>
        <a:xfrm>
          <a:off x="419100" y="3657600"/>
          <a:ext cx="109677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a:t>
          </a:r>
          <a:r>
            <a:rPr lang="ja-JP" altLang="en-US" sz="1000"/>
            <a:t>有形固定資産減価償却率は50%を超え、類似団体平均、全国平均、県平均をともに上回っており、施設の更新について留意する必要がある。特に建物については、昭和40～50年代に整備された資産も多く､耐用年数を超えているものもあり、減価償却率は70%近くにまで達している。厳しい財政状況の中、公共施設等総合管理計画に基づき､時期・費用の平準化を図りながら､施設の維持管理及び更新を行っていかなければならない。</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235" cy="222250"/>
    <xdr:sp macro="" textlink="">
      <xdr:nvSpPr>
        <xdr:cNvPr id="50" name="テキスト ボックス 49"/>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235" cy="222250"/>
    <xdr:sp macro="" textlink="">
      <xdr:nvSpPr>
        <xdr:cNvPr id="52" name="テキスト ボックス 51"/>
        <xdr:cNvSpPr txBox="1"/>
      </xdr:nvSpPr>
      <xdr:spPr>
        <a:xfrm>
          <a:off x="847090" y="671004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235" cy="222250"/>
    <xdr:sp macro="" textlink="">
      <xdr:nvSpPr>
        <xdr:cNvPr id="54" name="テキスト ボックス 53"/>
        <xdr:cNvSpPr txBox="1"/>
      </xdr:nvSpPr>
      <xdr:spPr>
        <a:xfrm>
          <a:off x="847090" y="640143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235" cy="222250"/>
    <xdr:sp macro="" textlink="">
      <xdr:nvSpPr>
        <xdr:cNvPr id="56" name="テキスト ボックス 55"/>
        <xdr:cNvSpPr txBox="1"/>
      </xdr:nvSpPr>
      <xdr:spPr>
        <a:xfrm>
          <a:off x="847090" y="609282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235" cy="222250"/>
    <xdr:sp macro="" textlink="">
      <xdr:nvSpPr>
        <xdr:cNvPr id="58" name="テキスト ボックス 57"/>
        <xdr:cNvSpPr txBox="1"/>
      </xdr:nvSpPr>
      <xdr:spPr>
        <a:xfrm>
          <a:off x="847090" y="578421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235" cy="222250"/>
    <xdr:sp macro="" textlink="">
      <xdr:nvSpPr>
        <xdr:cNvPr id="60" name="テキスト ボックス 59"/>
        <xdr:cNvSpPr txBox="1"/>
      </xdr:nvSpPr>
      <xdr:spPr>
        <a:xfrm>
          <a:off x="847090" y="547624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235" cy="222250"/>
    <xdr:sp macro="" textlink="">
      <xdr:nvSpPr>
        <xdr:cNvPr id="62" name="テキスト ボックス 61"/>
        <xdr:cNvSpPr txBox="1"/>
      </xdr:nvSpPr>
      <xdr:spPr>
        <a:xfrm>
          <a:off x="847090" y="516763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7670" cy="222250"/>
    <xdr:sp macro="" textlink="">
      <xdr:nvSpPr>
        <xdr:cNvPr id="64" name="テキスト ボックス 63"/>
        <xdr:cNvSpPr txBox="1"/>
      </xdr:nvSpPr>
      <xdr:spPr>
        <a:xfrm>
          <a:off x="795655" y="485902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6350</xdr:rowOff>
    </xdr:from>
    <xdr:to>
      <xdr:col>23</xdr:col>
      <xdr:colOff>85090</xdr:colOff>
      <xdr:row>35</xdr:row>
      <xdr:rowOff>65405</xdr:rowOff>
    </xdr:to>
    <xdr:cxnSp macro="">
      <xdr:nvCxnSpPr>
        <xdr:cNvPr id="66" name="直線コネクタ 65"/>
        <xdr:cNvCxnSpPr/>
      </xdr:nvCxnSpPr>
      <xdr:spPr>
        <a:xfrm flipV="1">
          <a:off x="4760595" y="540702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69215</xdr:rowOff>
    </xdr:from>
    <xdr:ext cx="401955" cy="259080"/>
    <xdr:sp macro="" textlink="">
      <xdr:nvSpPr>
        <xdr:cNvPr id="67" name="有形固定資産減価償却率最小値テキスト"/>
        <xdr:cNvSpPr txBox="1"/>
      </xdr:nvSpPr>
      <xdr:spPr>
        <a:xfrm>
          <a:off x="4813300" y="68414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65405</xdr:rowOff>
    </xdr:from>
    <xdr:to>
      <xdr:col>23</xdr:col>
      <xdr:colOff>174625</xdr:colOff>
      <xdr:row>35</xdr:row>
      <xdr:rowOff>65405</xdr:rowOff>
    </xdr:to>
    <xdr:cxnSp macro="">
      <xdr:nvCxnSpPr>
        <xdr:cNvPr id="68" name="直線コネクタ 67"/>
        <xdr:cNvCxnSpPr/>
      </xdr:nvCxnSpPr>
      <xdr:spPr>
        <a:xfrm>
          <a:off x="4673600" y="683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123825</xdr:rowOff>
    </xdr:from>
    <xdr:ext cx="401955" cy="255905"/>
    <xdr:sp macro="" textlink="">
      <xdr:nvSpPr>
        <xdr:cNvPr id="69" name="有形固定資産減価償却率最大値テキスト"/>
        <xdr:cNvSpPr txBox="1"/>
      </xdr:nvSpPr>
      <xdr:spPr>
        <a:xfrm>
          <a:off x="4813300" y="51816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6350</xdr:rowOff>
    </xdr:from>
    <xdr:to>
      <xdr:col>23</xdr:col>
      <xdr:colOff>174625</xdr:colOff>
      <xdr:row>27</xdr:row>
      <xdr:rowOff>6350</xdr:rowOff>
    </xdr:to>
    <xdr:cxnSp macro="">
      <xdr:nvCxnSpPr>
        <xdr:cNvPr id="70" name="直線コネクタ 69"/>
        <xdr:cNvCxnSpPr/>
      </xdr:nvCxnSpPr>
      <xdr:spPr>
        <a:xfrm>
          <a:off x="4673600" y="540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55880</xdr:rowOff>
    </xdr:from>
    <xdr:ext cx="401955" cy="259080"/>
    <xdr:sp macro="" textlink="">
      <xdr:nvSpPr>
        <xdr:cNvPr id="71" name="有形固定資産減価償却率平均値テキスト"/>
        <xdr:cNvSpPr txBox="1"/>
      </xdr:nvSpPr>
      <xdr:spPr>
        <a:xfrm>
          <a:off x="4813300" y="6142355"/>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77470</xdr:rowOff>
    </xdr:from>
    <xdr:to>
      <xdr:col>23</xdr:col>
      <xdr:colOff>136525</xdr:colOff>
      <xdr:row>32</xdr:row>
      <xdr:rowOff>7620</xdr:rowOff>
    </xdr:to>
    <xdr:sp macro="" textlink="">
      <xdr:nvSpPr>
        <xdr:cNvPr id="72" name="フローチャート: 判断 71"/>
        <xdr:cNvSpPr/>
      </xdr:nvSpPr>
      <xdr:spPr>
        <a:xfrm>
          <a:off x="4711700" y="61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107950</xdr:rowOff>
    </xdr:from>
    <xdr:to>
      <xdr:col>19</xdr:col>
      <xdr:colOff>187325</xdr:colOff>
      <xdr:row>32</xdr:row>
      <xdr:rowOff>38100</xdr:rowOff>
    </xdr:to>
    <xdr:sp macro="" textlink="">
      <xdr:nvSpPr>
        <xdr:cNvPr id="73" name="フローチャート: 判断 72"/>
        <xdr:cNvSpPr/>
      </xdr:nvSpPr>
      <xdr:spPr>
        <a:xfrm>
          <a:off x="40005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169545</xdr:rowOff>
    </xdr:from>
    <xdr:to>
      <xdr:col>15</xdr:col>
      <xdr:colOff>187325</xdr:colOff>
      <xdr:row>32</xdr:row>
      <xdr:rowOff>99695</xdr:rowOff>
    </xdr:to>
    <xdr:sp macro="" textlink="">
      <xdr:nvSpPr>
        <xdr:cNvPr id="74" name="フローチャート: 判断 73"/>
        <xdr:cNvSpPr/>
      </xdr:nvSpPr>
      <xdr:spPr>
        <a:xfrm>
          <a:off x="3238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81280</xdr:rowOff>
    </xdr:from>
    <xdr:to>
      <xdr:col>11</xdr:col>
      <xdr:colOff>187325</xdr:colOff>
      <xdr:row>33</xdr:row>
      <xdr:rowOff>11430</xdr:rowOff>
    </xdr:to>
    <xdr:sp macro="" textlink="">
      <xdr:nvSpPr>
        <xdr:cNvPr id="75" name="フローチャート: 判断 74"/>
        <xdr:cNvSpPr/>
      </xdr:nvSpPr>
      <xdr:spPr>
        <a:xfrm>
          <a:off x="2476500" y="633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250"/>
    <xdr:sp macro="" textlink="">
      <xdr:nvSpPr>
        <xdr:cNvPr id="76" name="テキスト ボックス 75"/>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825" cy="222250"/>
    <xdr:sp macro="" textlink="">
      <xdr:nvSpPr>
        <xdr:cNvPr id="77" name="テキスト ボックス 76"/>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825" cy="222250"/>
    <xdr:sp macro="" textlink="">
      <xdr:nvSpPr>
        <xdr:cNvPr id="78" name="テキスト ボックス 77"/>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825" cy="222250"/>
    <xdr:sp macro="" textlink="">
      <xdr:nvSpPr>
        <xdr:cNvPr id="79" name="テキスト ボックス 78"/>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825" cy="222250"/>
    <xdr:sp macro="" textlink="">
      <xdr:nvSpPr>
        <xdr:cNvPr id="80" name="テキスト ボックス 79"/>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30</xdr:row>
      <xdr:rowOff>76200</xdr:rowOff>
    </xdr:from>
    <xdr:to>
      <xdr:col>23</xdr:col>
      <xdr:colOff>136525</xdr:colOff>
      <xdr:row>31</xdr:row>
      <xdr:rowOff>6350</xdr:rowOff>
    </xdr:to>
    <xdr:sp macro="" textlink="">
      <xdr:nvSpPr>
        <xdr:cNvPr id="81" name="楕円 80"/>
        <xdr:cNvSpPr/>
      </xdr:nvSpPr>
      <xdr:spPr>
        <a:xfrm>
          <a:off x="47117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99060</xdr:rowOff>
    </xdr:from>
    <xdr:ext cx="401955" cy="255905"/>
    <xdr:sp macro="" textlink="">
      <xdr:nvSpPr>
        <xdr:cNvPr id="82" name="有形固定資産減価償却率該当値テキスト"/>
        <xdr:cNvSpPr txBox="1"/>
      </xdr:nvSpPr>
      <xdr:spPr>
        <a:xfrm>
          <a:off x="4813300" y="58426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121920</xdr:rowOff>
    </xdr:from>
    <xdr:to>
      <xdr:col>19</xdr:col>
      <xdr:colOff>187325</xdr:colOff>
      <xdr:row>31</xdr:row>
      <xdr:rowOff>52070</xdr:rowOff>
    </xdr:to>
    <xdr:sp macro="" textlink="">
      <xdr:nvSpPr>
        <xdr:cNvPr id="83" name="楕円 82"/>
        <xdr:cNvSpPr/>
      </xdr:nvSpPr>
      <xdr:spPr>
        <a:xfrm>
          <a:off x="40005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127000</xdr:rowOff>
    </xdr:from>
    <xdr:to>
      <xdr:col>23</xdr:col>
      <xdr:colOff>85725</xdr:colOff>
      <xdr:row>31</xdr:row>
      <xdr:rowOff>1270</xdr:rowOff>
    </xdr:to>
    <xdr:cxnSp macro="">
      <xdr:nvCxnSpPr>
        <xdr:cNvPr id="84" name="直線コネクタ 83"/>
        <xdr:cNvCxnSpPr/>
      </xdr:nvCxnSpPr>
      <xdr:spPr>
        <a:xfrm flipV="1">
          <a:off x="4051300" y="6042025"/>
          <a:ext cx="711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129540</xdr:rowOff>
    </xdr:from>
    <xdr:to>
      <xdr:col>15</xdr:col>
      <xdr:colOff>187325</xdr:colOff>
      <xdr:row>32</xdr:row>
      <xdr:rowOff>59690</xdr:rowOff>
    </xdr:to>
    <xdr:sp macro="" textlink="">
      <xdr:nvSpPr>
        <xdr:cNvPr id="85" name="楕円 84"/>
        <xdr:cNvSpPr/>
      </xdr:nvSpPr>
      <xdr:spPr>
        <a:xfrm>
          <a:off x="32385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1270</xdr:rowOff>
    </xdr:from>
    <xdr:to>
      <xdr:col>19</xdr:col>
      <xdr:colOff>136525</xdr:colOff>
      <xdr:row>32</xdr:row>
      <xdr:rowOff>8890</xdr:rowOff>
    </xdr:to>
    <xdr:cxnSp macro="">
      <xdr:nvCxnSpPr>
        <xdr:cNvPr id="86" name="直線コネクタ 85"/>
        <xdr:cNvCxnSpPr/>
      </xdr:nvCxnSpPr>
      <xdr:spPr>
        <a:xfrm flipV="1">
          <a:off x="3289300" y="6087745"/>
          <a:ext cx="762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86360</xdr:rowOff>
    </xdr:from>
    <xdr:to>
      <xdr:col>11</xdr:col>
      <xdr:colOff>187325</xdr:colOff>
      <xdr:row>32</xdr:row>
      <xdr:rowOff>16510</xdr:rowOff>
    </xdr:to>
    <xdr:sp macro="" textlink="">
      <xdr:nvSpPr>
        <xdr:cNvPr id="87" name="楕円 86"/>
        <xdr:cNvSpPr/>
      </xdr:nvSpPr>
      <xdr:spPr>
        <a:xfrm>
          <a:off x="247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137160</xdr:rowOff>
    </xdr:from>
    <xdr:to>
      <xdr:col>15</xdr:col>
      <xdr:colOff>136525</xdr:colOff>
      <xdr:row>32</xdr:row>
      <xdr:rowOff>8890</xdr:rowOff>
    </xdr:to>
    <xdr:cxnSp macro="">
      <xdr:nvCxnSpPr>
        <xdr:cNvPr id="88" name="直線コネクタ 87"/>
        <xdr:cNvCxnSpPr/>
      </xdr:nvCxnSpPr>
      <xdr:spPr>
        <a:xfrm>
          <a:off x="2527300" y="622363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29210</xdr:rowOff>
    </xdr:from>
    <xdr:ext cx="401955" cy="255905"/>
    <xdr:sp macro="" textlink="">
      <xdr:nvSpPr>
        <xdr:cNvPr id="89" name="n_1aveValue有形固定資産減価償却率"/>
        <xdr:cNvSpPr txBox="1"/>
      </xdr:nvSpPr>
      <xdr:spPr>
        <a:xfrm>
          <a:off x="3836035" y="62871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90805</xdr:rowOff>
    </xdr:from>
    <xdr:ext cx="401955" cy="258445"/>
    <xdr:sp macro="" textlink="">
      <xdr:nvSpPr>
        <xdr:cNvPr id="90" name="n_2aveValue有形固定資産減価償却率"/>
        <xdr:cNvSpPr txBox="1"/>
      </xdr:nvSpPr>
      <xdr:spPr>
        <a:xfrm>
          <a:off x="3086735" y="63487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33</xdr:row>
      <xdr:rowOff>2540</xdr:rowOff>
    </xdr:from>
    <xdr:ext cx="401955" cy="259080"/>
    <xdr:sp macro="" textlink="">
      <xdr:nvSpPr>
        <xdr:cNvPr id="91" name="n_3aveValue有形固定資産減価償却率"/>
        <xdr:cNvSpPr txBox="1"/>
      </xdr:nvSpPr>
      <xdr:spPr>
        <a:xfrm>
          <a:off x="2324735" y="64319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68580</xdr:rowOff>
    </xdr:from>
    <xdr:ext cx="401955" cy="259080"/>
    <xdr:sp macro="" textlink="">
      <xdr:nvSpPr>
        <xdr:cNvPr id="92" name="n_1mainValue有形固定資産減価償却率"/>
        <xdr:cNvSpPr txBox="1"/>
      </xdr:nvSpPr>
      <xdr:spPr>
        <a:xfrm>
          <a:off x="3836035" y="58121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76200</xdr:rowOff>
    </xdr:from>
    <xdr:ext cx="401955" cy="255905"/>
    <xdr:sp macro="" textlink="">
      <xdr:nvSpPr>
        <xdr:cNvPr id="93" name="n_2mainValue有形固定資産減価償却率"/>
        <xdr:cNvSpPr txBox="1"/>
      </xdr:nvSpPr>
      <xdr:spPr>
        <a:xfrm>
          <a:off x="3086735" y="59912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33020</xdr:rowOff>
    </xdr:from>
    <xdr:ext cx="401955" cy="259080"/>
    <xdr:sp macro="" textlink="">
      <xdr:nvSpPr>
        <xdr:cNvPr id="94" name="n_3mainValue有形固定資産減価償却率"/>
        <xdr:cNvSpPr txBox="1"/>
      </xdr:nvSpPr>
      <xdr:spPr>
        <a:xfrm>
          <a:off x="2324735" y="59480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5" name="正方形/長方形 9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6" name="正方形/長方形 9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7" name="正方形/長方形 9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[ 943.6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8" name="正方形/長方形 9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9" name="正方形/長方形 9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0" name="正方形/長方形 9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1" name="正方形/長方形 10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2" name="正方形/長方形 10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3" name="正方形/長方形 10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000"/>
            <a:t>平成30年度は地方債発行の抑制により、地方債の現在高とともに、公営企業債等繰入見込額も減少しているため、将来負担額は減少、同比率も70ポイント程度改善している。しかしながら、基金残高が少なく、類似団体と比較して義務的経費の支出も多いことから、類似団体平均、全国平均、県平均を大きく上回っている。今後は行財政改革推進プランに基づき､地方債発行の抑制に努め、事務事業評価制度の推進等により､経常経費の削減に努める。</a:t>
          </a:r>
        </a:p>
        <a:p>
          <a:endParaRPr/>
        </a:p>
      </xdr:txBody>
    </xdr:sp>
    <xdr:clientData/>
  </xdr:twoCellAnchor>
  <xdr:oneCellAnchor>
    <xdr:from>
      <xdr:col>57</xdr:col>
      <xdr:colOff>111125</xdr:colOff>
      <xdr:row>23</xdr:row>
      <xdr:rowOff>47625</xdr:rowOff>
    </xdr:from>
    <xdr:ext cx="349885" cy="225425"/>
    <xdr:sp macro="" textlink="">
      <xdr:nvSpPr>
        <xdr:cNvPr id="108" name="テキスト ボックス 10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33</xdr:row>
      <xdr:rowOff>156845</xdr:rowOff>
    </xdr:from>
    <xdr:ext cx="307975" cy="222250"/>
    <xdr:sp macro="" textlink="">
      <xdr:nvSpPr>
        <xdr:cNvPr id="111" name="テキスト ボックス 110"/>
        <xdr:cNvSpPr txBox="1"/>
      </xdr:nvSpPr>
      <xdr:spPr>
        <a:xfrm>
          <a:off x="10931525" y="658622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67945</xdr:rowOff>
    </xdr:from>
    <xdr:ext cx="407670" cy="224155"/>
    <xdr:sp macro="" textlink="">
      <xdr:nvSpPr>
        <xdr:cNvPr id="113" name="テキスト ボックス 112"/>
        <xdr:cNvSpPr txBox="1"/>
      </xdr:nvSpPr>
      <xdr:spPr>
        <a:xfrm>
          <a:off x="10828655" y="6154420"/>
          <a:ext cx="4076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28</xdr:row>
      <xdr:rowOff>150495</xdr:rowOff>
    </xdr:from>
    <xdr:ext cx="482600" cy="225425"/>
    <xdr:sp macro="" textlink="">
      <xdr:nvSpPr>
        <xdr:cNvPr id="115" name="テキスト ボックス 114"/>
        <xdr:cNvSpPr txBox="1"/>
      </xdr:nvSpPr>
      <xdr:spPr>
        <a:xfrm>
          <a:off x="10756900" y="57226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26</xdr:row>
      <xdr:rowOff>61595</xdr:rowOff>
    </xdr:from>
    <xdr:ext cx="482600" cy="225425"/>
    <xdr:sp macro="" textlink="">
      <xdr:nvSpPr>
        <xdr:cNvPr id="117" name="テキスト ボックス 116"/>
        <xdr:cNvSpPr txBox="1"/>
      </xdr:nvSpPr>
      <xdr:spPr>
        <a:xfrm>
          <a:off x="10756900" y="52908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2250"/>
    <xdr:sp macro="" textlink="">
      <xdr:nvSpPr>
        <xdr:cNvPr id="119" name="テキスト ボックス 118"/>
        <xdr:cNvSpPr txBox="1"/>
      </xdr:nvSpPr>
      <xdr:spPr>
        <a:xfrm>
          <a:off x="10756900" y="4859020"/>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141605</xdr:rowOff>
    </xdr:from>
    <xdr:to>
      <xdr:col>76</xdr:col>
      <xdr:colOff>21590</xdr:colOff>
      <xdr:row>34</xdr:row>
      <xdr:rowOff>79375</xdr:rowOff>
    </xdr:to>
    <xdr:cxnSp macro="">
      <xdr:nvCxnSpPr>
        <xdr:cNvPr id="121" name="直線コネクタ 120"/>
        <xdr:cNvCxnSpPr/>
      </xdr:nvCxnSpPr>
      <xdr:spPr>
        <a:xfrm flipV="1">
          <a:off x="14793595" y="537083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83185</xdr:rowOff>
    </xdr:from>
    <xdr:ext cx="337185" cy="259080"/>
    <xdr:sp macro="" textlink="">
      <xdr:nvSpPr>
        <xdr:cNvPr id="122" name="債務償還比率最小値テキスト"/>
        <xdr:cNvSpPr txBox="1"/>
      </xdr:nvSpPr>
      <xdr:spPr>
        <a:xfrm>
          <a:off x="14846300" y="66840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88265</xdr:rowOff>
    </xdr:from>
    <xdr:ext cx="557530" cy="255905"/>
    <xdr:sp macro="" textlink="">
      <xdr:nvSpPr>
        <xdr:cNvPr id="124" name="債務償還比率最大値テキスト"/>
        <xdr:cNvSpPr txBox="1"/>
      </xdr:nvSpPr>
      <xdr:spPr>
        <a:xfrm>
          <a:off x="14846300" y="5146040"/>
          <a:ext cx="5575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1,516.5</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141605</xdr:rowOff>
    </xdr:from>
    <xdr:to>
      <xdr:col>76</xdr:col>
      <xdr:colOff>111125</xdr:colOff>
      <xdr:row>26</xdr:row>
      <xdr:rowOff>141605</xdr:rowOff>
    </xdr:to>
    <xdr:cxnSp macro="">
      <xdr:nvCxnSpPr>
        <xdr:cNvPr id="125" name="直線コネクタ 124"/>
        <xdr:cNvCxnSpPr/>
      </xdr:nvCxnSpPr>
      <xdr:spPr>
        <a:xfrm>
          <a:off x="14706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10160</xdr:rowOff>
    </xdr:from>
    <xdr:ext cx="466725" cy="259080"/>
    <xdr:sp macro="" textlink="">
      <xdr:nvSpPr>
        <xdr:cNvPr id="126" name="債務償還比率平均値テキスト"/>
        <xdr:cNvSpPr txBox="1"/>
      </xdr:nvSpPr>
      <xdr:spPr>
        <a:xfrm>
          <a:off x="14846300" y="609663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31750</xdr:rowOff>
    </xdr:from>
    <xdr:to>
      <xdr:col>76</xdr:col>
      <xdr:colOff>73025</xdr:colOff>
      <xdr:row>31</xdr:row>
      <xdr:rowOff>133350</xdr:rowOff>
    </xdr:to>
    <xdr:sp macro="" textlink="">
      <xdr:nvSpPr>
        <xdr:cNvPr id="127" name="フローチャート: 判断 126"/>
        <xdr:cNvSpPr/>
      </xdr:nvSpPr>
      <xdr:spPr>
        <a:xfrm>
          <a:off x="14744700"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31750</xdr:rowOff>
    </xdr:from>
    <xdr:to>
      <xdr:col>72</xdr:col>
      <xdr:colOff>123825</xdr:colOff>
      <xdr:row>31</xdr:row>
      <xdr:rowOff>133350</xdr:rowOff>
    </xdr:to>
    <xdr:sp macro="" textlink="">
      <xdr:nvSpPr>
        <xdr:cNvPr id="128" name="フローチャート: 判断 127"/>
        <xdr:cNvSpPr/>
      </xdr:nvSpPr>
      <xdr:spPr>
        <a:xfrm>
          <a:off x="14033500"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250"/>
    <xdr:sp macro="" textlink="">
      <xdr:nvSpPr>
        <xdr:cNvPr id="129" name="テキスト ボックス 128"/>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825" cy="222250"/>
    <xdr:sp macro="" textlink="">
      <xdr:nvSpPr>
        <xdr:cNvPr id="130" name="テキスト ボックス 129"/>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825" cy="222250"/>
    <xdr:sp macro="" textlink="">
      <xdr:nvSpPr>
        <xdr:cNvPr id="131" name="テキスト ボックス 130"/>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825" cy="222250"/>
    <xdr:sp macro="" textlink="">
      <xdr:nvSpPr>
        <xdr:cNvPr id="132" name="テキスト ボックス 131"/>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825" cy="222250"/>
    <xdr:sp macro="" textlink="">
      <xdr:nvSpPr>
        <xdr:cNvPr id="133" name="テキスト ボックス 132"/>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29</xdr:row>
      <xdr:rowOff>71120</xdr:rowOff>
    </xdr:from>
    <xdr:to>
      <xdr:col>76</xdr:col>
      <xdr:colOff>73025</xdr:colOff>
      <xdr:row>30</xdr:row>
      <xdr:rowOff>1270</xdr:rowOff>
    </xdr:to>
    <xdr:sp macro="" textlink="">
      <xdr:nvSpPr>
        <xdr:cNvPr id="134" name="楕円 133"/>
        <xdr:cNvSpPr/>
      </xdr:nvSpPr>
      <xdr:spPr>
        <a:xfrm>
          <a:off x="14744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93980</xdr:rowOff>
    </xdr:from>
    <xdr:ext cx="466725" cy="259080"/>
    <xdr:sp macro="" textlink="">
      <xdr:nvSpPr>
        <xdr:cNvPr id="135" name="債務償還比率該当値テキスト"/>
        <xdr:cNvSpPr txBox="1"/>
      </xdr:nvSpPr>
      <xdr:spPr>
        <a:xfrm>
          <a:off x="14846300" y="56661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133350</xdr:rowOff>
    </xdr:from>
    <xdr:to>
      <xdr:col>72</xdr:col>
      <xdr:colOff>123825</xdr:colOff>
      <xdr:row>30</xdr:row>
      <xdr:rowOff>63500</xdr:rowOff>
    </xdr:to>
    <xdr:sp macro="" textlink="">
      <xdr:nvSpPr>
        <xdr:cNvPr id="136" name="楕円 135"/>
        <xdr:cNvSpPr/>
      </xdr:nvSpPr>
      <xdr:spPr>
        <a:xfrm>
          <a:off x="140335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121920</xdr:rowOff>
    </xdr:from>
    <xdr:to>
      <xdr:col>76</xdr:col>
      <xdr:colOff>22225</xdr:colOff>
      <xdr:row>30</xdr:row>
      <xdr:rowOff>12700</xdr:rowOff>
    </xdr:to>
    <xdr:cxnSp macro="">
      <xdr:nvCxnSpPr>
        <xdr:cNvPr id="137" name="直線コネクタ 136"/>
        <xdr:cNvCxnSpPr/>
      </xdr:nvCxnSpPr>
      <xdr:spPr>
        <a:xfrm flipV="1">
          <a:off x="14084300" y="5865495"/>
          <a:ext cx="711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124460</xdr:rowOff>
    </xdr:from>
    <xdr:ext cx="466725" cy="259080"/>
    <xdr:sp macro="" textlink="">
      <xdr:nvSpPr>
        <xdr:cNvPr id="138" name="n_1aveValue債務償還比率"/>
        <xdr:cNvSpPr txBox="1"/>
      </xdr:nvSpPr>
      <xdr:spPr>
        <a:xfrm>
          <a:off x="13836650" y="62109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80010</xdr:rowOff>
    </xdr:from>
    <xdr:ext cx="466725" cy="259080"/>
    <xdr:sp macro="" textlink="">
      <xdr:nvSpPr>
        <xdr:cNvPr id="139" name="n_1mainValue債務償還比率"/>
        <xdr:cNvSpPr txBox="1"/>
      </xdr:nvSpPr>
      <xdr:spPr>
        <a:xfrm>
          <a:off x="13836650" y="56521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1" name="正方形/長方形 14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42" name="テキスト ボックス 14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030" cy="239395"/>
    <xdr:sp macro="" textlink="">
      <xdr:nvSpPr>
        <xdr:cNvPr id="143" name="テキスト ボックス 142"/>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44" name="テキスト ボックス 14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030" cy="241300"/>
    <xdr:sp macro="" textlink="">
      <xdr:nvSpPr>
        <xdr:cNvPr id="145" name="テキスト ボックス 144"/>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28,456
28,337
73.32
9,797,750
9,632,646
149,314
6,071,107
10,303,556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62.6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0" name="テキスト ボックス 39"/>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5915" cy="259080"/>
    <xdr:sp macro="" textlink="">
      <xdr:nvSpPr>
        <xdr:cNvPr id="42" name="テキスト ボックス 41"/>
        <xdr:cNvSpPr txBox="1"/>
      </xdr:nvSpPr>
      <xdr:spPr>
        <a:xfrm>
          <a:off x="422910" y="747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905"/>
    <xdr:sp macro="" textlink="">
      <xdr:nvSpPr>
        <xdr:cNvPr id="46" name="テキスト ボックス 45"/>
        <xdr:cNvSpPr txBox="1"/>
      </xdr:nvSpPr>
      <xdr:spPr>
        <a:xfrm>
          <a:off x="358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4185" cy="255905"/>
    <xdr:sp macro="" textlink="">
      <xdr:nvSpPr>
        <xdr:cNvPr id="52" name="テキスト ボックス 51"/>
        <xdr:cNvSpPr txBox="1"/>
      </xdr:nvSpPr>
      <xdr:spPr>
        <a:xfrm>
          <a:off x="294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185" cy="259080"/>
    <xdr:sp macro="" textlink="">
      <xdr:nvSpPr>
        <xdr:cNvPr id="54" name="テキスト ボックス 53"/>
        <xdr:cNvSpPr txBox="1"/>
      </xdr:nvSpPr>
      <xdr:spPr>
        <a:xfrm>
          <a:off x="294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83820</xdr:rowOff>
    </xdr:from>
    <xdr:ext cx="405130" cy="259080"/>
    <xdr:sp macro="" textlink="">
      <xdr:nvSpPr>
        <xdr:cNvPr id="57" name="【道路】&#10;有形固定資産減価償却率最小値テキスト"/>
        <xdr:cNvSpPr txBox="1"/>
      </xdr:nvSpPr>
      <xdr:spPr>
        <a:xfrm>
          <a:off x="4673600" y="711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34290</xdr:rowOff>
    </xdr:from>
    <xdr:ext cx="405130" cy="259080"/>
    <xdr:sp macro="" textlink="">
      <xdr:nvSpPr>
        <xdr:cNvPr id="59" name="【道路】&#10;有形固定資産減価償却率最大値テキスト"/>
        <xdr:cNvSpPr txBox="1"/>
      </xdr:nvSpPr>
      <xdr:spPr>
        <a:xfrm>
          <a:off x="4673600" y="552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34290</xdr:rowOff>
    </xdr:from>
    <xdr:ext cx="405130" cy="259080"/>
    <xdr:sp macro="" textlink="">
      <xdr:nvSpPr>
        <xdr:cNvPr id="61" name="【道路】&#10;有形固定資産減価償却率平均値テキスト"/>
        <xdr:cNvSpPr txBox="1"/>
      </xdr:nvSpPr>
      <xdr:spPr>
        <a:xfrm>
          <a:off x="4673600" y="6377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1" name="楕円 70"/>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31115</xdr:rowOff>
    </xdr:from>
    <xdr:ext cx="405130" cy="255905"/>
    <xdr:sp macro="" textlink="">
      <xdr:nvSpPr>
        <xdr:cNvPr id="72" name="【道路】&#10;有形固定資産減価償却率該当値テキスト"/>
        <xdr:cNvSpPr txBox="1"/>
      </xdr:nvSpPr>
      <xdr:spPr>
        <a:xfrm>
          <a:off x="4673600" y="62033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3" name="楕円 72"/>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91440</xdr:rowOff>
    </xdr:to>
    <xdr:cxnSp macro="">
      <xdr:nvCxnSpPr>
        <xdr:cNvPr id="74" name="直線コネクタ 73"/>
        <xdr:cNvCxnSpPr/>
      </xdr:nvCxnSpPr>
      <xdr:spPr>
        <a:xfrm flipV="1">
          <a:off x="3797300" y="64027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160655</xdr:rowOff>
    </xdr:from>
    <xdr:to>
      <xdr:col>15</xdr:col>
      <xdr:colOff>101600</xdr:colOff>
      <xdr:row>40</xdr:row>
      <xdr:rowOff>90805</xdr:rowOff>
    </xdr:to>
    <xdr:sp macro="" textlink="">
      <xdr:nvSpPr>
        <xdr:cNvPr id="75" name="楕円 74"/>
        <xdr:cNvSpPr/>
      </xdr:nvSpPr>
      <xdr:spPr>
        <a:xfrm>
          <a:off x="2857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40</xdr:row>
      <xdr:rowOff>40640</xdr:rowOff>
    </xdr:to>
    <xdr:cxnSp macro="">
      <xdr:nvCxnSpPr>
        <xdr:cNvPr id="76" name="直線コネクタ 75"/>
        <xdr:cNvCxnSpPr/>
      </xdr:nvCxnSpPr>
      <xdr:spPr>
        <a:xfrm flipV="1">
          <a:off x="2908300" y="6435090"/>
          <a:ext cx="889000" cy="463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21590</xdr:rowOff>
    </xdr:from>
    <xdr:to>
      <xdr:col>10</xdr:col>
      <xdr:colOff>165100</xdr:colOff>
      <xdr:row>40</xdr:row>
      <xdr:rowOff>123190</xdr:rowOff>
    </xdr:to>
    <xdr:sp macro="" textlink="">
      <xdr:nvSpPr>
        <xdr:cNvPr id="77" name="楕円 76"/>
        <xdr:cNvSpPr/>
      </xdr:nvSpPr>
      <xdr:spPr>
        <a:xfrm>
          <a:off x="1968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40640</xdr:rowOff>
    </xdr:from>
    <xdr:to>
      <xdr:col>15</xdr:col>
      <xdr:colOff>50800</xdr:colOff>
      <xdr:row>40</xdr:row>
      <xdr:rowOff>72390</xdr:rowOff>
    </xdr:to>
    <xdr:cxnSp macro="">
      <xdr:nvCxnSpPr>
        <xdr:cNvPr id="78" name="直線コネクタ 77"/>
        <xdr:cNvCxnSpPr/>
      </xdr:nvCxnSpPr>
      <xdr:spPr>
        <a:xfrm flipV="1">
          <a:off x="2019300" y="68986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156210</xdr:rowOff>
    </xdr:from>
    <xdr:ext cx="405130" cy="255905"/>
    <xdr:sp macro="" textlink="">
      <xdr:nvSpPr>
        <xdr:cNvPr id="79" name="n_1aveValue【道路】&#10;有形固定資産減価償却率"/>
        <xdr:cNvSpPr txBox="1"/>
      </xdr:nvSpPr>
      <xdr:spPr>
        <a:xfrm>
          <a:off x="3582035" y="64998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53975</xdr:rowOff>
    </xdr:from>
    <xdr:ext cx="401955" cy="255905"/>
    <xdr:sp macro="" textlink="">
      <xdr:nvSpPr>
        <xdr:cNvPr id="80" name="n_2aveValue【道路】&#10;有形固定資産減価償却率"/>
        <xdr:cNvSpPr txBox="1"/>
      </xdr:nvSpPr>
      <xdr:spPr>
        <a:xfrm>
          <a:off x="2705735" y="62261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101600</xdr:rowOff>
    </xdr:from>
    <xdr:ext cx="401955" cy="259080"/>
    <xdr:sp macro="" textlink="">
      <xdr:nvSpPr>
        <xdr:cNvPr id="81" name="n_3aveValue【道路】&#10;有形固定資産減価償却率"/>
        <xdr:cNvSpPr txBox="1"/>
      </xdr:nvSpPr>
      <xdr:spPr>
        <a:xfrm>
          <a:off x="1816735" y="62738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158750</xdr:rowOff>
    </xdr:from>
    <xdr:ext cx="405130" cy="259080"/>
    <xdr:sp macro="" textlink="">
      <xdr:nvSpPr>
        <xdr:cNvPr id="82" name="n_1mainValue【道路】&#10;有形固定資産減価償却率"/>
        <xdr:cNvSpPr txBox="1"/>
      </xdr:nvSpPr>
      <xdr:spPr>
        <a:xfrm>
          <a:off x="3582035" y="6159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81915</xdr:rowOff>
    </xdr:from>
    <xdr:ext cx="401955" cy="259080"/>
    <xdr:sp macro="" textlink="">
      <xdr:nvSpPr>
        <xdr:cNvPr id="83" name="n_2mainValue【道路】&#10;有形固定資産減価償却率"/>
        <xdr:cNvSpPr txBox="1"/>
      </xdr:nvSpPr>
      <xdr:spPr>
        <a:xfrm>
          <a:off x="2705735" y="69399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114300</xdr:rowOff>
    </xdr:from>
    <xdr:ext cx="401955" cy="259080"/>
    <xdr:sp macro="" textlink="">
      <xdr:nvSpPr>
        <xdr:cNvPr id="84" name="n_3mainValue【道路】&#10;有形固定資産減価償却率"/>
        <xdr:cNvSpPr txBox="1"/>
      </xdr:nvSpPr>
      <xdr:spPr>
        <a:xfrm>
          <a:off x="1816735" y="69723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360" cy="225425"/>
    <xdr:sp macro="" textlink="">
      <xdr:nvSpPr>
        <xdr:cNvPr id="93" name="テキスト ボックス 92"/>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185" cy="259080"/>
    <xdr:sp macro="" textlink="">
      <xdr:nvSpPr>
        <xdr:cNvPr id="96" name="テキスト ボックス 95"/>
        <xdr:cNvSpPr txBox="1"/>
      </xdr:nvSpPr>
      <xdr:spPr>
        <a:xfrm>
          <a:off x="6136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98" name="テキスト ボックス 97"/>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100" name="テキスト ボックス 99"/>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102" name="テキスト ボックス 101"/>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4" name="テキスト ボックス 10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2540</xdr:rowOff>
    </xdr:from>
    <xdr:to>
      <xdr:col>54</xdr:col>
      <xdr:colOff>189865</xdr:colOff>
      <xdr:row>41</xdr:row>
      <xdr:rowOff>130810</xdr:rowOff>
    </xdr:to>
    <xdr:cxnSp macro="">
      <xdr:nvCxnSpPr>
        <xdr:cNvPr id="106" name="直線コネクタ 105"/>
        <xdr:cNvCxnSpPr/>
      </xdr:nvCxnSpPr>
      <xdr:spPr>
        <a:xfrm flipV="1">
          <a:off x="10476865" y="566039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134620</xdr:rowOff>
    </xdr:from>
    <xdr:ext cx="469900" cy="255905"/>
    <xdr:sp macro="" textlink="">
      <xdr:nvSpPr>
        <xdr:cNvPr id="107" name="【道路】&#10;一人当たり延長最小値テキスト"/>
        <xdr:cNvSpPr txBox="1"/>
      </xdr:nvSpPr>
      <xdr:spPr>
        <a:xfrm>
          <a:off x="10515600" y="71640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130810</xdr:rowOff>
    </xdr:from>
    <xdr:to>
      <xdr:col>55</xdr:col>
      <xdr:colOff>88900</xdr:colOff>
      <xdr:row>41</xdr:row>
      <xdr:rowOff>130810</xdr:rowOff>
    </xdr:to>
    <xdr:cxnSp macro="">
      <xdr:nvCxnSpPr>
        <xdr:cNvPr id="108" name="直線コネクタ 107"/>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120650</xdr:rowOff>
    </xdr:from>
    <xdr:ext cx="534670" cy="255905"/>
    <xdr:sp macro="" textlink="">
      <xdr:nvSpPr>
        <xdr:cNvPr id="109" name="【道路】&#10;一人当たり延長最大値テキスト"/>
        <xdr:cNvSpPr txBox="1"/>
      </xdr:nvSpPr>
      <xdr:spPr>
        <a:xfrm>
          <a:off x="10515600" y="54356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32.867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2540</xdr:rowOff>
    </xdr:from>
    <xdr:to>
      <xdr:col>55</xdr:col>
      <xdr:colOff>88900</xdr:colOff>
      <xdr:row>33</xdr:row>
      <xdr:rowOff>2540</xdr:rowOff>
    </xdr:to>
    <xdr:cxnSp macro="">
      <xdr:nvCxnSpPr>
        <xdr:cNvPr id="110" name="直線コネクタ 109"/>
        <xdr:cNvCxnSpPr/>
      </xdr:nvCxnSpPr>
      <xdr:spPr>
        <a:xfrm>
          <a:off x="10388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29210</xdr:rowOff>
    </xdr:from>
    <xdr:ext cx="469900" cy="255905"/>
    <xdr:sp macro="" textlink="">
      <xdr:nvSpPr>
        <xdr:cNvPr id="111" name="【道路】&#10;一人当たり延長平均値テキスト"/>
        <xdr:cNvSpPr txBox="1"/>
      </xdr:nvSpPr>
      <xdr:spPr>
        <a:xfrm>
          <a:off x="10515600" y="65443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2" name="フローチャート: 判断 11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3" name="フローチャート: 判断 112"/>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143510</xdr:rowOff>
    </xdr:from>
    <xdr:to>
      <xdr:col>46</xdr:col>
      <xdr:colOff>38100</xdr:colOff>
      <xdr:row>39</xdr:row>
      <xdr:rowOff>73025</xdr:rowOff>
    </xdr:to>
    <xdr:sp macro="" textlink="">
      <xdr:nvSpPr>
        <xdr:cNvPr id="114" name="フローチャート: 判断 113"/>
        <xdr:cNvSpPr/>
      </xdr:nvSpPr>
      <xdr:spPr>
        <a:xfrm>
          <a:off x="8699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5" name="フローチャート: 判断 114"/>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80010</xdr:rowOff>
    </xdr:from>
    <xdr:to>
      <xdr:col>55</xdr:col>
      <xdr:colOff>50800</xdr:colOff>
      <xdr:row>42</xdr:row>
      <xdr:rowOff>10160</xdr:rowOff>
    </xdr:to>
    <xdr:sp macro="" textlink="">
      <xdr:nvSpPr>
        <xdr:cNvPr id="121" name="楕円 120"/>
        <xdr:cNvSpPr/>
      </xdr:nvSpPr>
      <xdr:spPr>
        <a:xfrm>
          <a:off x="10426700" y="71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166370</xdr:rowOff>
    </xdr:from>
    <xdr:ext cx="469900" cy="255905"/>
    <xdr:sp macro="" textlink="">
      <xdr:nvSpPr>
        <xdr:cNvPr id="122" name="【道路】&#10;一人当たり延長該当値テキスト"/>
        <xdr:cNvSpPr txBox="1"/>
      </xdr:nvSpPr>
      <xdr:spPr>
        <a:xfrm>
          <a:off x="10515600" y="70243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80010</xdr:rowOff>
    </xdr:from>
    <xdr:to>
      <xdr:col>50</xdr:col>
      <xdr:colOff>165100</xdr:colOff>
      <xdr:row>42</xdr:row>
      <xdr:rowOff>10160</xdr:rowOff>
    </xdr:to>
    <xdr:sp macro="" textlink="">
      <xdr:nvSpPr>
        <xdr:cNvPr id="123" name="楕円 122"/>
        <xdr:cNvSpPr/>
      </xdr:nvSpPr>
      <xdr:spPr>
        <a:xfrm>
          <a:off x="9588500" y="71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130810</xdr:rowOff>
    </xdr:from>
    <xdr:to>
      <xdr:col>55</xdr:col>
      <xdr:colOff>0</xdr:colOff>
      <xdr:row>41</xdr:row>
      <xdr:rowOff>130810</xdr:rowOff>
    </xdr:to>
    <xdr:cxnSp macro="">
      <xdr:nvCxnSpPr>
        <xdr:cNvPr id="124" name="直線コネクタ 123"/>
        <xdr:cNvCxnSpPr/>
      </xdr:nvCxnSpPr>
      <xdr:spPr>
        <a:xfrm>
          <a:off x="9639300" y="7160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128905</xdr:rowOff>
    </xdr:from>
    <xdr:to>
      <xdr:col>46</xdr:col>
      <xdr:colOff>38100</xdr:colOff>
      <xdr:row>38</xdr:row>
      <xdr:rowOff>59055</xdr:rowOff>
    </xdr:to>
    <xdr:sp macro="" textlink="">
      <xdr:nvSpPr>
        <xdr:cNvPr id="125" name="楕円 124"/>
        <xdr:cNvSpPr/>
      </xdr:nvSpPr>
      <xdr:spPr>
        <a:xfrm>
          <a:off x="8699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xdr:rowOff>
    </xdr:from>
    <xdr:to>
      <xdr:col>50</xdr:col>
      <xdr:colOff>114300</xdr:colOff>
      <xdr:row>41</xdr:row>
      <xdr:rowOff>130810</xdr:rowOff>
    </xdr:to>
    <xdr:cxnSp macro="">
      <xdr:nvCxnSpPr>
        <xdr:cNvPr id="126" name="直線コネクタ 125"/>
        <xdr:cNvCxnSpPr/>
      </xdr:nvCxnSpPr>
      <xdr:spPr>
        <a:xfrm>
          <a:off x="8750300" y="6523355"/>
          <a:ext cx="889000" cy="636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27" name="楕円 126"/>
        <xdr:cNvSpPr/>
      </xdr:nvSpPr>
      <xdr:spPr>
        <a:xfrm>
          <a:off x="781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8255</xdr:rowOff>
    </xdr:to>
    <xdr:cxnSp macro="">
      <xdr:nvCxnSpPr>
        <xdr:cNvPr id="128" name="直線コネクタ 127"/>
        <xdr:cNvCxnSpPr/>
      </xdr:nvCxnSpPr>
      <xdr:spPr>
        <a:xfrm>
          <a:off x="7861300" y="6522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124460</xdr:rowOff>
    </xdr:from>
    <xdr:ext cx="469900" cy="259080"/>
    <xdr:sp macro="" textlink="">
      <xdr:nvSpPr>
        <xdr:cNvPr id="129" name="n_1aveValue【道路】&#10;一人当たり延長"/>
        <xdr:cNvSpPr txBox="1"/>
      </xdr:nvSpPr>
      <xdr:spPr>
        <a:xfrm>
          <a:off x="9391650" y="6468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64135</xdr:rowOff>
    </xdr:from>
    <xdr:ext cx="466725" cy="255905"/>
    <xdr:sp macro="" textlink="">
      <xdr:nvSpPr>
        <xdr:cNvPr id="130" name="n_2aveValue【道路】&#10;一人当たり延長"/>
        <xdr:cNvSpPr txBox="1"/>
      </xdr:nvSpPr>
      <xdr:spPr>
        <a:xfrm>
          <a:off x="8515350" y="67506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83820</xdr:rowOff>
    </xdr:from>
    <xdr:ext cx="466725" cy="259080"/>
    <xdr:sp macro="" textlink="">
      <xdr:nvSpPr>
        <xdr:cNvPr id="131" name="n_3aveValue【道路】&#10;一人当たり延長"/>
        <xdr:cNvSpPr txBox="1"/>
      </xdr:nvSpPr>
      <xdr:spPr>
        <a:xfrm>
          <a:off x="7626350" y="6770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1270</xdr:rowOff>
    </xdr:from>
    <xdr:ext cx="469900" cy="259080"/>
    <xdr:sp macro="" textlink="">
      <xdr:nvSpPr>
        <xdr:cNvPr id="132" name="n_1mainValue【道路】&#10;一人当たり延長"/>
        <xdr:cNvSpPr txBox="1"/>
      </xdr:nvSpPr>
      <xdr:spPr>
        <a:xfrm>
          <a:off x="9391650" y="7202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75565</xdr:rowOff>
    </xdr:from>
    <xdr:ext cx="531495" cy="255905"/>
    <xdr:sp macro="" textlink="">
      <xdr:nvSpPr>
        <xdr:cNvPr id="133" name="n_2mainValue【道路】&#10;一人当たり延長"/>
        <xdr:cNvSpPr txBox="1"/>
      </xdr:nvSpPr>
      <xdr:spPr>
        <a:xfrm>
          <a:off x="8482965" y="62477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74930</xdr:rowOff>
    </xdr:from>
    <xdr:ext cx="531495" cy="255905"/>
    <xdr:sp macro="" textlink="">
      <xdr:nvSpPr>
        <xdr:cNvPr id="134" name="n_3mainValue【道路】&#10;一人当たり延長"/>
        <xdr:cNvSpPr txBox="1"/>
      </xdr:nvSpPr>
      <xdr:spPr>
        <a:xfrm>
          <a:off x="7593965" y="6247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43" name="テキスト ボックス 142"/>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5" name="直線コネクタ 144"/>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5915" cy="259080"/>
    <xdr:sp macro="" textlink="">
      <xdr:nvSpPr>
        <xdr:cNvPr id="146" name="テキスト ボックス 145"/>
        <xdr:cNvSpPr txBox="1"/>
      </xdr:nvSpPr>
      <xdr:spPr>
        <a:xfrm>
          <a:off x="422910" y="1096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7" name="直線コネクタ 146"/>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8" name="テキスト ボックス 147"/>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9" name="直線コネクタ 148"/>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905"/>
    <xdr:sp macro="" textlink="">
      <xdr:nvSpPr>
        <xdr:cNvPr id="150" name="テキスト ボックス 149"/>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1" name="直線コネクタ 150"/>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2" name="テキスト ボックス 151"/>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3" name="直線コネクタ 152"/>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905"/>
    <xdr:sp macro="" textlink="">
      <xdr:nvSpPr>
        <xdr:cNvPr id="154" name="テキスト ボックス 153"/>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5" name="直線コネクタ 154"/>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4185" cy="259080"/>
    <xdr:sp macro="" textlink="">
      <xdr:nvSpPr>
        <xdr:cNvPr id="156" name="テキスト ボックス 155"/>
        <xdr:cNvSpPr txBox="1"/>
      </xdr:nvSpPr>
      <xdr:spPr>
        <a:xfrm>
          <a:off x="294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185" cy="255905"/>
    <xdr:sp macro="" textlink="">
      <xdr:nvSpPr>
        <xdr:cNvPr id="158" name="テキスト ボックス 157"/>
        <xdr:cNvSpPr txBox="1"/>
      </xdr:nvSpPr>
      <xdr:spPr>
        <a:xfrm>
          <a:off x="294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63</xdr:row>
      <xdr:rowOff>130810</xdr:rowOff>
    </xdr:to>
    <xdr:cxnSp macro="">
      <xdr:nvCxnSpPr>
        <xdr:cNvPr id="160" name="直線コネクタ 159"/>
        <xdr:cNvCxnSpPr/>
      </xdr:nvCxnSpPr>
      <xdr:spPr>
        <a:xfrm flipV="1">
          <a:off x="4634865" y="947039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134620</xdr:rowOff>
    </xdr:from>
    <xdr:ext cx="405130" cy="255905"/>
    <xdr:sp macro="" textlink="">
      <xdr:nvSpPr>
        <xdr:cNvPr id="161" name="【橋りょう・トンネル】&#10;有形固定資産減価償却率最小値テキスト"/>
        <xdr:cNvSpPr txBox="1"/>
      </xdr:nvSpPr>
      <xdr:spPr>
        <a:xfrm>
          <a:off x="4673600" y="109359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130810</xdr:rowOff>
    </xdr:from>
    <xdr:to>
      <xdr:col>24</xdr:col>
      <xdr:colOff>152400</xdr:colOff>
      <xdr:row>63</xdr:row>
      <xdr:rowOff>130810</xdr:rowOff>
    </xdr:to>
    <xdr:cxnSp macro="">
      <xdr:nvCxnSpPr>
        <xdr:cNvPr id="162" name="直線コネクタ 161"/>
        <xdr:cNvCxnSpPr/>
      </xdr:nvCxnSpPr>
      <xdr:spPr>
        <a:xfrm>
          <a:off x="4546600" y="1093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469900" cy="259080"/>
    <xdr:sp macro="" textlink="">
      <xdr:nvSpPr>
        <xdr:cNvPr id="163" name="【橋りょう・トンネル】&#10;有形固定資産減価償却率最大値テキスト"/>
        <xdr:cNvSpPr txBox="1"/>
      </xdr:nvSpPr>
      <xdr:spPr>
        <a:xfrm>
          <a:off x="4673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64" name="直線コネクタ 163"/>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22860</xdr:rowOff>
    </xdr:from>
    <xdr:ext cx="405130" cy="259080"/>
    <xdr:sp macro="" textlink="">
      <xdr:nvSpPr>
        <xdr:cNvPr id="165" name="【橋りょう・トンネル】&#10;有形固定資産減価償却率平均値テキスト"/>
        <xdr:cNvSpPr txBox="1"/>
      </xdr:nvSpPr>
      <xdr:spPr>
        <a:xfrm>
          <a:off x="4673600" y="9966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171450</xdr:rowOff>
    </xdr:from>
    <xdr:to>
      <xdr:col>24</xdr:col>
      <xdr:colOff>114300</xdr:colOff>
      <xdr:row>59</xdr:row>
      <xdr:rowOff>101600</xdr:rowOff>
    </xdr:to>
    <xdr:sp macro="" textlink="">
      <xdr:nvSpPr>
        <xdr:cNvPr id="166" name="フローチャート: 判断 165"/>
        <xdr:cNvSpPr/>
      </xdr:nvSpPr>
      <xdr:spPr>
        <a:xfrm>
          <a:off x="45847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26035</xdr:rowOff>
    </xdr:from>
    <xdr:to>
      <xdr:col>20</xdr:col>
      <xdr:colOff>38100</xdr:colOff>
      <xdr:row>59</xdr:row>
      <xdr:rowOff>127635</xdr:rowOff>
    </xdr:to>
    <xdr:sp macro="" textlink="">
      <xdr:nvSpPr>
        <xdr:cNvPr id="167" name="フローチャート: 判断 166"/>
        <xdr:cNvSpPr/>
      </xdr:nvSpPr>
      <xdr:spPr>
        <a:xfrm>
          <a:off x="3746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12700</xdr:rowOff>
    </xdr:from>
    <xdr:to>
      <xdr:col>15</xdr:col>
      <xdr:colOff>101600</xdr:colOff>
      <xdr:row>59</xdr:row>
      <xdr:rowOff>114300</xdr:rowOff>
    </xdr:to>
    <xdr:sp macro="" textlink="">
      <xdr:nvSpPr>
        <xdr:cNvPr id="168" name="フローチャート: 判断 167"/>
        <xdr:cNvSpPr/>
      </xdr:nvSpPr>
      <xdr:spPr>
        <a:xfrm>
          <a:off x="2857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76835</xdr:rowOff>
    </xdr:from>
    <xdr:to>
      <xdr:col>10</xdr:col>
      <xdr:colOff>165100</xdr:colOff>
      <xdr:row>60</xdr:row>
      <xdr:rowOff>6985</xdr:rowOff>
    </xdr:to>
    <xdr:sp macro="" textlink="">
      <xdr:nvSpPr>
        <xdr:cNvPr id="169" name="フローチャート: 判断 168"/>
        <xdr:cNvSpPr/>
      </xdr:nvSpPr>
      <xdr:spPr>
        <a:xfrm>
          <a:off x="1968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70" name="テキスト ボックス 169"/>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71" name="テキスト ボックス 170"/>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72" name="テキスト ボックス 171"/>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73" name="テキスト ボックス 172"/>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74" name="テキスト ボックス 173"/>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48895</xdr:rowOff>
    </xdr:from>
    <xdr:to>
      <xdr:col>24</xdr:col>
      <xdr:colOff>114300</xdr:colOff>
      <xdr:row>59</xdr:row>
      <xdr:rowOff>150495</xdr:rowOff>
    </xdr:to>
    <xdr:sp macro="" textlink="">
      <xdr:nvSpPr>
        <xdr:cNvPr id="175" name="楕円 174"/>
        <xdr:cNvSpPr/>
      </xdr:nvSpPr>
      <xdr:spPr>
        <a:xfrm>
          <a:off x="4584700" y="101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27305</xdr:rowOff>
    </xdr:from>
    <xdr:ext cx="405130" cy="259080"/>
    <xdr:sp macro="" textlink="">
      <xdr:nvSpPr>
        <xdr:cNvPr id="176" name="【橋りょう・トンネル】&#10;有形固定資産減価償却率該当値テキスト"/>
        <xdr:cNvSpPr txBox="1"/>
      </xdr:nvSpPr>
      <xdr:spPr>
        <a:xfrm>
          <a:off x="4673600" y="1014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77" name="楕円 176"/>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99695</xdr:rowOff>
    </xdr:from>
    <xdr:to>
      <xdr:col>24</xdr:col>
      <xdr:colOff>63500</xdr:colOff>
      <xdr:row>59</xdr:row>
      <xdr:rowOff>125730</xdr:rowOff>
    </xdr:to>
    <xdr:cxnSp macro="">
      <xdr:nvCxnSpPr>
        <xdr:cNvPr id="178" name="直線コネクタ 177"/>
        <xdr:cNvCxnSpPr/>
      </xdr:nvCxnSpPr>
      <xdr:spPr>
        <a:xfrm flipV="1">
          <a:off x="3797300" y="1021524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151765</xdr:rowOff>
    </xdr:from>
    <xdr:to>
      <xdr:col>15</xdr:col>
      <xdr:colOff>101600</xdr:colOff>
      <xdr:row>60</xdr:row>
      <xdr:rowOff>81915</xdr:rowOff>
    </xdr:to>
    <xdr:sp macro="" textlink="">
      <xdr:nvSpPr>
        <xdr:cNvPr id="179" name="楕円 178"/>
        <xdr:cNvSpPr/>
      </xdr:nvSpPr>
      <xdr:spPr>
        <a:xfrm>
          <a:off x="2857500" y="102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60</xdr:row>
      <xdr:rowOff>31115</xdr:rowOff>
    </xdr:to>
    <xdr:cxnSp macro="">
      <xdr:nvCxnSpPr>
        <xdr:cNvPr id="180" name="直線コネクタ 179"/>
        <xdr:cNvCxnSpPr/>
      </xdr:nvCxnSpPr>
      <xdr:spPr>
        <a:xfrm flipV="1">
          <a:off x="2908300" y="1024128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161290</xdr:rowOff>
    </xdr:from>
    <xdr:to>
      <xdr:col>10</xdr:col>
      <xdr:colOff>165100</xdr:colOff>
      <xdr:row>60</xdr:row>
      <xdr:rowOff>91440</xdr:rowOff>
    </xdr:to>
    <xdr:sp macro="" textlink="">
      <xdr:nvSpPr>
        <xdr:cNvPr id="181" name="楕円 180"/>
        <xdr:cNvSpPr/>
      </xdr:nvSpPr>
      <xdr:spPr>
        <a:xfrm>
          <a:off x="19685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31115</xdr:rowOff>
    </xdr:from>
    <xdr:to>
      <xdr:col>15</xdr:col>
      <xdr:colOff>50800</xdr:colOff>
      <xdr:row>60</xdr:row>
      <xdr:rowOff>40640</xdr:rowOff>
    </xdr:to>
    <xdr:cxnSp macro="">
      <xdr:nvCxnSpPr>
        <xdr:cNvPr id="182" name="直線コネクタ 181"/>
        <xdr:cNvCxnSpPr/>
      </xdr:nvCxnSpPr>
      <xdr:spPr>
        <a:xfrm flipV="1">
          <a:off x="2019300" y="103181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144145</xdr:rowOff>
    </xdr:from>
    <xdr:ext cx="405130" cy="255905"/>
    <xdr:sp macro="" textlink="">
      <xdr:nvSpPr>
        <xdr:cNvPr id="183" name="n_1aveValue【橋りょう・トンネル】&#10;有形固定資産減価償却率"/>
        <xdr:cNvSpPr txBox="1"/>
      </xdr:nvSpPr>
      <xdr:spPr>
        <a:xfrm>
          <a:off x="3582035" y="99167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130810</xdr:rowOff>
    </xdr:from>
    <xdr:ext cx="401955" cy="259080"/>
    <xdr:sp macro="" textlink="">
      <xdr:nvSpPr>
        <xdr:cNvPr id="184" name="n_2aveValue【橋りょう・トンネル】&#10;有形固定資産減価償却率"/>
        <xdr:cNvSpPr txBox="1"/>
      </xdr:nvSpPr>
      <xdr:spPr>
        <a:xfrm>
          <a:off x="2705735" y="99034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23495</xdr:rowOff>
    </xdr:from>
    <xdr:ext cx="401955" cy="259080"/>
    <xdr:sp macro="" textlink="">
      <xdr:nvSpPr>
        <xdr:cNvPr id="185" name="n_3aveValue【橋りょう・トンネル】&#10;有形固定資産減価償却率"/>
        <xdr:cNvSpPr txBox="1"/>
      </xdr:nvSpPr>
      <xdr:spPr>
        <a:xfrm>
          <a:off x="1816735" y="99675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167640</xdr:rowOff>
    </xdr:from>
    <xdr:ext cx="405130" cy="255905"/>
    <xdr:sp macro="" textlink="">
      <xdr:nvSpPr>
        <xdr:cNvPr id="186" name="n_1mainValue【橋りょう・トンネル】&#10;有形固定資産減価償却率"/>
        <xdr:cNvSpPr txBox="1"/>
      </xdr:nvSpPr>
      <xdr:spPr>
        <a:xfrm>
          <a:off x="3582035" y="102831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73025</xdr:rowOff>
    </xdr:from>
    <xdr:ext cx="401955" cy="259080"/>
    <xdr:sp macro="" textlink="">
      <xdr:nvSpPr>
        <xdr:cNvPr id="187" name="n_2mainValue【橋りょう・トンネル】&#10;有形固定資産減価償却率"/>
        <xdr:cNvSpPr txBox="1"/>
      </xdr:nvSpPr>
      <xdr:spPr>
        <a:xfrm>
          <a:off x="2705735" y="103600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82550</xdr:rowOff>
    </xdr:from>
    <xdr:ext cx="401955" cy="259080"/>
    <xdr:sp macro="" textlink="">
      <xdr:nvSpPr>
        <xdr:cNvPr id="188" name="n_3mainValue【橋りょう・トンネル】&#10;有形固定資産減価償却率"/>
        <xdr:cNvSpPr txBox="1"/>
      </xdr:nvSpPr>
      <xdr:spPr>
        <a:xfrm>
          <a:off x="1816735" y="103695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234,129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197" name="テキスト ボックス 196"/>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99" name="直線コネクタ 19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5745" cy="259080"/>
    <xdr:sp macro="" textlink="">
      <xdr:nvSpPr>
        <xdr:cNvPr id="200" name="テキスト ボックス 199"/>
        <xdr:cNvSpPr txBox="1"/>
      </xdr:nvSpPr>
      <xdr:spPr>
        <a:xfrm>
          <a:off x="6355080" y="1096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1" name="直線コネクタ 20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2625" cy="259080"/>
    <xdr:sp macro="" textlink="">
      <xdr:nvSpPr>
        <xdr:cNvPr id="202" name="テキスト ボックス 201"/>
        <xdr:cNvSpPr txBox="1"/>
      </xdr:nvSpPr>
      <xdr:spPr>
        <a:xfrm>
          <a:off x="5918200" y="1063434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03" name="直線コネクタ 20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2625" cy="255905"/>
    <xdr:sp macro="" textlink="">
      <xdr:nvSpPr>
        <xdr:cNvPr id="204" name="テキスト ボックス 203"/>
        <xdr:cNvSpPr txBox="1"/>
      </xdr:nvSpPr>
      <xdr:spPr>
        <a:xfrm>
          <a:off x="5918200" y="10307955"/>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5" name="直線コネクタ 20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2625" cy="259080"/>
    <xdr:sp macro="" textlink="">
      <xdr:nvSpPr>
        <xdr:cNvPr id="206" name="テキスト ボックス 205"/>
        <xdr:cNvSpPr txBox="1"/>
      </xdr:nvSpPr>
      <xdr:spPr>
        <a:xfrm>
          <a:off x="5918200" y="998156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7" name="直線コネクタ 20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2625" cy="255905"/>
    <xdr:sp macro="" textlink="">
      <xdr:nvSpPr>
        <xdr:cNvPr id="208" name="テキスト ボックス 207"/>
        <xdr:cNvSpPr txBox="1"/>
      </xdr:nvSpPr>
      <xdr:spPr>
        <a:xfrm>
          <a:off x="5918200" y="9655175"/>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09" name="直線コネクタ 20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2625" cy="259080"/>
    <xdr:sp macro="" textlink="">
      <xdr:nvSpPr>
        <xdr:cNvPr id="210" name="テキスト ボックス 209"/>
        <xdr:cNvSpPr txBox="1"/>
      </xdr:nvSpPr>
      <xdr:spPr>
        <a:xfrm>
          <a:off x="5918200" y="9328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2625" cy="255905"/>
    <xdr:sp macro="" textlink="">
      <xdr:nvSpPr>
        <xdr:cNvPr id="212" name="テキスト ボックス 211"/>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41275</xdr:rowOff>
    </xdr:from>
    <xdr:to>
      <xdr:col>54</xdr:col>
      <xdr:colOff>189865</xdr:colOff>
      <xdr:row>64</xdr:row>
      <xdr:rowOff>129540</xdr:rowOff>
    </xdr:to>
    <xdr:cxnSp macro="">
      <xdr:nvCxnSpPr>
        <xdr:cNvPr id="214" name="直線コネクタ 213"/>
        <xdr:cNvCxnSpPr/>
      </xdr:nvCxnSpPr>
      <xdr:spPr>
        <a:xfrm flipV="1">
          <a:off x="10476865" y="964247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133350</xdr:rowOff>
    </xdr:from>
    <xdr:ext cx="469900" cy="255905"/>
    <xdr:sp macro="" textlink="">
      <xdr:nvSpPr>
        <xdr:cNvPr id="215" name="【橋りょう・トンネル】&#10;一人当たり有形固定資産（償却資産）額最小値テキスト"/>
        <xdr:cNvSpPr txBox="1"/>
      </xdr:nvSpPr>
      <xdr:spPr>
        <a:xfrm>
          <a:off x="10515600" y="111061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129540</xdr:rowOff>
    </xdr:from>
    <xdr:to>
      <xdr:col>55</xdr:col>
      <xdr:colOff>88900</xdr:colOff>
      <xdr:row>64</xdr:row>
      <xdr:rowOff>129540</xdr:rowOff>
    </xdr:to>
    <xdr:cxnSp macro="">
      <xdr:nvCxnSpPr>
        <xdr:cNvPr id="216" name="直線コネクタ 215"/>
        <xdr:cNvCxnSpPr/>
      </xdr:nvCxnSpPr>
      <xdr:spPr>
        <a:xfrm>
          <a:off x="10388600" y="1110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159385</xdr:rowOff>
    </xdr:from>
    <xdr:ext cx="690245" cy="258445"/>
    <xdr:sp macro="" textlink="">
      <xdr:nvSpPr>
        <xdr:cNvPr id="217" name="【橋りょう・トンネル】&#10;一人当たり有形固定資産（償却資産）額最大値テキスト"/>
        <xdr:cNvSpPr txBox="1"/>
      </xdr:nvSpPr>
      <xdr:spPr>
        <a:xfrm>
          <a:off x="10515600" y="94176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4,473,230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41275</xdr:rowOff>
    </xdr:from>
    <xdr:to>
      <xdr:col>55</xdr:col>
      <xdr:colOff>88900</xdr:colOff>
      <xdr:row>56</xdr:row>
      <xdr:rowOff>41275</xdr:rowOff>
    </xdr:to>
    <xdr:cxnSp macro="">
      <xdr:nvCxnSpPr>
        <xdr:cNvPr id="218" name="直線コネクタ 217"/>
        <xdr:cNvCxnSpPr/>
      </xdr:nvCxnSpPr>
      <xdr:spPr>
        <a:xfrm>
          <a:off x="10388600" y="964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40640</xdr:rowOff>
    </xdr:from>
    <xdr:ext cx="598805" cy="255905"/>
    <xdr:sp macro="" textlink="">
      <xdr:nvSpPr>
        <xdr:cNvPr id="219" name="【橋りょう・トンネル】&#10;一人当たり有形固定資産（償却資産）額平均値テキスト"/>
        <xdr:cNvSpPr txBox="1"/>
      </xdr:nvSpPr>
      <xdr:spPr>
        <a:xfrm>
          <a:off x="10515600" y="1084199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189,617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64</xdr:row>
      <xdr:rowOff>17780</xdr:rowOff>
    </xdr:from>
    <xdr:to>
      <xdr:col>55</xdr:col>
      <xdr:colOff>50800</xdr:colOff>
      <xdr:row>64</xdr:row>
      <xdr:rowOff>119380</xdr:rowOff>
    </xdr:to>
    <xdr:sp macro="" textlink="">
      <xdr:nvSpPr>
        <xdr:cNvPr id="220" name="フローチャート: 判断 219"/>
        <xdr:cNvSpPr/>
      </xdr:nvSpPr>
      <xdr:spPr>
        <a:xfrm>
          <a:off x="104267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17780</xdr:rowOff>
    </xdr:from>
    <xdr:to>
      <xdr:col>50</xdr:col>
      <xdr:colOff>165100</xdr:colOff>
      <xdr:row>64</xdr:row>
      <xdr:rowOff>118745</xdr:rowOff>
    </xdr:to>
    <xdr:sp macro="" textlink="">
      <xdr:nvSpPr>
        <xdr:cNvPr id="221" name="フローチャート: 判断 220"/>
        <xdr:cNvSpPr/>
      </xdr:nvSpPr>
      <xdr:spPr>
        <a:xfrm>
          <a:off x="9588500" y="10990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19685</xdr:rowOff>
    </xdr:from>
    <xdr:to>
      <xdr:col>46</xdr:col>
      <xdr:colOff>38100</xdr:colOff>
      <xdr:row>64</xdr:row>
      <xdr:rowOff>121285</xdr:rowOff>
    </xdr:to>
    <xdr:sp macro="" textlink="">
      <xdr:nvSpPr>
        <xdr:cNvPr id="222" name="フローチャート: 判断 221"/>
        <xdr:cNvSpPr/>
      </xdr:nvSpPr>
      <xdr:spPr>
        <a:xfrm>
          <a:off x="8699500" y="1099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31750</xdr:rowOff>
    </xdr:from>
    <xdr:to>
      <xdr:col>41</xdr:col>
      <xdr:colOff>101600</xdr:colOff>
      <xdr:row>64</xdr:row>
      <xdr:rowOff>133350</xdr:rowOff>
    </xdr:to>
    <xdr:sp macro="" textlink="">
      <xdr:nvSpPr>
        <xdr:cNvPr id="223" name="フローチャート: 判断 222"/>
        <xdr:cNvSpPr/>
      </xdr:nvSpPr>
      <xdr:spPr>
        <a:xfrm>
          <a:off x="7810500" y="110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24" name="テキスト ボックス 223"/>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25" name="テキスト ボックス 224"/>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26" name="テキスト ボックス 225"/>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27" name="テキスト ボックス 226"/>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28" name="テキスト ボックス 227"/>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34290</xdr:rowOff>
    </xdr:from>
    <xdr:to>
      <xdr:col>55</xdr:col>
      <xdr:colOff>50800</xdr:colOff>
      <xdr:row>64</xdr:row>
      <xdr:rowOff>135890</xdr:rowOff>
    </xdr:to>
    <xdr:sp macro="" textlink="">
      <xdr:nvSpPr>
        <xdr:cNvPr id="229" name="楕円 228"/>
        <xdr:cNvSpPr/>
      </xdr:nvSpPr>
      <xdr:spPr>
        <a:xfrm>
          <a:off x="104267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167640</xdr:rowOff>
    </xdr:from>
    <xdr:ext cx="598805" cy="255905"/>
    <xdr:sp macro="" textlink="">
      <xdr:nvSpPr>
        <xdr:cNvPr id="230" name="【橋りょう・トンネル】&#10;一人当たり有形固定資産（償却資産）額該当値テキスト"/>
        <xdr:cNvSpPr txBox="1"/>
      </xdr:nvSpPr>
      <xdr:spPr>
        <a:xfrm>
          <a:off x="10515600" y="109689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140,011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34290</xdr:rowOff>
    </xdr:from>
    <xdr:to>
      <xdr:col>50</xdr:col>
      <xdr:colOff>165100</xdr:colOff>
      <xdr:row>64</xdr:row>
      <xdr:rowOff>135890</xdr:rowOff>
    </xdr:to>
    <xdr:sp macro="" textlink="">
      <xdr:nvSpPr>
        <xdr:cNvPr id="231" name="楕円 230"/>
        <xdr:cNvSpPr/>
      </xdr:nvSpPr>
      <xdr:spPr>
        <a:xfrm>
          <a:off x="95885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85090</xdr:rowOff>
    </xdr:from>
    <xdr:to>
      <xdr:col>55</xdr:col>
      <xdr:colOff>0</xdr:colOff>
      <xdr:row>64</xdr:row>
      <xdr:rowOff>85090</xdr:rowOff>
    </xdr:to>
    <xdr:cxnSp macro="">
      <xdr:nvCxnSpPr>
        <xdr:cNvPr id="232" name="直線コネクタ 231"/>
        <xdr:cNvCxnSpPr/>
      </xdr:nvCxnSpPr>
      <xdr:spPr>
        <a:xfrm flipV="1">
          <a:off x="9639300" y="11057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59690</xdr:rowOff>
    </xdr:from>
    <xdr:to>
      <xdr:col>46</xdr:col>
      <xdr:colOff>38100</xdr:colOff>
      <xdr:row>64</xdr:row>
      <xdr:rowOff>161290</xdr:rowOff>
    </xdr:to>
    <xdr:sp macro="" textlink="">
      <xdr:nvSpPr>
        <xdr:cNvPr id="233" name="楕円 232"/>
        <xdr:cNvSpPr/>
      </xdr:nvSpPr>
      <xdr:spPr>
        <a:xfrm>
          <a:off x="8699500" y="110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85090</xdr:rowOff>
    </xdr:from>
    <xdr:to>
      <xdr:col>50</xdr:col>
      <xdr:colOff>114300</xdr:colOff>
      <xdr:row>64</xdr:row>
      <xdr:rowOff>110490</xdr:rowOff>
    </xdr:to>
    <xdr:cxnSp macro="">
      <xdr:nvCxnSpPr>
        <xdr:cNvPr id="234" name="直線コネクタ 233"/>
        <xdr:cNvCxnSpPr/>
      </xdr:nvCxnSpPr>
      <xdr:spPr>
        <a:xfrm flipV="1">
          <a:off x="8750300" y="110578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60325</xdr:rowOff>
    </xdr:from>
    <xdr:to>
      <xdr:col>41</xdr:col>
      <xdr:colOff>101600</xdr:colOff>
      <xdr:row>64</xdr:row>
      <xdr:rowOff>161925</xdr:rowOff>
    </xdr:to>
    <xdr:sp macro="" textlink="">
      <xdr:nvSpPr>
        <xdr:cNvPr id="235" name="楕円 234"/>
        <xdr:cNvSpPr/>
      </xdr:nvSpPr>
      <xdr:spPr>
        <a:xfrm>
          <a:off x="7810500" y="110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110490</xdr:rowOff>
    </xdr:from>
    <xdr:to>
      <xdr:col>45</xdr:col>
      <xdr:colOff>177800</xdr:colOff>
      <xdr:row>64</xdr:row>
      <xdr:rowOff>111125</xdr:rowOff>
    </xdr:to>
    <xdr:cxnSp macro="">
      <xdr:nvCxnSpPr>
        <xdr:cNvPr id="236" name="直線コネクタ 235"/>
        <xdr:cNvCxnSpPr/>
      </xdr:nvCxnSpPr>
      <xdr:spPr>
        <a:xfrm flipV="1">
          <a:off x="7861300" y="110832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135890</xdr:rowOff>
    </xdr:from>
    <xdr:ext cx="595630" cy="259080"/>
    <xdr:sp macro="" textlink="">
      <xdr:nvSpPr>
        <xdr:cNvPr id="237" name="n_1aveValue【橋りょう・トンネル】&#10;一人当たり有形固定資産（償却資産）額"/>
        <xdr:cNvSpPr txBox="1"/>
      </xdr:nvSpPr>
      <xdr:spPr>
        <a:xfrm>
          <a:off x="9326880" y="107657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137795</xdr:rowOff>
    </xdr:from>
    <xdr:ext cx="595630" cy="259080"/>
    <xdr:sp macro="" textlink="">
      <xdr:nvSpPr>
        <xdr:cNvPr id="238" name="n_2aveValue【橋りょう・トンネル】&#10;一人当たり有形固定資産（償却資産）額"/>
        <xdr:cNvSpPr txBox="1"/>
      </xdr:nvSpPr>
      <xdr:spPr>
        <a:xfrm>
          <a:off x="8450580" y="107676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183,435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149860</xdr:rowOff>
    </xdr:from>
    <xdr:ext cx="595630" cy="259080"/>
    <xdr:sp macro="" textlink="">
      <xdr:nvSpPr>
        <xdr:cNvPr id="239" name="n_3aveValue【橋りょう・トンネル】&#10;一人当たり有形固定資産（償却資産）額"/>
        <xdr:cNvSpPr txBox="1"/>
      </xdr:nvSpPr>
      <xdr:spPr>
        <a:xfrm>
          <a:off x="7561580" y="10779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146,563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127000</xdr:rowOff>
    </xdr:from>
    <xdr:ext cx="595630" cy="259080"/>
    <xdr:sp macro="" textlink="">
      <xdr:nvSpPr>
        <xdr:cNvPr id="240" name="n_1mainValue【橋りょう・トンネル】&#10;一人当たり有形固定資産（償却資産）額"/>
        <xdr:cNvSpPr txBox="1"/>
      </xdr:nvSpPr>
      <xdr:spPr>
        <a:xfrm>
          <a:off x="9326880" y="110998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139,349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152400</xdr:rowOff>
    </xdr:from>
    <xdr:ext cx="531495" cy="259080"/>
    <xdr:sp macro="" textlink="">
      <xdr:nvSpPr>
        <xdr:cNvPr id="241" name="n_2mainValue【橋りょう・トンネル】&#10;一人当たり有形固定資産（償却資産）額"/>
        <xdr:cNvSpPr txBox="1"/>
      </xdr:nvSpPr>
      <xdr:spPr>
        <a:xfrm>
          <a:off x="8482965" y="11125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61,749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153035</xdr:rowOff>
    </xdr:from>
    <xdr:ext cx="531495" cy="259080"/>
    <xdr:sp macro="" textlink="">
      <xdr:nvSpPr>
        <xdr:cNvPr id="242" name="n_3mainValue【橋りょう・トンネル】&#10;一人当たり有形固定資産（償却資産）額"/>
        <xdr:cNvSpPr txBox="1"/>
      </xdr:nvSpPr>
      <xdr:spPr>
        <a:xfrm>
          <a:off x="7593965" y="11125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51" name="テキスト ボックス 250"/>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53" name="直線コネクタ 25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5915" cy="259080"/>
    <xdr:sp macro="" textlink="">
      <xdr:nvSpPr>
        <xdr:cNvPr id="254" name="テキスト ボックス 253"/>
        <xdr:cNvSpPr txBox="1"/>
      </xdr:nvSpPr>
      <xdr:spPr>
        <a:xfrm>
          <a:off x="422910" y="1477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55" name="直線コネクタ 25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5905"/>
    <xdr:sp macro="" textlink="">
      <xdr:nvSpPr>
        <xdr:cNvPr id="256" name="テキスト ボックス 255"/>
        <xdr:cNvSpPr txBox="1"/>
      </xdr:nvSpPr>
      <xdr:spPr>
        <a:xfrm>
          <a:off x="358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57" name="直線コネクタ 25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58" name="テキスト ボックス 25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59" name="直線コネクタ 25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5905"/>
    <xdr:sp macro="" textlink="">
      <xdr:nvSpPr>
        <xdr:cNvPr id="260" name="テキスト ボックス 259"/>
        <xdr:cNvSpPr txBox="1"/>
      </xdr:nvSpPr>
      <xdr:spPr>
        <a:xfrm>
          <a:off x="358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61" name="直線コネクタ 26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62" name="テキスト ボックス 26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63" name="直線コネクタ 26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4185" cy="259080"/>
    <xdr:sp macro="" textlink="">
      <xdr:nvSpPr>
        <xdr:cNvPr id="264" name="テキスト ボックス 263"/>
        <xdr:cNvSpPr txBox="1"/>
      </xdr:nvSpPr>
      <xdr:spPr>
        <a:xfrm>
          <a:off x="294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185" cy="259080"/>
    <xdr:sp macro="" textlink="">
      <xdr:nvSpPr>
        <xdr:cNvPr id="266" name="テキスト ボックス 265"/>
        <xdr:cNvSpPr txBox="1"/>
      </xdr:nvSpPr>
      <xdr:spPr>
        <a:xfrm>
          <a:off x="294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86</xdr:row>
      <xdr:rowOff>132715</xdr:rowOff>
    </xdr:to>
    <xdr:cxnSp macro="">
      <xdr:nvCxnSpPr>
        <xdr:cNvPr id="268" name="直線コネクタ 267"/>
        <xdr:cNvCxnSpPr/>
      </xdr:nvCxnSpPr>
      <xdr:spPr>
        <a:xfrm flipV="1">
          <a:off x="4634865" y="13280390"/>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136525</xdr:rowOff>
    </xdr:from>
    <xdr:ext cx="340360" cy="258445"/>
    <xdr:sp macro="" textlink="">
      <xdr:nvSpPr>
        <xdr:cNvPr id="269" name="【公営住宅】&#10;有形固定資産減価償却率最小値テキスト"/>
        <xdr:cNvSpPr txBox="1"/>
      </xdr:nvSpPr>
      <xdr:spPr>
        <a:xfrm>
          <a:off x="4673600" y="148812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132715</xdr:rowOff>
    </xdr:from>
    <xdr:to>
      <xdr:col>24</xdr:col>
      <xdr:colOff>152400</xdr:colOff>
      <xdr:row>86</xdr:row>
      <xdr:rowOff>132715</xdr:rowOff>
    </xdr:to>
    <xdr:cxnSp macro="">
      <xdr:nvCxnSpPr>
        <xdr:cNvPr id="270" name="直線コネクタ 269"/>
        <xdr:cNvCxnSpPr/>
      </xdr:nvCxnSpPr>
      <xdr:spPr>
        <a:xfrm>
          <a:off x="4546600" y="1487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71" name="【公営住宅】&#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72" name="直線コネクタ 271"/>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91440</xdr:rowOff>
    </xdr:from>
    <xdr:ext cx="405130" cy="259080"/>
    <xdr:sp macro="" textlink="">
      <xdr:nvSpPr>
        <xdr:cNvPr id="273" name="【公営住宅】&#10;有形固定資産減価償却率平均値テキスト"/>
        <xdr:cNvSpPr txBox="1"/>
      </xdr:nvSpPr>
      <xdr:spPr>
        <a:xfrm>
          <a:off x="4673600" y="13807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xdr:rowOff>
    </xdr:from>
    <xdr:to>
      <xdr:col>20</xdr:col>
      <xdr:colOff>38100</xdr:colOff>
      <xdr:row>81</xdr:row>
      <xdr:rowOff>109855</xdr:rowOff>
    </xdr:to>
    <xdr:sp macro="" textlink="">
      <xdr:nvSpPr>
        <xdr:cNvPr id="275" name="フローチャート: 判断 274"/>
        <xdr:cNvSpPr/>
      </xdr:nvSpPr>
      <xdr:spPr>
        <a:xfrm>
          <a:off x="3746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133985</xdr:rowOff>
    </xdr:from>
    <xdr:to>
      <xdr:col>15</xdr:col>
      <xdr:colOff>101600</xdr:colOff>
      <xdr:row>81</xdr:row>
      <xdr:rowOff>64135</xdr:rowOff>
    </xdr:to>
    <xdr:sp macro="" textlink="">
      <xdr:nvSpPr>
        <xdr:cNvPr id="276" name="フローチャート: 判断 275"/>
        <xdr:cNvSpPr/>
      </xdr:nvSpPr>
      <xdr:spPr>
        <a:xfrm>
          <a:off x="2857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118110</xdr:rowOff>
    </xdr:from>
    <xdr:to>
      <xdr:col>10</xdr:col>
      <xdr:colOff>165100</xdr:colOff>
      <xdr:row>81</xdr:row>
      <xdr:rowOff>48260</xdr:rowOff>
    </xdr:to>
    <xdr:sp macro="" textlink="">
      <xdr:nvSpPr>
        <xdr:cNvPr id="277" name="フローチャート: 判断 276"/>
        <xdr:cNvSpPr/>
      </xdr:nvSpPr>
      <xdr:spPr>
        <a:xfrm>
          <a:off x="1968500" y="138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8" name="テキスト ボックス 27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9" name="テキスト ボックス 27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0" name="テキスト ボックス 27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1" name="テキスト ボックス 28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2" name="テキスト ボックス 28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168275</xdr:rowOff>
    </xdr:from>
    <xdr:to>
      <xdr:col>24</xdr:col>
      <xdr:colOff>114300</xdr:colOff>
      <xdr:row>79</xdr:row>
      <xdr:rowOff>98425</xdr:rowOff>
    </xdr:to>
    <xdr:sp macro="" textlink="">
      <xdr:nvSpPr>
        <xdr:cNvPr id="283" name="楕円 282"/>
        <xdr:cNvSpPr/>
      </xdr:nvSpPr>
      <xdr:spPr>
        <a:xfrm>
          <a:off x="45847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19685</xdr:rowOff>
    </xdr:from>
    <xdr:ext cx="405130" cy="255905"/>
    <xdr:sp macro="" textlink="">
      <xdr:nvSpPr>
        <xdr:cNvPr id="284" name="【公営住宅】&#10;有形固定資産減価償却率該当値テキスト"/>
        <xdr:cNvSpPr txBox="1"/>
      </xdr:nvSpPr>
      <xdr:spPr>
        <a:xfrm>
          <a:off x="4673600" y="133927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15240</xdr:rowOff>
    </xdr:from>
    <xdr:to>
      <xdr:col>20</xdr:col>
      <xdr:colOff>38100</xdr:colOff>
      <xdr:row>79</xdr:row>
      <xdr:rowOff>116840</xdr:rowOff>
    </xdr:to>
    <xdr:sp macro="" textlink="">
      <xdr:nvSpPr>
        <xdr:cNvPr id="285" name="楕円 284"/>
        <xdr:cNvSpPr/>
      </xdr:nvSpPr>
      <xdr:spPr>
        <a:xfrm>
          <a:off x="3746500" y="135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47625</xdr:rowOff>
    </xdr:from>
    <xdr:to>
      <xdr:col>24</xdr:col>
      <xdr:colOff>63500</xdr:colOff>
      <xdr:row>79</xdr:row>
      <xdr:rowOff>66040</xdr:rowOff>
    </xdr:to>
    <xdr:cxnSp macro="">
      <xdr:nvCxnSpPr>
        <xdr:cNvPr id="286" name="直線コネクタ 285"/>
        <xdr:cNvCxnSpPr/>
      </xdr:nvCxnSpPr>
      <xdr:spPr>
        <a:xfrm flipV="1">
          <a:off x="3797300" y="135921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21590</xdr:rowOff>
    </xdr:from>
    <xdr:to>
      <xdr:col>15</xdr:col>
      <xdr:colOff>101600</xdr:colOff>
      <xdr:row>79</xdr:row>
      <xdr:rowOff>123190</xdr:rowOff>
    </xdr:to>
    <xdr:sp macro="" textlink="">
      <xdr:nvSpPr>
        <xdr:cNvPr id="287" name="楕円 286"/>
        <xdr:cNvSpPr/>
      </xdr:nvSpPr>
      <xdr:spPr>
        <a:xfrm>
          <a:off x="2857500" y="135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66040</xdr:rowOff>
    </xdr:from>
    <xdr:to>
      <xdr:col>19</xdr:col>
      <xdr:colOff>177800</xdr:colOff>
      <xdr:row>79</xdr:row>
      <xdr:rowOff>72390</xdr:rowOff>
    </xdr:to>
    <xdr:cxnSp macro="">
      <xdr:nvCxnSpPr>
        <xdr:cNvPr id="288" name="直線コネクタ 287"/>
        <xdr:cNvCxnSpPr/>
      </xdr:nvCxnSpPr>
      <xdr:spPr>
        <a:xfrm flipV="1">
          <a:off x="2908300" y="13610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41275</xdr:rowOff>
    </xdr:from>
    <xdr:to>
      <xdr:col>10</xdr:col>
      <xdr:colOff>165100</xdr:colOff>
      <xdr:row>79</xdr:row>
      <xdr:rowOff>143510</xdr:rowOff>
    </xdr:to>
    <xdr:sp macro="" textlink="">
      <xdr:nvSpPr>
        <xdr:cNvPr id="289" name="楕円 288"/>
        <xdr:cNvSpPr/>
      </xdr:nvSpPr>
      <xdr:spPr>
        <a:xfrm>
          <a:off x="1968500" y="1358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72390</xdr:rowOff>
    </xdr:from>
    <xdr:to>
      <xdr:col>15</xdr:col>
      <xdr:colOff>50800</xdr:colOff>
      <xdr:row>79</xdr:row>
      <xdr:rowOff>92075</xdr:rowOff>
    </xdr:to>
    <xdr:cxnSp macro="">
      <xdr:nvCxnSpPr>
        <xdr:cNvPr id="290" name="直線コネクタ 289"/>
        <xdr:cNvCxnSpPr/>
      </xdr:nvCxnSpPr>
      <xdr:spPr>
        <a:xfrm flipV="1">
          <a:off x="2019300" y="136169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100965</xdr:rowOff>
    </xdr:from>
    <xdr:ext cx="405130" cy="255905"/>
    <xdr:sp macro="" textlink="">
      <xdr:nvSpPr>
        <xdr:cNvPr id="291" name="n_1aveValue【公営住宅】&#10;有形固定資産減価償却率"/>
        <xdr:cNvSpPr txBox="1"/>
      </xdr:nvSpPr>
      <xdr:spPr>
        <a:xfrm>
          <a:off x="3582035" y="139884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55245</xdr:rowOff>
    </xdr:from>
    <xdr:ext cx="401955" cy="255905"/>
    <xdr:sp macro="" textlink="">
      <xdr:nvSpPr>
        <xdr:cNvPr id="292" name="n_2aveValue【公営住宅】&#10;有形固定資産減価償却率"/>
        <xdr:cNvSpPr txBox="1"/>
      </xdr:nvSpPr>
      <xdr:spPr>
        <a:xfrm>
          <a:off x="2705735" y="139426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39370</xdr:rowOff>
    </xdr:from>
    <xdr:ext cx="401955" cy="259080"/>
    <xdr:sp macro="" textlink="">
      <xdr:nvSpPr>
        <xdr:cNvPr id="293" name="n_3aveValue【公営住宅】&#10;有形固定資産減価償却率"/>
        <xdr:cNvSpPr txBox="1"/>
      </xdr:nvSpPr>
      <xdr:spPr>
        <a:xfrm>
          <a:off x="1816735" y="139268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133350</xdr:rowOff>
    </xdr:from>
    <xdr:ext cx="405130" cy="255905"/>
    <xdr:sp macro="" textlink="">
      <xdr:nvSpPr>
        <xdr:cNvPr id="294" name="n_1mainValue【公営住宅】&#10;有形固定資産減価償却率"/>
        <xdr:cNvSpPr txBox="1"/>
      </xdr:nvSpPr>
      <xdr:spPr>
        <a:xfrm>
          <a:off x="3582035" y="133350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139700</xdr:rowOff>
    </xdr:from>
    <xdr:ext cx="401955" cy="259080"/>
    <xdr:sp macro="" textlink="">
      <xdr:nvSpPr>
        <xdr:cNvPr id="295" name="n_2mainValue【公営住宅】&#10;有形固定資産減価償却率"/>
        <xdr:cNvSpPr txBox="1"/>
      </xdr:nvSpPr>
      <xdr:spPr>
        <a:xfrm>
          <a:off x="2705735" y="133413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159385</xdr:rowOff>
    </xdr:from>
    <xdr:ext cx="401955" cy="258445"/>
    <xdr:sp macro="" textlink="">
      <xdr:nvSpPr>
        <xdr:cNvPr id="296" name="n_3mainValue【公営住宅】&#10;有形固定資産減価償却率"/>
        <xdr:cNvSpPr txBox="1"/>
      </xdr:nvSpPr>
      <xdr:spPr>
        <a:xfrm>
          <a:off x="1816735" y="1336103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05" name="テキスト ボックス 304"/>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07" name="直線コネクタ 306"/>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185" cy="259080"/>
    <xdr:sp macro="" textlink="">
      <xdr:nvSpPr>
        <xdr:cNvPr id="308" name="テキスト ボックス 307"/>
        <xdr:cNvSpPr txBox="1"/>
      </xdr:nvSpPr>
      <xdr:spPr>
        <a:xfrm>
          <a:off x="6136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09" name="直線コネクタ 308"/>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4185" cy="255905"/>
    <xdr:sp macro="" textlink="">
      <xdr:nvSpPr>
        <xdr:cNvPr id="310" name="テキスト ボックス 309"/>
        <xdr:cNvSpPr txBox="1"/>
      </xdr:nvSpPr>
      <xdr:spPr>
        <a:xfrm>
          <a:off x="6136640" y="14444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11" name="直線コネクタ 310"/>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185" cy="259080"/>
    <xdr:sp macro="" textlink="">
      <xdr:nvSpPr>
        <xdr:cNvPr id="312" name="テキスト ボックス 311"/>
        <xdr:cNvSpPr txBox="1"/>
      </xdr:nvSpPr>
      <xdr:spPr>
        <a:xfrm>
          <a:off x="6136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13" name="直線コネクタ 312"/>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4185" cy="255905"/>
    <xdr:sp macro="" textlink="">
      <xdr:nvSpPr>
        <xdr:cNvPr id="314" name="テキスト ボックス 313"/>
        <xdr:cNvSpPr txBox="1"/>
      </xdr:nvSpPr>
      <xdr:spPr>
        <a:xfrm>
          <a:off x="6136640" y="1379156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15" name="直線コネクタ 314"/>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185" cy="259080"/>
    <xdr:sp macro="" textlink="">
      <xdr:nvSpPr>
        <xdr:cNvPr id="316" name="テキスト ボックス 315"/>
        <xdr:cNvSpPr txBox="1"/>
      </xdr:nvSpPr>
      <xdr:spPr>
        <a:xfrm>
          <a:off x="6136640" y="1346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17" name="直線コネクタ 316"/>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18" name="テキスト ボックス 317"/>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20" name="テキスト ボックス 319"/>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115570</xdr:rowOff>
    </xdr:from>
    <xdr:to>
      <xdr:col>54</xdr:col>
      <xdr:colOff>189865</xdr:colOff>
      <xdr:row>86</xdr:row>
      <xdr:rowOff>166370</xdr:rowOff>
    </xdr:to>
    <xdr:cxnSp macro="">
      <xdr:nvCxnSpPr>
        <xdr:cNvPr id="322" name="直線コネクタ 321"/>
        <xdr:cNvCxnSpPr/>
      </xdr:nvCxnSpPr>
      <xdr:spPr>
        <a:xfrm flipV="1">
          <a:off x="10476865" y="13317220"/>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170180</xdr:rowOff>
    </xdr:from>
    <xdr:ext cx="469900" cy="259080"/>
    <xdr:sp macro="" textlink="">
      <xdr:nvSpPr>
        <xdr:cNvPr id="323" name="【公営住宅】&#10;一人当たり面積最小値テキスト"/>
        <xdr:cNvSpPr txBox="1"/>
      </xdr:nvSpPr>
      <xdr:spPr>
        <a:xfrm>
          <a:off x="10515600" y="1491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166370</xdr:rowOff>
    </xdr:from>
    <xdr:to>
      <xdr:col>55</xdr:col>
      <xdr:colOff>88900</xdr:colOff>
      <xdr:row>86</xdr:row>
      <xdr:rowOff>166370</xdr:rowOff>
    </xdr:to>
    <xdr:cxnSp macro="">
      <xdr:nvCxnSpPr>
        <xdr:cNvPr id="324" name="直線コネクタ 323"/>
        <xdr:cNvCxnSpPr/>
      </xdr:nvCxnSpPr>
      <xdr:spPr>
        <a:xfrm>
          <a:off x="10388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62230</xdr:rowOff>
    </xdr:from>
    <xdr:ext cx="469900" cy="259080"/>
    <xdr:sp macro="" textlink="">
      <xdr:nvSpPr>
        <xdr:cNvPr id="325" name="【公営住宅】&#10;一人当たり面積最大値テキスト"/>
        <xdr:cNvSpPr txBox="1"/>
      </xdr:nvSpPr>
      <xdr:spPr>
        <a:xfrm>
          <a:off x="10515600" y="1309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115570</xdr:rowOff>
    </xdr:from>
    <xdr:to>
      <xdr:col>55</xdr:col>
      <xdr:colOff>88900</xdr:colOff>
      <xdr:row>77</xdr:row>
      <xdr:rowOff>115570</xdr:rowOff>
    </xdr:to>
    <xdr:cxnSp macro="">
      <xdr:nvCxnSpPr>
        <xdr:cNvPr id="326" name="直線コネクタ 325"/>
        <xdr:cNvCxnSpPr/>
      </xdr:nvCxnSpPr>
      <xdr:spPr>
        <a:xfrm>
          <a:off x="10388600" y="1331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35560</xdr:rowOff>
    </xdr:from>
    <xdr:ext cx="469900" cy="259080"/>
    <xdr:sp macro="" textlink="">
      <xdr:nvSpPr>
        <xdr:cNvPr id="327" name="【公営住宅】&#10;一人当たり面積平均値テキスト"/>
        <xdr:cNvSpPr txBox="1"/>
      </xdr:nvSpPr>
      <xdr:spPr>
        <a:xfrm>
          <a:off x="10515600" y="14608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86</xdr:row>
      <xdr:rowOff>12700</xdr:rowOff>
    </xdr:from>
    <xdr:to>
      <xdr:col>55</xdr:col>
      <xdr:colOff>50800</xdr:colOff>
      <xdr:row>86</xdr:row>
      <xdr:rowOff>114300</xdr:rowOff>
    </xdr:to>
    <xdr:sp macro="" textlink="">
      <xdr:nvSpPr>
        <xdr:cNvPr id="328" name="フローチャート: 判断 327"/>
        <xdr:cNvSpPr/>
      </xdr:nvSpPr>
      <xdr:spPr>
        <a:xfrm>
          <a:off x="10426700" y="1475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29845</xdr:rowOff>
    </xdr:from>
    <xdr:to>
      <xdr:col>50</xdr:col>
      <xdr:colOff>165100</xdr:colOff>
      <xdr:row>86</xdr:row>
      <xdr:rowOff>132080</xdr:rowOff>
    </xdr:to>
    <xdr:sp macro="" textlink="">
      <xdr:nvSpPr>
        <xdr:cNvPr id="329" name="フローチャート: 判断 328"/>
        <xdr:cNvSpPr/>
      </xdr:nvSpPr>
      <xdr:spPr>
        <a:xfrm>
          <a:off x="9588500" y="14774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17780</xdr:rowOff>
    </xdr:from>
    <xdr:to>
      <xdr:col>46</xdr:col>
      <xdr:colOff>38100</xdr:colOff>
      <xdr:row>86</xdr:row>
      <xdr:rowOff>118745</xdr:rowOff>
    </xdr:to>
    <xdr:sp macro="" textlink="">
      <xdr:nvSpPr>
        <xdr:cNvPr id="330" name="フローチャート: 判断 329"/>
        <xdr:cNvSpPr/>
      </xdr:nvSpPr>
      <xdr:spPr>
        <a:xfrm>
          <a:off x="8699500" y="147624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29845</xdr:rowOff>
    </xdr:from>
    <xdr:to>
      <xdr:col>41</xdr:col>
      <xdr:colOff>101600</xdr:colOff>
      <xdr:row>86</xdr:row>
      <xdr:rowOff>132080</xdr:rowOff>
    </xdr:to>
    <xdr:sp macro="" textlink="">
      <xdr:nvSpPr>
        <xdr:cNvPr id="331" name="フローチャート: 判断 330"/>
        <xdr:cNvSpPr/>
      </xdr:nvSpPr>
      <xdr:spPr>
        <a:xfrm>
          <a:off x="7810500" y="14774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2" name="テキスト ボックス 33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3" name="テキスト ボックス 33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4" name="テキスト ボックス 33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5" name="テキスト ボックス 33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6" name="テキスト ボックス 33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20320</xdr:rowOff>
    </xdr:from>
    <xdr:to>
      <xdr:col>55</xdr:col>
      <xdr:colOff>50800</xdr:colOff>
      <xdr:row>86</xdr:row>
      <xdr:rowOff>121920</xdr:rowOff>
    </xdr:to>
    <xdr:sp macro="" textlink="">
      <xdr:nvSpPr>
        <xdr:cNvPr id="337" name="楕円 336"/>
        <xdr:cNvSpPr/>
      </xdr:nvSpPr>
      <xdr:spPr>
        <a:xfrm>
          <a:off x="104267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162560</xdr:rowOff>
    </xdr:from>
    <xdr:ext cx="469900" cy="259080"/>
    <xdr:sp macro="" textlink="">
      <xdr:nvSpPr>
        <xdr:cNvPr id="338" name="【公営住宅】&#10;一人当たり面積該当値テキスト"/>
        <xdr:cNvSpPr txBox="1"/>
      </xdr:nvSpPr>
      <xdr:spPr>
        <a:xfrm>
          <a:off x="10515600" y="14735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20955</xdr:rowOff>
    </xdr:from>
    <xdr:to>
      <xdr:col>50</xdr:col>
      <xdr:colOff>165100</xdr:colOff>
      <xdr:row>86</xdr:row>
      <xdr:rowOff>122555</xdr:rowOff>
    </xdr:to>
    <xdr:sp macro="" textlink="">
      <xdr:nvSpPr>
        <xdr:cNvPr id="339" name="楕円 338"/>
        <xdr:cNvSpPr/>
      </xdr:nvSpPr>
      <xdr:spPr>
        <a:xfrm>
          <a:off x="9588500" y="147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71120</xdr:rowOff>
    </xdr:from>
    <xdr:to>
      <xdr:col>55</xdr:col>
      <xdr:colOff>0</xdr:colOff>
      <xdr:row>86</xdr:row>
      <xdr:rowOff>71755</xdr:rowOff>
    </xdr:to>
    <xdr:cxnSp macro="">
      <xdr:nvCxnSpPr>
        <xdr:cNvPr id="340" name="直線コネクタ 339"/>
        <xdr:cNvCxnSpPr/>
      </xdr:nvCxnSpPr>
      <xdr:spPr>
        <a:xfrm flipV="1">
          <a:off x="9639300" y="148158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163830</xdr:rowOff>
    </xdr:from>
    <xdr:to>
      <xdr:col>46</xdr:col>
      <xdr:colOff>38100</xdr:colOff>
      <xdr:row>86</xdr:row>
      <xdr:rowOff>93980</xdr:rowOff>
    </xdr:to>
    <xdr:sp macro="" textlink="">
      <xdr:nvSpPr>
        <xdr:cNvPr id="341" name="楕円 340"/>
        <xdr:cNvSpPr/>
      </xdr:nvSpPr>
      <xdr:spPr>
        <a:xfrm>
          <a:off x="8699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43180</xdr:rowOff>
    </xdr:from>
    <xdr:to>
      <xdr:col>50</xdr:col>
      <xdr:colOff>114300</xdr:colOff>
      <xdr:row>86</xdr:row>
      <xdr:rowOff>71755</xdr:rowOff>
    </xdr:to>
    <xdr:cxnSp macro="">
      <xdr:nvCxnSpPr>
        <xdr:cNvPr id="342" name="直線コネクタ 341"/>
        <xdr:cNvCxnSpPr/>
      </xdr:nvCxnSpPr>
      <xdr:spPr>
        <a:xfrm>
          <a:off x="8750300" y="147878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163830</xdr:rowOff>
    </xdr:from>
    <xdr:to>
      <xdr:col>41</xdr:col>
      <xdr:colOff>101600</xdr:colOff>
      <xdr:row>86</xdr:row>
      <xdr:rowOff>93980</xdr:rowOff>
    </xdr:to>
    <xdr:sp macro="" textlink="">
      <xdr:nvSpPr>
        <xdr:cNvPr id="343" name="楕円 342"/>
        <xdr:cNvSpPr/>
      </xdr:nvSpPr>
      <xdr:spPr>
        <a:xfrm>
          <a:off x="7810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43180</xdr:rowOff>
    </xdr:from>
    <xdr:to>
      <xdr:col>45</xdr:col>
      <xdr:colOff>177800</xdr:colOff>
      <xdr:row>86</xdr:row>
      <xdr:rowOff>43180</xdr:rowOff>
    </xdr:to>
    <xdr:cxnSp macro="">
      <xdr:nvCxnSpPr>
        <xdr:cNvPr id="344" name="直線コネクタ 343"/>
        <xdr:cNvCxnSpPr/>
      </xdr:nvCxnSpPr>
      <xdr:spPr>
        <a:xfrm flipV="1">
          <a:off x="7861300" y="14787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122555</xdr:rowOff>
    </xdr:from>
    <xdr:ext cx="469900" cy="255905"/>
    <xdr:sp macro="" textlink="">
      <xdr:nvSpPr>
        <xdr:cNvPr id="345" name="n_1aveValue【公営住宅】&#10;一人当たり面積"/>
        <xdr:cNvSpPr txBox="1"/>
      </xdr:nvSpPr>
      <xdr:spPr>
        <a:xfrm>
          <a:off x="9391650" y="148672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109855</xdr:rowOff>
    </xdr:from>
    <xdr:ext cx="466725" cy="255905"/>
    <xdr:sp macro="" textlink="">
      <xdr:nvSpPr>
        <xdr:cNvPr id="346" name="n_2aveValue【公営住宅】&#10;一人当たり面積"/>
        <xdr:cNvSpPr txBox="1"/>
      </xdr:nvSpPr>
      <xdr:spPr>
        <a:xfrm>
          <a:off x="8515350" y="148545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0.618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122555</xdr:rowOff>
    </xdr:from>
    <xdr:ext cx="466725" cy="255905"/>
    <xdr:sp macro="" textlink="">
      <xdr:nvSpPr>
        <xdr:cNvPr id="347" name="n_3aveValue【公営住宅】&#10;一人当たり面積"/>
        <xdr:cNvSpPr txBox="1"/>
      </xdr:nvSpPr>
      <xdr:spPr>
        <a:xfrm>
          <a:off x="7626350" y="148672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139065</xdr:rowOff>
    </xdr:from>
    <xdr:ext cx="469900" cy="259080"/>
    <xdr:sp macro="" textlink="">
      <xdr:nvSpPr>
        <xdr:cNvPr id="348" name="n_1mainValue【公営住宅】&#10;一人当たり面積"/>
        <xdr:cNvSpPr txBox="1"/>
      </xdr:nvSpPr>
      <xdr:spPr>
        <a:xfrm>
          <a:off x="9391650" y="14540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110490</xdr:rowOff>
    </xdr:from>
    <xdr:ext cx="466725" cy="255905"/>
    <xdr:sp macro="" textlink="">
      <xdr:nvSpPr>
        <xdr:cNvPr id="349" name="n_2mainValue【公営住宅】&#10;一人当たり面積"/>
        <xdr:cNvSpPr txBox="1"/>
      </xdr:nvSpPr>
      <xdr:spPr>
        <a:xfrm>
          <a:off x="8515350" y="14512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110490</xdr:rowOff>
    </xdr:from>
    <xdr:ext cx="466725" cy="255905"/>
    <xdr:sp macro="" textlink="">
      <xdr:nvSpPr>
        <xdr:cNvPr id="350" name="n_3mainValue【公営住宅】&#10;一人当たり面積"/>
        <xdr:cNvSpPr txBox="1"/>
      </xdr:nvSpPr>
      <xdr:spPr>
        <a:xfrm>
          <a:off x="7626350" y="14512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275" cy="225425"/>
    <xdr:sp macro="" textlink="">
      <xdr:nvSpPr>
        <xdr:cNvPr id="359" name="テキスト ボックス 358"/>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5915" cy="259080"/>
    <xdr:sp macro="" textlink="">
      <xdr:nvSpPr>
        <xdr:cNvPr id="362" name="テキスト ボックス 361"/>
        <xdr:cNvSpPr txBox="1"/>
      </xdr:nvSpPr>
      <xdr:spPr>
        <a:xfrm>
          <a:off x="422910" y="18526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5905"/>
    <xdr:sp macro="" textlink="">
      <xdr:nvSpPr>
        <xdr:cNvPr id="364" name="テキスト ボックス 363"/>
        <xdr:cNvSpPr txBox="1"/>
      </xdr:nvSpPr>
      <xdr:spPr>
        <a:xfrm>
          <a:off x="358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66" name="テキスト ボックス 365"/>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68" name="テキスト ボックス 367"/>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5905"/>
    <xdr:sp macro="" textlink="">
      <xdr:nvSpPr>
        <xdr:cNvPr id="370" name="テキスト ボックス 369"/>
        <xdr:cNvSpPr txBox="1"/>
      </xdr:nvSpPr>
      <xdr:spPr>
        <a:xfrm>
          <a:off x="358775" y="1700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4185" cy="259080"/>
    <xdr:sp macro="" textlink="">
      <xdr:nvSpPr>
        <xdr:cNvPr id="372" name="テキスト ボックス 371"/>
        <xdr:cNvSpPr txBox="1"/>
      </xdr:nvSpPr>
      <xdr:spPr>
        <a:xfrm>
          <a:off x="294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374" name="直線コネクタ 373"/>
        <xdr:cNvCxnSpPr/>
      </xdr:nvCxnSpPr>
      <xdr:spPr>
        <a:xfrm flipV="1">
          <a:off x="4634865" y="1737169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91440</xdr:rowOff>
    </xdr:from>
    <xdr:ext cx="340360" cy="259080"/>
    <xdr:sp macro="" textlink="">
      <xdr:nvSpPr>
        <xdr:cNvPr id="375" name="【港湾・漁港】&#10;有形固定資産減価償却率最小値テキスト"/>
        <xdr:cNvSpPr txBox="1"/>
      </xdr:nvSpPr>
      <xdr:spPr>
        <a:xfrm>
          <a:off x="4673600" y="186080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6" name="直線コネクタ 375"/>
        <xdr:cNvCxnSpPr/>
      </xdr:nvCxnSpPr>
      <xdr:spPr>
        <a:xfrm>
          <a:off x="4546600" y="186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1905</xdr:rowOff>
    </xdr:from>
    <xdr:ext cx="405130" cy="259080"/>
    <xdr:sp macro="" textlink="">
      <xdr:nvSpPr>
        <xdr:cNvPr id="377" name="【港湾・漁港】&#10;有形固定資産減価償却率最大値テキスト"/>
        <xdr:cNvSpPr txBox="1"/>
      </xdr:nvSpPr>
      <xdr:spPr>
        <a:xfrm>
          <a:off x="4673600" y="17146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378" name="直線コネクタ 377"/>
        <xdr:cNvCxnSpPr/>
      </xdr:nvCxnSpPr>
      <xdr:spPr>
        <a:xfrm>
          <a:off x="4546600" y="1737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90170</xdr:rowOff>
    </xdr:from>
    <xdr:ext cx="405130" cy="259080"/>
    <xdr:sp macro="" textlink="">
      <xdr:nvSpPr>
        <xdr:cNvPr id="379" name="【港湾・漁港】&#10;有形固定資産減価償却率平均値テキスト"/>
        <xdr:cNvSpPr txBox="1"/>
      </xdr:nvSpPr>
      <xdr:spPr>
        <a:xfrm>
          <a:off x="4673600" y="17578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67310</xdr:rowOff>
    </xdr:from>
    <xdr:to>
      <xdr:col>24</xdr:col>
      <xdr:colOff>114300</xdr:colOff>
      <xdr:row>103</xdr:row>
      <xdr:rowOff>168910</xdr:rowOff>
    </xdr:to>
    <xdr:sp macro="" textlink="">
      <xdr:nvSpPr>
        <xdr:cNvPr id="380" name="フローチャート: 判断 379"/>
        <xdr:cNvSpPr/>
      </xdr:nvSpPr>
      <xdr:spPr>
        <a:xfrm>
          <a:off x="458470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381" name="フローチャート: 判断 380"/>
        <xdr:cNvSpPr/>
      </xdr:nvSpPr>
      <xdr:spPr>
        <a:xfrm>
          <a:off x="3746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107315</xdr:rowOff>
    </xdr:from>
    <xdr:to>
      <xdr:col>15</xdr:col>
      <xdr:colOff>101600</xdr:colOff>
      <xdr:row>104</xdr:row>
      <xdr:rowOff>37465</xdr:rowOff>
    </xdr:to>
    <xdr:sp macro="" textlink="">
      <xdr:nvSpPr>
        <xdr:cNvPr id="382" name="フローチャート: 判断 381"/>
        <xdr:cNvSpPr/>
      </xdr:nvSpPr>
      <xdr:spPr>
        <a:xfrm>
          <a:off x="2857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135890</xdr:rowOff>
    </xdr:from>
    <xdr:to>
      <xdr:col>10</xdr:col>
      <xdr:colOff>165100</xdr:colOff>
      <xdr:row>104</xdr:row>
      <xdr:rowOff>66040</xdr:rowOff>
    </xdr:to>
    <xdr:sp macro="" textlink="">
      <xdr:nvSpPr>
        <xdr:cNvPr id="383" name="フローチャート: 判断 382"/>
        <xdr:cNvSpPr/>
      </xdr:nvSpPr>
      <xdr:spPr>
        <a:xfrm>
          <a:off x="19685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4" name="テキスト ボックス 38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5" name="テキスト ボックス 38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6" name="テキスト ボックス 38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7" name="テキスト ボックス 38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8" name="テキスト ボックス 38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151130</xdr:rowOff>
    </xdr:from>
    <xdr:to>
      <xdr:col>24</xdr:col>
      <xdr:colOff>114300</xdr:colOff>
      <xdr:row>108</xdr:row>
      <xdr:rowOff>81280</xdr:rowOff>
    </xdr:to>
    <xdr:sp macro="" textlink="">
      <xdr:nvSpPr>
        <xdr:cNvPr id="389" name="楕円 388"/>
        <xdr:cNvSpPr/>
      </xdr:nvSpPr>
      <xdr:spPr>
        <a:xfrm>
          <a:off x="4584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66040</xdr:rowOff>
    </xdr:from>
    <xdr:ext cx="340360" cy="255905"/>
    <xdr:sp macro="" textlink="">
      <xdr:nvSpPr>
        <xdr:cNvPr id="390" name="【港湾・漁港】&#10;有形固定資産減価償却率該当値テキスト"/>
        <xdr:cNvSpPr txBox="1"/>
      </xdr:nvSpPr>
      <xdr:spPr>
        <a:xfrm>
          <a:off x="4673600" y="1841119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391" name="楕円 390"/>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30480</xdr:rowOff>
    </xdr:from>
    <xdr:to>
      <xdr:col>24</xdr:col>
      <xdr:colOff>63500</xdr:colOff>
      <xdr:row>108</xdr:row>
      <xdr:rowOff>152400</xdr:rowOff>
    </xdr:to>
    <xdr:cxnSp macro="">
      <xdr:nvCxnSpPr>
        <xdr:cNvPr id="392" name="直線コネクタ 391"/>
        <xdr:cNvCxnSpPr/>
      </xdr:nvCxnSpPr>
      <xdr:spPr>
        <a:xfrm flipV="1">
          <a:off x="3797300" y="1854708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21590</xdr:rowOff>
    </xdr:from>
    <xdr:ext cx="405130" cy="259080"/>
    <xdr:sp macro="" textlink="">
      <xdr:nvSpPr>
        <xdr:cNvPr id="393" name="n_1aveValue【港湾・漁港】&#10;有形固定資産減価償却率"/>
        <xdr:cNvSpPr txBox="1"/>
      </xdr:nvSpPr>
      <xdr:spPr>
        <a:xfrm>
          <a:off x="3582035" y="1750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53975</xdr:rowOff>
    </xdr:from>
    <xdr:ext cx="401955" cy="255905"/>
    <xdr:sp macro="" textlink="">
      <xdr:nvSpPr>
        <xdr:cNvPr id="394" name="n_2aveValue【港湾・漁港】&#10;有形固定資産減価償却率"/>
        <xdr:cNvSpPr txBox="1"/>
      </xdr:nvSpPr>
      <xdr:spPr>
        <a:xfrm>
          <a:off x="2705735" y="175418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82550</xdr:rowOff>
    </xdr:from>
    <xdr:ext cx="401955" cy="259080"/>
    <xdr:sp macro="" textlink="">
      <xdr:nvSpPr>
        <xdr:cNvPr id="395" name="n_3aveValue【港湾・漁港】&#10;有形固定資産減価償却率"/>
        <xdr:cNvSpPr txBox="1"/>
      </xdr:nvSpPr>
      <xdr:spPr>
        <a:xfrm>
          <a:off x="1816735" y="175704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109</xdr:row>
      <xdr:rowOff>22860</xdr:rowOff>
    </xdr:from>
    <xdr:ext cx="340360" cy="259080"/>
    <xdr:sp macro="" textlink="">
      <xdr:nvSpPr>
        <xdr:cNvPr id="396" name="n_1mainValue【港湾・漁港】&#10;有形固定資産減価償却率"/>
        <xdr:cNvSpPr txBox="1"/>
      </xdr:nvSpPr>
      <xdr:spPr>
        <a:xfrm>
          <a:off x="3614420" y="187109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296,501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710" cy="225425"/>
    <xdr:sp macro="" textlink="">
      <xdr:nvSpPr>
        <xdr:cNvPr id="405" name="テキスト ボックス 404"/>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107</xdr:row>
      <xdr:rowOff>105410</xdr:rowOff>
    </xdr:from>
    <xdr:ext cx="245745" cy="259080"/>
    <xdr:sp macro="" textlink="">
      <xdr:nvSpPr>
        <xdr:cNvPr id="408" name="テキスト ボックス 407"/>
        <xdr:cNvSpPr txBox="1"/>
      </xdr:nvSpPr>
      <xdr:spPr>
        <a:xfrm>
          <a:off x="6355080" y="184505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104</xdr:row>
      <xdr:rowOff>162560</xdr:rowOff>
    </xdr:from>
    <xdr:ext cx="592455" cy="259080"/>
    <xdr:sp macro="" textlink="">
      <xdr:nvSpPr>
        <xdr:cNvPr id="410" name="テキスト ボックス 409"/>
        <xdr:cNvSpPr txBox="1"/>
      </xdr:nvSpPr>
      <xdr:spPr>
        <a:xfrm>
          <a:off x="6008370" y="179933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102</xdr:row>
      <xdr:rowOff>48260</xdr:rowOff>
    </xdr:from>
    <xdr:ext cx="592455" cy="259080"/>
    <xdr:sp macro="" textlink="">
      <xdr:nvSpPr>
        <xdr:cNvPr id="412" name="テキスト ボックス 411"/>
        <xdr:cNvSpPr txBox="1"/>
      </xdr:nvSpPr>
      <xdr:spPr>
        <a:xfrm>
          <a:off x="6008370" y="175361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99</xdr:row>
      <xdr:rowOff>105410</xdr:rowOff>
    </xdr:from>
    <xdr:ext cx="592455" cy="259080"/>
    <xdr:sp macro="" textlink="">
      <xdr:nvSpPr>
        <xdr:cNvPr id="414" name="テキスト ボックス 413"/>
        <xdr:cNvSpPr txBox="1"/>
      </xdr:nvSpPr>
      <xdr:spPr>
        <a:xfrm>
          <a:off x="6008370" y="170789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162560</xdr:rowOff>
    </xdr:from>
    <xdr:ext cx="592455" cy="259080"/>
    <xdr:sp macro="" textlink="">
      <xdr:nvSpPr>
        <xdr:cNvPr id="416" name="テキスト ボックス 415"/>
        <xdr:cNvSpPr txBox="1"/>
      </xdr:nvSpPr>
      <xdr:spPr>
        <a:xfrm>
          <a:off x="6008370" y="1662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66040</xdr:rowOff>
    </xdr:from>
    <xdr:to>
      <xdr:col>54</xdr:col>
      <xdr:colOff>189865</xdr:colOff>
      <xdr:row>108</xdr:row>
      <xdr:rowOff>74930</xdr:rowOff>
    </xdr:to>
    <xdr:cxnSp macro="">
      <xdr:nvCxnSpPr>
        <xdr:cNvPr id="418" name="直線コネクタ 417"/>
        <xdr:cNvCxnSpPr/>
      </xdr:nvCxnSpPr>
      <xdr:spPr>
        <a:xfrm flipV="1">
          <a:off x="10476865" y="1721104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78105</xdr:rowOff>
    </xdr:from>
    <xdr:ext cx="378460" cy="255905"/>
    <xdr:sp macro="" textlink="">
      <xdr:nvSpPr>
        <xdr:cNvPr id="419" name="【港湾・漁港】&#10;一人当たり有形固定資産（償却資産）額最小値テキスト"/>
        <xdr:cNvSpPr txBox="1"/>
      </xdr:nvSpPr>
      <xdr:spPr>
        <a:xfrm>
          <a:off x="10515600" y="185947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74930</xdr:rowOff>
    </xdr:from>
    <xdr:to>
      <xdr:col>55</xdr:col>
      <xdr:colOff>88900</xdr:colOff>
      <xdr:row>108</xdr:row>
      <xdr:rowOff>74930</xdr:rowOff>
    </xdr:to>
    <xdr:cxnSp macro="">
      <xdr:nvCxnSpPr>
        <xdr:cNvPr id="420" name="直線コネクタ 419"/>
        <xdr:cNvCxnSpPr/>
      </xdr:nvCxnSpPr>
      <xdr:spPr>
        <a:xfrm>
          <a:off x="10388600" y="1859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12700</xdr:rowOff>
    </xdr:from>
    <xdr:ext cx="598805" cy="259080"/>
    <xdr:sp macro="" textlink="">
      <xdr:nvSpPr>
        <xdr:cNvPr id="421" name="【港湾・漁港】&#10;一人当たり有形固定資産（償却資産）額最大値テキスト"/>
        <xdr:cNvSpPr txBox="1"/>
      </xdr:nvSpPr>
      <xdr:spPr>
        <a:xfrm>
          <a:off x="10515600" y="16986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302,175</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66040</xdr:rowOff>
    </xdr:from>
    <xdr:to>
      <xdr:col>55</xdr:col>
      <xdr:colOff>88900</xdr:colOff>
      <xdr:row>100</xdr:row>
      <xdr:rowOff>66040</xdr:rowOff>
    </xdr:to>
    <xdr:cxnSp macro="">
      <xdr:nvCxnSpPr>
        <xdr:cNvPr id="422" name="直線コネクタ 421"/>
        <xdr:cNvCxnSpPr/>
      </xdr:nvCxnSpPr>
      <xdr:spPr>
        <a:xfrm>
          <a:off x="10388600" y="1721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143510</xdr:rowOff>
    </xdr:from>
    <xdr:ext cx="534670" cy="255905"/>
    <xdr:sp macro="" textlink="">
      <xdr:nvSpPr>
        <xdr:cNvPr id="423" name="【港湾・漁港】&#10;一人当たり有形固定資産（償却資産）額平均値テキスト"/>
        <xdr:cNvSpPr txBox="1"/>
      </xdr:nvSpPr>
      <xdr:spPr>
        <a:xfrm>
          <a:off x="10515600" y="1797431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91,809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120650</xdr:rowOff>
    </xdr:from>
    <xdr:to>
      <xdr:col>55</xdr:col>
      <xdr:colOff>50800</xdr:colOff>
      <xdr:row>106</xdr:row>
      <xdr:rowOff>50165</xdr:rowOff>
    </xdr:to>
    <xdr:sp macro="" textlink="">
      <xdr:nvSpPr>
        <xdr:cNvPr id="424" name="フローチャート: 判断 423"/>
        <xdr:cNvSpPr/>
      </xdr:nvSpPr>
      <xdr:spPr>
        <a:xfrm>
          <a:off x="10426700" y="1812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78740</xdr:rowOff>
    </xdr:from>
    <xdr:to>
      <xdr:col>50</xdr:col>
      <xdr:colOff>165100</xdr:colOff>
      <xdr:row>106</xdr:row>
      <xdr:rowOff>8890</xdr:rowOff>
    </xdr:to>
    <xdr:sp macro="" textlink="">
      <xdr:nvSpPr>
        <xdr:cNvPr id="425" name="フローチャート: 判断 424"/>
        <xdr:cNvSpPr/>
      </xdr:nvSpPr>
      <xdr:spPr>
        <a:xfrm>
          <a:off x="9588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20955</xdr:rowOff>
    </xdr:from>
    <xdr:to>
      <xdr:col>46</xdr:col>
      <xdr:colOff>38100</xdr:colOff>
      <xdr:row>105</xdr:row>
      <xdr:rowOff>122555</xdr:rowOff>
    </xdr:to>
    <xdr:sp macro="" textlink="">
      <xdr:nvSpPr>
        <xdr:cNvPr id="426" name="フローチャート: 判断 425"/>
        <xdr:cNvSpPr/>
      </xdr:nvSpPr>
      <xdr:spPr>
        <a:xfrm>
          <a:off x="8699500" y="1802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76200</xdr:rowOff>
    </xdr:from>
    <xdr:to>
      <xdr:col>41</xdr:col>
      <xdr:colOff>101600</xdr:colOff>
      <xdr:row>105</xdr:row>
      <xdr:rowOff>6350</xdr:rowOff>
    </xdr:to>
    <xdr:sp macro="" textlink="">
      <xdr:nvSpPr>
        <xdr:cNvPr id="427" name="フローチャート: 判断 426"/>
        <xdr:cNvSpPr/>
      </xdr:nvSpPr>
      <xdr:spPr>
        <a:xfrm>
          <a:off x="7810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8" name="テキスト ボックス 42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29" name="テキスト ボックス 42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0" name="テキスト ボックス 42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1" name="テキスト ボックス 43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2" name="テキスト ボックス 43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23495</xdr:rowOff>
    </xdr:from>
    <xdr:to>
      <xdr:col>55</xdr:col>
      <xdr:colOff>50800</xdr:colOff>
      <xdr:row>108</xdr:row>
      <xdr:rowOff>125095</xdr:rowOff>
    </xdr:to>
    <xdr:sp macro="" textlink="">
      <xdr:nvSpPr>
        <xdr:cNvPr id="433" name="楕円 432"/>
        <xdr:cNvSpPr/>
      </xdr:nvSpPr>
      <xdr:spPr>
        <a:xfrm>
          <a:off x="104267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109855</xdr:rowOff>
    </xdr:from>
    <xdr:ext cx="378460" cy="255905"/>
    <xdr:sp macro="" textlink="">
      <xdr:nvSpPr>
        <xdr:cNvPr id="434" name="【港湾・漁港】&#10;一人当たり有形固定資産（償却資産）額該当値テキスト"/>
        <xdr:cNvSpPr txBox="1"/>
      </xdr:nvSpPr>
      <xdr:spPr>
        <a:xfrm>
          <a:off x="10515600" y="184550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23495</xdr:rowOff>
    </xdr:from>
    <xdr:to>
      <xdr:col>50</xdr:col>
      <xdr:colOff>165100</xdr:colOff>
      <xdr:row>108</xdr:row>
      <xdr:rowOff>125095</xdr:rowOff>
    </xdr:to>
    <xdr:sp macro="" textlink="">
      <xdr:nvSpPr>
        <xdr:cNvPr id="435" name="楕円 434"/>
        <xdr:cNvSpPr/>
      </xdr:nvSpPr>
      <xdr:spPr>
        <a:xfrm>
          <a:off x="9588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74930</xdr:rowOff>
    </xdr:from>
    <xdr:to>
      <xdr:col>55</xdr:col>
      <xdr:colOff>0</xdr:colOff>
      <xdr:row>108</xdr:row>
      <xdr:rowOff>74930</xdr:rowOff>
    </xdr:to>
    <xdr:cxnSp macro="">
      <xdr:nvCxnSpPr>
        <xdr:cNvPr id="436" name="直線コネクタ 435"/>
        <xdr:cNvCxnSpPr/>
      </xdr:nvCxnSpPr>
      <xdr:spPr>
        <a:xfrm flipV="1">
          <a:off x="9639300" y="18591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104</xdr:row>
      <xdr:rowOff>25400</xdr:rowOff>
    </xdr:from>
    <xdr:ext cx="595630" cy="259080"/>
    <xdr:sp macro="" textlink="">
      <xdr:nvSpPr>
        <xdr:cNvPr id="437" name="n_1aveValue【港湾・漁港】&#10;一人当たり有形固定資産（償却資産）額"/>
        <xdr:cNvSpPr txBox="1"/>
      </xdr:nvSpPr>
      <xdr:spPr>
        <a:xfrm>
          <a:off x="9326880" y="178562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103</xdr:row>
      <xdr:rowOff>139065</xdr:rowOff>
    </xdr:from>
    <xdr:ext cx="595630" cy="259080"/>
    <xdr:sp macro="" textlink="">
      <xdr:nvSpPr>
        <xdr:cNvPr id="438" name="n_2aveValue【港湾・漁港】&#10;一人当たり有形固定資産（償却資産）額"/>
        <xdr:cNvSpPr txBox="1"/>
      </xdr:nvSpPr>
      <xdr:spPr>
        <a:xfrm>
          <a:off x="8450580" y="177984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113,493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103</xdr:row>
      <xdr:rowOff>22860</xdr:rowOff>
    </xdr:from>
    <xdr:ext cx="595630" cy="259080"/>
    <xdr:sp macro="" textlink="">
      <xdr:nvSpPr>
        <xdr:cNvPr id="439" name="n_3aveValue【港湾・漁港】&#10;一人当たり有形固定資産（償却資産）額"/>
        <xdr:cNvSpPr txBox="1"/>
      </xdr:nvSpPr>
      <xdr:spPr>
        <a:xfrm>
          <a:off x="7561580" y="176822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102870</xdr:colOff>
      <xdr:row>108</xdr:row>
      <xdr:rowOff>116205</xdr:rowOff>
    </xdr:from>
    <xdr:ext cx="375285" cy="259080"/>
    <xdr:sp macro="" textlink="">
      <xdr:nvSpPr>
        <xdr:cNvPr id="440" name="n_1mainValue【港湾・漁港】&#10;一人当たり有形固定資産（償却資産）額"/>
        <xdr:cNvSpPr txBox="1"/>
      </xdr:nvSpPr>
      <xdr:spPr>
        <a:xfrm>
          <a:off x="9437370" y="1863280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449" name="テキスト ボックス 448"/>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51" name="直線コネクタ 45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5915" cy="255905"/>
    <xdr:sp macro="" textlink="">
      <xdr:nvSpPr>
        <xdr:cNvPr id="452" name="テキスト ボックス 451"/>
        <xdr:cNvSpPr txBox="1"/>
      </xdr:nvSpPr>
      <xdr:spPr>
        <a:xfrm>
          <a:off x="12106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53" name="直線コネクタ 45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54" name="テキスト ボックス 453"/>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55" name="直線コネクタ 45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905"/>
    <xdr:sp macro="" textlink="">
      <xdr:nvSpPr>
        <xdr:cNvPr id="456" name="テキスト ボックス 455"/>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57" name="直線コネクタ 45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58" name="テキスト ボックス 457"/>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59" name="直線コネクタ 45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60" name="テキスト ボックス 459"/>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61" name="直線コネクタ 46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4185" cy="255905"/>
    <xdr:sp macro="" textlink="">
      <xdr:nvSpPr>
        <xdr:cNvPr id="462" name="テキスト ボックス 461"/>
        <xdr:cNvSpPr txBox="1"/>
      </xdr:nvSpPr>
      <xdr:spPr>
        <a:xfrm>
          <a:off x="11978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185" cy="259080"/>
    <xdr:sp macro="" textlink="">
      <xdr:nvSpPr>
        <xdr:cNvPr id="464" name="テキスト ボックス 463"/>
        <xdr:cNvSpPr txBox="1"/>
      </xdr:nvSpPr>
      <xdr:spPr>
        <a:xfrm>
          <a:off x="11978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81280</xdr:rowOff>
    </xdr:to>
    <xdr:cxnSp macro="">
      <xdr:nvCxnSpPr>
        <xdr:cNvPr id="466" name="直線コネクタ 465"/>
        <xdr:cNvCxnSpPr/>
      </xdr:nvCxnSpPr>
      <xdr:spPr>
        <a:xfrm flipV="1">
          <a:off x="16318865" y="566039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85090</xdr:rowOff>
    </xdr:from>
    <xdr:ext cx="405130" cy="259080"/>
    <xdr:sp macro="" textlink="">
      <xdr:nvSpPr>
        <xdr:cNvPr id="467" name="【認定こども園・幼稚園・保育所】&#10;有形固定資産減価償却率最小値テキスト"/>
        <xdr:cNvSpPr txBox="1"/>
      </xdr:nvSpPr>
      <xdr:spPr>
        <a:xfrm>
          <a:off x="16357600" y="7114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81280</xdr:rowOff>
    </xdr:from>
    <xdr:to>
      <xdr:col>86</xdr:col>
      <xdr:colOff>25400</xdr:colOff>
      <xdr:row>41</xdr:row>
      <xdr:rowOff>81280</xdr:rowOff>
    </xdr:to>
    <xdr:cxnSp macro="">
      <xdr:nvCxnSpPr>
        <xdr:cNvPr id="468" name="直線コネクタ 467"/>
        <xdr:cNvCxnSpPr/>
      </xdr:nvCxnSpPr>
      <xdr:spPr>
        <a:xfrm>
          <a:off x="16230600" y="711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5905"/>
    <xdr:sp macro="" textlink="">
      <xdr:nvSpPr>
        <xdr:cNvPr id="469" name="【認定こども園・幼稚園・保育所】&#10;有形固定資産減価償却率最大値テキスト"/>
        <xdr:cNvSpPr txBox="1"/>
      </xdr:nvSpPr>
      <xdr:spPr>
        <a:xfrm>
          <a:off x="16357600" y="543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470" name="直線コネクタ 469"/>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146050</xdr:rowOff>
    </xdr:from>
    <xdr:ext cx="405130" cy="255905"/>
    <xdr:sp macro="" textlink="">
      <xdr:nvSpPr>
        <xdr:cNvPr id="471" name="【認定こども園・幼稚園・保育所】&#10;有形固定資産減価償却率平均値テキスト"/>
        <xdr:cNvSpPr txBox="1"/>
      </xdr:nvSpPr>
      <xdr:spPr>
        <a:xfrm>
          <a:off x="16357600" y="631825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167640</xdr:rowOff>
    </xdr:from>
    <xdr:to>
      <xdr:col>85</xdr:col>
      <xdr:colOff>177800</xdr:colOff>
      <xdr:row>37</xdr:row>
      <xdr:rowOff>97790</xdr:rowOff>
    </xdr:to>
    <xdr:sp macro="" textlink="">
      <xdr:nvSpPr>
        <xdr:cNvPr id="472" name="フローチャート: 判断 471"/>
        <xdr:cNvSpPr/>
      </xdr:nvSpPr>
      <xdr:spPr>
        <a:xfrm>
          <a:off x="16268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10795</xdr:rowOff>
    </xdr:from>
    <xdr:to>
      <xdr:col>81</xdr:col>
      <xdr:colOff>101600</xdr:colOff>
      <xdr:row>37</xdr:row>
      <xdr:rowOff>112395</xdr:rowOff>
    </xdr:to>
    <xdr:sp macro="" textlink="">
      <xdr:nvSpPr>
        <xdr:cNvPr id="473" name="フローチャート: 判断 472"/>
        <xdr:cNvSpPr/>
      </xdr:nvSpPr>
      <xdr:spPr>
        <a:xfrm>
          <a:off x="15430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147955</xdr:rowOff>
    </xdr:from>
    <xdr:to>
      <xdr:col>76</xdr:col>
      <xdr:colOff>165100</xdr:colOff>
      <xdr:row>37</xdr:row>
      <xdr:rowOff>78105</xdr:rowOff>
    </xdr:to>
    <xdr:sp macro="" textlink="">
      <xdr:nvSpPr>
        <xdr:cNvPr id="474" name="フローチャート: 判断 473"/>
        <xdr:cNvSpPr/>
      </xdr:nvSpPr>
      <xdr:spPr>
        <a:xfrm>
          <a:off x="1454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159385</xdr:rowOff>
    </xdr:from>
    <xdr:to>
      <xdr:col>72</xdr:col>
      <xdr:colOff>38100</xdr:colOff>
      <xdr:row>37</xdr:row>
      <xdr:rowOff>89535</xdr:rowOff>
    </xdr:to>
    <xdr:sp macro="" textlink="">
      <xdr:nvSpPr>
        <xdr:cNvPr id="475" name="フローチャート: 判断 474"/>
        <xdr:cNvSpPr/>
      </xdr:nvSpPr>
      <xdr:spPr>
        <a:xfrm>
          <a:off x="13652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76" name="テキスト ボックス 47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77" name="テキスト ボックス 47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78" name="テキスト ボックス 47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79" name="テキスト ボックス 47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80" name="テキスト ボックス 47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31750</xdr:rowOff>
    </xdr:from>
    <xdr:to>
      <xdr:col>85</xdr:col>
      <xdr:colOff>177800</xdr:colOff>
      <xdr:row>34</xdr:row>
      <xdr:rowOff>133350</xdr:rowOff>
    </xdr:to>
    <xdr:sp macro="" textlink="">
      <xdr:nvSpPr>
        <xdr:cNvPr id="481" name="楕円 480"/>
        <xdr:cNvSpPr/>
      </xdr:nvSpPr>
      <xdr:spPr>
        <a:xfrm>
          <a:off x="162687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54610</xdr:rowOff>
    </xdr:from>
    <xdr:ext cx="405130" cy="255905"/>
    <xdr:sp macro="" textlink="">
      <xdr:nvSpPr>
        <xdr:cNvPr id="482" name="【認定こども園・幼稚園・保育所】&#10;有形固定資産減価償却率該当値テキスト"/>
        <xdr:cNvSpPr txBox="1"/>
      </xdr:nvSpPr>
      <xdr:spPr>
        <a:xfrm>
          <a:off x="16357600" y="57124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43180</xdr:rowOff>
    </xdr:from>
    <xdr:to>
      <xdr:col>81</xdr:col>
      <xdr:colOff>101600</xdr:colOff>
      <xdr:row>34</xdr:row>
      <xdr:rowOff>144780</xdr:rowOff>
    </xdr:to>
    <xdr:sp macro="" textlink="">
      <xdr:nvSpPr>
        <xdr:cNvPr id="483" name="楕円 482"/>
        <xdr:cNvSpPr/>
      </xdr:nvSpPr>
      <xdr:spPr>
        <a:xfrm>
          <a:off x="15430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82550</xdr:rowOff>
    </xdr:from>
    <xdr:to>
      <xdr:col>85</xdr:col>
      <xdr:colOff>127000</xdr:colOff>
      <xdr:row>34</xdr:row>
      <xdr:rowOff>93980</xdr:rowOff>
    </xdr:to>
    <xdr:cxnSp macro="">
      <xdr:nvCxnSpPr>
        <xdr:cNvPr id="484" name="直線コネクタ 483"/>
        <xdr:cNvCxnSpPr/>
      </xdr:nvCxnSpPr>
      <xdr:spPr>
        <a:xfrm flipV="1">
          <a:off x="15481300" y="59118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76200</xdr:rowOff>
    </xdr:from>
    <xdr:to>
      <xdr:col>76</xdr:col>
      <xdr:colOff>165100</xdr:colOff>
      <xdr:row>35</xdr:row>
      <xdr:rowOff>6350</xdr:rowOff>
    </xdr:to>
    <xdr:sp macro="" textlink="">
      <xdr:nvSpPr>
        <xdr:cNvPr id="485" name="楕円 484"/>
        <xdr:cNvSpPr/>
      </xdr:nvSpPr>
      <xdr:spPr>
        <a:xfrm>
          <a:off x="145415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93980</xdr:rowOff>
    </xdr:from>
    <xdr:to>
      <xdr:col>81</xdr:col>
      <xdr:colOff>50800</xdr:colOff>
      <xdr:row>34</xdr:row>
      <xdr:rowOff>127000</xdr:rowOff>
    </xdr:to>
    <xdr:cxnSp macro="">
      <xdr:nvCxnSpPr>
        <xdr:cNvPr id="486" name="直線コネクタ 485"/>
        <xdr:cNvCxnSpPr/>
      </xdr:nvCxnSpPr>
      <xdr:spPr>
        <a:xfrm flipV="1">
          <a:off x="14592300" y="59232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111760</xdr:rowOff>
    </xdr:from>
    <xdr:to>
      <xdr:col>72</xdr:col>
      <xdr:colOff>38100</xdr:colOff>
      <xdr:row>35</xdr:row>
      <xdr:rowOff>41910</xdr:rowOff>
    </xdr:to>
    <xdr:sp macro="" textlink="">
      <xdr:nvSpPr>
        <xdr:cNvPr id="487" name="楕円 486"/>
        <xdr:cNvSpPr/>
      </xdr:nvSpPr>
      <xdr:spPr>
        <a:xfrm>
          <a:off x="13652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127000</xdr:rowOff>
    </xdr:from>
    <xdr:to>
      <xdr:col>76</xdr:col>
      <xdr:colOff>114300</xdr:colOff>
      <xdr:row>34</xdr:row>
      <xdr:rowOff>162560</xdr:rowOff>
    </xdr:to>
    <xdr:cxnSp macro="">
      <xdr:nvCxnSpPr>
        <xdr:cNvPr id="488" name="直線コネクタ 487"/>
        <xdr:cNvCxnSpPr/>
      </xdr:nvCxnSpPr>
      <xdr:spPr>
        <a:xfrm flipV="1">
          <a:off x="13703300" y="59563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103505</xdr:rowOff>
    </xdr:from>
    <xdr:ext cx="405130" cy="259080"/>
    <xdr:sp macro="" textlink="">
      <xdr:nvSpPr>
        <xdr:cNvPr id="489" name="n_1aveValue【認定こども園・幼稚園・保育所】&#10;有形固定資産減価償却率"/>
        <xdr:cNvSpPr txBox="1"/>
      </xdr:nvSpPr>
      <xdr:spPr>
        <a:xfrm>
          <a:off x="15266035" y="6447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69215</xdr:rowOff>
    </xdr:from>
    <xdr:ext cx="401955" cy="259080"/>
    <xdr:sp macro="" textlink="">
      <xdr:nvSpPr>
        <xdr:cNvPr id="490" name="n_2aveValue【認定こども園・幼稚園・保育所】&#10;有形固定資産減価償却率"/>
        <xdr:cNvSpPr txBox="1"/>
      </xdr:nvSpPr>
      <xdr:spPr>
        <a:xfrm>
          <a:off x="14389735" y="64128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80645</xdr:rowOff>
    </xdr:from>
    <xdr:ext cx="401955" cy="259080"/>
    <xdr:sp macro="" textlink="">
      <xdr:nvSpPr>
        <xdr:cNvPr id="491" name="n_3aveValue【認定こども園・幼稚園・保育所】&#10;有形固定資産減価償却率"/>
        <xdr:cNvSpPr txBox="1"/>
      </xdr:nvSpPr>
      <xdr:spPr>
        <a:xfrm>
          <a:off x="13500735" y="64242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161290</xdr:rowOff>
    </xdr:from>
    <xdr:ext cx="405130" cy="259080"/>
    <xdr:sp macro="" textlink="">
      <xdr:nvSpPr>
        <xdr:cNvPr id="492" name="n_1mainValue【認定こども園・幼稚園・保育所】&#10;有形固定資産減価償却率"/>
        <xdr:cNvSpPr txBox="1"/>
      </xdr:nvSpPr>
      <xdr:spPr>
        <a:xfrm>
          <a:off x="15266035" y="5647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22860</xdr:rowOff>
    </xdr:from>
    <xdr:ext cx="401955" cy="259080"/>
    <xdr:sp macro="" textlink="">
      <xdr:nvSpPr>
        <xdr:cNvPr id="493" name="n_2mainValue【認定こども園・幼稚園・保育所】&#10;有形固定資産減価償却率"/>
        <xdr:cNvSpPr txBox="1"/>
      </xdr:nvSpPr>
      <xdr:spPr>
        <a:xfrm>
          <a:off x="14389735" y="5680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58420</xdr:rowOff>
    </xdr:from>
    <xdr:ext cx="401955" cy="259080"/>
    <xdr:sp macro="" textlink="">
      <xdr:nvSpPr>
        <xdr:cNvPr id="494" name="n_3mainValue【認定こども園・幼稚園・保育所】&#10;有形固定資産減価償却率"/>
        <xdr:cNvSpPr txBox="1"/>
      </xdr:nvSpPr>
      <xdr:spPr>
        <a:xfrm>
          <a:off x="13500735" y="57162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503" name="テキスト ボックス 502"/>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185" cy="259080"/>
    <xdr:sp macro="" textlink="">
      <xdr:nvSpPr>
        <xdr:cNvPr id="506" name="テキスト ボックス 505"/>
        <xdr:cNvSpPr txBox="1"/>
      </xdr:nvSpPr>
      <xdr:spPr>
        <a:xfrm>
          <a:off x="17820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185" cy="255905"/>
    <xdr:sp macro="" textlink="">
      <xdr:nvSpPr>
        <xdr:cNvPr id="508" name="テキスト ボックス 507"/>
        <xdr:cNvSpPr txBox="1"/>
      </xdr:nvSpPr>
      <xdr:spPr>
        <a:xfrm>
          <a:off x="17820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185" cy="259080"/>
    <xdr:sp macro="" textlink="">
      <xdr:nvSpPr>
        <xdr:cNvPr id="510" name="テキスト ボックス 509"/>
        <xdr:cNvSpPr txBox="1"/>
      </xdr:nvSpPr>
      <xdr:spPr>
        <a:xfrm>
          <a:off x="17820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185" cy="259080"/>
    <xdr:sp macro="" textlink="">
      <xdr:nvSpPr>
        <xdr:cNvPr id="512" name="テキスト ボックス 511"/>
        <xdr:cNvSpPr txBox="1"/>
      </xdr:nvSpPr>
      <xdr:spPr>
        <a:xfrm>
          <a:off x="17820640" y="595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185" cy="255905"/>
    <xdr:sp macro="" textlink="">
      <xdr:nvSpPr>
        <xdr:cNvPr id="514" name="テキスト ボックス 513"/>
        <xdr:cNvSpPr txBox="1"/>
      </xdr:nvSpPr>
      <xdr:spPr>
        <a:xfrm>
          <a:off x="17820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185" cy="259080"/>
    <xdr:sp macro="" textlink="">
      <xdr:nvSpPr>
        <xdr:cNvPr id="516" name="テキスト ボックス 515"/>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129540</xdr:rowOff>
    </xdr:from>
    <xdr:to>
      <xdr:col>116</xdr:col>
      <xdr:colOff>62865</xdr:colOff>
      <xdr:row>42</xdr:row>
      <xdr:rowOff>7620</xdr:rowOff>
    </xdr:to>
    <xdr:cxnSp macro="">
      <xdr:nvCxnSpPr>
        <xdr:cNvPr id="518" name="直線コネクタ 517"/>
        <xdr:cNvCxnSpPr/>
      </xdr:nvCxnSpPr>
      <xdr:spPr>
        <a:xfrm flipV="1">
          <a:off x="22160865" y="578739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11430</xdr:rowOff>
    </xdr:from>
    <xdr:ext cx="469900" cy="259080"/>
    <xdr:sp macro="" textlink="">
      <xdr:nvSpPr>
        <xdr:cNvPr id="519" name="【認定こども園・幼稚園・保育所】&#10;一人当たり面積最小値テキスト"/>
        <xdr:cNvSpPr txBox="1"/>
      </xdr:nvSpPr>
      <xdr:spPr>
        <a:xfrm>
          <a:off x="22199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20" name="直線コネクタ 519"/>
        <xdr:cNvCxnSpPr/>
      </xdr:nvCxnSpPr>
      <xdr:spPr>
        <a:xfrm>
          <a:off x="22072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76200</xdr:rowOff>
    </xdr:from>
    <xdr:ext cx="469900" cy="255905"/>
    <xdr:sp macro="" textlink="">
      <xdr:nvSpPr>
        <xdr:cNvPr id="521" name="【認定こども園・幼稚園・保育所】&#10;一人当たり面積最大値テキスト"/>
        <xdr:cNvSpPr txBox="1"/>
      </xdr:nvSpPr>
      <xdr:spPr>
        <a:xfrm>
          <a:off x="22199600" y="5562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522" name="直線コネクタ 521"/>
        <xdr:cNvCxnSpPr/>
      </xdr:nvCxnSpPr>
      <xdr:spPr>
        <a:xfrm>
          <a:off x="22072600" y="578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44450</xdr:rowOff>
    </xdr:from>
    <xdr:ext cx="469900" cy="259080"/>
    <xdr:sp macro="" textlink="">
      <xdr:nvSpPr>
        <xdr:cNvPr id="523" name="【認定こども園・幼稚園・保育所】&#10;一人当たり面積平均値テキスト"/>
        <xdr:cNvSpPr txBox="1"/>
      </xdr:nvSpPr>
      <xdr:spPr>
        <a:xfrm>
          <a:off x="22199600" y="6559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24" name="フローチャート: 判断 523"/>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525" name="フローチャート: 判断 524"/>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526" name="フローチャート: 判断 525"/>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27" name="フローチャート: 判断 526"/>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28" name="テキスト ボックス 52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29" name="テキスト ボックス 52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30" name="テキスト ボックス 52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31" name="テキスト ボックス 53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32" name="テキスト ボックス 53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74930</xdr:rowOff>
    </xdr:from>
    <xdr:to>
      <xdr:col>116</xdr:col>
      <xdr:colOff>114300</xdr:colOff>
      <xdr:row>41</xdr:row>
      <xdr:rowOff>5080</xdr:rowOff>
    </xdr:to>
    <xdr:sp macro="" textlink="">
      <xdr:nvSpPr>
        <xdr:cNvPr id="533" name="楕円 532"/>
        <xdr:cNvSpPr/>
      </xdr:nvSpPr>
      <xdr:spPr>
        <a:xfrm>
          <a:off x="22110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53340</xdr:rowOff>
    </xdr:from>
    <xdr:ext cx="469900" cy="255905"/>
    <xdr:sp macro="" textlink="">
      <xdr:nvSpPr>
        <xdr:cNvPr id="534" name="【認定こども園・幼稚園・保育所】&#10;一人当たり面積該当値テキスト"/>
        <xdr:cNvSpPr txBox="1"/>
      </xdr:nvSpPr>
      <xdr:spPr>
        <a:xfrm>
          <a:off x="22199600" y="69113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74930</xdr:rowOff>
    </xdr:from>
    <xdr:to>
      <xdr:col>112</xdr:col>
      <xdr:colOff>38100</xdr:colOff>
      <xdr:row>41</xdr:row>
      <xdr:rowOff>5080</xdr:rowOff>
    </xdr:to>
    <xdr:sp macro="" textlink="">
      <xdr:nvSpPr>
        <xdr:cNvPr id="535" name="楕円 534"/>
        <xdr:cNvSpPr/>
      </xdr:nvSpPr>
      <xdr:spPr>
        <a:xfrm>
          <a:off x="21272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125730</xdr:rowOff>
    </xdr:from>
    <xdr:to>
      <xdr:col>116</xdr:col>
      <xdr:colOff>63500</xdr:colOff>
      <xdr:row>40</xdr:row>
      <xdr:rowOff>125730</xdr:rowOff>
    </xdr:to>
    <xdr:cxnSp macro="">
      <xdr:nvCxnSpPr>
        <xdr:cNvPr id="536" name="直線コネクタ 535"/>
        <xdr:cNvCxnSpPr/>
      </xdr:nvCxnSpPr>
      <xdr:spPr>
        <a:xfrm>
          <a:off x="21323300" y="6983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55880</xdr:rowOff>
    </xdr:from>
    <xdr:to>
      <xdr:col>107</xdr:col>
      <xdr:colOff>101600</xdr:colOff>
      <xdr:row>40</xdr:row>
      <xdr:rowOff>157480</xdr:rowOff>
    </xdr:to>
    <xdr:sp macro="" textlink="">
      <xdr:nvSpPr>
        <xdr:cNvPr id="537" name="楕円 536"/>
        <xdr:cNvSpPr/>
      </xdr:nvSpPr>
      <xdr:spPr>
        <a:xfrm>
          <a:off x="2038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106680</xdr:rowOff>
    </xdr:from>
    <xdr:to>
      <xdr:col>111</xdr:col>
      <xdr:colOff>177800</xdr:colOff>
      <xdr:row>40</xdr:row>
      <xdr:rowOff>125730</xdr:rowOff>
    </xdr:to>
    <xdr:cxnSp macro="">
      <xdr:nvCxnSpPr>
        <xdr:cNvPr id="538" name="直線コネクタ 537"/>
        <xdr:cNvCxnSpPr/>
      </xdr:nvCxnSpPr>
      <xdr:spPr>
        <a:xfrm>
          <a:off x="20434300" y="69646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55880</xdr:rowOff>
    </xdr:from>
    <xdr:to>
      <xdr:col>102</xdr:col>
      <xdr:colOff>165100</xdr:colOff>
      <xdr:row>40</xdr:row>
      <xdr:rowOff>157480</xdr:rowOff>
    </xdr:to>
    <xdr:sp macro="" textlink="">
      <xdr:nvSpPr>
        <xdr:cNvPr id="539" name="楕円 538"/>
        <xdr:cNvSpPr/>
      </xdr:nvSpPr>
      <xdr:spPr>
        <a:xfrm>
          <a:off x="19494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106680</xdr:rowOff>
    </xdr:from>
    <xdr:to>
      <xdr:col>107</xdr:col>
      <xdr:colOff>50800</xdr:colOff>
      <xdr:row>40</xdr:row>
      <xdr:rowOff>106680</xdr:rowOff>
    </xdr:to>
    <xdr:cxnSp macro="">
      <xdr:nvCxnSpPr>
        <xdr:cNvPr id="540" name="直線コネクタ 539"/>
        <xdr:cNvCxnSpPr/>
      </xdr:nvCxnSpPr>
      <xdr:spPr>
        <a:xfrm>
          <a:off x="19545300" y="6964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135890</xdr:rowOff>
    </xdr:from>
    <xdr:ext cx="469900" cy="259080"/>
    <xdr:sp macro="" textlink="">
      <xdr:nvSpPr>
        <xdr:cNvPr id="541" name="n_1aveValue【認定こども園・幼稚園・保育所】&#10;一人当たり面積"/>
        <xdr:cNvSpPr txBox="1"/>
      </xdr:nvSpPr>
      <xdr:spPr>
        <a:xfrm>
          <a:off x="21075650" y="647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67310</xdr:rowOff>
    </xdr:from>
    <xdr:ext cx="466725" cy="259080"/>
    <xdr:sp macro="" textlink="">
      <xdr:nvSpPr>
        <xdr:cNvPr id="542" name="n_2aveValue【認定こども園・幼稚園・保育所】&#10;一人当たり面積"/>
        <xdr:cNvSpPr txBox="1"/>
      </xdr:nvSpPr>
      <xdr:spPr>
        <a:xfrm>
          <a:off x="20199350" y="6410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86360</xdr:rowOff>
    </xdr:from>
    <xdr:ext cx="466725" cy="255905"/>
    <xdr:sp macro="" textlink="">
      <xdr:nvSpPr>
        <xdr:cNvPr id="543" name="n_3aveValue【認定こども園・幼稚園・保育所】&#10;一人当たり面積"/>
        <xdr:cNvSpPr txBox="1"/>
      </xdr:nvSpPr>
      <xdr:spPr>
        <a:xfrm>
          <a:off x="19310350" y="64300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167640</xdr:rowOff>
    </xdr:from>
    <xdr:ext cx="469900" cy="255905"/>
    <xdr:sp macro="" textlink="">
      <xdr:nvSpPr>
        <xdr:cNvPr id="544" name="n_1mainValue【認定こども園・幼稚園・保育所】&#10;一人当たり面積"/>
        <xdr:cNvSpPr txBox="1"/>
      </xdr:nvSpPr>
      <xdr:spPr>
        <a:xfrm>
          <a:off x="21075650" y="7025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148590</xdr:rowOff>
    </xdr:from>
    <xdr:ext cx="466725" cy="259080"/>
    <xdr:sp macro="" textlink="">
      <xdr:nvSpPr>
        <xdr:cNvPr id="545" name="n_2mainValue【認定こども園・幼稚園・保育所】&#10;一人当たり面積"/>
        <xdr:cNvSpPr txBox="1"/>
      </xdr:nvSpPr>
      <xdr:spPr>
        <a:xfrm>
          <a:off x="20199350" y="7006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148590</xdr:rowOff>
    </xdr:from>
    <xdr:ext cx="466725" cy="259080"/>
    <xdr:sp macro="" textlink="">
      <xdr:nvSpPr>
        <xdr:cNvPr id="546" name="n_3mainValue【認定こども園・幼稚園・保育所】&#10;一人当たり面積"/>
        <xdr:cNvSpPr txBox="1"/>
      </xdr:nvSpPr>
      <xdr:spPr>
        <a:xfrm>
          <a:off x="19310350" y="7006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555" name="テキスト ボックス 554"/>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5915" cy="255905"/>
    <xdr:sp macro="" textlink="">
      <xdr:nvSpPr>
        <xdr:cNvPr id="557" name="テキスト ボックス 556"/>
        <xdr:cNvSpPr txBox="1"/>
      </xdr:nvSpPr>
      <xdr:spPr>
        <a:xfrm>
          <a:off x="12106910" y="11287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8" name="直線コネクタ 55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59" name="テキスト ボックス 558"/>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0" name="直線コネクタ 55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61" name="テキスト ボックス 56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2" name="直線コネクタ 56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905"/>
    <xdr:sp macro="" textlink="">
      <xdr:nvSpPr>
        <xdr:cNvPr id="563" name="テキスト ボックス 562"/>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4" name="直線コネクタ 56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65" name="テキスト ボックス 56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6" name="直線コネクタ 56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4185" cy="259080"/>
    <xdr:sp macro="" textlink="">
      <xdr:nvSpPr>
        <xdr:cNvPr id="567" name="テキスト ボックス 566"/>
        <xdr:cNvSpPr txBox="1"/>
      </xdr:nvSpPr>
      <xdr:spPr>
        <a:xfrm>
          <a:off x="11978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185" cy="255905"/>
    <xdr:sp macro="" textlink="">
      <xdr:nvSpPr>
        <xdr:cNvPr id="569" name="テキスト ボックス 568"/>
        <xdr:cNvSpPr txBox="1"/>
      </xdr:nvSpPr>
      <xdr:spPr>
        <a:xfrm>
          <a:off x="11978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91440</xdr:rowOff>
    </xdr:from>
    <xdr:to>
      <xdr:col>85</xdr:col>
      <xdr:colOff>126365</xdr:colOff>
      <xdr:row>63</xdr:row>
      <xdr:rowOff>123825</xdr:rowOff>
    </xdr:to>
    <xdr:cxnSp macro="">
      <xdr:nvCxnSpPr>
        <xdr:cNvPr id="571" name="直線コネクタ 570"/>
        <xdr:cNvCxnSpPr/>
      </xdr:nvCxnSpPr>
      <xdr:spPr>
        <a:xfrm flipV="1">
          <a:off x="16318865" y="9692640"/>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127635</xdr:rowOff>
    </xdr:from>
    <xdr:ext cx="405130" cy="259080"/>
    <xdr:sp macro="" textlink="">
      <xdr:nvSpPr>
        <xdr:cNvPr id="572" name="【学校施設】&#10;有形固定資産減価償却率最小値テキスト"/>
        <xdr:cNvSpPr txBox="1"/>
      </xdr:nvSpPr>
      <xdr:spPr>
        <a:xfrm>
          <a:off x="16357600" y="1092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73" name="直線コネクタ 572"/>
        <xdr:cNvCxnSpPr/>
      </xdr:nvCxnSpPr>
      <xdr:spPr>
        <a:xfrm>
          <a:off x="16230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38100</xdr:rowOff>
    </xdr:from>
    <xdr:ext cx="405130" cy="259080"/>
    <xdr:sp macro="" textlink="">
      <xdr:nvSpPr>
        <xdr:cNvPr id="574" name="【学校施設】&#10;有形固定資産減価償却率最大値テキスト"/>
        <xdr:cNvSpPr txBox="1"/>
      </xdr:nvSpPr>
      <xdr:spPr>
        <a:xfrm>
          <a:off x="1635760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75" name="直線コネクタ 574"/>
        <xdr:cNvCxnSpPr/>
      </xdr:nvCxnSpPr>
      <xdr:spPr>
        <a:xfrm>
          <a:off x="16230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93980</xdr:rowOff>
    </xdr:from>
    <xdr:ext cx="405130" cy="259080"/>
    <xdr:sp macro="" textlink="">
      <xdr:nvSpPr>
        <xdr:cNvPr id="576" name="【学校施設】&#10;有形固定資産減価償却率平均値テキスト"/>
        <xdr:cNvSpPr txBox="1"/>
      </xdr:nvSpPr>
      <xdr:spPr>
        <a:xfrm>
          <a:off x="16357600" y="100380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77" name="フローチャート: 判断 576"/>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78" name="フローチャート: 判断 577"/>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79" name="フローチャート: 判断 578"/>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80" name="フローチャート: 判断 579"/>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81" name="テキスト ボックス 580"/>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82" name="テキスト ボックス 581"/>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83" name="テキスト ボックス 582"/>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84" name="テキスト ボックス 583"/>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85" name="テキスト ボックス 584"/>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86" name="楕円 585"/>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80010</xdr:rowOff>
    </xdr:from>
    <xdr:ext cx="405130" cy="259080"/>
    <xdr:sp macro="" textlink="">
      <xdr:nvSpPr>
        <xdr:cNvPr id="587" name="【学校施設】&#10;有形固定資産減価償却率該当値テキスト"/>
        <xdr:cNvSpPr txBox="1"/>
      </xdr:nvSpPr>
      <xdr:spPr>
        <a:xfrm>
          <a:off x="16357600" y="10195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588" name="楕円 587"/>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59</xdr:row>
      <xdr:rowOff>166370</xdr:rowOff>
    </xdr:to>
    <xdr:cxnSp macro="">
      <xdr:nvCxnSpPr>
        <xdr:cNvPr id="589" name="直線コネクタ 588"/>
        <xdr:cNvCxnSpPr/>
      </xdr:nvCxnSpPr>
      <xdr:spPr>
        <a:xfrm flipV="1">
          <a:off x="15481300" y="102679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113030</xdr:rowOff>
    </xdr:from>
    <xdr:to>
      <xdr:col>76</xdr:col>
      <xdr:colOff>165100</xdr:colOff>
      <xdr:row>60</xdr:row>
      <xdr:rowOff>43180</xdr:rowOff>
    </xdr:to>
    <xdr:sp macro="" textlink="">
      <xdr:nvSpPr>
        <xdr:cNvPr id="590" name="楕円 589"/>
        <xdr:cNvSpPr/>
      </xdr:nvSpPr>
      <xdr:spPr>
        <a:xfrm>
          <a:off x="14541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163830</xdr:rowOff>
    </xdr:from>
    <xdr:to>
      <xdr:col>81</xdr:col>
      <xdr:colOff>50800</xdr:colOff>
      <xdr:row>59</xdr:row>
      <xdr:rowOff>166370</xdr:rowOff>
    </xdr:to>
    <xdr:cxnSp macro="">
      <xdr:nvCxnSpPr>
        <xdr:cNvPr id="591" name="直線コネクタ 590"/>
        <xdr:cNvCxnSpPr/>
      </xdr:nvCxnSpPr>
      <xdr:spPr>
        <a:xfrm>
          <a:off x="14592300" y="102793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156845</xdr:rowOff>
    </xdr:from>
    <xdr:to>
      <xdr:col>72</xdr:col>
      <xdr:colOff>38100</xdr:colOff>
      <xdr:row>59</xdr:row>
      <xdr:rowOff>86995</xdr:rowOff>
    </xdr:to>
    <xdr:sp macro="" textlink="">
      <xdr:nvSpPr>
        <xdr:cNvPr id="592" name="楕円 591"/>
        <xdr:cNvSpPr/>
      </xdr:nvSpPr>
      <xdr:spPr>
        <a:xfrm>
          <a:off x="13652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36195</xdr:rowOff>
    </xdr:from>
    <xdr:to>
      <xdr:col>76</xdr:col>
      <xdr:colOff>114300</xdr:colOff>
      <xdr:row>59</xdr:row>
      <xdr:rowOff>163830</xdr:rowOff>
    </xdr:to>
    <xdr:cxnSp macro="">
      <xdr:nvCxnSpPr>
        <xdr:cNvPr id="593" name="直線コネクタ 592"/>
        <xdr:cNvCxnSpPr/>
      </xdr:nvCxnSpPr>
      <xdr:spPr>
        <a:xfrm>
          <a:off x="13703300" y="1015174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38735</xdr:rowOff>
    </xdr:from>
    <xdr:ext cx="405130" cy="259080"/>
    <xdr:sp macro="" textlink="">
      <xdr:nvSpPr>
        <xdr:cNvPr id="594" name="n_1aveValue【学校施設】&#10;有形固定資産減価償却率"/>
        <xdr:cNvSpPr txBox="1"/>
      </xdr:nvSpPr>
      <xdr:spPr>
        <a:xfrm>
          <a:off x="15266035" y="9982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42545</xdr:rowOff>
    </xdr:from>
    <xdr:ext cx="401955" cy="255905"/>
    <xdr:sp macro="" textlink="">
      <xdr:nvSpPr>
        <xdr:cNvPr id="595" name="n_2aveValue【学校施設】&#10;有形固定資産減価償却率"/>
        <xdr:cNvSpPr txBox="1"/>
      </xdr:nvSpPr>
      <xdr:spPr>
        <a:xfrm>
          <a:off x="14389735" y="99866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24765</xdr:rowOff>
    </xdr:from>
    <xdr:ext cx="401955" cy="259080"/>
    <xdr:sp macro="" textlink="">
      <xdr:nvSpPr>
        <xdr:cNvPr id="596" name="n_3aveValue【学校施設】&#10;有形固定資産減価償却率"/>
        <xdr:cNvSpPr txBox="1"/>
      </xdr:nvSpPr>
      <xdr:spPr>
        <a:xfrm>
          <a:off x="13500735" y="103117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36195</xdr:rowOff>
    </xdr:from>
    <xdr:ext cx="405130" cy="259080"/>
    <xdr:sp macro="" textlink="">
      <xdr:nvSpPr>
        <xdr:cNvPr id="597" name="n_1mainValue【学校施設】&#10;有形固定資産減価償却率"/>
        <xdr:cNvSpPr txBox="1"/>
      </xdr:nvSpPr>
      <xdr:spPr>
        <a:xfrm>
          <a:off x="15266035" y="10323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34290</xdr:rowOff>
    </xdr:from>
    <xdr:ext cx="401955" cy="259080"/>
    <xdr:sp macro="" textlink="">
      <xdr:nvSpPr>
        <xdr:cNvPr id="598" name="n_2mainValue【学校施設】&#10;有形固定資産減価償却率"/>
        <xdr:cNvSpPr txBox="1"/>
      </xdr:nvSpPr>
      <xdr:spPr>
        <a:xfrm>
          <a:off x="14389735" y="103212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103505</xdr:rowOff>
    </xdr:from>
    <xdr:ext cx="401955" cy="259080"/>
    <xdr:sp macro="" textlink="">
      <xdr:nvSpPr>
        <xdr:cNvPr id="599" name="n_3mainValue【学校施設】&#10;有形固定資産減価償却率"/>
        <xdr:cNvSpPr txBox="1"/>
      </xdr:nvSpPr>
      <xdr:spPr>
        <a:xfrm>
          <a:off x="13500735" y="98761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608" name="テキスト ボックス 607"/>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185" cy="255905"/>
    <xdr:sp macro="" textlink="">
      <xdr:nvSpPr>
        <xdr:cNvPr id="610" name="テキスト ボックス 609"/>
        <xdr:cNvSpPr txBox="1"/>
      </xdr:nvSpPr>
      <xdr:spPr>
        <a:xfrm>
          <a:off x="17820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1" name="直線コネクタ 61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185" cy="255905"/>
    <xdr:sp macro="" textlink="">
      <xdr:nvSpPr>
        <xdr:cNvPr id="612" name="テキスト ボックス 611"/>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3" name="直線コネクタ 61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185" cy="255905"/>
    <xdr:sp macro="" textlink="">
      <xdr:nvSpPr>
        <xdr:cNvPr id="614" name="テキスト ボックス 613"/>
        <xdr:cNvSpPr txBox="1"/>
      </xdr:nvSpPr>
      <xdr:spPr>
        <a:xfrm>
          <a:off x="17820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5" name="直線コネクタ 61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185" cy="255905"/>
    <xdr:sp macro="" textlink="">
      <xdr:nvSpPr>
        <xdr:cNvPr id="616" name="テキスト ボックス 615"/>
        <xdr:cNvSpPr txBox="1"/>
      </xdr:nvSpPr>
      <xdr:spPr>
        <a:xfrm>
          <a:off x="17820640" y="9916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7" name="直線コネクタ 61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185" cy="255905"/>
    <xdr:sp macro="" textlink="">
      <xdr:nvSpPr>
        <xdr:cNvPr id="618" name="テキスト ボックス 617"/>
        <xdr:cNvSpPr txBox="1"/>
      </xdr:nvSpPr>
      <xdr:spPr>
        <a:xfrm>
          <a:off x="17820640" y="9458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620" name="テキスト ボックス 619"/>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138430</xdr:rowOff>
    </xdr:from>
    <xdr:to>
      <xdr:col>116</xdr:col>
      <xdr:colOff>62865</xdr:colOff>
      <xdr:row>64</xdr:row>
      <xdr:rowOff>31115</xdr:rowOff>
    </xdr:to>
    <xdr:cxnSp macro="">
      <xdr:nvCxnSpPr>
        <xdr:cNvPr id="622" name="直線コネクタ 621"/>
        <xdr:cNvCxnSpPr/>
      </xdr:nvCxnSpPr>
      <xdr:spPr>
        <a:xfrm flipV="1">
          <a:off x="22160865" y="9739630"/>
          <a:ext cx="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34925</xdr:rowOff>
    </xdr:from>
    <xdr:ext cx="469900" cy="259080"/>
    <xdr:sp macro="" textlink="">
      <xdr:nvSpPr>
        <xdr:cNvPr id="623" name="【学校施設】&#10;一人当たり面積最小値テキスト"/>
        <xdr:cNvSpPr txBox="1"/>
      </xdr:nvSpPr>
      <xdr:spPr>
        <a:xfrm>
          <a:off x="22199600" y="11007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31115</xdr:rowOff>
    </xdr:from>
    <xdr:to>
      <xdr:col>116</xdr:col>
      <xdr:colOff>152400</xdr:colOff>
      <xdr:row>64</xdr:row>
      <xdr:rowOff>31115</xdr:rowOff>
    </xdr:to>
    <xdr:cxnSp macro="">
      <xdr:nvCxnSpPr>
        <xdr:cNvPr id="624" name="直線コネクタ 623"/>
        <xdr:cNvCxnSpPr/>
      </xdr:nvCxnSpPr>
      <xdr:spPr>
        <a:xfrm>
          <a:off x="22072600" y="1100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85090</xdr:rowOff>
    </xdr:from>
    <xdr:ext cx="469900" cy="259080"/>
    <xdr:sp macro="" textlink="">
      <xdr:nvSpPr>
        <xdr:cNvPr id="625" name="【学校施設】&#10;一人当たり面積最大値テキスト"/>
        <xdr:cNvSpPr txBox="1"/>
      </xdr:nvSpPr>
      <xdr:spPr>
        <a:xfrm>
          <a:off x="22199600" y="951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3.697</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138430</xdr:rowOff>
    </xdr:from>
    <xdr:to>
      <xdr:col>116</xdr:col>
      <xdr:colOff>152400</xdr:colOff>
      <xdr:row>56</xdr:row>
      <xdr:rowOff>138430</xdr:rowOff>
    </xdr:to>
    <xdr:cxnSp macro="">
      <xdr:nvCxnSpPr>
        <xdr:cNvPr id="626" name="直線コネクタ 625"/>
        <xdr:cNvCxnSpPr/>
      </xdr:nvCxnSpPr>
      <xdr:spPr>
        <a:xfrm>
          <a:off x="22072600" y="973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86360</xdr:rowOff>
    </xdr:from>
    <xdr:ext cx="469900" cy="255905"/>
    <xdr:sp macro="" textlink="">
      <xdr:nvSpPr>
        <xdr:cNvPr id="627" name="【学校施設】&#10;一人当たり面積平均値テキスト"/>
        <xdr:cNvSpPr txBox="1"/>
      </xdr:nvSpPr>
      <xdr:spPr>
        <a:xfrm>
          <a:off x="22199600" y="105448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63500</xdr:rowOff>
    </xdr:from>
    <xdr:to>
      <xdr:col>116</xdr:col>
      <xdr:colOff>114300</xdr:colOff>
      <xdr:row>62</xdr:row>
      <xdr:rowOff>164465</xdr:rowOff>
    </xdr:to>
    <xdr:sp macro="" textlink="">
      <xdr:nvSpPr>
        <xdr:cNvPr id="628" name="フローチャート: 判断 627"/>
        <xdr:cNvSpPr/>
      </xdr:nvSpPr>
      <xdr:spPr>
        <a:xfrm>
          <a:off x="22110700" y="10693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75565</xdr:rowOff>
    </xdr:from>
    <xdr:to>
      <xdr:col>112</xdr:col>
      <xdr:colOff>38100</xdr:colOff>
      <xdr:row>63</xdr:row>
      <xdr:rowOff>6350</xdr:rowOff>
    </xdr:to>
    <xdr:sp macro="" textlink="">
      <xdr:nvSpPr>
        <xdr:cNvPr id="629" name="フローチャート: 判断 628"/>
        <xdr:cNvSpPr/>
      </xdr:nvSpPr>
      <xdr:spPr>
        <a:xfrm>
          <a:off x="21272500" y="1070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77470</xdr:rowOff>
    </xdr:from>
    <xdr:to>
      <xdr:col>107</xdr:col>
      <xdr:colOff>101600</xdr:colOff>
      <xdr:row>63</xdr:row>
      <xdr:rowOff>7620</xdr:rowOff>
    </xdr:to>
    <xdr:sp macro="" textlink="">
      <xdr:nvSpPr>
        <xdr:cNvPr id="630" name="フローチャート: 判断 629"/>
        <xdr:cNvSpPr/>
      </xdr:nvSpPr>
      <xdr:spPr>
        <a:xfrm>
          <a:off x="20383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84455</xdr:rowOff>
    </xdr:from>
    <xdr:to>
      <xdr:col>102</xdr:col>
      <xdr:colOff>165100</xdr:colOff>
      <xdr:row>63</xdr:row>
      <xdr:rowOff>14605</xdr:rowOff>
    </xdr:to>
    <xdr:sp macro="" textlink="">
      <xdr:nvSpPr>
        <xdr:cNvPr id="631" name="フローチャート: 判断 630"/>
        <xdr:cNvSpPr/>
      </xdr:nvSpPr>
      <xdr:spPr>
        <a:xfrm>
          <a:off x="19494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632" name="テキスト ボックス 631"/>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633" name="テキスト ボックス 632"/>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634" name="テキスト ボックス 633"/>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635" name="テキスト ボックス 634"/>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636" name="テキスト ボックス 635"/>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74930</xdr:rowOff>
    </xdr:from>
    <xdr:to>
      <xdr:col>116</xdr:col>
      <xdr:colOff>114300</xdr:colOff>
      <xdr:row>63</xdr:row>
      <xdr:rowOff>4445</xdr:rowOff>
    </xdr:to>
    <xdr:sp macro="" textlink="">
      <xdr:nvSpPr>
        <xdr:cNvPr id="637" name="楕円 636"/>
        <xdr:cNvSpPr/>
      </xdr:nvSpPr>
      <xdr:spPr>
        <a:xfrm>
          <a:off x="221107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52705</xdr:rowOff>
    </xdr:from>
    <xdr:ext cx="469900" cy="255905"/>
    <xdr:sp macro="" textlink="">
      <xdr:nvSpPr>
        <xdr:cNvPr id="638" name="【学校施設】&#10;一人当たり面積該当値テキスト"/>
        <xdr:cNvSpPr txBox="1"/>
      </xdr:nvSpPr>
      <xdr:spPr>
        <a:xfrm>
          <a:off x="22199600" y="106826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77470</xdr:rowOff>
    </xdr:from>
    <xdr:to>
      <xdr:col>112</xdr:col>
      <xdr:colOff>38100</xdr:colOff>
      <xdr:row>63</xdr:row>
      <xdr:rowOff>7620</xdr:rowOff>
    </xdr:to>
    <xdr:sp macro="" textlink="">
      <xdr:nvSpPr>
        <xdr:cNvPr id="639" name="楕円 638"/>
        <xdr:cNvSpPr/>
      </xdr:nvSpPr>
      <xdr:spPr>
        <a:xfrm>
          <a:off x="21272500" y="107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125095</xdr:rowOff>
    </xdr:from>
    <xdr:to>
      <xdr:col>116</xdr:col>
      <xdr:colOff>63500</xdr:colOff>
      <xdr:row>62</xdr:row>
      <xdr:rowOff>128270</xdr:rowOff>
    </xdr:to>
    <xdr:cxnSp macro="">
      <xdr:nvCxnSpPr>
        <xdr:cNvPr id="640" name="直線コネクタ 639"/>
        <xdr:cNvCxnSpPr/>
      </xdr:nvCxnSpPr>
      <xdr:spPr>
        <a:xfrm flipV="1">
          <a:off x="21323300" y="107549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38100</xdr:rowOff>
    </xdr:from>
    <xdr:to>
      <xdr:col>107</xdr:col>
      <xdr:colOff>101600</xdr:colOff>
      <xdr:row>62</xdr:row>
      <xdr:rowOff>139700</xdr:rowOff>
    </xdr:to>
    <xdr:sp macro="" textlink="">
      <xdr:nvSpPr>
        <xdr:cNvPr id="641" name="楕円 640"/>
        <xdr:cNvSpPr/>
      </xdr:nvSpPr>
      <xdr:spPr>
        <a:xfrm>
          <a:off x="20383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88900</xdr:rowOff>
    </xdr:from>
    <xdr:to>
      <xdr:col>111</xdr:col>
      <xdr:colOff>177800</xdr:colOff>
      <xdr:row>62</xdr:row>
      <xdr:rowOff>128270</xdr:rowOff>
    </xdr:to>
    <xdr:cxnSp macro="">
      <xdr:nvCxnSpPr>
        <xdr:cNvPr id="642" name="直線コネクタ 641"/>
        <xdr:cNvCxnSpPr/>
      </xdr:nvCxnSpPr>
      <xdr:spPr>
        <a:xfrm>
          <a:off x="20434300" y="107188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643" name="楕円 642"/>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88900</xdr:rowOff>
    </xdr:from>
    <xdr:to>
      <xdr:col>107</xdr:col>
      <xdr:colOff>50800</xdr:colOff>
      <xdr:row>62</xdr:row>
      <xdr:rowOff>102870</xdr:rowOff>
    </xdr:to>
    <xdr:cxnSp macro="">
      <xdr:nvCxnSpPr>
        <xdr:cNvPr id="644" name="直線コネクタ 643"/>
        <xdr:cNvCxnSpPr/>
      </xdr:nvCxnSpPr>
      <xdr:spPr>
        <a:xfrm flipV="1">
          <a:off x="19545300" y="107188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22225</xdr:rowOff>
    </xdr:from>
    <xdr:ext cx="469900" cy="258445"/>
    <xdr:sp macro="" textlink="">
      <xdr:nvSpPr>
        <xdr:cNvPr id="645" name="n_1aveValue【学校施設】&#10;一人当たり面積"/>
        <xdr:cNvSpPr txBox="1"/>
      </xdr:nvSpPr>
      <xdr:spPr>
        <a:xfrm>
          <a:off x="21075650" y="10480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170180</xdr:rowOff>
    </xdr:from>
    <xdr:ext cx="466725" cy="259080"/>
    <xdr:sp macro="" textlink="">
      <xdr:nvSpPr>
        <xdr:cNvPr id="646" name="n_2aveValue【学校施設】&#10;一人当たり面積"/>
        <xdr:cNvSpPr txBox="1"/>
      </xdr:nvSpPr>
      <xdr:spPr>
        <a:xfrm>
          <a:off x="20199350" y="108000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6350</xdr:rowOff>
    </xdr:from>
    <xdr:ext cx="466725" cy="255905"/>
    <xdr:sp macro="" textlink="">
      <xdr:nvSpPr>
        <xdr:cNvPr id="647" name="n_3aveValue【学校施設】&#10;一人当たり面積"/>
        <xdr:cNvSpPr txBox="1"/>
      </xdr:nvSpPr>
      <xdr:spPr>
        <a:xfrm>
          <a:off x="19310350" y="108077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170180</xdr:rowOff>
    </xdr:from>
    <xdr:ext cx="469900" cy="259080"/>
    <xdr:sp macro="" textlink="">
      <xdr:nvSpPr>
        <xdr:cNvPr id="648" name="n_1mainValue【学校施設】&#10;一人当たり面積"/>
        <xdr:cNvSpPr txBox="1"/>
      </xdr:nvSpPr>
      <xdr:spPr>
        <a:xfrm>
          <a:off x="21075650" y="1080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156210</xdr:rowOff>
    </xdr:from>
    <xdr:ext cx="466725" cy="255905"/>
    <xdr:sp macro="" textlink="">
      <xdr:nvSpPr>
        <xdr:cNvPr id="649" name="n_2mainValue【学校施設】&#10;一人当たり面積"/>
        <xdr:cNvSpPr txBox="1"/>
      </xdr:nvSpPr>
      <xdr:spPr>
        <a:xfrm>
          <a:off x="20199350" y="104432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170180</xdr:rowOff>
    </xdr:from>
    <xdr:ext cx="466725" cy="259080"/>
    <xdr:sp macro="" textlink="">
      <xdr:nvSpPr>
        <xdr:cNvPr id="650" name="n_3mainValue【学校施設】&#10;一人当たり面積"/>
        <xdr:cNvSpPr txBox="1"/>
      </xdr:nvSpPr>
      <xdr:spPr>
        <a:xfrm>
          <a:off x="19310350" y="104571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659" name="テキスト ボックス 658"/>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0" name="直線コネクタ 65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61" name="直線コネクタ 66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5915" cy="259080"/>
    <xdr:sp macro="" textlink="">
      <xdr:nvSpPr>
        <xdr:cNvPr id="662" name="テキスト ボックス 661"/>
        <xdr:cNvSpPr txBox="1"/>
      </xdr:nvSpPr>
      <xdr:spPr>
        <a:xfrm>
          <a:off x="12106910" y="1477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63" name="直線コネクタ 66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5905"/>
    <xdr:sp macro="" textlink="">
      <xdr:nvSpPr>
        <xdr:cNvPr id="664" name="テキスト ボックス 663"/>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65" name="直線コネクタ 66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66" name="テキスト ボックス 66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67" name="直線コネクタ 66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5905"/>
    <xdr:sp macro="" textlink="">
      <xdr:nvSpPr>
        <xdr:cNvPr id="668" name="テキスト ボックス 667"/>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69" name="直線コネクタ 66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70" name="テキスト ボックス 66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71" name="直線コネクタ 67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4185" cy="259080"/>
    <xdr:sp macro="" textlink="">
      <xdr:nvSpPr>
        <xdr:cNvPr id="672" name="テキスト ボックス 671"/>
        <xdr:cNvSpPr txBox="1"/>
      </xdr:nvSpPr>
      <xdr:spPr>
        <a:xfrm>
          <a:off x="11978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185" cy="259080"/>
    <xdr:sp macro="" textlink="">
      <xdr:nvSpPr>
        <xdr:cNvPr id="674" name="テキスト ボックス 673"/>
        <xdr:cNvSpPr txBox="1"/>
      </xdr:nvSpPr>
      <xdr:spPr>
        <a:xfrm>
          <a:off x="11978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166370</xdr:rowOff>
    </xdr:to>
    <xdr:cxnSp macro="">
      <xdr:nvCxnSpPr>
        <xdr:cNvPr id="676" name="直線コネクタ 675"/>
        <xdr:cNvCxnSpPr/>
      </xdr:nvCxnSpPr>
      <xdr:spPr>
        <a:xfrm flipV="1">
          <a:off x="16318865" y="1328039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169545</xdr:rowOff>
    </xdr:from>
    <xdr:ext cx="340360" cy="255905"/>
    <xdr:sp macro="" textlink="">
      <xdr:nvSpPr>
        <xdr:cNvPr id="677" name="【児童館】&#10;有形固定資産減価償却率最小値テキスト"/>
        <xdr:cNvSpPr txBox="1"/>
      </xdr:nvSpPr>
      <xdr:spPr>
        <a:xfrm>
          <a:off x="16357600" y="1491424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166370</xdr:rowOff>
    </xdr:from>
    <xdr:to>
      <xdr:col>86</xdr:col>
      <xdr:colOff>25400</xdr:colOff>
      <xdr:row>86</xdr:row>
      <xdr:rowOff>166370</xdr:rowOff>
    </xdr:to>
    <xdr:cxnSp macro="">
      <xdr:nvCxnSpPr>
        <xdr:cNvPr id="678" name="直線コネクタ 677"/>
        <xdr:cNvCxnSpPr/>
      </xdr:nvCxnSpPr>
      <xdr:spPr>
        <a:xfrm>
          <a:off x="16230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679"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680" name="直線コネクタ 679"/>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46355</xdr:rowOff>
    </xdr:from>
    <xdr:ext cx="405130" cy="259080"/>
    <xdr:sp macro="" textlink="">
      <xdr:nvSpPr>
        <xdr:cNvPr id="681" name="【児童館】&#10;有形固定資産減価償却率平均値テキスト"/>
        <xdr:cNvSpPr txBox="1"/>
      </xdr:nvSpPr>
      <xdr:spPr>
        <a:xfrm>
          <a:off x="16357600" y="139338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82" name="フローチャート: 判断 681"/>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83" name="フローチャート: 判断 68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85090</xdr:rowOff>
    </xdr:from>
    <xdr:to>
      <xdr:col>76</xdr:col>
      <xdr:colOff>165100</xdr:colOff>
      <xdr:row>83</xdr:row>
      <xdr:rowOff>15240</xdr:rowOff>
    </xdr:to>
    <xdr:sp macro="" textlink="">
      <xdr:nvSpPr>
        <xdr:cNvPr id="684" name="フローチャート: 判断 683"/>
        <xdr:cNvSpPr/>
      </xdr:nvSpPr>
      <xdr:spPr>
        <a:xfrm>
          <a:off x="14541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165100</xdr:rowOff>
    </xdr:from>
    <xdr:to>
      <xdr:col>72</xdr:col>
      <xdr:colOff>38100</xdr:colOff>
      <xdr:row>83</xdr:row>
      <xdr:rowOff>95250</xdr:rowOff>
    </xdr:to>
    <xdr:sp macro="" textlink="">
      <xdr:nvSpPr>
        <xdr:cNvPr id="685" name="フローチャート: 判断 684"/>
        <xdr:cNvSpPr/>
      </xdr:nvSpPr>
      <xdr:spPr>
        <a:xfrm>
          <a:off x="1365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86" name="テキスト ボックス 68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87" name="テキスト ボックス 68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88" name="テキスト ボックス 68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89" name="テキスト ボックス 68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90" name="テキスト ボックス 68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691" name="楕円 690"/>
        <xdr:cNvSpPr/>
      </xdr:nvSpPr>
      <xdr:spPr>
        <a:xfrm>
          <a:off x="16268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22860</xdr:rowOff>
    </xdr:from>
    <xdr:ext cx="405130" cy="259080"/>
    <xdr:sp macro="" textlink="">
      <xdr:nvSpPr>
        <xdr:cNvPr id="692" name="【児童館】&#10;有形固定資産減価償却率該当値テキスト"/>
        <xdr:cNvSpPr txBox="1"/>
      </xdr:nvSpPr>
      <xdr:spPr>
        <a:xfrm>
          <a:off x="16357600" y="1425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76835</xdr:rowOff>
    </xdr:from>
    <xdr:to>
      <xdr:col>81</xdr:col>
      <xdr:colOff>101600</xdr:colOff>
      <xdr:row>84</xdr:row>
      <xdr:rowOff>6985</xdr:rowOff>
    </xdr:to>
    <xdr:sp macro="" textlink="">
      <xdr:nvSpPr>
        <xdr:cNvPr id="693" name="楕円 692"/>
        <xdr:cNvSpPr/>
      </xdr:nvSpPr>
      <xdr:spPr>
        <a:xfrm>
          <a:off x="15430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127635</xdr:rowOff>
    </xdr:to>
    <xdr:cxnSp macro="">
      <xdr:nvCxnSpPr>
        <xdr:cNvPr id="694" name="直線コネクタ 693"/>
        <xdr:cNvCxnSpPr/>
      </xdr:nvCxnSpPr>
      <xdr:spPr>
        <a:xfrm flipV="1">
          <a:off x="15481300" y="143256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109855</xdr:rowOff>
    </xdr:from>
    <xdr:to>
      <xdr:col>76</xdr:col>
      <xdr:colOff>165100</xdr:colOff>
      <xdr:row>84</xdr:row>
      <xdr:rowOff>40640</xdr:rowOff>
    </xdr:to>
    <xdr:sp macro="" textlink="">
      <xdr:nvSpPr>
        <xdr:cNvPr id="695" name="楕円 694"/>
        <xdr:cNvSpPr/>
      </xdr:nvSpPr>
      <xdr:spPr>
        <a:xfrm>
          <a:off x="145415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127635</xdr:rowOff>
    </xdr:from>
    <xdr:to>
      <xdr:col>81</xdr:col>
      <xdr:colOff>50800</xdr:colOff>
      <xdr:row>83</xdr:row>
      <xdr:rowOff>160655</xdr:rowOff>
    </xdr:to>
    <xdr:cxnSp macro="">
      <xdr:nvCxnSpPr>
        <xdr:cNvPr id="696" name="直線コネクタ 695"/>
        <xdr:cNvCxnSpPr/>
      </xdr:nvCxnSpPr>
      <xdr:spPr>
        <a:xfrm flipV="1">
          <a:off x="14592300" y="143579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142240</xdr:rowOff>
    </xdr:from>
    <xdr:to>
      <xdr:col>72</xdr:col>
      <xdr:colOff>38100</xdr:colOff>
      <xdr:row>84</xdr:row>
      <xdr:rowOff>72390</xdr:rowOff>
    </xdr:to>
    <xdr:sp macro="" textlink="">
      <xdr:nvSpPr>
        <xdr:cNvPr id="697" name="楕円 696"/>
        <xdr:cNvSpPr/>
      </xdr:nvSpPr>
      <xdr:spPr>
        <a:xfrm>
          <a:off x="13652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160655</xdr:rowOff>
    </xdr:from>
    <xdr:to>
      <xdr:col>76</xdr:col>
      <xdr:colOff>114300</xdr:colOff>
      <xdr:row>84</xdr:row>
      <xdr:rowOff>21590</xdr:rowOff>
    </xdr:to>
    <xdr:cxnSp macro="">
      <xdr:nvCxnSpPr>
        <xdr:cNvPr id="698" name="直線コネクタ 697"/>
        <xdr:cNvCxnSpPr/>
      </xdr:nvCxnSpPr>
      <xdr:spPr>
        <a:xfrm flipV="1">
          <a:off x="13703300" y="143910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164465</xdr:rowOff>
    </xdr:from>
    <xdr:ext cx="405130" cy="259080"/>
    <xdr:sp macro="" textlink="">
      <xdr:nvSpPr>
        <xdr:cNvPr id="699" name="n_1aveValue【児童館】&#10;有形固定資産減価償却率"/>
        <xdr:cNvSpPr txBox="1"/>
      </xdr:nvSpPr>
      <xdr:spPr>
        <a:xfrm>
          <a:off x="15266035" y="1388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31750</xdr:rowOff>
    </xdr:from>
    <xdr:ext cx="401955" cy="255905"/>
    <xdr:sp macro="" textlink="">
      <xdr:nvSpPr>
        <xdr:cNvPr id="700" name="n_2aveValue【児童館】&#10;有形固定資産減価償却率"/>
        <xdr:cNvSpPr txBox="1"/>
      </xdr:nvSpPr>
      <xdr:spPr>
        <a:xfrm>
          <a:off x="14389735" y="139192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111760</xdr:rowOff>
    </xdr:from>
    <xdr:ext cx="401955" cy="255905"/>
    <xdr:sp macro="" textlink="">
      <xdr:nvSpPr>
        <xdr:cNvPr id="701" name="n_3aveValue【児童館】&#10;有形固定資産減価償却率"/>
        <xdr:cNvSpPr txBox="1"/>
      </xdr:nvSpPr>
      <xdr:spPr>
        <a:xfrm>
          <a:off x="13500735" y="139992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169545</xdr:rowOff>
    </xdr:from>
    <xdr:ext cx="405130" cy="255905"/>
    <xdr:sp macro="" textlink="">
      <xdr:nvSpPr>
        <xdr:cNvPr id="702" name="n_1mainValue【児童館】&#10;有形固定資産減価償却率"/>
        <xdr:cNvSpPr txBox="1"/>
      </xdr:nvSpPr>
      <xdr:spPr>
        <a:xfrm>
          <a:off x="15266035" y="143998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31115</xdr:rowOff>
    </xdr:from>
    <xdr:ext cx="401955" cy="255905"/>
    <xdr:sp macro="" textlink="">
      <xdr:nvSpPr>
        <xdr:cNvPr id="703" name="n_2mainValue【児童館】&#10;有形固定資産減価償却率"/>
        <xdr:cNvSpPr txBox="1"/>
      </xdr:nvSpPr>
      <xdr:spPr>
        <a:xfrm>
          <a:off x="14389735" y="144329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63500</xdr:rowOff>
    </xdr:from>
    <xdr:ext cx="401955" cy="255905"/>
    <xdr:sp macro="" textlink="">
      <xdr:nvSpPr>
        <xdr:cNvPr id="704" name="n_3mainValue【児童館】&#10;有形固定資産減価償却率"/>
        <xdr:cNvSpPr txBox="1"/>
      </xdr:nvSpPr>
      <xdr:spPr>
        <a:xfrm>
          <a:off x="13500735" y="144653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713" name="テキスト ボックス 712"/>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185" cy="255905"/>
    <xdr:sp macro="" textlink="">
      <xdr:nvSpPr>
        <xdr:cNvPr id="716" name="テキスト ボックス 715"/>
        <xdr:cNvSpPr txBox="1"/>
      </xdr:nvSpPr>
      <xdr:spPr>
        <a:xfrm>
          <a:off x="17820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185" cy="259080"/>
    <xdr:sp macro="" textlink="">
      <xdr:nvSpPr>
        <xdr:cNvPr id="718" name="テキスト ボックス 717"/>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185" cy="259080"/>
    <xdr:sp macro="" textlink="">
      <xdr:nvSpPr>
        <xdr:cNvPr id="720" name="テキスト ボックス 719"/>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185" cy="255905"/>
    <xdr:sp macro="" textlink="">
      <xdr:nvSpPr>
        <xdr:cNvPr id="722" name="テキスト ボックス 721"/>
        <xdr:cNvSpPr txBox="1"/>
      </xdr:nvSpPr>
      <xdr:spPr>
        <a:xfrm>
          <a:off x="17820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185" cy="259080"/>
    <xdr:sp macro="" textlink="">
      <xdr:nvSpPr>
        <xdr:cNvPr id="724" name="テキスト ボックス 723"/>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726" name="テキスト ボックス 725"/>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34290</xdr:rowOff>
    </xdr:from>
    <xdr:to>
      <xdr:col>116</xdr:col>
      <xdr:colOff>62865</xdr:colOff>
      <xdr:row>86</xdr:row>
      <xdr:rowOff>102870</xdr:rowOff>
    </xdr:to>
    <xdr:cxnSp macro="">
      <xdr:nvCxnSpPr>
        <xdr:cNvPr id="728" name="直線コネクタ 727"/>
        <xdr:cNvCxnSpPr/>
      </xdr:nvCxnSpPr>
      <xdr:spPr>
        <a:xfrm flipV="1">
          <a:off x="22160865" y="1357884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729" name="【児童館】&#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0" name="直線コネクタ 729"/>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152400</xdr:rowOff>
    </xdr:from>
    <xdr:ext cx="469900" cy="259080"/>
    <xdr:sp macro="" textlink="">
      <xdr:nvSpPr>
        <xdr:cNvPr id="731" name="【児童館】&#10;一人当たり面積最大値テキスト"/>
        <xdr:cNvSpPr txBox="1"/>
      </xdr:nvSpPr>
      <xdr:spPr>
        <a:xfrm>
          <a:off x="22199600" y="1335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34290</xdr:rowOff>
    </xdr:from>
    <xdr:to>
      <xdr:col>116</xdr:col>
      <xdr:colOff>152400</xdr:colOff>
      <xdr:row>79</xdr:row>
      <xdr:rowOff>34290</xdr:rowOff>
    </xdr:to>
    <xdr:cxnSp macro="">
      <xdr:nvCxnSpPr>
        <xdr:cNvPr id="732" name="直線コネクタ 731"/>
        <xdr:cNvCxnSpPr/>
      </xdr:nvCxnSpPr>
      <xdr:spPr>
        <a:xfrm>
          <a:off x="22072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60960</xdr:rowOff>
    </xdr:from>
    <xdr:ext cx="469900" cy="259080"/>
    <xdr:sp macro="" textlink="">
      <xdr:nvSpPr>
        <xdr:cNvPr id="733" name="【児童館】&#10;一人当たり面積平均値テキスト"/>
        <xdr:cNvSpPr txBox="1"/>
      </xdr:nvSpPr>
      <xdr:spPr>
        <a:xfrm>
          <a:off x="22199600" y="14634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34" name="フローチャート: 判断 733"/>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735" name="フローチャート: 判断 734"/>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116840</xdr:rowOff>
    </xdr:from>
    <xdr:to>
      <xdr:col>107</xdr:col>
      <xdr:colOff>101600</xdr:colOff>
      <xdr:row>86</xdr:row>
      <xdr:rowOff>46990</xdr:rowOff>
    </xdr:to>
    <xdr:sp macro="" textlink="">
      <xdr:nvSpPr>
        <xdr:cNvPr id="736" name="フローチャート: 判断 735"/>
        <xdr:cNvSpPr/>
      </xdr:nvSpPr>
      <xdr:spPr>
        <a:xfrm>
          <a:off x="20383500" y="1469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37" name="フローチャート: 判断 736"/>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38" name="テキスト ボックス 73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39" name="テキスト ボックス 73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40" name="テキスト ボックス 73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41" name="テキスト ボックス 74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42" name="テキスト ボックス 74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43" name="楕円 742"/>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59690</xdr:rowOff>
    </xdr:from>
    <xdr:ext cx="469900" cy="259080"/>
    <xdr:sp macro="" textlink="">
      <xdr:nvSpPr>
        <xdr:cNvPr id="744" name="【児童館】&#10;一人当たり面積該当値テキスト"/>
        <xdr:cNvSpPr txBox="1"/>
      </xdr:nvSpPr>
      <xdr:spPr>
        <a:xfrm>
          <a:off x="22199600" y="1446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745" name="楕円 744"/>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87630</xdr:rowOff>
    </xdr:to>
    <xdr:cxnSp macro="">
      <xdr:nvCxnSpPr>
        <xdr:cNvPr id="746" name="直線コネクタ 745"/>
        <xdr:cNvCxnSpPr/>
      </xdr:nvCxnSpPr>
      <xdr:spPr>
        <a:xfrm>
          <a:off x="21323300" y="14660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747" name="楕円 746"/>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87630</xdr:rowOff>
    </xdr:to>
    <xdr:cxnSp macro="">
      <xdr:nvCxnSpPr>
        <xdr:cNvPr id="748" name="直線コネクタ 747"/>
        <xdr:cNvCxnSpPr/>
      </xdr:nvCxnSpPr>
      <xdr:spPr>
        <a:xfrm>
          <a:off x="20434300" y="14660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749" name="楕円 748"/>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87630</xdr:rowOff>
    </xdr:from>
    <xdr:to>
      <xdr:col>107</xdr:col>
      <xdr:colOff>50800</xdr:colOff>
      <xdr:row>85</xdr:row>
      <xdr:rowOff>87630</xdr:rowOff>
    </xdr:to>
    <xdr:cxnSp macro="">
      <xdr:nvCxnSpPr>
        <xdr:cNvPr id="750" name="直線コネクタ 749"/>
        <xdr:cNvCxnSpPr/>
      </xdr:nvCxnSpPr>
      <xdr:spPr>
        <a:xfrm>
          <a:off x="19545300" y="14660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34290</xdr:rowOff>
    </xdr:from>
    <xdr:ext cx="469900" cy="259080"/>
    <xdr:sp macro="" textlink="">
      <xdr:nvSpPr>
        <xdr:cNvPr id="751" name="n_1aveValue【児童館】&#10;一人当たり面積"/>
        <xdr:cNvSpPr txBox="1"/>
      </xdr:nvSpPr>
      <xdr:spPr>
        <a:xfrm>
          <a:off x="21075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38100</xdr:rowOff>
    </xdr:from>
    <xdr:ext cx="466725" cy="259080"/>
    <xdr:sp macro="" textlink="">
      <xdr:nvSpPr>
        <xdr:cNvPr id="752" name="n_2aveValue【児童館】&#10;一人当たり面積"/>
        <xdr:cNvSpPr txBox="1"/>
      </xdr:nvSpPr>
      <xdr:spPr>
        <a:xfrm>
          <a:off x="20199350" y="147828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22860</xdr:rowOff>
    </xdr:from>
    <xdr:ext cx="466725" cy="259080"/>
    <xdr:sp macro="" textlink="">
      <xdr:nvSpPr>
        <xdr:cNvPr id="753" name="n_3aveValue【児童館】&#10;一人当たり面積"/>
        <xdr:cNvSpPr txBox="1"/>
      </xdr:nvSpPr>
      <xdr:spPr>
        <a:xfrm>
          <a:off x="19310350" y="14767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154940</xdr:rowOff>
    </xdr:from>
    <xdr:ext cx="469900" cy="255905"/>
    <xdr:sp macro="" textlink="">
      <xdr:nvSpPr>
        <xdr:cNvPr id="754" name="n_1mainValue【児童館】&#10;一人当たり面積"/>
        <xdr:cNvSpPr txBox="1"/>
      </xdr:nvSpPr>
      <xdr:spPr>
        <a:xfrm>
          <a:off x="21075650" y="143852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154940</xdr:rowOff>
    </xdr:from>
    <xdr:ext cx="466725" cy="255905"/>
    <xdr:sp macro="" textlink="">
      <xdr:nvSpPr>
        <xdr:cNvPr id="755" name="n_2mainValue【児童館】&#10;一人当たり面積"/>
        <xdr:cNvSpPr txBox="1"/>
      </xdr:nvSpPr>
      <xdr:spPr>
        <a:xfrm>
          <a:off x="20199350" y="14385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154940</xdr:rowOff>
    </xdr:from>
    <xdr:ext cx="466725" cy="255905"/>
    <xdr:sp macro="" textlink="">
      <xdr:nvSpPr>
        <xdr:cNvPr id="756" name="n_3mainValue【児童館】&#10;一人当たり面積"/>
        <xdr:cNvSpPr txBox="1"/>
      </xdr:nvSpPr>
      <xdr:spPr>
        <a:xfrm>
          <a:off x="19310350" y="14385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765" name="テキスト ボックス 764"/>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767" name="直線コネクタ 76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5915" cy="255905"/>
    <xdr:sp macro="" textlink="">
      <xdr:nvSpPr>
        <xdr:cNvPr id="768" name="テキスト ボックス 767"/>
        <xdr:cNvSpPr txBox="1"/>
      </xdr:nvSpPr>
      <xdr:spPr>
        <a:xfrm>
          <a:off x="12106910" y="1858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69" name="直線コネクタ 76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70" name="テキスト ボックス 76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71" name="直線コネクタ 77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905"/>
    <xdr:sp macro="" textlink="">
      <xdr:nvSpPr>
        <xdr:cNvPr id="772" name="テキスト ボックス 771"/>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73" name="直線コネクタ 77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74" name="テキスト ボックス 77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75" name="直線コネクタ 77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76" name="テキスト ボックス 77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77" name="直線コネクタ 77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4185" cy="255905"/>
    <xdr:sp macro="" textlink="">
      <xdr:nvSpPr>
        <xdr:cNvPr id="778" name="テキスト ボックス 777"/>
        <xdr:cNvSpPr txBox="1"/>
      </xdr:nvSpPr>
      <xdr:spPr>
        <a:xfrm>
          <a:off x="11978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185" cy="259080"/>
    <xdr:sp macro="" textlink="">
      <xdr:nvSpPr>
        <xdr:cNvPr id="780" name="テキスト ボックス 779"/>
        <xdr:cNvSpPr txBox="1"/>
      </xdr:nvSpPr>
      <xdr:spPr>
        <a:xfrm>
          <a:off x="11978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109220</xdr:rowOff>
    </xdr:to>
    <xdr:cxnSp macro="">
      <xdr:nvCxnSpPr>
        <xdr:cNvPr id="782" name="直線コネクタ 781"/>
        <xdr:cNvCxnSpPr/>
      </xdr:nvCxnSpPr>
      <xdr:spPr>
        <a:xfrm flipV="1">
          <a:off x="16318865" y="1709039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112395</xdr:rowOff>
    </xdr:from>
    <xdr:ext cx="340360" cy="255905"/>
    <xdr:sp macro="" textlink="">
      <xdr:nvSpPr>
        <xdr:cNvPr id="783" name="【公民館】&#10;有形固定資産減価償却率最小値テキスト"/>
        <xdr:cNvSpPr txBox="1"/>
      </xdr:nvSpPr>
      <xdr:spPr>
        <a:xfrm>
          <a:off x="16357600" y="1862899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109220</xdr:rowOff>
    </xdr:from>
    <xdr:to>
      <xdr:col>86</xdr:col>
      <xdr:colOff>25400</xdr:colOff>
      <xdr:row>108</xdr:row>
      <xdr:rowOff>109220</xdr:rowOff>
    </xdr:to>
    <xdr:cxnSp macro="">
      <xdr:nvCxnSpPr>
        <xdr:cNvPr id="784" name="直線コネクタ 783"/>
        <xdr:cNvCxnSpPr/>
      </xdr:nvCxnSpPr>
      <xdr:spPr>
        <a:xfrm>
          <a:off x="16230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5905"/>
    <xdr:sp macro="" textlink="">
      <xdr:nvSpPr>
        <xdr:cNvPr id="785" name="【公民館】&#10;有形固定資産減価償却率最大値テキスト"/>
        <xdr:cNvSpPr txBox="1"/>
      </xdr:nvSpPr>
      <xdr:spPr>
        <a:xfrm>
          <a:off x="16357600" y="1686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86" name="直線コネクタ 78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124460</xdr:rowOff>
    </xdr:from>
    <xdr:ext cx="405130" cy="259080"/>
    <xdr:sp macro="" textlink="">
      <xdr:nvSpPr>
        <xdr:cNvPr id="787" name="【公民館】&#10;有形固定資産減価償却率平均値テキスト"/>
        <xdr:cNvSpPr txBox="1"/>
      </xdr:nvSpPr>
      <xdr:spPr>
        <a:xfrm>
          <a:off x="16357600" y="176123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146050</xdr:rowOff>
    </xdr:from>
    <xdr:to>
      <xdr:col>85</xdr:col>
      <xdr:colOff>177800</xdr:colOff>
      <xdr:row>103</xdr:row>
      <xdr:rowOff>76200</xdr:rowOff>
    </xdr:to>
    <xdr:sp macro="" textlink="">
      <xdr:nvSpPr>
        <xdr:cNvPr id="788" name="フローチャート: 判断 787"/>
        <xdr:cNvSpPr/>
      </xdr:nvSpPr>
      <xdr:spPr>
        <a:xfrm>
          <a:off x="16268700" y="1763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166370</xdr:rowOff>
    </xdr:from>
    <xdr:to>
      <xdr:col>81</xdr:col>
      <xdr:colOff>101600</xdr:colOff>
      <xdr:row>103</xdr:row>
      <xdr:rowOff>95885</xdr:rowOff>
    </xdr:to>
    <xdr:sp macro="" textlink="">
      <xdr:nvSpPr>
        <xdr:cNvPr id="789" name="フローチャート: 判断 788"/>
        <xdr:cNvSpPr/>
      </xdr:nvSpPr>
      <xdr:spPr>
        <a:xfrm>
          <a:off x="15430500" y="1765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xdr:rowOff>
    </xdr:from>
    <xdr:to>
      <xdr:col>76</xdr:col>
      <xdr:colOff>165100</xdr:colOff>
      <xdr:row>103</xdr:row>
      <xdr:rowOff>104140</xdr:rowOff>
    </xdr:to>
    <xdr:sp macro="" textlink="">
      <xdr:nvSpPr>
        <xdr:cNvPr id="790" name="フローチャート: 判断 789"/>
        <xdr:cNvSpPr/>
      </xdr:nvSpPr>
      <xdr:spPr>
        <a:xfrm>
          <a:off x="14541500" y="176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91" name="フローチャート: 判断 790"/>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92" name="テキスト ボックス 79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93" name="テキスト ボックス 79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94" name="テキスト ボックス 79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95" name="テキスト ボックス 79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96" name="テキスト ボックス 79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105410</xdr:rowOff>
    </xdr:from>
    <xdr:to>
      <xdr:col>85</xdr:col>
      <xdr:colOff>177800</xdr:colOff>
      <xdr:row>102</xdr:row>
      <xdr:rowOff>35560</xdr:rowOff>
    </xdr:to>
    <xdr:sp macro="" textlink="">
      <xdr:nvSpPr>
        <xdr:cNvPr id="797" name="楕円 796"/>
        <xdr:cNvSpPr/>
      </xdr:nvSpPr>
      <xdr:spPr>
        <a:xfrm>
          <a:off x="16268700" y="174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128270</xdr:rowOff>
    </xdr:from>
    <xdr:ext cx="405130" cy="259080"/>
    <xdr:sp macro="" textlink="">
      <xdr:nvSpPr>
        <xdr:cNvPr id="798" name="【公民館】&#10;有形固定資産減価償却率該当値テキスト"/>
        <xdr:cNvSpPr txBox="1"/>
      </xdr:nvSpPr>
      <xdr:spPr>
        <a:xfrm>
          <a:off x="16357600" y="1727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799" name="楕円 798"/>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156210</xdr:rowOff>
    </xdr:from>
    <xdr:to>
      <xdr:col>85</xdr:col>
      <xdr:colOff>127000</xdr:colOff>
      <xdr:row>102</xdr:row>
      <xdr:rowOff>19050</xdr:rowOff>
    </xdr:to>
    <xdr:cxnSp macro="">
      <xdr:nvCxnSpPr>
        <xdr:cNvPr id="800" name="直線コネクタ 799"/>
        <xdr:cNvCxnSpPr/>
      </xdr:nvCxnSpPr>
      <xdr:spPr>
        <a:xfrm flipV="1">
          <a:off x="15481300" y="174726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76200</xdr:rowOff>
    </xdr:from>
    <xdr:to>
      <xdr:col>76</xdr:col>
      <xdr:colOff>165100</xdr:colOff>
      <xdr:row>102</xdr:row>
      <xdr:rowOff>6350</xdr:rowOff>
    </xdr:to>
    <xdr:sp macro="" textlink="">
      <xdr:nvSpPr>
        <xdr:cNvPr id="801" name="楕円 800"/>
        <xdr:cNvSpPr/>
      </xdr:nvSpPr>
      <xdr:spPr>
        <a:xfrm>
          <a:off x="14541500" y="173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127000</xdr:rowOff>
    </xdr:from>
    <xdr:to>
      <xdr:col>81</xdr:col>
      <xdr:colOff>50800</xdr:colOff>
      <xdr:row>102</xdr:row>
      <xdr:rowOff>19050</xdr:rowOff>
    </xdr:to>
    <xdr:cxnSp macro="">
      <xdr:nvCxnSpPr>
        <xdr:cNvPr id="802" name="直線コネクタ 801"/>
        <xdr:cNvCxnSpPr/>
      </xdr:nvCxnSpPr>
      <xdr:spPr>
        <a:xfrm>
          <a:off x="14592300" y="174434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95885</xdr:rowOff>
    </xdr:from>
    <xdr:to>
      <xdr:col>72</xdr:col>
      <xdr:colOff>38100</xdr:colOff>
      <xdr:row>102</xdr:row>
      <xdr:rowOff>26035</xdr:rowOff>
    </xdr:to>
    <xdr:sp macro="" textlink="">
      <xdr:nvSpPr>
        <xdr:cNvPr id="803" name="楕円 802"/>
        <xdr:cNvSpPr/>
      </xdr:nvSpPr>
      <xdr:spPr>
        <a:xfrm>
          <a:off x="13652500" y="174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127000</xdr:rowOff>
    </xdr:from>
    <xdr:to>
      <xdr:col>76</xdr:col>
      <xdr:colOff>114300</xdr:colOff>
      <xdr:row>101</xdr:row>
      <xdr:rowOff>146685</xdr:rowOff>
    </xdr:to>
    <xdr:cxnSp macro="">
      <xdr:nvCxnSpPr>
        <xdr:cNvPr id="804" name="直線コネクタ 803"/>
        <xdr:cNvCxnSpPr/>
      </xdr:nvCxnSpPr>
      <xdr:spPr>
        <a:xfrm flipV="1">
          <a:off x="13703300" y="174434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86995</xdr:rowOff>
    </xdr:from>
    <xdr:ext cx="405130" cy="255905"/>
    <xdr:sp macro="" textlink="">
      <xdr:nvSpPr>
        <xdr:cNvPr id="805" name="n_1aveValue【公民館】&#10;有形固定資産減価償却率"/>
        <xdr:cNvSpPr txBox="1"/>
      </xdr:nvSpPr>
      <xdr:spPr>
        <a:xfrm>
          <a:off x="15266035" y="177463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95250</xdr:rowOff>
    </xdr:from>
    <xdr:ext cx="401955" cy="259080"/>
    <xdr:sp macro="" textlink="">
      <xdr:nvSpPr>
        <xdr:cNvPr id="806" name="n_2aveValue【公民館】&#10;有形固定資産減価償却率"/>
        <xdr:cNvSpPr txBox="1"/>
      </xdr:nvSpPr>
      <xdr:spPr>
        <a:xfrm>
          <a:off x="14389735" y="177546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129540</xdr:rowOff>
    </xdr:from>
    <xdr:ext cx="401955" cy="259080"/>
    <xdr:sp macro="" textlink="">
      <xdr:nvSpPr>
        <xdr:cNvPr id="807" name="n_3aveValue【公民館】&#10;有形固定資産減価償却率"/>
        <xdr:cNvSpPr txBox="1"/>
      </xdr:nvSpPr>
      <xdr:spPr>
        <a:xfrm>
          <a:off x="13500735" y="177888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86360</xdr:rowOff>
    </xdr:from>
    <xdr:ext cx="405130" cy="255905"/>
    <xdr:sp macro="" textlink="">
      <xdr:nvSpPr>
        <xdr:cNvPr id="808" name="n_1mainValue【公民館】&#10;有形固定資産減価償却率"/>
        <xdr:cNvSpPr txBox="1"/>
      </xdr:nvSpPr>
      <xdr:spPr>
        <a:xfrm>
          <a:off x="15266035" y="172313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22860</xdr:rowOff>
    </xdr:from>
    <xdr:ext cx="401955" cy="259080"/>
    <xdr:sp macro="" textlink="">
      <xdr:nvSpPr>
        <xdr:cNvPr id="809" name="n_2mainValue【公民館】&#10;有形固定資産減価償却率"/>
        <xdr:cNvSpPr txBox="1"/>
      </xdr:nvSpPr>
      <xdr:spPr>
        <a:xfrm>
          <a:off x="14389735" y="171678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42545</xdr:rowOff>
    </xdr:from>
    <xdr:ext cx="401955" cy="255905"/>
    <xdr:sp macro="" textlink="">
      <xdr:nvSpPr>
        <xdr:cNvPr id="810" name="n_3mainValue【公民館】&#10;有形固定資産減価償却率"/>
        <xdr:cNvSpPr txBox="1"/>
      </xdr:nvSpPr>
      <xdr:spPr>
        <a:xfrm>
          <a:off x="13500735" y="171875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1" name="正方形/長方形 8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2" name="正方形/長方形 81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3" name="正方形/長方形 81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4" name="正方形/長方形 81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5" name="正方形/長方形 81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6" name="正方形/長方形 81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7" name="正方形/長方形 81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8" name="正方形/長方形 81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819" name="テキスト ボックス 818"/>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0" name="直線コネクタ 81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21" name="直線コネクタ 82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822" name="テキスト ボックス 821"/>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23" name="直線コネクタ 82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824" name="テキスト ボックス 823"/>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25" name="直線コネクタ 82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826" name="テキスト ボックス 825"/>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27" name="直線コネクタ 82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828" name="テキスト ボックス 827"/>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29" name="直線コネクタ 82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830" name="テキスト ボックス 829"/>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31" name="直線コネクタ 83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832" name="テキスト ボックス 831"/>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834" name="テキスト ボックス 833"/>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144780</xdr:rowOff>
    </xdr:from>
    <xdr:to>
      <xdr:col>116</xdr:col>
      <xdr:colOff>62865</xdr:colOff>
      <xdr:row>109</xdr:row>
      <xdr:rowOff>35560</xdr:rowOff>
    </xdr:to>
    <xdr:cxnSp macro="">
      <xdr:nvCxnSpPr>
        <xdr:cNvPr id="836" name="直線コネクタ 835"/>
        <xdr:cNvCxnSpPr/>
      </xdr:nvCxnSpPr>
      <xdr:spPr>
        <a:xfrm flipV="1">
          <a:off x="22160865" y="1728978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39370</xdr:rowOff>
    </xdr:from>
    <xdr:ext cx="469900" cy="259080"/>
    <xdr:sp macro="" textlink="">
      <xdr:nvSpPr>
        <xdr:cNvPr id="837" name="【公民館】&#10;一人当たり面積最小値テキスト"/>
        <xdr:cNvSpPr txBox="1"/>
      </xdr:nvSpPr>
      <xdr:spPr>
        <a:xfrm>
          <a:off x="22199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0.000</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35560</xdr:rowOff>
    </xdr:from>
    <xdr:to>
      <xdr:col>116</xdr:col>
      <xdr:colOff>152400</xdr:colOff>
      <xdr:row>109</xdr:row>
      <xdr:rowOff>35560</xdr:rowOff>
    </xdr:to>
    <xdr:cxnSp macro="">
      <xdr:nvCxnSpPr>
        <xdr:cNvPr id="838" name="直線コネクタ 837"/>
        <xdr:cNvCxnSpPr/>
      </xdr:nvCxnSpPr>
      <xdr:spPr>
        <a:xfrm>
          <a:off x="22072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91440</xdr:rowOff>
    </xdr:from>
    <xdr:ext cx="469900" cy="259080"/>
    <xdr:sp macro="" textlink="">
      <xdr:nvSpPr>
        <xdr:cNvPr id="839" name="【公民館】&#10;一人当たり面積最大値テキスト"/>
        <xdr:cNvSpPr txBox="1"/>
      </xdr:nvSpPr>
      <xdr:spPr>
        <a:xfrm>
          <a:off x="22199600" y="1706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40" name="直線コネクタ 839"/>
        <xdr:cNvCxnSpPr/>
      </xdr:nvCxnSpPr>
      <xdr:spPr>
        <a:xfrm>
          <a:off x="22072600" y="1728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72390</xdr:rowOff>
    </xdr:from>
    <xdr:ext cx="469900" cy="259080"/>
    <xdr:sp macro="" textlink="">
      <xdr:nvSpPr>
        <xdr:cNvPr id="841" name="【公民館】&#10;一人当たり面積平均値テキスト"/>
        <xdr:cNvSpPr txBox="1"/>
      </xdr:nvSpPr>
      <xdr:spPr>
        <a:xfrm>
          <a:off x="22199600" y="18246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42" name="フローチャート: 判断 841"/>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103505</xdr:rowOff>
    </xdr:from>
    <xdr:to>
      <xdr:col>112</xdr:col>
      <xdr:colOff>38100</xdr:colOff>
      <xdr:row>107</xdr:row>
      <xdr:rowOff>33655</xdr:rowOff>
    </xdr:to>
    <xdr:sp macro="" textlink="">
      <xdr:nvSpPr>
        <xdr:cNvPr id="843" name="フローチャート: 判断 842"/>
        <xdr:cNvSpPr/>
      </xdr:nvSpPr>
      <xdr:spPr>
        <a:xfrm>
          <a:off x="21272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84455</xdr:rowOff>
    </xdr:from>
    <xdr:to>
      <xdr:col>107</xdr:col>
      <xdr:colOff>101600</xdr:colOff>
      <xdr:row>107</xdr:row>
      <xdr:rowOff>14605</xdr:rowOff>
    </xdr:to>
    <xdr:sp macro="" textlink="">
      <xdr:nvSpPr>
        <xdr:cNvPr id="844" name="フローチャート: 判断 843"/>
        <xdr:cNvSpPr/>
      </xdr:nvSpPr>
      <xdr:spPr>
        <a:xfrm>
          <a:off x="20383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147955</xdr:rowOff>
    </xdr:from>
    <xdr:to>
      <xdr:col>102</xdr:col>
      <xdr:colOff>165100</xdr:colOff>
      <xdr:row>106</xdr:row>
      <xdr:rowOff>78105</xdr:rowOff>
    </xdr:to>
    <xdr:sp macro="" textlink="">
      <xdr:nvSpPr>
        <xdr:cNvPr id="845" name="フローチャート: 判断 844"/>
        <xdr:cNvSpPr/>
      </xdr:nvSpPr>
      <xdr:spPr>
        <a:xfrm>
          <a:off x="19494500" y="181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46" name="テキスト ボックス 84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47" name="テキスト ボックス 84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48" name="テキスト ボックス 84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9" name="テキスト ボックス 84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50" name="テキスト ボックス 84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143510</xdr:rowOff>
    </xdr:from>
    <xdr:to>
      <xdr:col>116</xdr:col>
      <xdr:colOff>114300</xdr:colOff>
      <xdr:row>105</xdr:row>
      <xdr:rowOff>73025</xdr:rowOff>
    </xdr:to>
    <xdr:sp macro="" textlink="">
      <xdr:nvSpPr>
        <xdr:cNvPr id="851" name="楕円 850"/>
        <xdr:cNvSpPr/>
      </xdr:nvSpPr>
      <xdr:spPr>
        <a:xfrm>
          <a:off x="22110700" y="1797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166370</xdr:rowOff>
    </xdr:from>
    <xdr:ext cx="469900" cy="255905"/>
    <xdr:sp macro="" textlink="">
      <xdr:nvSpPr>
        <xdr:cNvPr id="852" name="【公民館】&#10;一人当たり面積該当値テキスト"/>
        <xdr:cNvSpPr txBox="1"/>
      </xdr:nvSpPr>
      <xdr:spPr>
        <a:xfrm>
          <a:off x="22199600" y="178257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146050</xdr:rowOff>
    </xdr:from>
    <xdr:to>
      <xdr:col>112</xdr:col>
      <xdr:colOff>38100</xdr:colOff>
      <xdr:row>105</xdr:row>
      <xdr:rowOff>76200</xdr:rowOff>
    </xdr:to>
    <xdr:sp macro="" textlink="">
      <xdr:nvSpPr>
        <xdr:cNvPr id="853" name="楕円 852"/>
        <xdr:cNvSpPr/>
      </xdr:nvSpPr>
      <xdr:spPr>
        <a:xfrm>
          <a:off x="21272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22225</xdr:rowOff>
    </xdr:from>
    <xdr:to>
      <xdr:col>116</xdr:col>
      <xdr:colOff>63500</xdr:colOff>
      <xdr:row>105</xdr:row>
      <xdr:rowOff>25400</xdr:rowOff>
    </xdr:to>
    <xdr:cxnSp macro="">
      <xdr:nvCxnSpPr>
        <xdr:cNvPr id="854" name="直線コネクタ 853"/>
        <xdr:cNvCxnSpPr/>
      </xdr:nvCxnSpPr>
      <xdr:spPr>
        <a:xfrm flipV="1">
          <a:off x="21323300" y="180244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149225</xdr:rowOff>
    </xdr:from>
    <xdr:to>
      <xdr:col>107</xdr:col>
      <xdr:colOff>101600</xdr:colOff>
      <xdr:row>105</xdr:row>
      <xdr:rowOff>79375</xdr:rowOff>
    </xdr:to>
    <xdr:sp macro="" textlink="">
      <xdr:nvSpPr>
        <xdr:cNvPr id="855" name="楕円 854"/>
        <xdr:cNvSpPr/>
      </xdr:nvSpPr>
      <xdr:spPr>
        <a:xfrm>
          <a:off x="20383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25400</xdr:rowOff>
    </xdr:from>
    <xdr:to>
      <xdr:col>111</xdr:col>
      <xdr:colOff>177800</xdr:colOff>
      <xdr:row>105</xdr:row>
      <xdr:rowOff>29210</xdr:rowOff>
    </xdr:to>
    <xdr:cxnSp macro="">
      <xdr:nvCxnSpPr>
        <xdr:cNvPr id="856" name="直線コネクタ 855"/>
        <xdr:cNvCxnSpPr/>
      </xdr:nvCxnSpPr>
      <xdr:spPr>
        <a:xfrm flipV="1">
          <a:off x="20434300" y="180276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149225</xdr:rowOff>
    </xdr:from>
    <xdr:to>
      <xdr:col>102</xdr:col>
      <xdr:colOff>165100</xdr:colOff>
      <xdr:row>105</xdr:row>
      <xdr:rowOff>79375</xdr:rowOff>
    </xdr:to>
    <xdr:sp macro="" textlink="">
      <xdr:nvSpPr>
        <xdr:cNvPr id="857" name="楕円 856"/>
        <xdr:cNvSpPr/>
      </xdr:nvSpPr>
      <xdr:spPr>
        <a:xfrm>
          <a:off x="19494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29210</xdr:rowOff>
    </xdr:from>
    <xdr:to>
      <xdr:col>107</xdr:col>
      <xdr:colOff>50800</xdr:colOff>
      <xdr:row>105</xdr:row>
      <xdr:rowOff>29210</xdr:rowOff>
    </xdr:to>
    <xdr:cxnSp macro="">
      <xdr:nvCxnSpPr>
        <xdr:cNvPr id="858" name="直線コネクタ 857"/>
        <xdr:cNvCxnSpPr/>
      </xdr:nvCxnSpPr>
      <xdr:spPr>
        <a:xfrm>
          <a:off x="19545300" y="18031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24765</xdr:rowOff>
    </xdr:from>
    <xdr:ext cx="469900" cy="259080"/>
    <xdr:sp macro="" textlink="">
      <xdr:nvSpPr>
        <xdr:cNvPr id="859" name="n_1aveValue【公民館】&#10;一人当たり面積"/>
        <xdr:cNvSpPr txBox="1"/>
      </xdr:nvSpPr>
      <xdr:spPr>
        <a:xfrm>
          <a:off x="21075650" y="18369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6350</xdr:rowOff>
    </xdr:from>
    <xdr:ext cx="466725" cy="255905"/>
    <xdr:sp macro="" textlink="">
      <xdr:nvSpPr>
        <xdr:cNvPr id="860" name="n_2aveValue【公民館】&#10;一人当たり面積"/>
        <xdr:cNvSpPr txBox="1"/>
      </xdr:nvSpPr>
      <xdr:spPr>
        <a:xfrm>
          <a:off x="20199350" y="183515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69215</xdr:rowOff>
    </xdr:from>
    <xdr:ext cx="466725" cy="259080"/>
    <xdr:sp macro="" textlink="">
      <xdr:nvSpPr>
        <xdr:cNvPr id="861" name="n_3aveValue【公民館】&#10;一人当たり面積"/>
        <xdr:cNvSpPr txBox="1"/>
      </xdr:nvSpPr>
      <xdr:spPr>
        <a:xfrm>
          <a:off x="19310350" y="182429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92710</xdr:rowOff>
    </xdr:from>
    <xdr:ext cx="469900" cy="259080"/>
    <xdr:sp macro="" textlink="">
      <xdr:nvSpPr>
        <xdr:cNvPr id="862" name="n_1mainValue【公民館】&#10;一人当たり面積"/>
        <xdr:cNvSpPr txBox="1"/>
      </xdr:nvSpPr>
      <xdr:spPr>
        <a:xfrm>
          <a:off x="21075650" y="177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95885</xdr:rowOff>
    </xdr:from>
    <xdr:ext cx="466725" cy="259080"/>
    <xdr:sp macro="" textlink="">
      <xdr:nvSpPr>
        <xdr:cNvPr id="863" name="n_2mainValue【公民館】&#10;一人当たり面積"/>
        <xdr:cNvSpPr txBox="1"/>
      </xdr:nvSpPr>
      <xdr:spPr>
        <a:xfrm>
          <a:off x="20199350" y="17755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95885</xdr:rowOff>
    </xdr:from>
    <xdr:ext cx="466725" cy="259080"/>
    <xdr:sp macro="" textlink="">
      <xdr:nvSpPr>
        <xdr:cNvPr id="864" name="n_3mainValue【公民館】&#10;一人当たり面積"/>
        <xdr:cNvSpPr txBox="1"/>
      </xdr:nvSpPr>
      <xdr:spPr>
        <a:xfrm>
          <a:off x="19310350" y="17755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て有形固定資産減価償却率が高くなっている施設は順に､「認定こども園･幼稚園･保育所」､「公営住宅」､「公民館」「道路」である。「認定こども園･幼稚園･保育所」については、町立幼稚園のすべてが減価償却率７５％を超えている。特に藤原幼稚園は97.6％、日出幼稚園は92.4％となっており、著しく老朽化が進んでいる。「公営住宅」については､町内5つある公営住宅のうち、青津山住宅は99.8％、辻間住宅は96.8％、藤原住宅は93.5％の減価償却率となっており、老朽化対策が課題となっている。施設数の適正化や民間賃貸住宅の家賃補助の導入も含めて、今後の公営住宅のあり方について検討する必要がある。「公民館」については、中央公民館が72.6％となっているほか、地区公民館についても大神地区が92.4％、藤原地区が88.6％となっており、全体的に老朽化が進んでいる。「道路」については､類似団体平均と近似値の63.9％となっており、舗装等の長寿命化工事を順次行っている状況である。</a:t>
          </a:r>
          <a:endParaRPr lang="en-US" altLang="ja-JP"/>
        </a:p>
        <a:p>
          <a:r>
            <a:rPr lang="ja-JP" altLang="en-US"/>
            <a:t>　逆に、類似団体と比較して有形固定資産減価償却率が低くなっている施設は、順に「港湾･漁港」</a:t>
          </a:r>
          <a:r>
            <a:rPr lang="en-US" altLang="ja-JP"/>
            <a:t>､</a:t>
          </a:r>
          <a:r>
            <a:rPr lang="ja-JP" altLang="en-US"/>
            <a:t>「児童館」</a:t>
          </a:r>
          <a:r>
            <a:rPr lang="en-US" altLang="ja-JP"/>
            <a:t>､</a:t>
          </a:r>
          <a:r>
            <a:rPr lang="ja-JP" altLang="en-US"/>
            <a:t>「橋りょう･トンネル」</a:t>
          </a:r>
          <a:r>
            <a:rPr lang="en-US" altLang="ja-JP"/>
            <a:t>､</a:t>
          </a:r>
          <a:r>
            <a:rPr lang="ja-JP" altLang="en-US"/>
            <a:t>「学校施設」である。そのうち、「港湾･漁港」については、平成</a:t>
          </a:r>
          <a:r>
            <a:rPr lang="en-US" altLang="ja-JP"/>
            <a:t>30</a:t>
          </a:r>
          <a:r>
            <a:rPr lang="ja-JP" altLang="en-US"/>
            <a:t>年度に整備した休憩所及びトイレが計上されている。「児童館」については、平成</a:t>
          </a:r>
          <a:r>
            <a:rPr lang="en-US" altLang="ja-JP"/>
            <a:t>12</a:t>
          </a:r>
          <a:r>
            <a:rPr lang="ja-JP" altLang="en-US"/>
            <a:t>年度に建設した保健福祉センターが対象施設となっている。「学校施設」については、大神中や日出中、川崎小の有形固定資産減価償却率が</a:t>
          </a:r>
          <a:r>
            <a:rPr lang="en-US" altLang="ja-JP"/>
            <a:t>70</a:t>
          </a:r>
          <a:r>
            <a:rPr lang="ja-JP" altLang="en-US"/>
            <a:t>％を超えているものの、ここ数年で、各小中学校に空調設備の整備を行っているため、率が引き下がる結果となっている。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28,456
28,337
73.32
9,797,750
9,632,646
149,314
6,071,107
10,303,556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62.6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0" name="テキスト ボックス 39"/>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5915" cy="255905"/>
    <xdr:sp macro="" textlink="">
      <xdr:nvSpPr>
        <xdr:cNvPr id="43" name="テキスト ボックス 42"/>
        <xdr:cNvSpPr txBox="1"/>
      </xdr:nvSpPr>
      <xdr:spPr>
        <a:xfrm>
          <a:off x="422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905"/>
    <xdr:sp macro="" textlink="">
      <xdr:nvSpPr>
        <xdr:cNvPr id="47" name="テキスト ボックス 46"/>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4185" cy="255905"/>
    <xdr:sp macro="" textlink="">
      <xdr:nvSpPr>
        <xdr:cNvPr id="53" name="テキスト ボックス 52"/>
        <xdr:cNvSpPr txBox="1"/>
      </xdr:nvSpPr>
      <xdr:spPr>
        <a:xfrm>
          <a:off x="294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185" cy="259080"/>
    <xdr:sp macro="" textlink="">
      <xdr:nvSpPr>
        <xdr:cNvPr id="55" name="テキスト ボックス 54"/>
        <xdr:cNvSpPr txBox="1"/>
      </xdr:nvSpPr>
      <xdr:spPr>
        <a:xfrm>
          <a:off x="294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41</xdr:row>
      <xdr:rowOff>132080</xdr:rowOff>
    </xdr:to>
    <xdr:cxnSp macro="">
      <xdr:nvCxnSpPr>
        <xdr:cNvPr id="57" name="直線コネクタ 56"/>
        <xdr:cNvCxnSpPr/>
      </xdr:nvCxnSpPr>
      <xdr:spPr>
        <a:xfrm flipV="1">
          <a:off x="4634865" y="566039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135255</xdr:rowOff>
    </xdr:from>
    <xdr:ext cx="340360" cy="255905"/>
    <xdr:sp macro="" textlink="">
      <xdr:nvSpPr>
        <xdr:cNvPr id="58" name="【図書館】&#10;有形固定資産減価償却率最小値テキスト"/>
        <xdr:cNvSpPr txBox="1"/>
      </xdr:nvSpPr>
      <xdr:spPr>
        <a:xfrm>
          <a:off x="4673600" y="716470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132080</xdr:rowOff>
    </xdr:from>
    <xdr:to>
      <xdr:col>24</xdr:col>
      <xdr:colOff>152400</xdr:colOff>
      <xdr:row>41</xdr:row>
      <xdr:rowOff>132080</xdr:rowOff>
    </xdr:to>
    <xdr:cxnSp macro="">
      <xdr:nvCxnSpPr>
        <xdr:cNvPr id="59" name="直線コネクタ 58"/>
        <xdr:cNvCxnSpPr/>
      </xdr:nvCxnSpPr>
      <xdr:spPr>
        <a:xfrm>
          <a:off x="4546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5905"/>
    <xdr:sp macro="" textlink="">
      <xdr:nvSpPr>
        <xdr:cNvPr id="60" name="【図書館】&#10;有形固定資産減価償却率最大値テキスト"/>
        <xdr:cNvSpPr txBox="1"/>
      </xdr:nvSpPr>
      <xdr:spPr>
        <a:xfrm>
          <a:off x="4673600" y="543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15875</xdr:rowOff>
    </xdr:from>
    <xdr:ext cx="405130" cy="259080"/>
    <xdr:sp macro="" textlink="">
      <xdr:nvSpPr>
        <xdr:cNvPr id="62" name="【図書館】&#10;有形固定資産減価償却率平均値テキスト"/>
        <xdr:cNvSpPr txBox="1"/>
      </xdr:nvSpPr>
      <xdr:spPr>
        <a:xfrm>
          <a:off x="4673600" y="635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45085</xdr:rowOff>
    </xdr:from>
    <xdr:to>
      <xdr:col>15</xdr:col>
      <xdr:colOff>101600</xdr:colOff>
      <xdr:row>38</xdr:row>
      <xdr:rowOff>146685</xdr:rowOff>
    </xdr:to>
    <xdr:sp macro="" textlink="">
      <xdr:nvSpPr>
        <xdr:cNvPr id="65" name="フローチャート: 判断 64"/>
        <xdr:cNvSpPr/>
      </xdr:nvSpPr>
      <xdr:spPr>
        <a:xfrm>
          <a:off x="2857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41</xdr:row>
      <xdr:rowOff>80645</xdr:rowOff>
    </xdr:from>
    <xdr:to>
      <xdr:col>24</xdr:col>
      <xdr:colOff>114300</xdr:colOff>
      <xdr:row>42</xdr:row>
      <xdr:rowOff>10795</xdr:rowOff>
    </xdr:to>
    <xdr:sp macro="" textlink="">
      <xdr:nvSpPr>
        <xdr:cNvPr id="72" name="楕円 71"/>
        <xdr:cNvSpPr/>
      </xdr:nvSpPr>
      <xdr:spPr>
        <a:xfrm>
          <a:off x="45847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167005</xdr:rowOff>
    </xdr:from>
    <xdr:ext cx="340360" cy="255905"/>
    <xdr:sp macro="" textlink="">
      <xdr:nvSpPr>
        <xdr:cNvPr id="73" name="【図書館】&#10;有形固定資産減価償却率該当値テキスト"/>
        <xdr:cNvSpPr txBox="1"/>
      </xdr:nvSpPr>
      <xdr:spPr>
        <a:xfrm>
          <a:off x="4673600" y="702500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125095</xdr:rowOff>
    </xdr:from>
    <xdr:to>
      <xdr:col>20</xdr:col>
      <xdr:colOff>38100</xdr:colOff>
      <xdr:row>42</xdr:row>
      <xdr:rowOff>55245</xdr:rowOff>
    </xdr:to>
    <xdr:sp macro="" textlink="">
      <xdr:nvSpPr>
        <xdr:cNvPr id="74" name="楕円 73"/>
        <xdr:cNvSpPr/>
      </xdr:nvSpPr>
      <xdr:spPr>
        <a:xfrm>
          <a:off x="3746500" y="71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132080</xdr:rowOff>
    </xdr:from>
    <xdr:to>
      <xdr:col>24</xdr:col>
      <xdr:colOff>63500</xdr:colOff>
      <xdr:row>42</xdr:row>
      <xdr:rowOff>4445</xdr:rowOff>
    </xdr:to>
    <xdr:cxnSp macro="">
      <xdr:nvCxnSpPr>
        <xdr:cNvPr id="75" name="直線コネクタ 74"/>
        <xdr:cNvCxnSpPr/>
      </xdr:nvCxnSpPr>
      <xdr:spPr>
        <a:xfrm flipV="1">
          <a:off x="3797300" y="716153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76" name="楕円 75"/>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132080</xdr:rowOff>
    </xdr:from>
    <xdr:ext cx="405130" cy="255905"/>
    <xdr:sp macro="" textlink="">
      <xdr:nvSpPr>
        <xdr:cNvPr id="77" name="n_1aveValue【図書館】&#10;有形固定資産減価償却率"/>
        <xdr:cNvSpPr txBox="1"/>
      </xdr:nvSpPr>
      <xdr:spPr>
        <a:xfrm>
          <a:off x="3582035" y="63042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163195</xdr:rowOff>
    </xdr:from>
    <xdr:ext cx="401955" cy="259080"/>
    <xdr:sp macro="" textlink="">
      <xdr:nvSpPr>
        <xdr:cNvPr id="78" name="n_2aveValue【図書館】&#10;有形固定資産減価償却率"/>
        <xdr:cNvSpPr txBox="1"/>
      </xdr:nvSpPr>
      <xdr:spPr>
        <a:xfrm>
          <a:off x="2705735" y="63353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152400</xdr:rowOff>
    </xdr:from>
    <xdr:ext cx="401955" cy="259080"/>
    <xdr:sp macro="" textlink="">
      <xdr:nvSpPr>
        <xdr:cNvPr id="79" name="n_3aveValue【図書館】&#10;有形固定資産減価償却率"/>
        <xdr:cNvSpPr txBox="1"/>
      </xdr:nvSpPr>
      <xdr:spPr>
        <a:xfrm>
          <a:off x="1816735" y="66675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42</xdr:row>
      <xdr:rowOff>46355</xdr:rowOff>
    </xdr:from>
    <xdr:ext cx="340360" cy="259080"/>
    <xdr:sp macro="" textlink="">
      <xdr:nvSpPr>
        <xdr:cNvPr id="80" name="n_1mainValue【図書館】&#10;有形固定資産減価償却率"/>
        <xdr:cNvSpPr txBox="1"/>
      </xdr:nvSpPr>
      <xdr:spPr>
        <a:xfrm>
          <a:off x="3614420" y="72472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61595</xdr:rowOff>
    </xdr:from>
    <xdr:ext cx="401955" cy="259080"/>
    <xdr:sp macro="" textlink="">
      <xdr:nvSpPr>
        <xdr:cNvPr id="81" name="n_3mainValue【図書館】&#10;有形固定資産減価償却率"/>
        <xdr:cNvSpPr txBox="1"/>
      </xdr:nvSpPr>
      <xdr:spPr>
        <a:xfrm>
          <a:off x="1816735" y="62337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710" cy="225425"/>
    <xdr:sp macro="" textlink="">
      <xdr:nvSpPr>
        <xdr:cNvPr id="90" name="テキスト ボックス 89"/>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4185" cy="259080"/>
    <xdr:sp macro="" textlink="">
      <xdr:nvSpPr>
        <xdr:cNvPr id="93" name="テキスト ボックス 92"/>
        <xdr:cNvSpPr txBox="1"/>
      </xdr:nvSpPr>
      <xdr:spPr>
        <a:xfrm>
          <a:off x="6136640" y="690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185" cy="259080"/>
    <xdr:sp macro="" textlink="">
      <xdr:nvSpPr>
        <xdr:cNvPr id="95" name="テキスト ボックス 94"/>
        <xdr:cNvSpPr txBox="1"/>
      </xdr:nvSpPr>
      <xdr:spPr>
        <a:xfrm>
          <a:off x="6136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4185" cy="259080"/>
    <xdr:sp macro="" textlink="">
      <xdr:nvSpPr>
        <xdr:cNvPr id="97" name="テキスト ボックス 96"/>
        <xdr:cNvSpPr txBox="1"/>
      </xdr:nvSpPr>
      <xdr:spPr>
        <a:xfrm>
          <a:off x="6136640" y="576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185" cy="259080"/>
    <xdr:sp macro="" textlink="">
      <xdr:nvSpPr>
        <xdr:cNvPr id="99" name="テキスト ボックス 98"/>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1" name="直線コネクタ 100"/>
        <xdr:cNvCxnSpPr/>
      </xdr:nvCxnSpPr>
      <xdr:spPr>
        <a:xfrm flipV="1">
          <a:off x="10476865" y="579120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160020</xdr:rowOff>
    </xdr:from>
    <xdr:ext cx="469900" cy="259080"/>
    <xdr:sp macro="" textlink="">
      <xdr:nvSpPr>
        <xdr:cNvPr id="102" name="【図書館】&#10;一人当たり面積最小値テキスト"/>
        <xdr:cNvSpPr txBox="1"/>
      </xdr:nvSpPr>
      <xdr:spPr>
        <a:xfrm>
          <a:off x="10515600"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3" name="直線コネクタ 102"/>
        <xdr:cNvCxnSpPr/>
      </xdr:nvCxnSpPr>
      <xdr:spPr>
        <a:xfrm>
          <a:off x="10388600" y="701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80010</xdr:rowOff>
    </xdr:from>
    <xdr:ext cx="469900" cy="259080"/>
    <xdr:sp macro="" textlink="">
      <xdr:nvSpPr>
        <xdr:cNvPr id="104" name="【図書館】&#10;一人当たり面積最大値テキスト"/>
        <xdr:cNvSpPr txBox="1"/>
      </xdr:nvSpPr>
      <xdr:spPr>
        <a:xfrm>
          <a:off x="10515600" y="55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5" name="直線コネクタ 104"/>
        <xdr:cNvCxnSpPr/>
      </xdr:nvCxnSpPr>
      <xdr:spPr>
        <a:xfrm>
          <a:off x="10388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118110</xdr:rowOff>
    </xdr:from>
    <xdr:ext cx="469900" cy="259080"/>
    <xdr:sp macro="" textlink="">
      <xdr:nvSpPr>
        <xdr:cNvPr id="106" name="【図書館】&#10;一人当たり面積平均値テキスト"/>
        <xdr:cNvSpPr txBox="1"/>
      </xdr:nvSpPr>
      <xdr:spPr>
        <a:xfrm>
          <a:off x="10515600" y="6633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7" name="フローチャート: 判断 106"/>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8" name="フローチャート: 判断 107"/>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09" name="フローチャート: 判断 108"/>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0" name="フローチャート: 判断 109"/>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6" name="楕円 115"/>
        <xdr:cNvSpPr/>
      </xdr:nvSpPr>
      <xdr:spPr>
        <a:xfrm>
          <a:off x="10426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133985</xdr:rowOff>
    </xdr:from>
    <xdr:ext cx="469900" cy="255905"/>
    <xdr:sp macro="" textlink="">
      <xdr:nvSpPr>
        <xdr:cNvPr id="117" name="【図書館】&#10;一人当たり面積該当値テキスト"/>
        <xdr:cNvSpPr txBox="1"/>
      </xdr:nvSpPr>
      <xdr:spPr>
        <a:xfrm>
          <a:off x="10515600" y="63061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116840</xdr:rowOff>
    </xdr:from>
    <xdr:to>
      <xdr:col>50</xdr:col>
      <xdr:colOff>165100</xdr:colOff>
      <xdr:row>38</xdr:row>
      <xdr:rowOff>46990</xdr:rowOff>
    </xdr:to>
    <xdr:sp macro="" textlink="">
      <xdr:nvSpPr>
        <xdr:cNvPr id="118" name="楕円 117"/>
        <xdr:cNvSpPr/>
      </xdr:nvSpPr>
      <xdr:spPr>
        <a:xfrm>
          <a:off x="958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161925</xdr:rowOff>
    </xdr:from>
    <xdr:to>
      <xdr:col>55</xdr:col>
      <xdr:colOff>0</xdr:colOff>
      <xdr:row>37</xdr:row>
      <xdr:rowOff>167640</xdr:rowOff>
    </xdr:to>
    <xdr:cxnSp macro="">
      <xdr:nvCxnSpPr>
        <xdr:cNvPr id="119" name="直線コネクタ 118"/>
        <xdr:cNvCxnSpPr/>
      </xdr:nvCxnSpPr>
      <xdr:spPr>
        <a:xfrm flipV="1">
          <a:off x="9639300" y="65055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20" name="楕円 119"/>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39</xdr:row>
      <xdr:rowOff>78105</xdr:rowOff>
    </xdr:from>
    <xdr:ext cx="469900" cy="255905"/>
    <xdr:sp macro="" textlink="">
      <xdr:nvSpPr>
        <xdr:cNvPr id="121" name="n_1aveValue【図書館】&#10;一人当たり面積"/>
        <xdr:cNvSpPr txBox="1"/>
      </xdr:nvSpPr>
      <xdr:spPr>
        <a:xfrm>
          <a:off x="9391650" y="67646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80645</xdr:rowOff>
    </xdr:from>
    <xdr:ext cx="466725" cy="259080"/>
    <xdr:sp macro="" textlink="">
      <xdr:nvSpPr>
        <xdr:cNvPr id="122" name="n_2aveValue【図書館】&#10;一人当たり面積"/>
        <xdr:cNvSpPr txBox="1"/>
      </xdr:nvSpPr>
      <xdr:spPr>
        <a:xfrm>
          <a:off x="8515350" y="64242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120650</xdr:rowOff>
    </xdr:from>
    <xdr:ext cx="466725" cy="255905"/>
    <xdr:sp macro="" textlink="">
      <xdr:nvSpPr>
        <xdr:cNvPr id="123" name="n_3aveValue【図書館】&#10;一人当たり面積"/>
        <xdr:cNvSpPr txBox="1"/>
      </xdr:nvSpPr>
      <xdr:spPr>
        <a:xfrm>
          <a:off x="7626350" y="64643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63500</xdr:rowOff>
    </xdr:from>
    <xdr:ext cx="469900" cy="255905"/>
    <xdr:sp macro="" textlink="">
      <xdr:nvSpPr>
        <xdr:cNvPr id="124" name="n_1mainValue【図書館】&#10;一人当たり面積"/>
        <xdr:cNvSpPr txBox="1"/>
      </xdr:nvSpPr>
      <xdr:spPr>
        <a:xfrm>
          <a:off x="9391650" y="62357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32385</xdr:rowOff>
    </xdr:from>
    <xdr:ext cx="466725" cy="255905"/>
    <xdr:sp macro="" textlink="">
      <xdr:nvSpPr>
        <xdr:cNvPr id="125" name="n_3mainValue【図書館】&#10;一人当たり面積"/>
        <xdr:cNvSpPr txBox="1"/>
      </xdr:nvSpPr>
      <xdr:spPr>
        <a:xfrm>
          <a:off x="7626350" y="68903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34" name="テキスト ボックス 133"/>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5915" cy="255905"/>
    <xdr:sp macro="" textlink="">
      <xdr:nvSpPr>
        <xdr:cNvPr id="136" name="テキスト ボックス 135"/>
        <xdr:cNvSpPr txBox="1"/>
      </xdr:nvSpPr>
      <xdr:spPr>
        <a:xfrm>
          <a:off x="422910" y="11287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38" name="テキスト ボックス 13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0" name="テキスト ボックス 13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905"/>
    <xdr:sp macro="" textlink="">
      <xdr:nvSpPr>
        <xdr:cNvPr id="142" name="テキスト ボックス 141"/>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4" name="テキスト ボックス 14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4185" cy="259080"/>
    <xdr:sp macro="" textlink="">
      <xdr:nvSpPr>
        <xdr:cNvPr id="146" name="テキスト ボックス 145"/>
        <xdr:cNvSpPr txBox="1"/>
      </xdr:nvSpPr>
      <xdr:spPr>
        <a:xfrm>
          <a:off x="294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185" cy="255905"/>
    <xdr:sp macro="" textlink="">
      <xdr:nvSpPr>
        <xdr:cNvPr id="148" name="テキスト ボックス 147"/>
        <xdr:cNvSpPr txBox="1"/>
      </xdr:nvSpPr>
      <xdr:spPr>
        <a:xfrm>
          <a:off x="294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0" name="直線コネクタ 149"/>
        <xdr:cNvCxnSpPr/>
      </xdr:nvCxnSpPr>
      <xdr:spPr>
        <a:xfrm flipV="1">
          <a:off x="4634865" y="9525000"/>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132080</xdr:rowOff>
    </xdr:from>
    <xdr:ext cx="405130" cy="255905"/>
    <xdr:sp macro="" textlink="">
      <xdr:nvSpPr>
        <xdr:cNvPr id="151" name="【体育館・プール】&#10;有形固定資産減価償却率最小値テキスト"/>
        <xdr:cNvSpPr txBox="1"/>
      </xdr:nvSpPr>
      <xdr:spPr>
        <a:xfrm>
          <a:off x="4673600" y="111048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2" name="直線コネクタ 15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5905"/>
    <xdr:sp macro="" textlink="">
      <xdr:nvSpPr>
        <xdr:cNvPr id="153" name="【体育館・プール】&#10;有形固定資産減価償却率最大値テキスト"/>
        <xdr:cNvSpPr txBox="1"/>
      </xdr:nvSpPr>
      <xdr:spPr>
        <a:xfrm>
          <a:off x="4673600" y="93002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68580</xdr:rowOff>
    </xdr:from>
    <xdr:ext cx="405130" cy="259080"/>
    <xdr:sp macro="" textlink="">
      <xdr:nvSpPr>
        <xdr:cNvPr id="155" name="【体育館・プール】&#10;有形固定資産減価償却率平均値テキスト"/>
        <xdr:cNvSpPr txBox="1"/>
      </xdr:nvSpPr>
      <xdr:spPr>
        <a:xfrm>
          <a:off x="4673600" y="10184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6" name="フローチャート: 判断 155"/>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7" name="フローチャート: 判断 156"/>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58" name="フローチャート: 判断 157"/>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59" name="フローチャート: 判断 158"/>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60" name="テキスト ボックス 159"/>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61" name="テキスト ボックス 160"/>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62" name="テキスト ボックス 161"/>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63" name="テキスト ボックス 162"/>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64" name="テキスト ボックス 163"/>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65" name="楕円 164"/>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143510</xdr:rowOff>
    </xdr:from>
    <xdr:ext cx="405130" cy="255905"/>
    <xdr:sp macro="" textlink="">
      <xdr:nvSpPr>
        <xdr:cNvPr id="166" name="【体育館・プール】&#10;有形固定資産減価償却率該当値テキスト"/>
        <xdr:cNvSpPr txBox="1"/>
      </xdr:nvSpPr>
      <xdr:spPr>
        <a:xfrm>
          <a:off x="4673600" y="97447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162560</xdr:rowOff>
    </xdr:from>
    <xdr:to>
      <xdr:col>20</xdr:col>
      <xdr:colOff>38100</xdr:colOff>
      <xdr:row>58</xdr:row>
      <xdr:rowOff>92710</xdr:rowOff>
    </xdr:to>
    <xdr:sp macro="" textlink="">
      <xdr:nvSpPr>
        <xdr:cNvPr id="167" name="楕円 166"/>
        <xdr:cNvSpPr/>
      </xdr:nvSpPr>
      <xdr:spPr>
        <a:xfrm>
          <a:off x="3746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41910</xdr:rowOff>
    </xdr:to>
    <xdr:cxnSp macro="">
      <xdr:nvCxnSpPr>
        <xdr:cNvPr id="168" name="直線コネクタ 167"/>
        <xdr:cNvCxnSpPr/>
      </xdr:nvCxnSpPr>
      <xdr:spPr>
        <a:xfrm flipV="1">
          <a:off x="3797300" y="99441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69" name="楕円 168"/>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41910</xdr:rowOff>
    </xdr:from>
    <xdr:to>
      <xdr:col>19</xdr:col>
      <xdr:colOff>177800</xdr:colOff>
      <xdr:row>59</xdr:row>
      <xdr:rowOff>0</xdr:rowOff>
    </xdr:to>
    <xdr:cxnSp macro="">
      <xdr:nvCxnSpPr>
        <xdr:cNvPr id="170" name="直線コネクタ 169"/>
        <xdr:cNvCxnSpPr/>
      </xdr:nvCxnSpPr>
      <xdr:spPr>
        <a:xfrm flipV="1">
          <a:off x="2908300" y="998601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55880</xdr:rowOff>
    </xdr:from>
    <xdr:to>
      <xdr:col>10</xdr:col>
      <xdr:colOff>165100</xdr:colOff>
      <xdr:row>57</xdr:row>
      <xdr:rowOff>157480</xdr:rowOff>
    </xdr:to>
    <xdr:sp macro="" textlink="">
      <xdr:nvSpPr>
        <xdr:cNvPr id="171" name="楕円 170"/>
        <xdr:cNvSpPr/>
      </xdr:nvSpPr>
      <xdr:spPr>
        <a:xfrm>
          <a:off x="1968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106680</xdr:rowOff>
    </xdr:from>
    <xdr:to>
      <xdr:col>15</xdr:col>
      <xdr:colOff>50800</xdr:colOff>
      <xdr:row>59</xdr:row>
      <xdr:rowOff>0</xdr:rowOff>
    </xdr:to>
    <xdr:cxnSp macro="">
      <xdr:nvCxnSpPr>
        <xdr:cNvPr id="172" name="直線コネクタ 171"/>
        <xdr:cNvCxnSpPr/>
      </xdr:nvCxnSpPr>
      <xdr:spPr>
        <a:xfrm>
          <a:off x="2019300" y="987933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49530</xdr:rowOff>
    </xdr:from>
    <xdr:ext cx="405130" cy="259080"/>
    <xdr:sp macro="" textlink="">
      <xdr:nvSpPr>
        <xdr:cNvPr id="173" name="n_1aveValue【体育館・プール】&#10;有形固定資産減価償却率"/>
        <xdr:cNvSpPr txBox="1"/>
      </xdr:nvSpPr>
      <xdr:spPr>
        <a:xfrm>
          <a:off x="3582035" y="1033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72390</xdr:rowOff>
    </xdr:from>
    <xdr:ext cx="401955" cy="259080"/>
    <xdr:sp macro="" textlink="">
      <xdr:nvSpPr>
        <xdr:cNvPr id="174" name="n_2aveValue【体育館・プール】&#10;有形固定資産減価償却率"/>
        <xdr:cNvSpPr txBox="1"/>
      </xdr:nvSpPr>
      <xdr:spPr>
        <a:xfrm>
          <a:off x="2705735" y="103593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80010</xdr:rowOff>
    </xdr:from>
    <xdr:ext cx="401955" cy="259080"/>
    <xdr:sp macro="" textlink="">
      <xdr:nvSpPr>
        <xdr:cNvPr id="175" name="n_3aveValue【体育館・プール】&#10;有形固定資産減価償却率"/>
        <xdr:cNvSpPr txBox="1"/>
      </xdr:nvSpPr>
      <xdr:spPr>
        <a:xfrm>
          <a:off x="1816735" y="10367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109220</xdr:rowOff>
    </xdr:from>
    <xdr:ext cx="405130" cy="255905"/>
    <xdr:sp macro="" textlink="">
      <xdr:nvSpPr>
        <xdr:cNvPr id="176" name="n_1mainValue【体育館・プール】&#10;有形固定資産減価償却率"/>
        <xdr:cNvSpPr txBox="1"/>
      </xdr:nvSpPr>
      <xdr:spPr>
        <a:xfrm>
          <a:off x="3582035" y="97104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67310</xdr:rowOff>
    </xdr:from>
    <xdr:ext cx="401955" cy="259080"/>
    <xdr:sp macro="" textlink="">
      <xdr:nvSpPr>
        <xdr:cNvPr id="177" name="n_2mainValue【体育館・プール】&#10;有形固定資産減価償却率"/>
        <xdr:cNvSpPr txBox="1"/>
      </xdr:nvSpPr>
      <xdr:spPr>
        <a:xfrm>
          <a:off x="2705735" y="98399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2540</xdr:rowOff>
    </xdr:from>
    <xdr:ext cx="401955" cy="259080"/>
    <xdr:sp macro="" textlink="">
      <xdr:nvSpPr>
        <xdr:cNvPr id="178" name="n_3mainValue【体育館・プール】&#10;有形固定資産減価償却率"/>
        <xdr:cNvSpPr txBox="1"/>
      </xdr:nvSpPr>
      <xdr:spPr>
        <a:xfrm>
          <a:off x="1816735" y="96037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187" name="テキスト ボックス 186"/>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185" cy="259080"/>
    <xdr:sp macro="" textlink="">
      <xdr:nvSpPr>
        <xdr:cNvPr id="190" name="テキスト ボックス 189"/>
        <xdr:cNvSpPr txBox="1"/>
      </xdr:nvSpPr>
      <xdr:spPr>
        <a:xfrm>
          <a:off x="6136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185" cy="259080"/>
    <xdr:sp macro="" textlink="">
      <xdr:nvSpPr>
        <xdr:cNvPr id="192" name="テキスト ボックス 191"/>
        <xdr:cNvSpPr txBox="1"/>
      </xdr:nvSpPr>
      <xdr:spPr>
        <a:xfrm>
          <a:off x="6136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185" cy="255905"/>
    <xdr:sp macro="" textlink="">
      <xdr:nvSpPr>
        <xdr:cNvPr id="194" name="テキスト ボックス 193"/>
        <xdr:cNvSpPr txBox="1"/>
      </xdr:nvSpPr>
      <xdr:spPr>
        <a:xfrm>
          <a:off x="6136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185" cy="259080"/>
    <xdr:sp macro="" textlink="">
      <xdr:nvSpPr>
        <xdr:cNvPr id="196" name="テキスト ボックス 195"/>
        <xdr:cNvSpPr txBox="1"/>
      </xdr:nvSpPr>
      <xdr:spPr>
        <a:xfrm>
          <a:off x="6136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185" cy="259080"/>
    <xdr:sp macro="" textlink="">
      <xdr:nvSpPr>
        <xdr:cNvPr id="198" name="テキスト ボックス 197"/>
        <xdr:cNvSpPr txBox="1"/>
      </xdr:nvSpPr>
      <xdr:spPr>
        <a:xfrm>
          <a:off x="6136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185" cy="255905"/>
    <xdr:sp macro="" textlink="">
      <xdr:nvSpPr>
        <xdr:cNvPr id="200" name="テキスト ボックス 199"/>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63500</xdr:rowOff>
    </xdr:to>
    <xdr:cxnSp macro="">
      <xdr:nvCxnSpPr>
        <xdr:cNvPr id="202" name="直線コネクタ 201"/>
        <xdr:cNvCxnSpPr/>
      </xdr:nvCxnSpPr>
      <xdr:spPr>
        <a:xfrm flipV="1">
          <a:off x="10476865" y="9511665"/>
          <a:ext cx="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66675</xdr:rowOff>
    </xdr:from>
    <xdr:ext cx="469900" cy="255905"/>
    <xdr:sp macro="" textlink="">
      <xdr:nvSpPr>
        <xdr:cNvPr id="203" name="【体育館・プール】&#10;一人当たり面積最小値テキスト"/>
        <xdr:cNvSpPr txBox="1"/>
      </xdr:nvSpPr>
      <xdr:spPr>
        <a:xfrm>
          <a:off x="10515600" y="110394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63500</xdr:rowOff>
    </xdr:from>
    <xdr:to>
      <xdr:col>55</xdr:col>
      <xdr:colOff>88900</xdr:colOff>
      <xdr:row>64</xdr:row>
      <xdr:rowOff>63500</xdr:rowOff>
    </xdr:to>
    <xdr:cxnSp macro="">
      <xdr:nvCxnSpPr>
        <xdr:cNvPr id="204" name="直線コネクタ 203"/>
        <xdr:cNvCxnSpPr/>
      </xdr:nvCxnSpPr>
      <xdr:spPr>
        <a:xfrm>
          <a:off x="10388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29210</xdr:rowOff>
    </xdr:from>
    <xdr:ext cx="469900" cy="255905"/>
    <xdr:sp macro="" textlink="">
      <xdr:nvSpPr>
        <xdr:cNvPr id="205" name="【体育館・プール】&#10;一人当たり面積最大値テキスト"/>
        <xdr:cNvSpPr txBox="1"/>
      </xdr:nvSpPr>
      <xdr:spPr>
        <a:xfrm>
          <a:off x="10515600" y="92875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0.807</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6" name="直線コネクタ 205"/>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65405</xdr:rowOff>
    </xdr:from>
    <xdr:ext cx="469900" cy="255905"/>
    <xdr:sp macro="" textlink="">
      <xdr:nvSpPr>
        <xdr:cNvPr id="207" name="【体育館・プール】&#10;一人当たり面積平均値テキスト"/>
        <xdr:cNvSpPr txBox="1"/>
      </xdr:nvSpPr>
      <xdr:spPr>
        <a:xfrm>
          <a:off x="10515600" y="1052385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8" name="フローチャート: 判断 207"/>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9" name="フローチャート: 判断 208"/>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0" name="フローチャート: 判断 209"/>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1" name="フローチャート: 判断 210"/>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12" name="テキスト ボックス 211"/>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13" name="テキスト ボックス 212"/>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14" name="テキスト ボックス 213"/>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15" name="テキスト ボックス 214"/>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16" name="テキスト ボックス 215"/>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17" name="楕円 216"/>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64770</xdr:rowOff>
    </xdr:from>
    <xdr:ext cx="469900" cy="255905"/>
    <xdr:sp macro="" textlink="">
      <xdr:nvSpPr>
        <xdr:cNvPr id="218" name="【体育館・プール】&#10;一人当たり面積該当値テキスト"/>
        <xdr:cNvSpPr txBox="1"/>
      </xdr:nvSpPr>
      <xdr:spPr>
        <a:xfrm>
          <a:off x="10515600" y="106946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88265</xdr:rowOff>
    </xdr:from>
    <xdr:to>
      <xdr:col>50</xdr:col>
      <xdr:colOff>165100</xdr:colOff>
      <xdr:row>63</xdr:row>
      <xdr:rowOff>18415</xdr:rowOff>
    </xdr:to>
    <xdr:sp macro="" textlink="">
      <xdr:nvSpPr>
        <xdr:cNvPr id="219" name="楕円 218"/>
        <xdr:cNvSpPr/>
      </xdr:nvSpPr>
      <xdr:spPr>
        <a:xfrm>
          <a:off x="958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139065</xdr:rowOff>
    </xdr:to>
    <xdr:cxnSp macro="">
      <xdr:nvCxnSpPr>
        <xdr:cNvPr id="220" name="直線コネクタ 219"/>
        <xdr:cNvCxnSpPr/>
      </xdr:nvCxnSpPr>
      <xdr:spPr>
        <a:xfrm flipV="1">
          <a:off x="9639300" y="107670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8255</xdr:rowOff>
    </xdr:from>
    <xdr:to>
      <xdr:col>46</xdr:col>
      <xdr:colOff>38100</xdr:colOff>
      <xdr:row>63</xdr:row>
      <xdr:rowOff>109855</xdr:rowOff>
    </xdr:to>
    <xdr:sp macro="" textlink="">
      <xdr:nvSpPr>
        <xdr:cNvPr id="221" name="楕円 220"/>
        <xdr:cNvSpPr/>
      </xdr:nvSpPr>
      <xdr:spPr>
        <a:xfrm>
          <a:off x="8699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139065</xdr:rowOff>
    </xdr:from>
    <xdr:to>
      <xdr:col>50</xdr:col>
      <xdr:colOff>114300</xdr:colOff>
      <xdr:row>63</xdr:row>
      <xdr:rowOff>59055</xdr:rowOff>
    </xdr:to>
    <xdr:cxnSp macro="">
      <xdr:nvCxnSpPr>
        <xdr:cNvPr id="222" name="直線コネクタ 221"/>
        <xdr:cNvCxnSpPr/>
      </xdr:nvCxnSpPr>
      <xdr:spPr>
        <a:xfrm flipV="1">
          <a:off x="8750300" y="1076896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103505</xdr:rowOff>
    </xdr:from>
    <xdr:to>
      <xdr:col>41</xdr:col>
      <xdr:colOff>101600</xdr:colOff>
      <xdr:row>64</xdr:row>
      <xdr:rowOff>33655</xdr:rowOff>
    </xdr:to>
    <xdr:sp macro="" textlink="">
      <xdr:nvSpPr>
        <xdr:cNvPr id="223" name="楕円 222"/>
        <xdr:cNvSpPr/>
      </xdr:nvSpPr>
      <xdr:spPr>
        <a:xfrm>
          <a:off x="7810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59055</xdr:rowOff>
    </xdr:from>
    <xdr:to>
      <xdr:col>45</xdr:col>
      <xdr:colOff>177800</xdr:colOff>
      <xdr:row>63</xdr:row>
      <xdr:rowOff>154940</xdr:rowOff>
    </xdr:to>
    <xdr:cxnSp macro="">
      <xdr:nvCxnSpPr>
        <xdr:cNvPr id="224" name="直線コネクタ 223"/>
        <xdr:cNvCxnSpPr/>
      </xdr:nvCxnSpPr>
      <xdr:spPr>
        <a:xfrm flipV="1">
          <a:off x="7861300" y="1086040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4445</xdr:rowOff>
    </xdr:from>
    <xdr:ext cx="469900" cy="259080"/>
    <xdr:sp macro="" textlink="">
      <xdr:nvSpPr>
        <xdr:cNvPr id="225" name="n_1aveValue【体育館・プール】&#10;一人当たり面積"/>
        <xdr:cNvSpPr txBox="1"/>
      </xdr:nvSpPr>
      <xdr:spPr>
        <a:xfrm>
          <a:off x="9391650" y="10462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162560</xdr:rowOff>
    </xdr:from>
    <xdr:ext cx="466725" cy="259080"/>
    <xdr:sp macro="" textlink="">
      <xdr:nvSpPr>
        <xdr:cNvPr id="226" name="n_2aveValue【体育館・プール】&#10;一人当たり面積"/>
        <xdr:cNvSpPr txBox="1"/>
      </xdr:nvSpPr>
      <xdr:spPr>
        <a:xfrm>
          <a:off x="8515350" y="10449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10160</xdr:rowOff>
    </xdr:from>
    <xdr:ext cx="466725" cy="259080"/>
    <xdr:sp macro="" textlink="">
      <xdr:nvSpPr>
        <xdr:cNvPr id="227" name="n_3aveValue【体育館・プール】&#10;一人当たり面積"/>
        <xdr:cNvSpPr txBox="1"/>
      </xdr:nvSpPr>
      <xdr:spPr>
        <a:xfrm>
          <a:off x="7626350" y="10468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9525</xdr:rowOff>
    </xdr:from>
    <xdr:ext cx="469900" cy="255905"/>
    <xdr:sp macro="" textlink="">
      <xdr:nvSpPr>
        <xdr:cNvPr id="228" name="n_1mainValue【体育館・プール】&#10;一人当たり面積"/>
        <xdr:cNvSpPr txBox="1"/>
      </xdr:nvSpPr>
      <xdr:spPr>
        <a:xfrm>
          <a:off x="9391650" y="108108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100965</xdr:rowOff>
    </xdr:from>
    <xdr:ext cx="466725" cy="255905"/>
    <xdr:sp macro="" textlink="">
      <xdr:nvSpPr>
        <xdr:cNvPr id="229" name="n_2mainValue【体育館・プール】&#10;一人当たり面積"/>
        <xdr:cNvSpPr txBox="1"/>
      </xdr:nvSpPr>
      <xdr:spPr>
        <a:xfrm>
          <a:off x="8515350" y="109023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24765</xdr:rowOff>
    </xdr:from>
    <xdr:ext cx="466725" cy="259080"/>
    <xdr:sp macro="" textlink="">
      <xdr:nvSpPr>
        <xdr:cNvPr id="230" name="n_3mainValue【体育館・プール】&#10;一人当たり面積"/>
        <xdr:cNvSpPr txBox="1"/>
      </xdr:nvSpPr>
      <xdr:spPr>
        <a:xfrm>
          <a:off x="7626350" y="10997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39" name="テキスト ボックス 238"/>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5915" cy="259080"/>
    <xdr:sp macro="" textlink="">
      <xdr:nvSpPr>
        <xdr:cNvPr id="241" name="テキスト ボックス 240"/>
        <xdr:cNvSpPr txBox="1"/>
      </xdr:nvSpPr>
      <xdr:spPr>
        <a:xfrm>
          <a:off x="422910" y="1509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5905"/>
    <xdr:sp macro="" textlink="">
      <xdr:nvSpPr>
        <xdr:cNvPr id="243" name="テキスト ボックス 242"/>
        <xdr:cNvSpPr txBox="1"/>
      </xdr:nvSpPr>
      <xdr:spPr>
        <a:xfrm>
          <a:off x="358775" y="14716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5" name="テキスト ボックス 24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47" name="テキスト ボックス 24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905"/>
    <xdr:sp macro="" textlink="">
      <xdr:nvSpPr>
        <xdr:cNvPr id="249" name="テキスト ボックス 248"/>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185" cy="259080"/>
    <xdr:sp macro="" textlink="">
      <xdr:nvSpPr>
        <xdr:cNvPr id="251" name="テキスト ボックス 250"/>
        <xdr:cNvSpPr txBox="1"/>
      </xdr:nvSpPr>
      <xdr:spPr>
        <a:xfrm>
          <a:off x="294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185" cy="259080"/>
    <xdr:sp macro="" textlink="">
      <xdr:nvSpPr>
        <xdr:cNvPr id="253" name="テキスト ボックス 252"/>
        <xdr:cNvSpPr txBox="1"/>
      </xdr:nvSpPr>
      <xdr:spPr>
        <a:xfrm>
          <a:off x="294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5" name="直線コネクタ 254"/>
        <xdr:cNvCxnSpPr/>
      </xdr:nvCxnSpPr>
      <xdr:spPr>
        <a:xfrm flipV="1">
          <a:off x="4634865" y="13335000"/>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116205</xdr:rowOff>
    </xdr:from>
    <xdr:ext cx="405130" cy="259080"/>
    <xdr:sp macro="" textlink="">
      <xdr:nvSpPr>
        <xdr:cNvPr id="256" name="【福祉施設】&#10;有形固定資産減価償却率最小値テキスト"/>
        <xdr:cNvSpPr txBox="1"/>
      </xdr:nvSpPr>
      <xdr:spPr>
        <a:xfrm>
          <a:off x="4673600" y="14860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7" name="直線コネクタ 256"/>
        <xdr:cNvCxnSpPr/>
      </xdr:nvCxnSpPr>
      <xdr:spPr>
        <a:xfrm>
          <a:off x="4546600" y="1485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58"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64770</xdr:rowOff>
    </xdr:from>
    <xdr:ext cx="405130" cy="255905"/>
    <xdr:sp macro="" textlink="">
      <xdr:nvSpPr>
        <xdr:cNvPr id="260" name="【福祉施設】&#10;有形固定資産減価償却率平均値テキスト"/>
        <xdr:cNvSpPr txBox="1"/>
      </xdr:nvSpPr>
      <xdr:spPr>
        <a:xfrm>
          <a:off x="4673600" y="1412367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86360</xdr:rowOff>
    </xdr:from>
    <xdr:to>
      <xdr:col>24</xdr:col>
      <xdr:colOff>114300</xdr:colOff>
      <xdr:row>83</xdr:row>
      <xdr:rowOff>16510</xdr:rowOff>
    </xdr:to>
    <xdr:sp macro="" textlink="">
      <xdr:nvSpPr>
        <xdr:cNvPr id="261" name="フローチャート: 判断 260"/>
        <xdr:cNvSpPr/>
      </xdr:nvSpPr>
      <xdr:spPr>
        <a:xfrm>
          <a:off x="458470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154940</xdr:rowOff>
    </xdr:from>
    <xdr:to>
      <xdr:col>20</xdr:col>
      <xdr:colOff>38100</xdr:colOff>
      <xdr:row>83</xdr:row>
      <xdr:rowOff>85090</xdr:rowOff>
    </xdr:to>
    <xdr:sp macro="" textlink="">
      <xdr:nvSpPr>
        <xdr:cNvPr id="262" name="フローチャート: 判断 261"/>
        <xdr:cNvSpPr/>
      </xdr:nvSpPr>
      <xdr:spPr>
        <a:xfrm>
          <a:off x="3746500" y="1421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63" name="フローチャート: 判断 262"/>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4" name="フローチャート: 判断 263"/>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5" name="テキスト ボックス 26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66" name="テキスト ボックス 26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67" name="テキスト ボックス 26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68" name="テキスト ボックス 26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9" name="テキスト ボックス 26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70" name="楕円 269"/>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35560</xdr:rowOff>
    </xdr:from>
    <xdr:ext cx="469900" cy="259080"/>
    <xdr:sp macro="" textlink="">
      <xdr:nvSpPr>
        <xdr:cNvPr id="271" name="【福祉施設】&#10;有形固定資産減価償却率該当値テキスト"/>
        <xdr:cNvSpPr txBox="1"/>
      </xdr:nvSpPr>
      <xdr:spPr>
        <a:xfrm>
          <a:off x="4673600" y="1323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72" name="楕円 271"/>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73" name="直線コネクタ 272"/>
        <xdr:cNvCxnSpPr/>
      </xdr:nvCxnSpPr>
      <xdr:spPr>
        <a:xfrm>
          <a:off x="3797300" y="13335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74" name="楕円 273"/>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75" name="直線コネクタ 274"/>
        <xdr:cNvCxnSpPr/>
      </xdr:nvCxnSpPr>
      <xdr:spPr>
        <a:xfrm>
          <a:off x="2908300" y="1333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76" name="楕円 275"/>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77" name="直線コネクタ 276"/>
        <xdr:cNvCxnSpPr/>
      </xdr:nvCxnSpPr>
      <xdr:spPr>
        <a:xfrm>
          <a:off x="2019300" y="1333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76200</xdr:rowOff>
    </xdr:from>
    <xdr:ext cx="405130" cy="255905"/>
    <xdr:sp macro="" textlink="">
      <xdr:nvSpPr>
        <xdr:cNvPr id="278" name="n_1aveValue【福祉施設】&#10;有形固定資産減価償却率"/>
        <xdr:cNvSpPr txBox="1"/>
      </xdr:nvSpPr>
      <xdr:spPr>
        <a:xfrm>
          <a:off x="3582035" y="143065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72390</xdr:rowOff>
    </xdr:from>
    <xdr:ext cx="401955" cy="259080"/>
    <xdr:sp macro="" textlink="">
      <xdr:nvSpPr>
        <xdr:cNvPr id="279" name="n_2aveValue【福祉施設】&#10;有形固定資産減価償却率"/>
        <xdr:cNvSpPr txBox="1"/>
      </xdr:nvSpPr>
      <xdr:spPr>
        <a:xfrm>
          <a:off x="2705735" y="143027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49530</xdr:rowOff>
    </xdr:from>
    <xdr:ext cx="401955" cy="259080"/>
    <xdr:sp macro="" textlink="">
      <xdr:nvSpPr>
        <xdr:cNvPr id="280" name="n_3aveValue【福祉施設】&#10;有形固定資産減価償却率"/>
        <xdr:cNvSpPr txBox="1"/>
      </xdr:nvSpPr>
      <xdr:spPr>
        <a:xfrm>
          <a:off x="1816735" y="142798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120650</xdr:colOff>
      <xdr:row>76</xdr:row>
      <xdr:rowOff>29210</xdr:rowOff>
    </xdr:from>
    <xdr:ext cx="469900" cy="255905"/>
    <xdr:sp macro="" textlink="">
      <xdr:nvSpPr>
        <xdr:cNvPr id="281" name="n_1mainValue【福祉施設】&#10;有形固定資産減価償却率"/>
        <xdr:cNvSpPr txBox="1"/>
      </xdr:nvSpPr>
      <xdr:spPr>
        <a:xfrm>
          <a:off x="3549650" y="130594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6350</xdr:colOff>
      <xdr:row>76</xdr:row>
      <xdr:rowOff>29210</xdr:rowOff>
    </xdr:from>
    <xdr:ext cx="466725" cy="255905"/>
    <xdr:sp macro="" textlink="">
      <xdr:nvSpPr>
        <xdr:cNvPr id="282" name="n_2mainValue【福祉施設】&#10;有形固定資産減価償却率"/>
        <xdr:cNvSpPr txBox="1"/>
      </xdr:nvSpPr>
      <xdr:spPr>
        <a:xfrm>
          <a:off x="2673350" y="130594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69850</xdr:colOff>
      <xdr:row>76</xdr:row>
      <xdr:rowOff>29210</xdr:rowOff>
    </xdr:from>
    <xdr:ext cx="466725" cy="255905"/>
    <xdr:sp macro="" textlink="">
      <xdr:nvSpPr>
        <xdr:cNvPr id="283" name="n_3mainValue【福祉施設】&#10;有形固定資産減価償却率"/>
        <xdr:cNvSpPr txBox="1"/>
      </xdr:nvSpPr>
      <xdr:spPr>
        <a:xfrm>
          <a:off x="1784350" y="130594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292" name="テキスト ボックス 291"/>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94" name="直線コネクタ 293"/>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185" cy="259080"/>
    <xdr:sp macro="" textlink="">
      <xdr:nvSpPr>
        <xdr:cNvPr id="295" name="テキスト ボックス 294"/>
        <xdr:cNvSpPr txBox="1"/>
      </xdr:nvSpPr>
      <xdr:spPr>
        <a:xfrm>
          <a:off x="6136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96" name="直線コネクタ 295"/>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4185" cy="255905"/>
    <xdr:sp macro="" textlink="">
      <xdr:nvSpPr>
        <xdr:cNvPr id="297" name="テキスト ボックス 296"/>
        <xdr:cNvSpPr txBox="1"/>
      </xdr:nvSpPr>
      <xdr:spPr>
        <a:xfrm>
          <a:off x="6136640" y="14444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98" name="直線コネクタ 297"/>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185" cy="259080"/>
    <xdr:sp macro="" textlink="">
      <xdr:nvSpPr>
        <xdr:cNvPr id="299" name="テキスト ボックス 298"/>
        <xdr:cNvSpPr txBox="1"/>
      </xdr:nvSpPr>
      <xdr:spPr>
        <a:xfrm>
          <a:off x="6136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00" name="直線コネクタ 299"/>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4185" cy="255905"/>
    <xdr:sp macro="" textlink="">
      <xdr:nvSpPr>
        <xdr:cNvPr id="301" name="テキスト ボックス 300"/>
        <xdr:cNvSpPr txBox="1"/>
      </xdr:nvSpPr>
      <xdr:spPr>
        <a:xfrm>
          <a:off x="6136640" y="1379156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02" name="直線コネクタ 301"/>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185" cy="259080"/>
    <xdr:sp macro="" textlink="">
      <xdr:nvSpPr>
        <xdr:cNvPr id="303" name="テキスト ボックス 302"/>
        <xdr:cNvSpPr txBox="1"/>
      </xdr:nvSpPr>
      <xdr:spPr>
        <a:xfrm>
          <a:off x="6136640" y="1346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04" name="直線コネクタ 303"/>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4185" cy="259080"/>
    <xdr:sp macro="" textlink="">
      <xdr:nvSpPr>
        <xdr:cNvPr id="305" name="テキスト ボックス 304"/>
        <xdr:cNvSpPr txBox="1"/>
      </xdr:nvSpPr>
      <xdr:spPr>
        <a:xfrm>
          <a:off x="6136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07" name="テキスト ボックス 306"/>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81915</xdr:rowOff>
    </xdr:from>
    <xdr:to>
      <xdr:col>54</xdr:col>
      <xdr:colOff>189865</xdr:colOff>
      <xdr:row>86</xdr:row>
      <xdr:rowOff>166370</xdr:rowOff>
    </xdr:to>
    <xdr:cxnSp macro="">
      <xdr:nvCxnSpPr>
        <xdr:cNvPr id="309" name="直線コネクタ 308"/>
        <xdr:cNvCxnSpPr/>
      </xdr:nvCxnSpPr>
      <xdr:spPr>
        <a:xfrm flipV="1">
          <a:off x="10476865" y="13283565"/>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169545</xdr:rowOff>
    </xdr:from>
    <xdr:ext cx="469900" cy="255905"/>
    <xdr:sp macro="" textlink="">
      <xdr:nvSpPr>
        <xdr:cNvPr id="310" name="【福祉施設】&#10;一人当たり面積最小値テキスト"/>
        <xdr:cNvSpPr txBox="1"/>
      </xdr:nvSpPr>
      <xdr:spPr>
        <a:xfrm>
          <a:off x="10515600" y="149142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166370</xdr:rowOff>
    </xdr:from>
    <xdr:to>
      <xdr:col>55</xdr:col>
      <xdr:colOff>88900</xdr:colOff>
      <xdr:row>86</xdr:row>
      <xdr:rowOff>166370</xdr:rowOff>
    </xdr:to>
    <xdr:cxnSp macro="">
      <xdr:nvCxnSpPr>
        <xdr:cNvPr id="311" name="直線コネクタ 310"/>
        <xdr:cNvCxnSpPr/>
      </xdr:nvCxnSpPr>
      <xdr:spPr>
        <a:xfrm>
          <a:off x="10388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29210</xdr:rowOff>
    </xdr:from>
    <xdr:ext cx="469900" cy="255905"/>
    <xdr:sp macro="" textlink="">
      <xdr:nvSpPr>
        <xdr:cNvPr id="312" name="【福祉施設】&#10;一人当たり面積最大値テキスト"/>
        <xdr:cNvSpPr txBox="1"/>
      </xdr:nvSpPr>
      <xdr:spPr>
        <a:xfrm>
          <a:off x="10515600" y="130594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81915</xdr:rowOff>
    </xdr:from>
    <xdr:to>
      <xdr:col>55</xdr:col>
      <xdr:colOff>88900</xdr:colOff>
      <xdr:row>77</xdr:row>
      <xdr:rowOff>81915</xdr:rowOff>
    </xdr:to>
    <xdr:cxnSp macro="">
      <xdr:nvCxnSpPr>
        <xdr:cNvPr id="313" name="直線コネクタ 312"/>
        <xdr:cNvCxnSpPr/>
      </xdr:nvCxnSpPr>
      <xdr:spPr>
        <a:xfrm>
          <a:off x="10388600" y="13283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163830</xdr:rowOff>
    </xdr:from>
    <xdr:ext cx="469900" cy="259080"/>
    <xdr:sp macro="" textlink="">
      <xdr:nvSpPr>
        <xdr:cNvPr id="314" name="【福祉施設】&#10;一人当たり面積平均値テキスト"/>
        <xdr:cNvSpPr txBox="1"/>
      </xdr:nvSpPr>
      <xdr:spPr>
        <a:xfrm>
          <a:off x="10515600" y="14394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140970</xdr:rowOff>
    </xdr:from>
    <xdr:to>
      <xdr:col>55</xdr:col>
      <xdr:colOff>50800</xdr:colOff>
      <xdr:row>85</xdr:row>
      <xdr:rowOff>71120</xdr:rowOff>
    </xdr:to>
    <xdr:sp macro="" textlink="">
      <xdr:nvSpPr>
        <xdr:cNvPr id="315" name="フローチャート: 判断 314"/>
        <xdr:cNvSpPr/>
      </xdr:nvSpPr>
      <xdr:spPr>
        <a:xfrm>
          <a:off x="10426700" y="145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150495</xdr:rowOff>
    </xdr:from>
    <xdr:to>
      <xdr:col>50</xdr:col>
      <xdr:colOff>165100</xdr:colOff>
      <xdr:row>85</xdr:row>
      <xdr:rowOff>80645</xdr:rowOff>
    </xdr:to>
    <xdr:sp macro="" textlink="">
      <xdr:nvSpPr>
        <xdr:cNvPr id="316" name="フローチャート: 判断 315"/>
        <xdr:cNvSpPr/>
      </xdr:nvSpPr>
      <xdr:spPr>
        <a:xfrm>
          <a:off x="9588500" y="1455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137795</xdr:rowOff>
    </xdr:from>
    <xdr:to>
      <xdr:col>46</xdr:col>
      <xdr:colOff>38100</xdr:colOff>
      <xdr:row>85</xdr:row>
      <xdr:rowOff>67945</xdr:rowOff>
    </xdr:to>
    <xdr:sp macro="" textlink="">
      <xdr:nvSpPr>
        <xdr:cNvPr id="317" name="フローチャート: 判断 316"/>
        <xdr:cNvSpPr/>
      </xdr:nvSpPr>
      <xdr:spPr>
        <a:xfrm>
          <a:off x="8699500" y="1453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24765</xdr:rowOff>
    </xdr:from>
    <xdr:to>
      <xdr:col>41</xdr:col>
      <xdr:colOff>101600</xdr:colOff>
      <xdr:row>85</xdr:row>
      <xdr:rowOff>126365</xdr:rowOff>
    </xdr:to>
    <xdr:sp macro="" textlink="">
      <xdr:nvSpPr>
        <xdr:cNvPr id="318" name="フローチャート: 判断 317"/>
        <xdr:cNvSpPr/>
      </xdr:nvSpPr>
      <xdr:spPr>
        <a:xfrm>
          <a:off x="7810500" y="1459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19" name="テキスト ボックス 31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0" name="テキスト ボックス 31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1" name="テキスト ボックス 32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2" name="テキスト ボックス 32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3" name="テキスト ボックス 32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104775</xdr:rowOff>
    </xdr:from>
    <xdr:to>
      <xdr:col>55</xdr:col>
      <xdr:colOff>50800</xdr:colOff>
      <xdr:row>87</xdr:row>
      <xdr:rowOff>34925</xdr:rowOff>
    </xdr:to>
    <xdr:sp macro="" textlink="">
      <xdr:nvSpPr>
        <xdr:cNvPr id="324" name="楕円 323"/>
        <xdr:cNvSpPr/>
      </xdr:nvSpPr>
      <xdr:spPr>
        <a:xfrm>
          <a:off x="104267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19685</xdr:rowOff>
    </xdr:from>
    <xdr:ext cx="469900" cy="255905"/>
    <xdr:sp macro="" textlink="">
      <xdr:nvSpPr>
        <xdr:cNvPr id="325" name="【福祉施設】&#10;一人当たり面積該当値テキスト"/>
        <xdr:cNvSpPr txBox="1"/>
      </xdr:nvSpPr>
      <xdr:spPr>
        <a:xfrm>
          <a:off x="10515600" y="147643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104775</xdr:rowOff>
    </xdr:from>
    <xdr:to>
      <xdr:col>50</xdr:col>
      <xdr:colOff>165100</xdr:colOff>
      <xdr:row>87</xdr:row>
      <xdr:rowOff>34925</xdr:rowOff>
    </xdr:to>
    <xdr:sp macro="" textlink="">
      <xdr:nvSpPr>
        <xdr:cNvPr id="326" name="楕円 325"/>
        <xdr:cNvSpPr/>
      </xdr:nvSpPr>
      <xdr:spPr>
        <a:xfrm>
          <a:off x="95885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155575</xdr:rowOff>
    </xdr:from>
    <xdr:to>
      <xdr:col>55</xdr:col>
      <xdr:colOff>0</xdr:colOff>
      <xdr:row>86</xdr:row>
      <xdr:rowOff>155575</xdr:rowOff>
    </xdr:to>
    <xdr:cxnSp macro="">
      <xdr:nvCxnSpPr>
        <xdr:cNvPr id="327" name="直線コネクタ 326"/>
        <xdr:cNvCxnSpPr/>
      </xdr:nvCxnSpPr>
      <xdr:spPr>
        <a:xfrm>
          <a:off x="9639300" y="149002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104775</xdr:rowOff>
    </xdr:from>
    <xdr:to>
      <xdr:col>46</xdr:col>
      <xdr:colOff>38100</xdr:colOff>
      <xdr:row>87</xdr:row>
      <xdr:rowOff>34925</xdr:rowOff>
    </xdr:to>
    <xdr:sp macro="" textlink="">
      <xdr:nvSpPr>
        <xdr:cNvPr id="328" name="楕円 327"/>
        <xdr:cNvSpPr/>
      </xdr:nvSpPr>
      <xdr:spPr>
        <a:xfrm>
          <a:off x="86995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155575</xdr:rowOff>
    </xdr:from>
    <xdr:to>
      <xdr:col>50</xdr:col>
      <xdr:colOff>114300</xdr:colOff>
      <xdr:row>86</xdr:row>
      <xdr:rowOff>155575</xdr:rowOff>
    </xdr:to>
    <xdr:cxnSp macro="">
      <xdr:nvCxnSpPr>
        <xdr:cNvPr id="329" name="直線コネクタ 328"/>
        <xdr:cNvCxnSpPr/>
      </xdr:nvCxnSpPr>
      <xdr:spPr>
        <a:xfrm>
          <a:off x="8750300" y="14900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104775</xdr:rowOff>
    </xdr:from>
    <xdr:to>
      <xdr:col>41</xdr:col>
      <xdr:colOff>101600</xdr:colOff>
      <xdr:row>87</xdr:row>
      <xdr:rowOff>34925</xdr:rowOff>
    </xdr:to>
    <xdr:sp macro="" textlink="">
      <xdr:nvSpPr>
        <xdr:cNvPr id="330" name="楕円 329"/>
        <xdr:cNvSpPr/>
      </xdr:nvSpPr>
      <xdr:spPr>
        <a:xfrm>
          <a:off x="78105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155575</xdr:rowOff>
    </xdr:from>
    <xdr:to>
      <xdr:col>45</xdr:col>
      <xdr:colOff>177800</xdr:colOff>
      <xdr:row>86</xdr:row>
      <xdr:rowOff>155575</xdr:rowOff>
    </xdr:to>
    <xdr:cxnSp macro="">
      <xdr:nvCxnSpPr>
        <xdr:cNvPr id="331" name="直線コネクタ 330"/>
        <xdr:cNvCxnSpPr/>
      </xdr:nvCxnSpPr>
      <xdr:spPr>
        <a:xfrm>
          <a:off x="7861300" y="14900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97790</xdr:rowOff>
    </xdr:from>
    <xdr:ext cx="469900" cy="255905"/>
    <xdr:sp macro="" textlink="">
      <xdr:nvSpPr>
        <xdr:cNvPr id="332" name="n_1aveValue【福祉施設】&#10;一人当たり面積"/>
        <xdr:cNvSpPr txBox="1"/>
      </xdr:nvSpPr>
      <xdr:spPr>
        <a:xfrm>
          <a:off x="9391650" y="143281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84455</xdr:rowOff>
    </xdr:from>
    <xdr:ext cx="466725" cy="259080"/>
    <xdr:sp macro="" textlink="">
      <xdr:nvSpPr>
        <xdr:cNvPr id="333" name="n_2aveValue【福祉施設】&#10;一人当たり面積"/>
        <xdr:cNvSpPr txBox="1"/>
      </xdr:nvSpPr>
      <xdr:spPr>
        <a:xfrm>
          <a:off x="8515350" y="143148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143510</xdr:rowOff>
    </xdr:from>
    <xdr:ext cx="466725" cy="255905"/>
    <xdr:sp macro="" textlink="">
      <xdr:nvSpPr>
        <xdr:cNvPr id="334" name="n_3aveValue【福祉施設】&#10;一人当たり面積"/>
        <xdr:cNvSpPr txBox="1"/>
      </xdr:nvSpPr>
      <xdr:spPr>
        <a:xfrm>
          <a:off x="7626350" y="14373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87</xdr:row>
      <xdr:rowOff>26035</xdr:rowOff>
    </xdr:from>
    <xdr:ext cx="469900" cy="259080"/>
    <xdr:sp macro="" textlink="">
      <xdr:nvSpPr>
        <xdr:cNvPr id="335" name="n_1mainValue【福祉施設】&#10;一人当たり面積"/>
        <xdr:cNvSpPr txBox="1"/>
      </xdr:nvSpPr>
      <xdr:spPr>
        <a:xfrm>
          <a:off x="9391650" y="14942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87</xdr:row>
      <xdr:rowOff>26035</xdr:rowOff>
    </xdr:from>
    <xdr:ext cx="466725" cy="259080"/>
    <xdr:sp macro="" textlink="">
      <xdr:nvSpPr>
        <xdr:cNvPr id="336" name="n_2mainValue【福祉施設】&#10;一人当たり面積"/>
        <xdr:cNvSpPr txBox="1"/>
      </xdr:nvSpPr>
      <xdr:spPr>
        <a:xfrm>
          <a:off x="8515350" y="14942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87</xdr:row>
      <xdr:rowOff>26035</xdr:rowOff>
    </xdr:from>
    <xdr:ext cx="466725" cy="259080"/>
    <xdr:sp macro="" textlink="">
      <xdr:nvSpPr>
        <xdr:cNvPr id="337" name="n_3mainValue【福祉施設】&#10;一人当たり面積"/>
        <xdr:cNvSpPr txBox="1"/>
      </xdr:nvSpPr>
      <xdr:spPr>
        <a:xfrm>
          <a:off x="7626350" y="14942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362" name="テキスト ボックス 361"/>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64" name="直線コネクタ 36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5915" cy="255905"/>
    <xdr:sp macro="" textlink="">
      <xdr:nvSpPr>
        <xdr:cNvPr id="365" name="テキスト ボックス 364"/>
        <xdr:cNvSpPr txBox="1"/>
      </xdr:nvSpPr>
      <xdr:spPr>
        <a:xfrm>
          <a:off x="12106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66" name="直線コネクタ 36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67" name="テキスト ボックス 36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68" name="直線コネクタ 36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905"/>
    <xdr:sp macro="" textlink="">
      <xdr:nvSpPr>
        <xdr:cNvPr id="369" name="テキスト ボックス 368"/>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70" name="直線コネクタ 36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71" name="テキスト ボックス 37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72" name="直線コネクタ 37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73" name="テキスト ボックス 37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74" name="直線コネクタ 37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4185" cy="255905"/>
    <xdr:sp macro="" textlink="">
      <xdr:nvSpPr>
        <xdr:cNvPr id="375" name="テキスト ボックス 374"/>
        <xdr:cNvSpPr txBox="1"/>
      </xdr:nvSpPr>
      <xdr:spPr>
        <a:xfrm>
          <a:off x="11978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185" cy="259080"/>
    <xdr:sp macro="" textlink="">
      <xdr:nvSpPr>
        <xdr:cNvPr id="377" name="テキスト ボックス 376"/>
        <xdr:cNvSpPr txBox="1"/>
      </xdr:nvSpPr>
      <xdr:spPr>
        <a:xfrm>
          <a:off x="11978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58420</xdr:rowOff>
    </xdr:from>
    <xdr:to>
      <xdr:col>85</xdr:col>
      <xdr:colOff>126365</xdr:colOff>
      <xdr:row>42</xdr:row>
      <xdr:rowOff>92710</xdr:rowOff>
    </xdr:to>
    <xdr:cxnSp macro="">
      <xdr:nvCxnSpPr>
        <xdr:cNvPr id="379" name="直線コネクタ 378"/>
        <xdr:cNvCxnSpPr/>
      </xdr:nvCxnSpPr>
      <xdr:spPr>
        <a:xfrm flipV="1">
          <a:off x="16318865" y="571627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340360" cy="259080"/>
    <xdr:sp macro="" textlink="">
      <xdr:nvSpPr>
        <xdr:cNvPr id="380" name="【一般廃棄物処理施設】&#10;有形固定資産減価償却率最小値テキスト"/>
        <xdr:cNvSpPr txBox="1"/>
      </xdr:nvSpPr>
      <xdr:spPr>
        <a:xfrm>
          <a:off x="16357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381" name="直線コネクタ 380"/>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5080</xdr:rowOff>
    </xdr:from>
    <xdr:ext cx="405130" cy="259080"/>
    <xdr:sp macro="" textlink="">
      <xdr:nvSpPr>
        <xdr:cNvPr id="382" name="【一般廃棄物処理施設】&#10;有形固定資産減価償却率最大値テキスト"/>
        <xdr:cNvSpPr txBox="1"/>
      </xdr:nvSpPr>
      <xdr:spPr>
        <a:xfrm>
          <a:off x="16357600" y="5491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58420</xdr:rowOff>
    </xdr:from>
    <xdr:to>
      <xdr:col>86</xdr:col>
      <xdr:colOff>25400</xdr:colOff>
      <xdr:row>33</xdr:row>
      <xdr:rowOff>58420</xdr:rowOff>
    </xdr:to>
    <xdr:cxnSp macro="">
      <xdr:nvCxnSpPr>
        <xdr:cNvPr id="383" name="直線コネクタ 382"/>
        <xdr:cNvCxnSpPr/>
      </xdr:nvCxnSpPr>
      <xdr:spPr>
        <a:xfrm>
          <a:off x="16230600" y="571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52070</xdr:rowOff>
    </xdr:from>
    <xdr:ext cx="405130" cy="255905"/>
    <xdr:sp macro="" textlink="">
      <xdr:nvSpPr>
        <xdr:cNvPr id="384" name="【一般廃棄物処理施設】&#10;有形固定資産減価償却率平均値テキスト"/>
        <xdr:cNvSpPr txBox="1"/>
      </xdr:nvSpPr>
      <xdr:spPr>
        <a:xfrm>
          <a:off x="16357600" y="622427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85" name="フローチャート: 判断 384"/>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15875</xdr:rowOff>
    </xdr:to>
    <xdr:sp macro="" textlink="">
      <xdr:nvSpPr>
        <xdr:cNvPr id="386" name="フローチャート: 判断 385"/>
        <xdr:cNvSpPr/>
      </xdr:nvSpPr>
      <xdr:spPr>
        <a:xfrm>
          <a:off x="15430500" y="6258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69215</xdr:rowOff>
    </xdr:from>
    <xdr:to>
      <xdr:col>76</xdr:col>
      <xdr:colOff>165100</xdr:colOff>
      <xdr:row>36</xdr:row>
      <xdr:rowOff>170815</xdr:rowOff>
    </xdr:to>
    <xdr:sp macro="" textlink="">
      <xdr:nvSpPr>
        <xdr:cNvPr id="387" name="フローチャート: 判断 386"/>
        <xdr:cNvSpPr/>
      </xdr:nvSpPr>
      <xdr:spPr>
        <a:xfrm>
          <a:off x="145415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88" name="フローチャート: 判断 387"/>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89" name="テキスト ボックス 38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0" name="テキスト ボックス 38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1" name="テキスト ボックス 39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2" name="テキスト ボックス 39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93" name="テキスト ボックス 39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133350</xdr:rowOff>
    </xdr:from>
    <xdr:to>
      <xdr:col>85</xdr:col>
      <xdr:colOff>177800</xdr:colOff>
      <xdr:row>35</xdr:row>
      <xdr:rowOff>63500</xdr:rowOff>
    </xdr:to>
    <xdr:sp macro="" textlink="">
      <xdr:nvSpPr>
        <xdr:cNvPr id="394" name="楕円 393"/>
        <xdr:cNvSpPr/>
      </xdr:nvSpPr>
      <xdr:spPr>
        <a:xfrm>
          <a:off x="162687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156210</xdr:rowOff>
    </xdr:from>
    <xdr:ext cx="405130" cy="255905"/>
    <xdr:sp macro="" textlink="">
      <xdr:nvSpPr>
        <xdr:cNvPr id="395" name="【一般廃棄物処理施設】&#10;有形固定資産減価償却率該当値テキスト"/>
        <xdr:cNvSpPr txBox="1"/>
      </xdr:nvSpPr>
      <xdr:spPr>
        <a:xfrm>
          <a:off x="16357600" y="58140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396" name="楕円 395"/>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12700</xdr:rowOff>
    </xdr:from>
    <xdr:to>
      <xdr:col>85</xdr:col>
      <xdr:colOff>127000</xdr:colOff>
      <xdr:row>35</xdr:row>
      <xdr:rowOff>41910</xdr:rowOff>
    </xdr:to>
    <xdr:cxnSp macro="">
      <xdr:nvCxnSpPr>
        <xdr:cNvPr id="397" name="直線コネクタ 396"/>
        <xdr:cNvCxnSpPr/>
      </xdr:nvCxnSpPr>
      <xdr:spPr>
        <a:xfrm flipV="1">
          <a:off x="15481300" y="601345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6985</xdr:rowOff>
    </xdr:from>
    <xdr:ext cx="405130" cy="255905"/>
    <xdr:sp macro="" textlink="">
      <xdr:nvSpPr>
        <xdr:cNvPr id="398" name="n_1aveValue【一般廃棄物処理施設】&#10;有形固定資産減価償却率"/>
        <xdr:cNvSpPr txBox="1"/>
      </xdr:nvSpPr>
      <xdr:spPr>
        <a:xfrm>
          <a:off x="15266035" y="63506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15875</xdr:rowOff>
    </xdr:from>
    <xdr:ext cx="401955" cy="259080"/>
    <xdr:sp macro="" textlink="">
      <xdr:nvSpPr>
        <xdr:cNvPr id="399" name="n_2aveValue【一般廃棄物処理施設】&#10;有形固定資産減価償却率"/>
        <xdr:cNvSpPr txBox="1"/>
      </xdr:nvSpPr>
      <xdr:spPr>
        <a:xfrm>
          <a:off x="14389735" y="60166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86360</xdr:rowOff>
    </xdr:from>
    <xdr:ext cx="401955" cy="255905"/>
    <xdr:sp macro="" textlink="">
      <xdr:nvSpPr>
        <xdr:cNvPr id="400" name="n_3aveValue【一般廃棄物処理施設】&#10;有形固定資産減価償却率"/>
        <xdr:cNvSpPr txBox="1"/>
      </xdr:nvSpPr>
      <xdr:spPr>
        <a:xfrm>
          <a:off x="13500735" y="60871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109220</xdr:rowOff>
    </xdr:from>
    <xdr:ext cx="405130" cy="255905"/>
    <xdr:sp macro="" textlink="">
      <xdr:nvSpPr>
        <xdr:cNvPr id="401" name="n_1mainValue【一般廃棄物処理施設】&#10;有形固定資産減価償却率"/>
        <xdr:cNvSpPr txBox="1"/>
      </xdr:nvSpPr>
      <xdr:spPr>
        <a:xfrm>
          <a:off x="15266035" y="57670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10" name="テキスト ボックス 409"/>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1" name="直線コネクタ 41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12" name="直線コネクタ 411"/>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48260</xdr:rowOff>
    </xdr:from>
    <xdr:ext cx="245745" cy="259080"/>
    <xdr:sp macro="" textlink="">
      <xdr:nvSpPr>
        <xdr:cNvPr id="413" name="テキスト ボックス 412"/>
        <xdr:cNvSpPr txBox="1"/>
      </xdr:nvSpPr>
      <xdr:spPr>
        <a:xfrm>
          <a:off x="18039080" y="69062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2455" cy="259080"/>
    <xdr:sp macro="" textlink="">
      <xdr:nvSpPr>
        <xdr:cNvPr id="415" name="テキスト ボックス 414"/>
        <xdr:cNvSpPr txBox="1"/>
      </xdr:nvSpPr>
      <xdr:spPr>
        <a:xfrm>
          <a:off x="17692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16" name="直線コネクタ 415"/>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33</xdr:row>
      <xdr:rowOff>105410</xdr:rowOff>
    </xdr:from>
    <xdr:ext cx="592455" cy="259080"/>
    <xdr:sp macro="" textlink="">
      <xdr:nvSpPr>
        <xdr:cNvPr id="417" name="テキスト ボックス 416"/>
        <xdr:cNvSpPr txBox="1"/>
      </xdr:nvSpPr>
      <xdr:spPr>
        <a:xfrm>
          <a:off x="17692370" y="57632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2455" cy="259080"/>
    <xdr:sp macro="" textlink="">
      <xdr:nvSpPr>
        <xdr:cNvPr id="419" name="テキスト ボックス 418"/>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117475</xdr:rowOff>
    </xdr:from>
    <xdr:to>
      <xdr:col>116</xdr:col>
      <xdr:colOff>62865</xdr:colOff>
      <xdr:row>41</xdr:row>
      <xdr:rowOff>19050</xdr:rowOff>
    </xdr:to>
    <xdr:cxnSp macro="">
      <xdr:nvCxnSpPr>
        <xdr:cNvPr id="421" name="直線コネクタ 420"/>
        <xdr:cNvCxnSpPr/>
      </xdr:nvCxnSpPr>
      <xdr:spPr>
        <a:xfrm flipV="1">
          <a:off x="22160865" y="577532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22860</xdr:rowOff>
    </xdr:from>
    <xdr:ext cx="313690" cy="259080"/>
    <xdr:sp macro="" textlink="">
      <xdr:nvSpPr>
        <xdr:cNvPr id="422" name="【一般廃棄物処理施設】&#10;一人当たり有形固定資産（償却資産）額最小値テキスト"/>
        <xdr:cNvSpPr txBox="1"/>
      </xdr:nvSpPr>
      <xdr:spPr>
        <a:xfrm>
          <a:off x="22199600" y="70523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23" name="直線コネクタ 422"/>
        <xdr:cNvCxnSpPr/>
      </xdr:nvCxnSpPr>
      <xdr:spPr>
        <a:xfrm>
          <a:off x="22072600" y="704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64135</xdr:rowOff>
    </xdr:from>
    <xdr:ext cx="598805" cy="255905"/>
    <xdr:sp macro="" textlink="">
      <xdr:nvSpPr>
        <xdr:cNvPr id="424" name="【一般廃棄物処理施設】&#10;一人当たり有形固定資産（償却資産）額最大値テキスト"/>
        <xdr:cNvSpPr txBox="1"/>
      </xdr:nvSpPr>
      <xdr:spPr>
        <a:xfrm>
          <a:off x="22199600" y="55505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222,805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117475</xdr:rowOff>
    </xdr:from>
    <xdr:to>
      <xdr:col>116</xdr:col>
      <xdr:colOff>152400</xdr:colOff>
      <xdr:row>33</xdr:row>
      <xdr:rowOff>117475</xdr:rowOff>
    </xdr:to>
    <xdr:cxnSp macro="">
      <xdr:nvCxnSpPr>
        <xdr:cNvPr id="425" name="直線コネクタ 424"/>
        <xdr:cNvCxnSpPr/>
      </xdr:nvCxnSpPr>
      <xdr:spPr>
        <a:xfrm>
          <a:off x="22072600" y="577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120650</xdr:rowOff>
    </xdr:from>
    <xdr:ext cx="534670" cy="255905"/>
    <xdr:sp macro="" textlink="">
      <xdr:nvSpPr>
        <xdr:cNvPr id="426" name="【一般廃棄物処理施設】&#10;一人当たり有形固定資産（償却資産）額平均値テキスト"/>
        <xdr:cNvSpPr txBox="1"/>
      </xdr:nvSpPr>
      <xdr:spPr>
        <a:xfrm>
          <a:off x="22199600" y="646430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97790</xdr:rowOff>
    </xdr:from>
    <xdr:to>
      <xdr:col>116</xdr:col>
      <xdr:colOff>114300</xdr:colOff>
      <xdr:row>39</xdr:row>
      <xdr:rowOff>27305</xdr:rowOff>
    </xdr:to>
    <xdr:sp macro="" textlink="">
      <xdr:nvSpPr>
        <xdr:cNvPr id="427" name="フローチャート: 判断 426"/>
        <xdr:cNvSpPr/>
      </xdr:nvSpPr>
      <xdr:spPr>
        <a:xfrm>
          <a:off x="22110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86360</xdr:rowOff>
    </xdr:from>
    <xdr:to>
      <xdr:col>112</xdr:col>
      <xdr:colOff>38100</xdr:colOff>
      <xdr:row>39</xdr:row>
      <xdr:rowOff>16510</xdr:rowOff>
    </xdr:to>
    <xdr:sp macro="" textlink="">
      <xdr:nvSpPr>
        <xdr:cNvPr id="428" name="フローチャート: 判断 427"/>
        <xdr:cNvSpPr/>
      </xdr:nvSpPr>
      <xdr:spPr>
        <a:xfrm>
          <a:off x="21272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29" name="フローチャート: 判断 428"/>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114935</xdr:rowOff>
    </xdr:from>
    <xdr:to>
      <xdr:col>102</xdr:col>
      <xdr:colOff>165100</xdr:colOff>
      <xdr:row>39</xdr:row>
      <xdr:rowOff>45085</xdr:rowOff>
    </xdr:to>
    <xdr:sp macro="" textlink="">
      <xdr:nvSpPr>
        <xdr:cNvPr id="430" name="フローチャート: 判断 429"/>
        <xdr:cNvSpPr/>
      </xdr:nvSpPr>
      <xdr:spPr>
        <a:xfrm>
          <a:off x="19494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31" name="テキスト ボックス 43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32" name="テキスト ボックス 43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33" name="テキスト ボックス 43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34" name="テキスト ボックス 43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35" name="テキスト ボックス 43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12700</xdr:rowOff>
    </xdr:from>
    <xdr:to>
      <xdr:col>116</xdr:col>
      <xdr:colOff>114300</xdr:colOff>
      <xdr:row>40</xdr:row>
      <xdr:rowOff>114300</xdr:rowOff>
    </xdr:to>
    <xdr:sp macro="" textlink="">
      <xdr:nvSpPr>
        <xdr:cNvPr id="436" name="楕円 435"/>
        <xdr:cNvSpPr/>
      </xdr:nvSpPr>
      <xdr:spPr>
        <a:xfrm>
          <a:off x="22110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99060</xdr:rowOff>
    </xdr:from>
    <xdr:ext cx="534670" cy="255905"/>
    <xdr:sp macro="" textlink="">
      <xdr:nvSpPr>
        <xdr:cNvPr id="437" name="【一般廃棄物処理施設】&#10;一人当たり有形固定資産（償却資産）額該当値テキスト"/>
        <xdr:cNvSpPr txBox="1"/>
      </xdr:nvSpPr>
      <xdr:spPr>
        <a:xfrm>
          <a:off x="22199600" y="67856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27305</xdr:rowOff>
    </xdr:from>
    <xdr:to>
      <xdr:col>112</xdr:col>
      <xdr:colOff>38100</xdr:colOff>
      <xdr:row>40</xdr:row>
      <xdr:rowOff>128905</xdr:rowOff>
    </xdr:to>
    <xdr:sp macro="" textlink="">
      <xdr:nvSpPr>
        <xdr:cNvPr id="438" name="楕円 437"/>
        <xdr:cNvSpPr/>
      </xdr:nvSpPr>
      <xdr:spPr>
        <a:xfrm>
          <a:off x="2127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63500</xdr:rowOff>
    </xdr:from>
    <xdr:to>
      <xdr:col>116</xdr:col>
      <xdr:colOff>63500</xdr:colOff>
      <xdr:row>40</xdr:row>
      <xdr:rowOff>78105</xdr:rowOff>
    </xdr:to>
    <xdr:cxnSp macro="">
      <xdr:nvCxnSpPr>
        <xdr:cNvPr id="439" name="直線コネクタ 438"/>
        <xdr:cNvCxnSpPr/>
      </xdr:nvCxnSpPr>
      <xdr:spPr>
        <a:xfrm flipV="1">
          <a:off x="21323300" y="692150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33020</xdr:rowOff>
    </xdr:from>
    <xdr:ext cx="534670" cy="259080"/>
    <xdr:sp macro="" textlink="">
      <xdr:nvSpPr>
        <xdr:cNvPr id="440" name="n_1aveValue【一般廃棄物処理施設】&#10;一人当たり有形固定資産（償却資産）額"/>
        <xdr:cNvSpPr txBox="1"/>
      </xdr:nvSpPr>
      <xdr:spPr>
        <a:xfrm>
          <a:off x="21043265" y="6376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69,331</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17780</xdr:rowOff>
    </xdr:from>
    <xdr:ext cx="531495" cy="255905"/>
    <xdr:sp macro="" textlink="">
      <xdr:nvSpPr>
        <xdr:cNvPr id="441" name="n_2aveValue【一般廃棄物処理施設】&#10;一人当たり有形固定資産（償却資産）額"/>
        <xdr:cNvSpPr txBox="1"/>
      </xdr:nvSpPr>
      <xdr:spPr>
        <a:xfrm>
          <a:off x="20166965" y="6361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61595</xdr:rowOff>
    </xdr:from>
    <xdr:ext cx="531495" cy="259080"/>
    <xdr:sp macro="" textlink="">
      <xdr:nvSpPr>
        <xdr:cNvPr id="442" name="n_3aveValue【一般廃棄物処理施設】&#10;一人当たり有形固定資産（償却資産）額"/>
        <xdr:cNvSpPr txBox="1"/>
      </xdr:nvSpPr>
      <xdr:spPr>
        <a:xfrm>
          <a:off x="19277965" y="6405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120650</xdr:rowOff>
    </xdr:from>
    <xdr:ext cx="534670" cy="255905"/>
    <xdr:sp macro="" textlink="">
      <xdr:nvSpPr>
        <xdr:cNvPr id="443" name="n_1mainValue【一般廃棄物処理施設】&#10;一人当たり有形固定資産（償却資産）額"/>
        <xdr:cNvSpPr txBox="1"/>
      </xdr:nvSpPr>
      <xdr:spPr>
        <a:xfrm>
          <a:off x="21043265" y="69786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452" name="テキスト ボックス 451"/>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54" name="直線コネクタ 45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5915" cy="259080"/>
    <xdr:sp macro="" textlink="">
      <xdr:nvSpPr>
        <xdr:cNvPr id="455" name="テキスト ボックス 454"/>
        <xdr:cNvSpPr txBox="1"/>
      </xdr:nvSpPr>
      <xdr:spPr>
        <a:xfrm>
          <a:off x="12106910" y="1096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56" name="直線コネクタ 45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57" name="テキスト ボックス 45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58" name="直線コネクタ 45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905"/>
    <xdr:sp macro="" textlink="">
      <xdr:nvSpPr>
        <xdr:cNvPr id="459" name="テキスト ボックス 458"/>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60" name="直線コネクタ 45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61" name="テキスト ボックス 46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62" name="直線コネクタ 46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905"/>
    <xdr:sp macro="" textlink="">
      <xdr:nvSpPr>
        <xdr:cNvPr id="463" name="テキスト ボックス 462"/>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64" name="直線コネクタ 46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4185" cy="259080"/>
    <xdr:sp macro="" textlink="">
      <xdr:nvSpPr>
        <xdr:cNvPr id="465" name="テキスト ボックス 464"/>
        <xdr:cNvSpPr txBox="1"/>
      </xdr:nvSpPr>
      <xdr:spPr>
        <a:xfrm>
          <a:off x="11978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185" cy="255905"/>
    <xdr:sp macro="" textlink="">
      <xdr:nvSpPr>
        <xdr:cNvPr id="467" name="テキスト ボックス 466"/>
        <xdr:cNvSpPr txBox="1"/>
      </xdr:nvSpPr>
      <xdr:spPr>
        <a:xfrm>
          <a:off x="11978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104775</xdr:rowOff>
    </xdr:from>
    <xdr:to>
      <xdr:col>85</xdr:col>
      <xdr:colOff>126365</xdr:colOff>
      <xdr:row>64</xdr:row>
      <xdr:rowOff>32385</xdr:rowOff>
    </xdr:to>
    <xdr:cxnSp macro="">
      <xdr:nvCxnSpPr>
        <xdr:cNvPr id="469" name="直線コネクタ 468"/>
        <xdr:cNvCxnSpPr/>
      </xdr:nvCxnSpPr>
      <xdr:spPr>
        <a:xfrm flipV="1">
          <a:off x="16318865" y="9534525"/>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36195</xdr:rowOff>
    </xdr:from>
    <xdr:ext cx="340360" cy="259080"/>
    <xdr:sp macro="" textlink="">
      <xdr:nvSpPr>
        <xdr:cNvPr id="470" name="【保健センター・保健所】&#10;有形固定資産減価償却率最小値テキスト"/>
        <xdr:cNvSpPr txBox="1"/>
      </xdr:nvSpPr>
      <xdr:spPr>
        <a:xfrm>
          <a:off x="16357600" y="110089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32385</xdr:rowOff>
    </xdr:from>
    <xdr:to>
      <xdr:col>86</xdr:col>
      <xdr:colOff>25400</xdr:colOff>
      <xdr:row>64</xdr:row>
      <xdr:rowOff>32385</xdr:rowOff>
    </xdr:to>
    <xdr:cxnSp macro="">
      <xdr:nvCxnSpPr>
        <xdr:cNvPr id="471" name="直線コネクタ 470"/>
        <xdr:cNvCxnSpPr/>
      </xdr:nvCxnSpPr>
      <xdr:spPr>
        <a:xfrm>
          <a:off x="16230600" y="1100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52070</xdr:rowOff>
    </xdr:from>
    <xdr:ext cx="405130" cy="255905"/>
    <xdr:sp macro="" textlink="">
      <xdr:nvSpPr>
        <xdr:cNvPr id="472" name="【保健センター・保健所】&#10;有形固定資産減価償却率最大値テキスト"/>
        <xdr:cNvSpPr txBox="1"/>
      </xdr:nvSpPr>
      <xdr:spPr>
        <a:xfrm>
          <a:off x="16357600" y="93103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104775</xdr:rowOff>
    </xdr:from>
    <xdr:to>
      <xdr:col>86</xdr:col>
      <xdr:colOff>25400</xdr:colOff>
      <xdr:row>55</xdr:row>
      <xdr:rowOff>104775</xdr:rowOff>
    </xdr:to>
    <xdr:cxnSp macro="">
      <xdr:nvCxnSpPr>
        <xdr:cNvPr id="473" name="直線コネクタ 472"/>
        <xdr:cNvCxnSpPr/>
      </xdr:nvCxnSpPr>
      <xdr:spPr>
        <a:xfrm>
          <a:off x="16230600" y="953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158115</xdr:rowOff>
    </xdr:from>
    <xdr:ext cx="405130" cy="255905"/>
    <xdr:sp macro="" textlink="">
      <xdr:nvSpPr>
        <xdr:cNvPr id="474" name="【保健センター・保健所】&#10;有形固定資産減価償却率平均値テキスト"/>
        <xdr:cNvSpPr txBox="1"/>
      </xdr:nvSpPr>
      <xdr:spPr>
        <a:xfrm>
          <a:off x="16357600" y="1010221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135255</xdr:rowOff>
    </xdr:from>
    <xdr:to>
      <xdr:col>85</xdr:col>
      <xdr:colOff>177800</xdr:colOff>
      <xdr:row>60</xdr:row>
      <xdr:rowOff>65405</xdr:rowOff>
    </xdr:to>
    <xdr:sp macro="" textlink="">
      <xdr:nvSpPr>
        <xdr:cNvPr id="475" name="フローチャート: 判断 474"/>
        <xdr:cNvSpPr/>
      </xdr:nvSpPr>
      <xdr:spPr>
        <a:xfrm>
          <a:off x="162687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163195</xdr:rowOff>
    </xdr:from>
    <xdr:to>
      <xdr:col>81</xdr:col>
      <xdr:colOff>101600</xdr:colOff>
      <xdr:row>60</xdr:row>
      <xdr:rowOff>93345</xdr:rowOff>
    </xdr:to>
    <xdr:sp macro="" textlink="">
      <xdr:nvSpPr>
        <xdr:cNvPr id="476" name="フローチャート: 判断 475"/>
        <xdr:cNvSpPr/>
      </xdr:nvSpPr>
      <xdr:spPr>
        <a:xfrm>
          <a:off x="154305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7" name="フローチャート: 判断 47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107315</xdr:rowOff>
    </xdr:from>
    <xdr:to>
      <xdr:col>72</xdr:col>
      <xdr:colOff>38100</xdr:colOff>
      <xdr:row>61</xdr:row>
      <xdr:rowOff>37465</xdr:rowOff>
    </xdr:to>
    <xdr:sp macro="" textlink="">
      <xdr:nvSpPr>
        <xdr:cNvPr id="478" name="フローチャート: 判断 477"/>
        <xdr:cNvSpPr/>
      </xdr:nvSpPr>
      <xdr:spPr>
        <a:xfrm>
          <a:off x="136525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479" name="テキスト ボックス 478"/>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480" name="テキスト ボックス 479"/>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481" name="テキスト ボックス 480"/>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482" name="テキスト ボックス 481"/>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483" name="テキスト ボックス 482"/>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1270</xdr:rowOff>
    </xdr:from>
    <xdr:to>
      <xdr:col>85</xdr:col>
      <xdr:colOff>177800</xdr:colOff>
      <xdr:row>61</xdr:row>
      <xdr:rowOff>102870</xdr:rowOff>
    </xdr:to>
    <xdr:sp macro="" textlink="">
      <xdr:nvSpPr>
        <xdr:cNvPr id="484" name="楕円 483"/>
        <xdr:cNvSpPr/>
      </xdr:nvSpPr>
      <xdr:spPr>
        <a:xfrm>
          <a:off x="162687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151130</xdr:rowOff>
    </xdr:from>
    <xdr:ext cx="405130" cy="259080"/>
    <xdr:sp macro="" textlink="">
      <xdr:nvSpPr>
        <xdr:cNvPr id="485" name="【保健センター・保健所】&#10;有形固定資産減価償却率該当値テキスト"/>
        <xdr:cNvSpPr txBox="1"/>
      </xdr:nvSpPr>
      <xdr:spPr>
        <a:xfrm>
          <a:off x="16357600" y="10438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35560</xdr:rowOff>
    </xdr:from>
    <xdr:to>
      <xdr:col>81</xdr:col>
      <xdr:colOff>101600</xdr:colOff>
      <xdr:row>61</xdr:row>
      <xdr:rowOff>137160</xdr:rowOff>
    </xdr:to>
    <xdr:sp macro="" textlink="">
      <xdr:nvSpPr>
        <xdr:cNvPr id="486" name="楕円 485"/>
        <xdr:cNvSpPr/>
      </xdr:nvSpPr>
      <xdr:spPr>
        <a:xfrm>
          <a:off x="1543050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52070</xdr:rowOff>
    </xdr:from>
    <xdr:to>
      <xdr:col>85</xdr:col>
      <xdr:colOff>127000</xdr:colOff>
      <xdr:row>61</xdr:row>
      <xdr:rowOff>86360</xdr:rowOff>
    </xdr:to>
    <xdr:cxnSp macro="">
      <xdr:nvCxnSpPr>
        <xdr:cNvPr id="487" name="直線コネクタ 486"/>
        <xdr:cNvCxnSpPr/>
      </xdr:nvCxnSpPr>
      <xdr:spPr>
        <a:xfrm flipV="1">
          <a:off x="15481300" y="105105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488" name="楕円 487"/>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86360</xdr:rowOff>
    </xdr:from>
    <xdr:to>
      <xdr:col>81</xdr:col>
      <xdr:colOff>50800</xdr:colOff>
      <xdr:row>61</xdr:row>
      <xdr:rowOff>114300</xdr:rowOff>
    </xdr:to>
    <xdr:cxnSp macro="">
      <xdr:nvCxnSpPr>
        <xdr:cNvPr id="489" name="直線コネクタ 488"/>
        <xdr:cNvCxnSpPr/>
      </xdr:nvCxnSpPr>
      <xdr:spPr>
        <a:xfrm flipV="1">
          <a:off x="14592300" y="105448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95885</xdr:rowOff>
    </xdr:from>
    <xdr:to>
      <xdr:col>72</xdr:col>
      <xdr:colOff>38100</xdr:colOff>
      <xdr:row>62</xdr:row>
      <xdr:rowOff>26035</xdr:rowOff>
    </xdr:to>
    <xdr:sp macro="" textlink="">
      <xdr:nvSpPr>
        <xdr:cNvPr id="490" name="楕円 489"/>
        <xdr:cNvSpPr/>
      </xdr:nvSpPr>
      <xdr:spPr>
        <a:xfrm>
          <a:off x="13652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146685</xdr:rowOff>
    </xdr:to>
    <xdr:cxnSp macro="">
      <xdr:nvCxnSpPr>
        <xdr:cNvPr id="491" name="直線コネクタ 490"/>
        <xdr:cNvCxnSpPr/>
      </xdr:nvCxnSpPr>
      <xdr:spPr>
        <a:xfrm flipV="1">
          <a:off x="13703300" y="105727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109855</xdr:rowOff>
    </xdr:from>
    <xdr:ext cx="405130" cy="255905"/>
    <xdr:sp macro="" textlink="">
      <xdr:nvSpPr>
        <xdr:cNvPr id="492" name="n_1aveValue【保健センター・保健所】&#10;有形固定資産減価償却率"/>
        <xdr:cNvSpPr txBox="1"/>
      </xdr:nvSpPr>
      <xdr:spPr>
        <a:xfrm>
          <a:off x="15266035" y="100539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158750</xdr:rowOff>
    </xdr:from>
    <xdr:ext cx="401955" cy="259080"/>
    <xdr:sp macro="" textlink="">
      <xdr:nvSpPr>
        <xdr:cNvPr id="493" name="n_2aveValue【保健センター・保健所】&#10;有形固定資産減価償却率"/>
        <xdr:cNvSpPr txBox="1"/>
      </xdr:nvSpPr>
      <xdr:spPr>
        <a:xfrm>
          <a:off x="14389735" y="101028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53975</xdr:rowOff>
    </xdr:from>
    <xdr:ext cx="401955" cy="255905"/>
    <xdr:sp macro="" textlink="">
      <xdr:nvSpPr>
        <xdr:cNvPr id="494" name="n_3aveValue【保健センター・保健所】&#10;有形固定資産減価償却率"/>
        <xdr:cNvSpPr txBox="1"/>
      </xdr:nvSpPr>
      <xdr:spPr>
        <a:xfrm>
          <a:off x="13500735" y="101695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128270</xdr:rowOff>
    </xdr:from>
    <xdr:ext cx="405130" cy="259080"/>
    <xdr:sp macro="" textlink="">
      <xdr:nvSpPr>
        <xdr:cNvPr id="495" name="n_1mainValue【保健センター・保健所】&#10;有形固定資産減価償却率"/>
        <xdr:cNvSpPr txBox="1"/>
      </xdr:nvSpPr>
      <xdr:spPr>
        <a:xfrm>
          <a:off x="15266035" y="1058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156210</xdr:rowOff>
    </xdr:from>
    <xdr:ext cx="401955" cy="255905"/>
    <xdr:sp macro="" textlink="">
      <xdr:nvSpPr>
        <xdr:cNvPr id="496" name="n_2mainValue【保健センター・保健所】&#10;有形固定資産減価償却率"/>
        <xdr:cNvSpPr txBox="1"/>
      </xdr:nvSpPr>
      <xdr:spPr>
        <a:xfrm>
          <a:off x="14389735" y="106146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17780</xdr:rowOff>
    </xdr:from>
    <xdr:ext cx="401955" cy="255905"/>
    <xdr:sp macro="" textlink="">
      <xdr:nvSpPr>
        <xdr:cNvPr id="497" name="n_3mainValue【保健センター・保健所】&#10;有形固定資産減価償却率"/>
        <xdr:cNvSpPr txBox="1"/>
      </xdr:nvSpPr>
      <xdr:spPr>
        <a:xfrm>
          <a:off x="13500735" y="106476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506" name="テキスト ボックス 505"/>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08" name="直線コネクタ 50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185" cy="259080"/>
    <xdr:sp macro="" textlink="">
      <xdr:nvSpPr>
        <xdr:cNvPr id="509" name="テキスト ボックス 508"/>
        <xdr:cNvSpPr txBox="1"/>
      </xdr:nvSpPr>
      <xdr:spPr>
        <a:xfrm>
          <a:off x="17820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10" name="直線コネクタ 50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185" cy="259080"/>
    <xdr:sp macro="" textlink="">
      <xdr:nvSpPr>
        <xdr:cNvPr id="511" name="テキスト ボックス 510"/>
        <xdr:cNvSpPr txBox="1"/>
      </xdr:nvSpPr>
      <xdr:spPr>
        <a:xfrm>
          <a:off x="17820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12" name="直線コネクタ 51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185" cy="255905"/>
    <xdr:sp macro="" textlink="">
      <xdr:nvSpPr>
        <xdr:cNvPr id="513" name="テキスト ボックス 512"/>
        <xdr:cNvSpPr txBox="1"/>
      </xdr:nvSpPr>
      <xdr:spPr>
        <a:xfrm>
          <a:off x="17820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14" name="直線コネクタ 51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185" cy="259080"/>
    <xdr:sp macro="" textlink="">
      <xdr:nvSpPr>
        <xdr:cNvPr id="515" name="テキスト ボックス 514"/>
        <xdr:cNvSpPr txBox="1"/>
      </xdr:nvSpPr>
      <xdr:spPr>
        <a:xfrm>
          <a:off x="17820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16" name="直線コネクタ 51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185" cy="255905"/>
    <xdr:sp macro="" textlink="">
      <xdr:nvSpPr>
        <xdr:cNvPr id="517" name="テキスト ボックス 516"/>
        <xdr:cNvSpPr txBox="1"/>
      </xdr:nvSpPr>
      <xdr:spPr>
        <a:xfrm>
          <a:off x="17820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18" name="直線コネクタ 51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185" cy="259080"/>
    <xdr:sp macro="" textlink="">
      <xdr:nvSpPr>
        <xdr:cNvPr id="519" name="テキスト ボックス 518"/>
        <xdr:cNvSpPr txBox="1"/>
      </xdr:nvSpPr>
      <xdr:spPr>
        <a:xfrm>
          <a:off x="17820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521" name="テキスト ボックス 520"/>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71755</xdr:rowOff>
    </xdr:from>
    <xdr:to>
      <xdr:col>116</xdr:col>
      <xdr:colOff>62865</xdr:colOff>
      <xdr:row>64</xdr:row>
      <xdr:rowOff>88265</xdr:rowOff>
    </xdr:to>
    <xdr:cxnSp macro="">
      <xdr:nvCxnSpPr>
        <xdr:cNvPr id="523" name="直線コネクタ 522"/>
        <xdr:cNvCxnSpPr/>
      </xdr:nvCxnSpPr>
      <xdr:spPr>
        <a:xfrm flipV="1">
          <a:off x="22160865" y="9672955"/>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92075</xdr:rowOff>
    </xdr:from>
    <xdr:ext cx="469900" cy="259080"/>
    <xdr:sp macro="" textlink="">
      <xdr:nvSpPr>
        <xdr:cNvPr id="524" name="【保健センター・保健所】&#10;一人当たり面積最小値テキスト"/>
        <xdr:cNvSpPr txBox="1"/>
      </xdr:nvSpPr>
      <xdr:spPr>
        <a:xfrm>
          <a:off x="22199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88265</xdr:rowOff>
    </xdr:from>
    <xdr:to>
      <xdr:col>116</xdr:col>
      <xdr:colOff>152400</xdr:colOff>
      <xdr:row>64</xdr:row>
      <xdr:rowOff>88265</xdr:rowOff>
    </xdr:to>
    <xdr:cxnSp macro="">
      <xdr:nvCxnSpPr>
        <xdr:cNvPr id="525" name="直線コネクタ 524"/>
        <xdr:cNvCxnSpPr/>
      </xdr:nvCxnSpPr>
      <xdr:spPr>
        <a:xfrm>
          <a:off x="22072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18415</xdr:rowOff>
    </xdr:from>
    <xdr:ext cx="469900" cy="255905"/>
    <xdr:sp macro="" textlink="">
      <xdr:nvSpPr>
        <xdr:cNvPr id="526" name="【保健センター・保健所】&#10;一人当たり面積最大値テキスト"/>
        <xdr:cNvSpPr txBox="1"/>
      </xdr:nvSpPr>
      <xdr:spPr>
        <a:xfrm>
          <a:off x="22199600" y="94481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71755</xdr:rowOff>
    </xdr:from>
    <xdr:to>
      <xdr:col>116</xdr:col>
      <xdr:colOff>152400</xdr:colOff>
      <xdr:row>56</xdr:row>
      <xdr:rowOff>71755</xdr:rowOff>
    </xdr:to>
    <xdr:cxnSp macro="">
      <xdr:nvCxnSpPr>
        <xdr:cNvPr id="527" name="直線コネクタ 526"/>
        <xdr:cNvCxnSpPr/>
      </xdr:nvCxnSpPr>
      <xdr:spPr>
        <a:xfrm>
          <a:off x="22072600" y="967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36830</xdr:rowOff>
    </xdr:from>
    <xdr:ext cx="469900" cy="259080"/>
    <xdr:sp macro="" textlink="">
      <xdr:nvSpPr>
        <xdr:cNvPr id="528" name="【保健センター・保健所】&#10;一人当たり面積平均値テキスト"/>
        <xdr:cNvSpPr txBox="1"/>
      </xdr:nvSpPr>
      <xdr:spPr>
        <a:xfrm>
          <a:off x="22199600" y="10838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58420</xdr:rowOff>
    </xdr:from>
    <xdr:to>
      <xdr:col>116</xdr:col>
      <xdr:colOff>114300</xdr:colOff>
      <xdr:row>63</xdr:row>
      <xdr:rowOff>160020</xdr:rowOff>
    </xdr:to>
    <xdr:sp macro="" textlink="">
      <xdr:nvSpPr>
        <xdr:cNvPr id="529" name="フローチャート: 判断 528"/>
        <xdr:cNvSpPr/>
      </xdr:nvSpPr>
      <xdr:spPr>
        <a:xfrm>
          <a:off x="221107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71755</xdr:rowOff>
    </xdr:from>
    <xdr:to>
      <xdr:col>112</xdr:col>
      <xdr:colOff>38100</xdr:colOff>
      <xdr:row>64</xdr:row>
      <xdr:rowOff>1905</xdr:rowOff>
    </xdr:to>
    <xdr:sp macro="" textlink="">
      <xdr:nvSpPr>
        <xdr:cNvPr id="530" name="フローチャート: 判断 529"/>
        <xdr:cNvSpPr/>
      </xdr:nvSpPr>
      <xdr:spPr>
        <a:xfrm>
          <a:off x="21272500" y="1087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58420</xdr:rowOff>
    </xdr:from>
    <xdr:to>
      <xdr:col>107</xdr:col>
      <xdr:colOff>101600</xdr:colOff>
      <xdr:row>63</xdr:row>
      <xdr:rowOff>160020</xdr:rowOff>
    </xdr:to>
    <xdr:sp macro="" textlink="">
      <xdr:nvSpPr>
        <xdr:cNvPr id="531" name="フローチャート: 判断 530"/>
        <xdr:cNvSpPr/>
      </xdr:nvSpPr>
      <xdr:spPr>
        <a:xfrm>
          <a:off x="20383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15875</xdr:rowOff>
    </xdr:from>
    <xdr:to>
      <xdr:col>102</xdr:col>
      <xdr:colOff>165100</xdr:colOff>
      <xdr:row>63</xdr:row>
      <xdr:rowOff>117475</xdr:rowOff>
    </xdr:to>
    <xdr:sp macro="" textlink="">
      <xdr:nvSpPr>
        <xdr:cNvPr id="532" name="フローチャート: 判断 531"/>
        <xdr:cNvSpPr/>
      </xdr:nvSpPr>
      <xdr:spPr>
        <a:xfrm>
          <a:off x="19494500" y="108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533" name="テキスト ボックス 532"/>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534" name="テキスト ボックス 533"/>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535" name="テキスト ボックス 534"/>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536" name="テキスト ボックス 535"/>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537" name="テキスト ボックス 536"/>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19685</xdr:rowOff>
    </xdr:from>
    <xdr:to>
      <xdr:col>116</xdr:col>
      <xdr:colOff>114300</xdr:colOff>
      <xdr:row>63</xdr:row>
      <xdr:rowOff>121285</xdr:rowOff>
    </xdr:to>
    <xdr:sp macro="" textlink="">
      <xdr:nvSpPr>
        <xdr:cNvPr id="538" name="楕円 537"/>
        <xdr:cNvSpPr/>
      </xdr:nvSpPr>
      <xdr:spPr>
        <a:xfrm>
          <a:off x="22110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42545</xdr:rowOff>
    </xdr:from>
    <xdr:ext cx="469900" cy="255905"/>
    <xdr:sp macro="" textlink="">
      <xdr:nvSpPr>
        <xdr:cNvPr id="539" name="【保健センター・保健所】&#10;一人当たり面積該当値テキスト"/>
        <xdr:cNvSpPr txBox="1"/>
      </xdr:nvSpPr>
      <xdr:spPr>
        <a:xfrm>
          <a:off x="22199600" y="106724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19685</xdr:rowOff>
    </xdr:from>
    <xdr:to>
      <xdr:col>112</xdr:col>
      <xdr:colOff>38100</xdr:colOff>
      <xdr:row>63</xdr:row>
      <xdr:rowOff>121285</xdr:rowOff>
    </xdr:to>
    <xdr:sp macro="" textlink="">
      <xdr:nvSpPr>
        <xdr:cNvPr id="540" name="楕円 539"/>
        <xdr:cNvSpPr/>
      </xdr:nvSpPr>
      <xdr:spPr>
        <a:xfrm>
          <a:off x="21272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70485</xdr:rowOff>
    </xdr:from>
    <xdr:to>
      <xdr:col>116</xdr:col>
      <xdr:colOff>63500</xdr:colOff>
      <xdr:row>63</xdr:row>
      <xdr:rowOff>70485</xdr:rowOff>
    </xdr:to>
    <xdr:cxnSp macro="">
      <xdr:nvCxnSpPr>
        <xdr:cNvPr id="541" name="直線コネクタ 540"/>
        <xdr:cNvCxnSpPr/>
      </xdr:nvCxnSpPr>
      <xdr:spPr>
        <a:xfrm>
          <a:off x="21323300" y="108718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19685</xdr:rowOff>
    </xdr:from>
    <xdr:to>
      <xdr:col>107</xdr:col>
      <xdr:colOff>101600</xdr:colOff>
      <xdr:row>63</xdr:row>
      <xdr:rowOff>121285</xdr:rowOff>
    </xdr:to>
    <xdr:sp macro="" textlink="">
      <xdr:nvSpPr>
        <xdr:cNvPr id="542" name="楕円 541"/>
        <xdr:cNvSpPr/>
      </xdr:nvSpPr>
      <xdr:spPr>
        <a:xfrm>
          <a:off x="20383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70485</xdr:rowOff>
    </xdr:from>
    <xdr:to>
      <xdr:col>111</xdr:col>
      <xdr:colOff>177800</xdr:colOff>
      <xdr:row>63</xdr:row>
      <xdr:rowOff>70485</xdr:rowOff>
    </xdr:to>
    <xdr:cxnSp macro="">
      <xdr:nvCxnSpPr>
        <xdr:cNvPr id="543" name="直線コネクタ 542"/>
        <xdr:cNvCxnSpPr/>
      </xdr:nvCxnSpPr>
      <xdr:spPr>
        <a:xfrm>
          <a:off x="20434300" y="108718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19685</xdr:rowOff>
    </xdr:from>
    <xdr:to>
      <xdr:col>102</xdr:col>
      <xdr:colOff>165100</xdr:colOff>
      <xdr:row>63</xdr:row>
      <xdr:rowOff>121285</xdr:rowOff>
    </xdr:to>
    <xdr:sp macro="" textlink="">
      <xdr:nvSpPr>
        <xdr:cNvPr id="544" name="楕円 543"/>
        <xdr:cNvSpPr/>
      </xdr:nvSpPr>
      <xdr:spPr>
        <a:xfrm>
          <a:off x="19494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70485</xdr:rowOff>
    </xdr:from>
    <xdr:to>
      <xdr:col>107</xdr:col>
      <xdr:colOff>50800</xdr:colOff>
      <xdr:row>63</xdr:row>
      <xdr:rowOff>70485</xdr:rowOff>
    </xdr:to>
    <xdr:cxnSp macro="">
      <xdr:nvCxnSpPr>
        <xdr:cNvPr id="545" name="直線コネクタ 544"/>
        <xdr:cNvCxnSpPr/>
      </xdr:nvCxnSpPr>
      <xdr:spPr>
        <a:xfrm>
          <a:off x="19545300" y="108718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164465</xdr:rowOff>
    </xdr:from>
    <xdr:ext cx="469900" cy="259080"/>
    <xdr:sp macro="" textlink="">
      <xdr:nvSpPr>
        <xdr:cNvPr id="546" name="n_1aveValue【保健センター・保健所】&#10;一人当たり面積"/>
        <xdr:cNvSpPr txBox="1"/>
      </xdr:nvSpPr>
      <xdr:spPr>
        <a:xfrm>
          <a:off x="21075650" y="10965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151130</xdr:rowOff>
    </xdr:from>
    <xdr:ext cx="466725" cy="259080"/>
    <xdr:sp macro="" textlink="">
      <xdr:nvSpPr>
        <xdr:cNvPr id="547" name="n_2aveValue【保健センター・保健所】&#10;一人当たり面積"/>
        <xdr:cNvSpPr txBox="1"/>
      </xdr:nvSpPr>
      <xdr:spPr>
        <a:xfrm>
          <a:off x="20199350" y="109524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133985</xdr:rowOff>
    </xdr:from>
    <xdr:ext cx="466725" cy="255905"/>
    <xdr:sp macro="" textlink="">
      <xdr:nvSpPr>
        <xdr:cNvPr id="548" name="n_3aveValue【保健センター・保健所】&#10;一人当たり面積"/>
        <xdr:cNvSpPr txBox="1"/>
      </xdr:nvSpPr>
      <xdr:spPr>
        <a:xfrm>
          <a:off x="19310350" y="105924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137795</xdr:rowOff>
    </xdr:from>
    <xdr:ext cx="469900" cy="259080"/>
    <xdr:sp macro="" textlink="">
      <xdr:nvSpPr>
        <xdr:cNvPr id="549" name="n_1mainValue【保健センター・保健所】&#10;一人当たり面積"/>
        <xdr:cNvSpPr txBox="1"/>
      </xdr:nvSpPr>
      <xdr:spPr>
        <a:xfrm>
          <a:off x="21075650" y="1059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137795</xdr:rowOff>
    </xdr:from>
    <xdr:ext cx="466725" cy="259080"/>
    <xdr:sp macro="" textlink="">
      <xdr:nvSpPr>
        <xdr:cNvPr id="550" name="n_2mainValue【保健センター・保健所】&#10;一人当たり面積"/>
        <xdr:cNvSpPr txBox="1"/>
      </xdr:nvSpPr>
      <xdr:spPr>
        <a:xfrm>
          <a:off x="20199350" y="10596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112395</xdr:rowOff>
    </xdr:from>
    <xdr:ext cx="466725" cy="255905"/>
    <xdr:sp macro="" textlink="">
      <xdr:nvSpPr>
        <xdr:cNvPr id="551" name="n_3mainValue【保健センター・保健所】&#10;一人当たり面積"/>
        <xdr:cNvSpPr txBox="1"/>
      </xdr:nvSpPr>
      <xdr:spPr>
        <a:xfrm>
          <a:off x="19310350" y="109137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560" name="テキスト ボックス 559"/>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1" name="直線コネクタ 56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62" name="直線コネクタ 56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5915" cy="259080"/>
    <xdr:sp macro="" textlink="">
      <xdr:nvSpPr>
        <xdr:cNvPr id="563" name="テキスト ボックス 562"/>
        <xdr:cNvSpPr txBox="1"/>
      </xdr:nvSpPr>
      <xdr:spPr>
        <a:xfrm>
          <a:off x="12106910" y="1477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64" name="直線コネクタ 56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5905"/>
    <xdr:sp macro="" textlink="">
      <xdr:nvSpPr>
        <xdr:cNvPr id="565" name="テキスト ボックス 564"/>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66" name="直線コネクタ 56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67" name="テキスト ボックス 56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68" name="直線コネクタ 56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5905"/>
    <xdr:sp macro="" textlink="">
      <xdr:nvSpPr>
        <xdr:cNvPr id="569" name="テキスト ボックス 568"/>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70" name="直線コネクタ 56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71" name="テキスト ボックス 57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72" name="直線コネクタ 57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4185" cy="259080"/>
    <xdr:sp macro="" textlink="">
      <xdr:nvSpPr>
        <xdr:cNvPr id="573" name="テキスト ボックス 572"/>
        <xdr:cNvSpPr txBox="1"/>
      </xdr:nvSpPr>
      <xdr:spPr>
        <a:xfrm>
          <a:off x="11978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185" cy="259080"/>
    <xdr:sp macro="" textlink="">
      <xdr:nvSpPr>
        <xdr:cNvPr id="575" name="テキスト ボックス 574"/>
        <xdr:cNvSpPr txBox="1"/>
      </xdr:nvSpPr>
      <xdr:spPr>
        <a:xfrm>
          <a:off x="11978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54610</xdr:rowOff>
    </xdr:to>
    <xdr:cxnSp macro="">
      <xdr:nvCxnSpPr>
        <xdr:cNvPr id="577" name="直線コネクタ 576"/>
        <xdr:cNvCxnSpPr/>
      </xdr:nvCxnSpPr>
      <xdr:spPr>
        <a:xfrm flipV="1">
          <a:off x="16318865" y="13280390"/>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58420</xdr:rowOff>
    </xdr:from>
    <xdr:ext cx="340360" cy="259080"/>
    <xdr:sp macro="" textlink="">
      <xdr:nvSpPr>
        <xdr:cNvPr id="578" name="【消防施設】&#10;有形固定資産減価償却率最小値テキスト"/>
        <xdr:cNvSpPr txBox="1"/>
      </xdr:nvSpPr>
      <xdr:spPr>
        <a:xfrm>
          <a:off x="16357600" y="148031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54610</xdr:rowOff>
    </xdr:from>
    <xdr:to>
      <xdr:col>86</xdr:col>
      <xdr:colOff>25400</xdr:colOff>
      <xdr:row>86</xdr:row>
      <xdr:rowOff>54610</xdr:rowOff>
    </xdr:to>
    <xdr:cxnSp macro="">
      <xdr:nvCxnSpPr>
        <xdr:cNvPr id="579" name="直線コネクタ 578"/>
        <xdr:cNvCxnSpPr/>
      </xdr:nvCxnSpPr>
      <xdr:spPr>
        <a:xfrm>
          <a:off x="16230600" y="1479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580"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581" name="直線コネクタ 580"/>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118110</xdr:rowOff>
    </xdr:from>
    <xdr:ext cx="405130" cy="259080"/>
    <xdr:sp macro="" textlink="">
      <xdr:nvSpPr>
        <xdr:cNvPr id="582" name="【消防施設】&#10;有形固定資産減価償却率平均値テキスト"/>
        <xdr:cNvSpPr txBox="1"/>
      </xdr:nvSpPr>
      <xdr:spPr>
        <a:xfrm>
          <a:off x="16357600" y="13834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95250</xdr:rowOff>
    </xdr:from>
    <xdr:to>
      <xdr:col>85</xdr:col>
      <xdr:colOff>177800</xdr:colOff>
      <xdr:row>82</xdr:row>
      <xdr:rowOff>25400</xdr:rowOff>
    </xdr:to>
    <xdr:sp macro="" textlink="">
      <xdr:nvSpPr>
        <xdr:cNvPr id="583" name="フローチャート: 判断 582"/>
        <xdr:cNvSpPr/>
      </xdr:nvSpPr>
      <xdr:spPr>
        <a:xfrm>
          <a:off x="162687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132715</xdr:rowOff>
    </xdr:from>
    <xdr:to>
      <xdr:col>81</xdr:col>
      <xdr:colOff>101600</xdr:colOff>
      <xdr:row>82</xdr:row>
      <xdr:rowOff>63500</xdr:rowOff>
    </xdr:to>
    <xdr:sp macro="" textlink="">
      <xdr:nvSpPr>
        <xdr:cNvPr id="584" name="フローチャート: 判断 583"/>
        <xdr:cNvSpPr/>
      </xdr:nvSpPr>
      <xdr:spPr>
        <a:xfrm>
          <a:off x="15430500" y="1402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142240</xdr:rowOff>
    </xdr:from>
    <xdr:to>
      <xdr:col>76</xdr:col>
      <xdr:colOff>165100</xdr:colOff>
      <xdr:row>82</xdr:row>
      <xdr:rowOff>72390</xdr:rowOff>
    </xdr:to>
    <xdr:sp macro="" textlink="">
      <xdr:nvSpPr>
        <xdr:cNvPr id="585" name="フローチャート: 判断 584"/>
        <xdr:cNvSpPr/>
      </xdr:nvSpPr>
      <xdr:spPr>
        <a:xfrm>
          <a:off x="145415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31115</xdr:rowOff>
    </xdr:from>
    <xdr:to>
      <xdr:col>72</xdr:col>
      <xdr:colOff>38100</xdr:colOff>
      <xdr:row>82</xdr:row>
      <xdr:rowOff>132715</xdr:rowOff>
    </xdr:to>
    <xdr:sp macro="" textlink="">
      <xdr:nvSpPr>
        <xdr:cNvPr id="586" name="フローチャート: 判断 585"/>
        <xdr:cNvSpPr/>
      </xdr:nvSpPr>
      <xdr:spPr>
        <a:xfrm>
          <a:off x="13652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87" name="テキスト ボックス 58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88" name="テキスト ボックス 58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89" name="テキスト ボックス 58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90" name="テキスト ボックス 58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91" name="テキスト ボックス 59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104775</xdr:rowOff>
    </xdr:from>
    <xdr:to>
      <xdr:col>85</xdr:col>
      <xdr:colOff>177800</xdr:colOff>
      <xdr:row>82</xdr:row>
      <xdr:rowOff>34925</xdr:rowOff>
    </xdr:to>
    <xdr:sp macro="" textlink="">
      <xdr:nvSpPr>
        <xdr:cNvPr id="592" name="楕円 591"/>
        <xdr:cNvSpPr/>
      </xdr:nvSpPr>
      <xdr:spPr>
        <a:xfrm>
          <a:off x="16268700" y="13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83185</xdr:rowOff>
    </xdr:from>
    <xdr:ext cx="405130" cy="259080"/>
    <xdr:sp macro="" textlink="">
      <xdr:nvSpPr>
        <xdr:cNvPr id="593" name="【消防施設】&#10;有形固定資産減価償却率該当値テキスト"/>
        <xdr:cNvSpPr txBox="1"/>
      </xdr:nvSpPr>
      <xdr:spPr>
        <a:xfrm>
          <a:off x="16357600" y="13970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137795</xdr:rowOff>
    </xdr:from>
    <xdr:to>
      <xdr:col>81</xdr:col>
      <xdr:colOff>101600</xdr:colOff>
      <xdr:row>82</xdr:row>
      <xdr:rowOff>67945</xdr:rowOff>
    </xdr:to>
    <xdr:sp macro="" textlink="">
      <xdr:nvSpPr>
        <xdr:cNvPr id="594" name="楕円 593"/>
        <xdr:cNvSpPr/>
      </xdr:nvSpPr>
      <xdr:spPr>
        <a:xfrm>
          <a:off x="15430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155575</xdr:rowOff>
    </xdr:from>
    <xdr:to>
      <xdr:col>85</xdr:col>
      <xdr:colOff>127000</xdr:colOff>
      <xdr:row>82</xdr:row>
      <xdr:rowOff>17780</xdr:rowOff>
    </xdr:to>
    <xdr:cxnSp macro="">
      <xdr:nvCxnSpPr>
        <xdr:cNvPr id="595" name="直線コネクタ 594"/>
        <xdr:cNvCxnSpPr/>
      </xdr:nvCxnSpPr>
      <xdr:spPr>
        <a:xfrm flipV="1">
          <a:off x="15481300" y="1404302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3810</xdr:rowOff>
    </xdr:from>
    <xdr:to>
      <xdr:col>76</xdr:col>
      <xdr:colOff>165100</xdr:colOff>
      <xdr:row>81</xdr:row>
      <xdr:rowOff>105410</xdr:rowOff>
    </xdr:to>
    <xdr:sp macro="" textlink="">
      <xdr:nvSpPr>
        <xdr:cNvPr id="596" name="楕円 595"/>
        <xdr:cNvSpPr/>
      </xdr:nvSpPr>
      <xdr:spPr>
        <a:xfrm>
          <a:off x="14541500" y="138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54610</xdr:rowOff>
    </xdr:from>
    <xdr:to>
      <xdr:col>81</xdr:col>
      <xdr:colOff>50800</xdr:colOff>
      <xdr:row>82</xdr:row>
      <xdr:rowOff>17780</xdr:rowOff>
    </xdr:to>
    <xdr:cxnSp macro="">
      <xdr:nvCxnSpPr>
        <xdr:cNvPr id="597" name="直線コネクタ 596"/>
        <xdr:cNvCxnSpPr/>
      </xdr:nvCxnSpPr>
      <xdr:spPr>
        <a:xfrm>
          <a:off x="14592300" y="1394206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34925</xdr:rowOff>
    </xdr:from>
    <xdr:to>
      <xdr:col>72</xdr:col>
      <xdr:colOff>38100</xdr:colOff>
      <xdr:row>81</xdr:row>
      <xdr:rowOff>136525</xdr:rowOff>
    </xdr:to>
    <xdr:sp macro="" textlink="">
      <xdr:nvSpPr>
        <xdr:cNvPr id="598" name="楕円 597"/>
        <xdr:cNvSpPr/>
      </xdr:nvSpPr>
      <xdr:spPr>
        <a:xfrm>
          <a:off x="13652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54610</xdr:rowOff>
    </xdr:from>
    <xdr:to>
      <xdr:col>76</xdr:col>
      <xdr:colOff>114300</xdr:colOff>
      <xdr:row>81</xdr:row>
      <xdr:rowOff>86360</xdr:rowOff>
    </xdr:to>
    <xdr:cxnSp macro="">
      <xdr:nvCxnSpPr>
        <xdr:cNvPr id="599" name="直線コネクタ 598"/>
        <xdr:cNvCxnSpPr/>
      </xdr:nvCxnSpPr>
      <xdr:spPr>
        <a:xfrm flipV="1">
          <a:off x="13703300" y="139420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79375</xdr:rowOff>
    </xdr:from>
    <xdr:ext cx="405130" cy="258445"/>
    <xdr:sp macro="" textlink="">
      <xdr:nvSpPr>
        <xdr:cNvPr id="600" name="n_1aveValue【消防施設】&#10;有形固定資産減価償却率"/>
        <xdr:cNvSpPr txBox="1"/>
      </xdr:nvSpPr>
      <xdr:spPr>
        <a:xfrm>
          <a:off x="15266035" y="137953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63500</xdr:rowOff>
    </xdr:from>
    <xdr:ext cx="401955" cy="255905"/>
    <xdr:sp macro="" textlink="">
      <xdr:nvSpPr>
        <xdr:cNvPr id="601" name="n_2aveValue【消防施設】&#10;有形固定資産減価償却率"/>
        <xdr:cNvSpPr txBox="1"/>
      </xdr:nvSpPr>
      <xdr:spPr>
        <a:xfrm>
          <a:off x="14389735" y="141224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123825</xdr:rowOff>
    </xdr:from>
    <xdr:ext cx="401955" cy="255905"/>
    <xdr:sp macro="" textlink="">
      <xdr:nvSpPr>
        <xdr:cNvPr id="602" name="n_3aveValue【消防施設】&#10;有形固定資産減価償却率"/>
        <xdr:cNvSpPr txBox="1"/>
      </xdr:nvSpPr>
      <xdr:spPr>
        <a:xfrm>
          <a:off x="13500735" y="141827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59055</xdr:rowOff>
    </xdr:from>
    <xdr:ext cx="405130" cy="259080"/>
    <xdr:sp macro="" textlink="">
      <xdr:nvSpPr>
        <xdr:cNvPr id="603" name="n_1mainValue【消防施設】&#10;有形固定資産減価償却率"/>
        <xdr:cNvSpPr txBox="1"/>
      </xdr:nvSpPr>
      <xdr:spPr>
        <a:xfrm>
          <a:off x="15266035" y="14117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121920</xdr:rowOff>
    </xdr:from>
    <xdr:ext cx="401955" cy="255905"/>
    <xdr:sp macro="" textlink="">
      <xdr:nvSpPr>
        <xdr:cNvPr id="604" name="n_2mainValue【消防施設】&#10;有形固定資産減価償却率"/>
        <xdr:cNvSpPr txBox="1"/>
      </xdr:nvSpPr>
      <xdr:spPr>
        <a:xfrm>
          <a:off x="14389735" y="136664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153035</xdr:rowOff>
    </xdr:from>
    <xdr:ext cx="401955" cy="259080"/>
    <xdr:sp macro="" textlink="">
      <xdr:nvSpPr>
        <xdr:cNvPr id="605" name="n_3mainValue【消防施設】&#10;有形固定資産減価償却率"/>
        <xdr:cNvSpPr txBox="1"/>
      </xdr:nvSpPr>
      <xdr:spPr>
        <a:xfrm>
          <a:off x="13500735" y="136975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614" name="テキスト ボックス 613"/>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185" cy="259080"/>
    <xdr:sp macro="" textlink="">
      <xdr:nvSpPr>
        <xdr:cNvPr id="617" name="テキスト ボックス 616"/>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185" cy="259080"/>
    <xdr:sp macro="" textlink="">
      <xdr:nvSpPr>
        <xdr:cNvPr id="619" name="テキスト ボックス 618"/>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185" cy="259080"/>
    <xdr:sp macro="" textlink="">
      <xdr:nvSpPr>
        <xdr:cNvPr id="621" name="テキスト ボックス 620"/>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185" cy="259080"/>
    <xdr:sp macro="" textlink="">
      <xdr:nvSpPr>
        <xdr:cNvPr id="623" name="テキスト ボックス 622"/>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625" name="テキスト ボックス 624"/>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127000</xdr:rowOff>
    </xdr:from>
    <xdr:to>
      <xdr:col>116</xdr:col>
      <xdr:colOff>62865</xdr:colOff>
      <xdr:row>85</xdr:row>
      <xdr:rowOff>168275</xdr:rowOff>
    </xdr:to>
    <xdr:cxnSp macro="">
      <xdr:nvCxnSpPr>
        <xdr:cNvPr id="627" name="直線コネクタ 626"/>
        <xdr:cNvCxnSpPr/>
      </xdr:nvCxnSpPr>
      <xdr:spPr>
        <a:xfrm flipV="1">
          <a:off x="22160865" y="13671550"/>
          <a:ext cx="0" cy="1069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635</xdr:rowOff>
    </xdr:from>
    <xdr:ext cx="469900" cy="259080"/>
    <xdr:sp macro="" textlink="">
      <xdr:nvSpPr>
        <xdr:cNvPr id="628" name="【消防施設】&#10;一人当たり面積最小値テキスト"/>
        <xdr:cNvSpPr txBox="1"/>
      </xdr:nvSpPr>
      <xdr:spPr>
        <a:xfrm>
          <a:off x="22199600" y="1474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168275</xdr:rowOff>
    </xdr:from>
    <xdr:to>
      <xdr:col>116</xdr:col>
      <xdr:colOff>152400</xdr:colOff>
      <xdr:row>85</xdr:row>
      <xdr:rowOff>168275</xdr:rowOff>
    </xdr:to>
    <xdr:cxnSp macro="">
      <xdr:nvCxnSpPr>
        <xdr:cNvPr id="629" name="直線コネクタ 628"/>
        <xdr:cNvCxnSpPr/>
      </xdr:nvCxnSpPr>
      <xdr:spPr>
        <a:xfrm>
          <a:off x="22072600" y="1474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73660</xdr:rowOff>
    </xdr:from>
    <xdr:ext cx="469900" cy="259080"/>
    <xdr:sp macro="" textlink="">
      <xdr:nvSpPr>
        <xdr:cNvPr id="630" name="【消防施設】&#10;一人当たり面積最大値テキスト"/>
        <xdr:cNvSpPr txBox="1"/>
      </xdr:nvSpPr>
      <xdr:spPr>
        <a:xfrm>
          <a:off x="22199600" y="13446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0.243</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127000</xdr:rowOff>
    </xdr:from>
    <xdr:to>
      <xdr:col>116</xdr:col>
      <xdr:colOff>152400</xdr:colOff>
      <xdr:row>79</xdr:row>
      <xdr:rowOff>127000</xdr:rowOff>
    </xdr:to>
    <xdr:cxnSp macro="">
      <xdr:nvCxnSpPr>
        <xdr:cNvPr id="631" name="直線コネクタ 630"/>
        <xdr:cNvCxnSpPr/>
      </xdr:nvCxnSpPr>
      <xdr:spPr>
        <a:xfrm>
          <a:off x="22072600" y="1367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29210</xdr:rowOff>
    </xdr:from>
    <xdr:ext cx="469900" cy="255905"/>
    <xdr:sp macro="" textlink="">
      <xdr:nvSpPr>
        <xdr:cNvPr id="632" name="【消防施設】&#10;一人当たり面積平均値テキスト"/>
        <xdr:cNvSpPr txBox="1"/>
      </xdr:nvSpPr>
      <xdr:spPr>
        <a:xfrm>
          <a:off x="22199600" y="142595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6350</xdr:rowOff>
    </xdr:from>
    <xdr:to>
      <xdr:col>116</xdr:col>
      <xdr:colOff>114300</xdr:colOff>
      <xdr:row>84</xdr:row>
      <xdr:rowOff>107315</xdr:rowOff>
    </xdr:to>
    <xdr:sp macro="" textlink="">
      <xdr:nvSpPr>
        <xdr:cNvPr id="633" name="フローチャート: 判断 632"/>
        <xdr:cNvSpPr/>
      </xdr:nvSpPr>
      <xdr:spPr>
        <a:xfrm>
          <a:off x="221107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14605</xdr:rowOff>
    </xdr:from>
    <xdr:to>
      <xdr:col>112</xdr:col>
      <xdr:colOff>38100</xdr:colOff>
      <xdr:row>84</xdr:row>
      <xdr:rowOff>116205</xdr:rowOff>
    </xdr:to>
    <xdr:sp macro="" textlink="">
      <xdr:nvSpPr>
        <xdr:cNvPr id="634" name="フローチャート: 判断 633"/>
        <xdr:cNvSpPr/>
      </xdr:nvSpPr>
      <xdr:spPr>
        <a:xfrm>
          <a:off x="21272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1270</xdr:rowOff>
    </xdr:from>
    <xdr:to>
      <xdr:col>107</xdr:col>
      <xdr:colOff>101600</xdr:colOff>
      <xdr:row>84</xdr:row>
      <xdr:rowOff>102870</xdr:rowOff>
    </xdr:to>
    <xdr:sp macro="" textlink="">
      <xdr:nvSpPr>
        <xdr:cNvPr id="635" name="フローチャート: 判断 634"/>
        <xdr:cNvSpPr/>
      </xdr:nvSpPr>
      <xdr:spPr>
        <a:xfrm>
          <a:off x="20383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24130</xdr:rowOff>
    </xdr:from>
    <xdr:to>
      <xdr:col>102</xdr:col>
      <xdr:colOff>165100</xdr:colOff>
      <xdr:row>84</xdr:row>
      <xdr:rowOff>125730</xdr:rowOff>
    </xdr:to>
    <xdr:sp macro="" textlink="">
      <xdr:nvSpPr>
        <xdr:cNvPr id="636" name="フローチャート: 判断 635"/>
        <xdr:cNvSpPr/>
      </xdr:nvSpPr>
      <xdr:spPr>
        <a:xfrm>
          <a:off x="19494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37" name="テキスト ボックス 63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38" name="テキスト ボックス 63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39" name="テキスト ボックス 63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40" name="テキスト ボックス 63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41" name="テキスト ボックス 64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83185</xdr:rowOff>
    </xdr:from>
    <xdr:to>
      <xdr:col>116</xdr:col>
      <xdr:colOff>114300</xdr:colOff>
      <xdr:row>85</xdr:row>
      <xdr:rowOff>13335</xdr:rowOff>
    </xdr:to>
    <xdr:sp macro="" textlink="">
      <xdr:nvSpPr>
        <xdr:cNvPr id="642" name="楕円 641"/>
        <xdr:cNvSpPr/>
      </xdr:nvSpPr>
      <xdr:spPr>
        <a:xfrm>
          <a:off x="221107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61595</xdr:rowOff>
    </xdr:from>
    <xdr:ext cx="469900" cy="259080"/>
    <xdr:sp macro="" textlink="">
      <xdr:nvSpPr>
        <xdr:cNvPr id="643" name="【消防施設】&#10;一人当たり面積該当値テキスト"/>
        <xdr:cNvSpPr txBox="1"/>
      </xdr:nvSpPr>
      <xdr:spPr>
        <a:xfrm>
          <a:off x="22199600" y="1446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87630</xdr:rowOff>
    </xdr:from>
    <xdr:to>
      <xdr:col>112</xdr:col>
      <xdr:colOff>38100</xdr:colOff>
      <xdr:row>85</xdr:row>
      <xdr:rowOff>17780</xdr:rowOff>
    </xdr:to>
    <xdr:sp macro="" textlink="">
      <xdr:nvSpPr>
        <xdr:cNvPr id="644" name="楕円 643"/>
        <xdr:cNvSpPr/>
      </xdr:nvSpPr>
      <xdr:spPr>
        <a:xfrm>
          <a:off x="212725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133985</xdr:rowOff>
    </xdr:from>
    <xdr:to>
      <xdr:col>116</xdr:col>
      <xdr:colOff>63500</xdr:colOff>
      <xdr:row>84</xdr:row>
      <xdr:rowOff>138430</xdr:rowOff>
    </xdr:to>
    <xdr:cxnSp macro="">
      <xdr:nvCxnSpPr>
        <xdr:cNvPr id="645" name="直線コネクタ 644"/>
        <xdr:cNvCxnSpPr/>
      </xdr:nvCxnSpPr>
      <xdr:spPr>
        <a:xfrm flipV="1">
          <a:off x="21323300" y="145357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128905</xdr:rowOff>
    </xdr:from>
    <xdr:to>
      <xdr:col>107</xdr:col>
      <xdr:colOff>101600</xdr:colOff>
      <xdr:row>85</xdr:row>
      <xdr:rowOff>59055</xdr:rowOff>
    </xdr:to>
    <xdr:sp macro="" textlink="">
      <xdr:nvSpPr>
        <xdr:cNvPr id="646" name="楕円 645"/>
        <xdr:cNvSpPr/>
      </xdr:nvSpPr>
      <xdr:spPr>
        <a:xfrm>
          <a:off x="20383500" y="145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138430</xdr:rowOff>
    </xdr:from>
    <xdr:to>
      <xdr:col>111</xdr:col>
      <xdr:colOff>177800</xdr:colOff>
      <xdr:row>85</xdr:row>
      <xdr:rowOff>8255</xdr:rowOff>
    </xdr:to>
    <xdr:cxnSp macro="">
      <xdr:nvCxnSpPr>
        <xdr:cNvPr id="647" name="直線コネクタ 646"/>
        <xdr:cNvCxnSpPr/>
      </xdr:nvCxnSpPr>
      <xdr:spPr>
        <a:xfrm flipV="1">
          <a:off x="20434300" y="1454023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124460</xdr:rowOff>
    </xdr:from>
    <xdr:to>
      <xdr:col>102</xdr:col>
      <xdr:colOff>165100</xdr:colOff>
      <xdr:row>85</xdr:row>
      <xdr:rowOff>54610</xdr:rowOff>
    </xdr:to>
    <xdr:sp macro="" textlink="">
      <xdr:nvSpPr>
        <xdr:cNvPr id="648" name="楕円 647"/>
        <xdr:cNvSpPr/>
      </xdr:nvSpPr>
      <xdr:spPr>
        <a:xfrm>
          <a:off x="19494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xdr:rowOff>
    </xdr:from>
    <xdr:to>
      <xdr:col>107</xdr:col>
      <xdr:colOff>50800</xdr:colOff>
      <xdr:row>85</xdr:row>
      <xdr:rowOff>8255</xdr:rowOff>
    </xdr:to>
    <xdr:cxnSp macro="">
      <xdr:nvCxnSpPr>
        <xdr:cNvPr id="649" name="直線コネクタ 648"/>
        <xdr:cNvCxnSpPr/>
      </xdr:nvCxnSpPr>
      <xdr:spPr>
        <a:xfrm>
          <a:off x="19545300" y="145770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132715</xdr:rowOff>
    </xdr:from>
    <xdr:ext cx="469900" cy="255905"/>
    <xdr:sp macro="" textlink="">
      <xdr:nvSpPr>
        <xdr:cNvPr id="650" name="n_1aveValue【消防施設】&#10;一人当たり面積"/>
        <xdr:cNvSpPr txBox="1"/>
      </xdr:nvSpPr>
      <xdr:spPr>
        <a:xfrm>
          <a:off x="21075650" y="141916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119380</xdr:rowOff>
    </xdr:from>
    <xdr:ext cx="466725" cy="259080"/>
    <xdr:sp macro="" textlink="">
      <xdr:nvSpPr>
        <xdr:cNvPr id="651" name="n_2aveValue【消防施設】&#10;一人当たり面積"/>
        <xdr:cNvSpPr txBox="1"/>
      </xdr:nvSpPr>
      <xdr:spPr>
        <a:xfrm>
          <a:off x="20199350" y="141782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142240</xdr:rowOff>
    </xdr:from>
    <xdr:ext cx="466725" cy="259080"/>
    <xdr:sp macro="" textlink="">
      <xdr:nvSpPr>
        <xdr:cNvPr id="652" name="n_3aveValue【消防施設】&#10;一人当たり面積"/>
        <xdr:cNvSpPr txBox="1"/>
      </xdr:nvSpPr>
      <xdr:spPr>
        <a:xfrm>
          <a:off x="19310350" y="142011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8890</xdr:rowOff>
    </xdr:from>
    <xdr:ext cx="469900" cy="255905"/>
    <xdr:sp macro="" textlink="">
      <xdr:nvSpPr>
        <xdr:cNvPr id="653" name="n_1mainValue【消防施設】&#10;一人当たり面積"/>
        <xdr:cNvSpPr txBox="1"/>
      </xdr:nvSpPr>
      <xdr:spPr>
        <a:xfrm>
          <a:off x="21075650" y="145821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50165</xdr:rowOff>
    </xdr:from>
    <xdr:ext cx="466725" cy="259080"/>
    <xdr:sp macro="" textlink="">
      <xdr:nvSpPr>
        <xdr:cNvPr id="654" name="n_2mainValue【消防施設】&#10;一人当たり面積"/>
        <xdr:cNvSpPr txBox="1"/>
      </xdr:nvSpPr>
      <xdr:spPr>
        <a:xfrm>
          <a:off x="20199350" y="146234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45720</xdr:rowOff>
    </xdr:from>
    <xdr:ext cx="466725" cy="259080"/>
    <xdr:sp macro="" textlink="">
      <xdr:nvSpPr>
        <xdr:cNvPr id="655" name="n_3mainValue【消防施設】&#10;一人当たり面積"/>
        <xdr:cNvSpPr txBox="1"/>
      </xdr:nvSpPr>
      <xdr:spPr>
        <a:xfrm>
          <a:off x="19310350" y="146189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664" name="テキスト ボックス 663"/>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66" name="直線コネクタ 66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5915" cy="255905"/>
    <xdr:sp macro="" textlink="">
      <xdr:nvSpPr>
        <xdr:cNvPr id="667" name="テキスト ボックス 666"/>
        <xdr:cNvSpPr txBox="1"/>
      </xdr:nvSpPr>
      <xdr:spPr>
        <a:xfrm>
          <a:off x="12106910" y="1858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68" name="直線コネクタ 66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69" name="テキスト ボックス 66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70" name="直線コネクタ 66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905"/>
    <xdr:sp macro="" textlink="">
      <xdr:nvSpPr>
        <xdr:cNvPr id="671" name="テキスト ボックス 670"/>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72" name="直線コネクタ 67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73" name="テキスト ボックス 67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74" name="直線コネクタ 67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75" name="テキスト ボックス 67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76" name="直線コネクタ 67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4185" cy="255905"/>
    <xdr:sp macro="" textlink="">
      <xdr:nvSpPr>
        <xdr:cNvPr id="677" name="テキスト ボックス 676"/>
        <xdr:cNvSpPr txBox="1"/>
      </xdr:nvSpPr>
      <xdr:spPr>
        <a:xfrm>
          <a:off x="11978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185" cy="259080"/>
    <xdr:sp macro="" textlink="">
      <xdr:nvSpPr>
        <xdr:cNvPr id="679" name="テキスト ボックス 678"/>
        <xdr:cNvSpPr txBox="1"/>
      </xdr:nvSpPr>
      <xdr:spPr>
        <a:xfrm>
          <a:off x="11978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109220</xdr:rowOff>
    </xdr:to>
    <xdr:cxnSp macro="">
      <xdr:nvCxnSpPr>
        <xdr:cNvPr id="681" name="直線コネクタ 680"/>
        <xdr:cNvCxnSpPr/>
      </xdr:nvCxnSpPr>
      <xdr:spPr>
        <a:xfrm flipV="1">
          <a:off x="16318865" y="1709039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112395</xdr:rowOff>
    </xdr:from>
    <xdr:ext cx="340360" cy="255905"/>
    <xdr:sp macro="" textlink="">
      <xdr:nvSpPr>
        <xdr:cNvPr id="682" name="【庁舎】&#10;有形固定資産減価償却率最小値テキスト"/>
        <xdr:cNvSpPr txBox="1"/>
      </xdr:nvSpPr>
      <xdr:spPr>
        <a:xfrm>
          <a:off x="16357600" y="1862899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109220</xdr:rowOff>
    </xdr:from>
    <xdr:to>
      <xdr:col>86</xdr:col>
      <xdr:colOff>25400</xdr:colOff>
      <xdr:row>108</xdr:row>
      <xdr:rowOff>109220</xdr:rowOff>
    </xdr:to>
    <xdr:cxnSp macro="">
      <xdr:nvCxnSpPr>
        <xdr:cNvPr id="683" name="直線コネクタ 682"/>
        <xdr:cNvCxnSpPr/>
      </xdr:nvCxnSpPr>
      <xdr:spPr>
        <a:xfrm>
          <a:off x="16230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5905"/>
    <xdr:sp macro="" textlink="">
      <xdr:nvSpPr>
        <xdr:cNvPr id="684" name="【庁舎】&#10;有形固定資産減価償却率最大値テキスト"/>
        <xdr:cNvSpPr txBox="1"/>
      </xdr:nvSpPr>
      <xdr:spPr>
        <a:xfrm>
          <a:off x="16357600" y="1686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85" name="直線コネクタ 684"/>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120650</xdr:rowOff>
    </xdr:from>
    <xdr:ext cx="405130" cy="255905"/>
    <xdr:sp macro="" textlink="">
      <xdr:nvSpPr>
        <xdr:cNvPr id="686" name="【庁舎】&#10;有形固定資産減価償却率平均値テキスト"/>
        <xdr:cNvSpPr txBox="1"/>
      </xdr:nvSpPr>
      <xdr:spPr>
        <a:xfrm>
          <a:off x="16357600" y="177800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687" name="フローチャート: 判断 686"/>
        <xdr:cNvSpPr/>
      </xdr:nvSpPr>
      <xdr:spPr>
        <a:xfrm>
          <a:off x="16268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4445</xdr:rowOff>
    </xdr:from>
    <xdr:to>
      <xdr:col>81</xdr:col>
      <xdr:colOff>101600</xdr:colOff>
      <xdr:row>104</xdr:row>
      <xdr:rowOff>106045</xdr:rowOff>
    </xdr:to>
    <xdr:sp macro="" textlink="">
      <xdr:nvSpPr>
        <xdr:cNvPr id="688" name="フローチャート: 判断 687"/>
        <xdr:cNvSpPr/>
      </xdr:nvSpPr>
      <xdr:spPr>
        <a:xfrm>
          <a:off x="15430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8890</xdr:rowOff>
    </xdr:from>
    <xdr:to>
      <xdr:col>76</xdr:col>
      <xdr:colOff>165100</xdr:colOff>
      <xdr:row>104</xdr:row>
      <xdr:rowOff>110490</xdr:rowOff>
    </xdr:to>
    <xdr:sp macro="" textlink="">
      <xdr:nvSpPr>
        <xdr:cNvPr id="689" name="フローチャート: 判断 688"/>
        <xdr:cNvSpPr/>
      </xdr:nvSpPr>
      <xdr:spPr>
        <a:xfrm>
          <a:off x="14541500" y="1783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20320</xdr:rowOff>
    </xdr:from>
    <xdr:to>
      <xdr:col>72</xdr:col>
      <xdr:colOff>38100</xdr:colOff>
      <xdr:row>104</xdr:row>
      <xdr:rowOff>121920</xdr:rowOff>
    </xdr:to>
    <xdr:sp macro="" textlink="">
      <xdr:nvSpPr>
        <xdr:cNvPr id="690" name="フローチャート: 判断 689"/>
        <xdr:cNvSpPr/>
      </xdr:nvSpPr>
      <xdr:spPr>
        <a:xfrm>
          <a:off x="13652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91" name="テキスト ボックス 69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92" name="テキスト ボックス 69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93" name="テキスト ボックス 69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94" name="テキスト ボックス 69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95" name="テキスト ボックス 69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110490</xdr:rowOff>
    </xdr:from>
    <xdr:to>
      <xdr:col>85</xdr:col>
      <xdr:colOff>177800</xdr:colOff>
      <xdr:row>103</xdr:row>
      <xdr:rowOff>40640</xdr:rowOff>
    </xdr:to>
    <xdr:sp macro="" textlink="">
      <xdr:nvSpPr>
        <xdr:cNvPr id="696" name="楕円 695"/>
        <xdr:cNvSpPr/>
      </xdr:nvSpPr>
      <xdr:spPr>
        <a:xfrm>
          <a:off x="16268700" y="175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133350</xdr:rowOff>
    </xdr:from>
    <xdr:ext cx="405130" cy="255905"/>
    <xdr:sp macro="" textlink="">
      <xdr:nvSpPr>
        <xdr:cNvPr id="697" name="【庁舎】&#10;有形固定資産減価償却率該当値テキスト"/>
        <xdr:cNvSpPr txBox="1"/>
      </xdr:nvSpPr>
      <xdr:spPr>
        <a:xfrm>
          <a:off x="16357600" y="174498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698" name="楕円 697"/>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161290</xdr:rowOff>
    </xdr:from>
    <xdr:to>
      <xdr:col>85</xdr:col>
      <xdr:colOff>127000</xdr:colOff>
      <xdr:row>103</xdr:row>
      <xdr:rowOff>30480</xdr:rowOff>
    </xdr:to>
    <xdr:cxnSp macro="">
      <xdr:nvCxnSpPr>
        <xdr:cNvPr id="699" name="直線コネクタ 698"/>
        <xdr:cNvCxnSpPr/>
      </xdr:nvCxnSpPr>
      <xdr:spPr>
        <a:xfrm flipV="1">
          <a:off x="15481300" y="176491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7620</xdr:rowOff>
    </xdr:from>
    <xdr:to>
      <xdr:col>76</xdr:col>
      <xdr:colOff>165100</xdr:colOff>
      <xdr:row>103</xdr:row>
      <xdr:rowOff>109220</xdr:rowOff>
    </xdr:to>
    <xdr:sp macro="" textlink="">
      <xdr:nvSpPr>
        <xdr:cNvPr id="700" name="楕円 699"/>
        <xdr:cNvSpPr/>
      </xdr:nvSpPr>
      <xdr:spPr>
        <a:xfrm>
          <a:off x="14541500" y="176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58420</xdr:rowOff>
    </xdr:to>
    <xdr:cxnSp macro="">
      <xdr:nvCxnSpPr>
        <xdr:cNvPr id="701" name="直線コネクタ 700"/>
        <xdr:cNvCxnSpPr/>
      </xdr:nvCxnSpPr>
      <xdr:spPr>
        <a:xfrm flipV="1">
          <a:off x="14592300" y="176898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90805</xdr:rowOff>
    </xdr:from>
    <xdr:to>
      <xdr:col>72</xdr:col>
      <xdr:colOff>38100</xdr:colOff>
      <xdr:row>103</xdr:row>
      <xdr:rowOff>20955</xdr:rowOff>
    </xdr:to>
    <xdr:sp macro="" textlink="">
      <xdr:nvSpPr>
        <xdr:cNvPr id="702" name="楕円 701"/>
        <xdr:cNvSpPr/>
      </xdr:nvSpPr>
      <xdr:spPr>
        <a:xfrm>
          <a:off x="13652500" y="175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141605</xdr:rowOff>
    </xdr:from>
    <xdr:to>
      <xdr:col>76</xdr:col>
      <xdr:colOff>114300</xdr:colOff>
      <xdr:row>103</xdr:row>
      <xdr:rowOff>58420</xdr:rowOff>
    </xdr:to>
    <xdr:cxnSp macro="">
      <xdr:nvCxnSpPr>
        <xdr:cNvPr id="703" name="直線コネクタ 702"/>
        <xdr:cNvCxnSpPr/>
      </xdr:nvCxnSpPr>
      <xdr:spPr>
        <a:xfrm>
          <a:off x="13703300" y="1762950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97790</xdr:rowOff>
    </xdr:from>
    <xdr:ext cx="405130" cy="255905"/>
    <xdr:sp macro="" textlink="">
      <xdr:nvSpPr>
        <xdr:cNvPr id="704" name="n_1aveValue【庁舎】&#10;有形固定資産減価償却率"/>
        <xdr:cNvSpPr txBox="1"/>
      </xdr:nvSpPr>
      <xdr:spPr>
        <a:xfrm>
          <a:off x="15266035" y="179285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101600</xdr:rowOff>
    </xdr:from>
    <xdr:ext cx="401955" cy="259080"/>
    <xdr:sp macro="" textlink="">
      <xdr:nvSpPr>
        <xdr:cNvPr id="705" name="n_2aveValue【庁舎】&#10;有形固定資産減価償却率"/>
        <xdr:cNvSpPr txBox="1"/>
      </xdr:nvSpPr>
      <xdr:spPr>
        <a:xfrm>
          <a:off x="14389735" y="179324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113030</xdr:rowOff>
    </xdr:from>
    <xdr:ext cx="401955" cy="259080"/>
    <xdr:sp macro="" textlink="">
      <xdr:nvSpPr>
        <xdr:cNvPr id="706" name="n_3aveValue【庁舎】&#10;有形固定資産減価償却率"/>
        <xdr:cNvSpPr txBox="1"/>
      </xdr:nvSpPr>
      <xdr:spPr>
        <a:xfrm>
          <a:off x="13500735" y="179438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97790</xdr:rowOff>
    </xdr:from>
    <xdr:ext cx="405130" cy="255905"/>
    <xdr:sp macro="" textlink="">
      <xdr:nvSpPr>
        <xdr:cNvPr id="707" name="n_1mainValue【庁舎】&#10;有形固定資産減価償却率"/>
        <xdr:cNvSpPr txBox="1"/>
      </xdr:nvSpPr>
      <xdr:spPr>
        <a:xfrm>
          <a:off x="15266035" y="174142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125730</xdr:rowOff>
    </xdr:from>
    <xdr:ext cx="401955" cy="259080"/>
    <xdr:sp macro="" textlink="">
      <xdr:nvSpPr>
        <xdr:cNvPr id="708" name="n_2mainValue【庁舎】&#10;有形固定資産減価償却率"/>
        <xdr:cNvSpPr txBox="1"/>
      </xdr:nvSpPr>
      <xdr:spPr>
        <a:xfrm>
          <a:off x="14389735" y="174421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37465</xdr:rowOff>
    </xdr:from>
    <xdr:ext cx="401955" cy="259080"/>
    <xdr:sp macro="" textlink="">
      <xdr:nvSpPr>
        <xdr:cNvPr id="709" name="n_3mainValue【庁舎】&#10;有形固定資産減価償却率"/>
        <xdr:cNvSpPr txBox="1"/>
      </xdr:nvSpPr>
      <xdr:spPr>
        <a:xfrm>
          <a:off x="13500735" y="173539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718" name="テキスト ボックス 717"/>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0" name="直線コネクタ 71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185" cy="259080"/>
    <xdr:sp macro="" textlink="">
      <xdr:nvSpPr>
        <xdr:cNvPr id="721" name="テキスト ボックス 720"/>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2" name="直線コネクタ 72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185" cy="255905"/>
    <xdr:sp macro="" textlink="">
      <xdr:nvSpPr>
        <xdr:cNvPr id="723" name="テキスト ボックス 722"/>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4" name="直線コネクタ 72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185" cy="259080"/>
    <xdr:sp macro="" textlink="">
      <xdr:nvSpPr>
        <xdr:cNvPr id="725" name="テキスト ボックス 724"/>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6" name="直線コネクタ 72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185" cy="259080"/>
    <xdr:sp macro="" textlink="">
      <xdr:nvSpPr>
        <xdr:cNvPr id="727" name="テキスト ボックス 726"/>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8" name="直線コネクタ 72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185" cy="255905"/>
    <xdr:sp macro="" textlink="">
      <xdr:nvSpPr>
        <xdr:cNvPr id="729" name="テキスト ボックス 728"/>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731" name="テキスト ボックス 730"/>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26670</xdr:rowOff>
    </xdr:from>
    <xdr:to>
      <xdr:col>116</xdr:col>
      <xdr:colOff>62865</xdr:colOff>
      <xdr:row>108</xdr:row>
      <xdr:rowOff>7620</xdr:rowOff>
    </xdr:to>
    <xdr:cxnSp macro="">
      <xdr:nvCxnSpPr>
        <xdr:cNvPr id="733" name="直線コネクタ 732"/>
        <xdr:cNvCxnSpPr/>
      </xdr:nvCxnSpPr>
      <xdr:spPr>
        <a:xfrm flipV="1">
          <a:off x="22160865" y="1717167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11430</xdr:rowOff>
    </xdr:from>
    <xdr:ext cx="469900" cy="259080"/>
    <xdr:sp macro="" textlink="">
      <xdr:nvSpPr>
        <xdr:cNvPr id="734" name="【庁舎】&#10;一人当たり面積最小値テキスト"/>
        <xdr:cNvSpPr txBox="1"/>
      </xdr:nvSpPr>
      <xdr:spPr>
        <a:xfrm>
          <a:off x="2219960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35" name="直線コネクタ 734"/>
        <xdr:cNvCxnSpPr/>
      </xdr:nvCxnSpPr>
      <xdr:spPr>
        <a:xfrm>
          <a:off x="22072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144780</xdr:rowOff>
    </xdr:from>
    <xdr:ext cx="469900" cy="255905"/>
    <xdr:sp macro="" textlink="">
      <xdr:nvSpPr>
        <xdr:cNvPr id="736" name="【庁舎】&#10;一人当たり面積最大値テキスト"/>
        <xdr:cNvSpPr txBox="1"/>
      </xdr:nvSpPr>
      <xdr:spPr>
        <a:xfrm>
          <a:off x="22199600" y="169468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37" name="直線コネクタ 736"/>
        <xdr:cNvCxnSpPr/>
      </xdr:nvCxnSpPr>
      <xdr:spPr>
        <a:xfrm>
          <a:off x="22072600" y="1717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20955</xdr:rowOff>
    </xdr:from>
    <xdr:ext cx="469900" cy="255905"/>
    <xdr:sp macro="" textlink="">
      <xdr:nvSpPr>
        <xdr:cNvPr id="738" name="【庁舎】&#10;一人当たり面積平均値テキスト"/>
        <xdr:cNvSpPr txBox="1"/>
      </xdr:nvSpPr>
      <xdr:spPr>
        <a:xfrm>
          <a:off x="22199600" y="1819465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39" name="フローチャート: 判断 738"/>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40" name="フローチャート: 判断 739"/>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41" name="フローチャート: 判断 740"/>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69215</xdr:rowOff>
    </xdr:from>
    <xdr:to>
      <xdr:col>102</xdr:col>
      <xdr:colOff>165100</xdr:colOff>
      <xdr:row>106</xdr:row>
      <xdr:rowOff>170815</xdr:rowOff>
    </xdr:to>
    <xdr:sp macro="" textlink="">
      <xdr:nvSpPr>
        <xdr:cNvPr id="742" name="フローチャート: 判断 741"/>
        <xdr:cNvSpPr/>
      </xdr:nvSpPr>
      <xdr:spPr>
        <a:xfrm>
          <a:off x="19494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43" name="テキスト ボックス 74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44" name="テキスト ボックス 74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45" name="テキスト ボックス 74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6" name="テキスト ボックス 74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7" name="テキスト ボックス 74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143510</xdr:rowOff>
    </xdr:from>
    <xdr:to>
      <xdr:col>116</xdr:col>
      <xdr:colOff>114300</xdr:colOff>
      <xdr:row>106</xdr:row>
      <xdr:rowOff>73660</xdr:rowOff>
    </xdr:to>
    <xdr:sp macro="" textlink="">
      <xdr:nvSpPr>
        <xdr:cNvPr id="748" name="楕円 747"/>
        <xdr:cNvSpPr/>
      </xdr:nvSpPr>
      <xdr:spPr>
        <a:xfrm>
          <a:off x="22110700" y="181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166370</xdr:rowOff>
    </xdr:from>
    <xdr:ext cx="469900" cy="255905"/>
    <xdr:sp macro="" textlink="">
      <xdr:nvSpPr>
        <xdr:cNvPr id="749" name="【庁舎】&#10;一人当たり面積該当値テキスト"/>
        <xdr:cNvSpPr txBox="1"/>
      </xdr:nvSpPr>
      <xdr:spPr>
        <a:xfrm>
          <a:off x="22199600" y="179971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145415</xdr:rowOff>
    </xdr:from>
    <xdr:to>
      <xdr:col>112</xdr:col>
      <xdr:colOff>38100</xdr:colOff>
      <xdr:row>106</xdr:row>
      <xdr:rowOff>75565</xdr:rowOff>
    </xdr:to>
    <xdr:sp macro="" textlink="">
      <xdr:nvSpPr>
        <xdr:cNvPr id="750" name="楕円 749"/>
        <xdr:cNvSpPr/>
      </xdr:nvSpPr>
      <xdr:spPr>
        <a:xfrm>
          <a:off x="21272500" y="181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22860</xdr:rowOff>
    </xdr:from>
    <xdr:to>
      <xdr:col>116</xdr:col>
      <xdr:colOff>63500</xdr:colOff>
      <xdr:row>106</xdr:row>
      <xdr:rowOff>24765</xdr:rowOff>
    </xdr:to>
    <xdr:cxnSp macro="">
      <xdr:nvCxnSpPr>
        <xdr:cNvPr id="751" name="直線コネクタ 750"/>
        <xdr:cNvCxnSpPr/>
      </xdr:nvCxnSpPr>
      <xdr:spPr>
        <a:xfrm flipV="1">
          <a:off x="21323300" y="181965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145415</xdr:rowOff>
    </xdr:from>
    <xdr:to>
      <xdr:col>107</xdr:col>
      <xdr:colOff>101600</xdr:colOff>
      <xdr:row>106</xdr:row>
      <xdr:rowOff>75565</xdr:rowOff>
    </xdr:to>
    <xdr:sp macro="" textlink="">
      <xdr:nvSpPr>
        <xdr:cNvPr id="752" name="楕円 751"/>
        <xdr:cNvSpPr/>
      </xdr:nvSpPr>
      <xdr:spPr>
        <a:xfrm>
          <a:off x="20383500" y="181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24765</xdr:rowOff>
    </xdr:from>
    <xdr:to>
      <xdr:col>111</xdr:col>
      <xdr:colOff>177800</xdr:colOff>
      <xdr:row>106</xdr:row>
      <xdr:rowOff>24765</xdr:rowOff>
    </xdr:to>
    <xdr:cxnSp macro="">
      <xdr:nvCxnSpPr>
        <xdr:cNvPr id="753" name="直線コネクタ 752"/>
        <xdr:cNvCxnSpPr/>
      </xdr:nvCxnSpPr>
      <xdr:spPr>
        <a:xfrm>
          <a:off x="20434300" y="18198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145415</xdr:rowOff>
    </xdr:from>
    <xdr:to>
      <xdr:col>102</xdr:col>
      <xdr:colOff>165100</xdr:colOff>
      <xdr:row>106</xdr:row>
      <xdr:rowOff>75565</xdr:rowOff>
    </xdr:to>
    <xdr:sp macro="" textlink="">
      <xdr:nvSpPr>
        <xdr:cNvPr id="754" name="楕円 753"/>
        <xdr:cNvSpPr/>
      </xdr:nvSpPr>
      <xdr:spPr>
        <a:xfrm>
          <a:off x="19494500" y="181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24765</xdr:rowOff>
    </xdr:from>
    <xdr:to>
      <xdr:col>107</xdr:col>
      <xdr:colOff>50800</xdr:colOff>
      <xdr:row>106</xdr:row>
      <xdr:rowOff>24765</xdr:rowOff>
    </xdr:to>
    <xdr:cxnSp macro="">
      <xdr:nvCxnSpPr>
        <xdr:cNvPr id="755" name="直線コネクタ 754"/>
        <xdr:cNvCxnSpPr/>
      </xdr:nvCxnSpPr>
      <xdr:spPr>
        <a:xfrm>
          <a:off x="19545300" y="18198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154940</xdr:rowOff>
    </xdr:from>
    <xdr:ext cx="469900" cy="255905"/>
    <xdr:sp macro="" textlink="">
      <xdr:nvSpPr>
        <xdr:cNvPr id="756" name="n_1aveValue【庁舎】&#10;一人当たり面積"/>
        <xdr:cNvSpPr txBox="1"/>
      </xdr:nvSpPr>
      <xdr:spPr>
        <a:xfrm>
          <a:off x="21075650" y="18328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144780</xdr:rowOff>
    </xdr:from>
    <xdr:ext cx="466725" cy="255905"/>
    <xdr:sp macro="" textlink="">
      <xdr:nvSpPr>
        <xdr:cNvPr id="757" name="n_2aveValue【庁舎】&#10;一人当たり面積"/>
        <xdr:cNvSpPr txBox="1"/>
      </xdr:nvSpPr>
      <xdr:spPr>
        <a:xfrm>
          <a:off x="20199350" y="183184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161925</xdr:rowOff>
    </xdr:from>
    <xdr:ext cx="466725" cy="259080"/>
    <xdr:sp macro="" textlink="">
      <xdr:nvSpPr>
        <xdr:cNvPr id="758" name="n_3aveValue【庁舎】&#10;一人当たり面積"/>
        <xdr:cNvSpPr txBox="1"/>
      </xdr:nvSpPr>
      <xdr:spPr>
        <a:xfrm>
          <a:off x="19310350" y="183356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92075</xdr:rowOff>
    </xdr:from>
    <xdr:ext cx="469900" cy="259080"/>
    <xdr:sp macro="" textlink="">
      <xdr:nvSpPr>
        <xdr:cNvPr id="759" name="n_1mainValue【庁舎】&#10;一人当たり面積"/>
        <xdr:cNvSpPr txBox="1"/>
      </xdr:nvSpPr>
      <xdr:spPr>
        <a:xfrm>
          <a:off x="21075650" y="1792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92075</xdr:rowOff>
    </xdr:from>
    <xdr:ext cx="466725" cy="259080"/>
    <xdr:sp macro="" textlink="">
      <xdr:nvSpPr>
        <xdr:cNvPr id="760" name="n_2mainValue【庁舎】&#10;一人当たり面積"/>
        <xdr:cNvSpPr txBox="1"/>
      </xdr:nvSpPr>
      <xdr:spPr>
        <a:xfrm>
          <a:off x="20199350" y="17922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92075</xdr:rowOff>
    </xdr:from>
    <xdr:ext cx="466725" cy="259080"/>
    <xdr:sp macro="" textlink="">
      <xdr:nvSpPr>
        <xdr:cNvPr id="761" name="n_3mainValue【庁舎】&#10;一人当たり面積"/>
        <xdr:cNvSpPr txBox="1"/>
      </xdr:nvSpPr>
      <xdr:spPr>
        <a:xfrm>
          <a:off x="19310350" y="17922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類似団体と比較して有形固定資産減価償却率が高くなっている施設は順に</a:t>
          </a:r>
          <a:r>
            <a:rPr lang="en-US" altLang="ja-JP"/>
            <a:t>､</a:t>
          </a:r>
          <a:r>
            <a:rPr lang="ja-JP" altLang="en-US"/>
            <a:t>「福祉施設」</a:t>
          </a:r>
          <a:r>
            <a:rPr lang="en-US" altLang="ja-JP"/>
            <a:t>､</a:t>
          </a:r>
          <a:r>
            <a:rPr lang="ja-JP" altLang="en-US"/>
            <a:t>「一般廃棄物処理施設」</a:t>
          </a:r>
          <a:r>
            <a:rPr lang="en-US" altLang="ja-JP"/>
            <a:t>､</a:t>
          </a:r>
          <a:r>
            <a:rPr lang="ja-JP" altLang="en-US"/>
            <a:t>「体育館･プール」</a:t>
          </a:r>
          <a:r>
            <a:rPr lang="en-US" altLang="ja-JP"/>
            <a:t>､</a:t>
          </a:r>
          <a:r>
            <a:rPr lang="ja-JP" altLang="en-US"/>
            <a:t>「庁舎」である。「福祉施設」については、昭和</a:t>
          </a:r>
          <a:r>
            <a:rPr lang="en-US" altLang="ja-JP"/>
            <a:t>58</a:t>
          </a:r>
          <a:r>
            <a:rPr lang="ja-JP" altLang="en-US"/>
            <a:t>年に建設した老人憩の家のみが対象施設となっており、減価償却率は</a:t>
          </a:r>
          <a:r>
            <a:rPr lang="en-US" altLang="ja-JP"/>
            <a:t>100</a:t>
          </a:r>
          <a:r>
            <a:rPr lang="ja-JP" altLang="en-US"/>
            <a:t>％に達している。「一般廃棄物処理施設」については連結対象団体である杵築速見環境浄化組合のし尿処理施設がこれに該当する。「体育館･プール」については、昭和</a:t>
          </a:r>
          <a:r>
            <a:rPr lang="en-US" altLang="ja-JP"/>
            <a:t>53</a:t>
          </a:r>
          <a:r>
            <a:rPr lang="ja-JP" altLang="en-US"/>
            <a:t>年度に建設建設した中央公民館体育館の減価償却率が</a:t>
          </a:r>
          <a:r>
            <a:rPr lang="en-US" altLang="ja-JP"/>
            <a:t>88</a:t>
          </a:r>
          <a:r>
            <a:rPr lang="ja-JP" altLang="en-US"/>
            <a:t>％となっており、老朽化が進んでいる。「庁舎」については、旧館は平成</a:t>
          </a:r>
          <a:r>
            <a:rPr lang="en-US" altLang="ja-JP"/>
            <a:t>28</a:t>
          </a:r>
          <a:r>
            <a:rPr lang="ja-JP" altLang="en-US"/>
            <a:t>年度に耐震改修を行っているものの、減価償却率は</a:t>
          </a:r>
          <a:r>
            <a:rPr lang="en-US" altLang="ja-JP"/>
            <a:t>72.3</a:t>
          </a:r>
          <a:r>
            <a:rPr lang="ja-JP" altLang="en-US"/>
            <a:t>％、平成</a:t>
          </a:r>
          <a:r>
            <a:rPr lang="en-US" altLang="ja-JP"/>
            <a:t>6</a:t>
          </a:r>
          <a:r>
            <a:rPr lang="ja-JP" altLang="en-US"/>
            <a:t>年に建設された新館についても</a:t>
          </a:r>
          <a:r>
            <a:rPr lang="en-US" altLang="ja-JP"/>
            <a:t>62.2</a:t>
          </a:r>
          <a:r>
            <a:rPr lang="ja-JP" altLang="en-US"/>
            <a:t>％となっており、今後の老朽化対策について検討する必要がある。</a:t>
          </a:r>
          <a:endParaRPr lang="en-US" altLang="ja-JP"/>
        </a:p>
        <a:p>
          <a:r>
            <a:rPr lang="ja-JP" altLang="en-US"/>
            <a:t>　逆に、類似団体と比較して有形固定資産減価償却率が低くなっている施設は、順に「図書館」､「保健センター･保健所」、「消防施設」である。そのうち「図書館」については、平成27年度よりリース資産として計上されている交流ひろばHiCaLi内の町立図書館が対象施設となっている。「保健センター･保健所」については、平成12年度に建設した保健福祉センターが対象施設となっている。今後想定される照明などの附属設備の修繕対応等を適切に行いながら、計画的な施設管理を行っていく必要がある。「消防施設」については、町内一円にある消防機庫、防火水槽のほか、連結対象団体である杵築速見消防組合の庁舎、倉庫等が含まれてい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28,456
28,337
73.32
9,797,750
9,632,646
149,314
6,071,107
10,303,556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当町は人口減少も少なく、近隣市町村のベッドタウンとして栄えた町であることから、給与所得者が多いため安定した税収入があり、県内では上位に位置している。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新築物件の増や太陽光発電施設などの増加により、固定資産税や償却資産が増加傾向にあり、財政力指数も微増している。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8" name="直線コネクタ 77"/>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％を超え、その後さらに高水準で推移している。人件費や扶助費、公債費の上昇が原因である。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事務事業評価を導入し事業の見直しを強化したほか、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は行財政改革プランを作成し、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6668</xdr:rowOff>
    </xdr:from>
    <xdr:to>
      <xdr:col>23</xdr:col>
      <xdr:colOff>133350</xdr:colOff>
      <xdr:row>65</xdr:row>
      <xdr:rowOff>133350</xdr:rowOff>
    </xdr:to>
    <xdr:cxnSp macro="">
      <xdr:nvCxnSpPr>
        <xdr:cNvPr id="128" name="直線コネクタ 127"/>
        <xdr:cNvCxnSpPr/>
      </xdr:nvCxnSpPr>
      <xdr:spPr>
        <a:xfrm>
          <a:off x="4114800" y="11150918"/>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6668</xdr:rowOff>
    </xdr:from>
    <xdr:to>
      <xdr:col>19</xdr:col>
      <xdr:colOff>133350</xdr:colOff>
      <xdr:row>65</xdr:row>
      <xdr:rowOff>66993</xdr:rowOff>
    </xdr:to>
    <xdr:cxnSp macro="">
      <xdr:nvCxnSpPr>
        <xdr:cNvPr id="131" name="直線コネクタ 130"/>
        <xdr:cNvCxnSpPr/>
      </xdr:nvCxnSpPr>
      <xdr:spPr>
        <a:xfrm flipV="1">
          <a:off x="3225800" y="111509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35878</xdr:rowOff>
    </xdr:from>
    <xdr:to>
      <xdr:col>15</xdr:col>
      <xdr:colOff>82550</xdr:colOff>
      <xdr:row>65</xdr:row>
      <xdr:rowOff>66993</xdr:rowOff>
    </xdr:to>
    <xdr:cxnSp macro="">
      <xdr:nvCxnSpPr>
        <xdr:cNvPr id="134" name="直線コネクタ 133"/>
        <xdr:cNvCxnSpPr/>
      </xdr:nvCxnSpPr>
      <xdr:spPr>
        <a:xfrm>
          <a:off x="2336800" y="10837228"/>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35878</xdr:rowOff>
    </xdr:from>
    <xdr:to>
      <xdr:col>11</xdr:col>
      <xdr:colOff>31750</xdr:colOff>
      <xdr:row>63</xdr:row>
      <xdr:rowOff>120332</xdr:rowOff>
    </xdr:to>
    <xdr:cxnSp macro="">
      <xdr:nvCxnSpPr>
        <xdr:cNvPr id="137" name="直線コネクタ 136"/>
        <xdr:cNvCxnSpPr/>
      </xdr:nvCxnSpPr>
      <xdr:spPr>
        <a:xfrm flipV="1">
          <a:off x="1447800" y="1083722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7" name="楕円 146"/>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48"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127318</xdr:rowOff>
    </xdr:from>
    <xdr:to>
      <xdr:col>19</xdr:col>
      <xdr:colOff>184150</xdr:colOff>
      <xdr:row>65</xdr:row>
      <xdr:rowOff>57468</xdr:rowOff>
    </xdr:to>
    <xdr:sp macro="" textlink="">
      <xdr:nvSpPr>
        <xdr:cNvPr id="149" name="楕円 148"/>
        <xdr:cNvSpPr/>
      </xdr:nvSpPr>
      <xdr:spPr>
        <a:xfrm>
          <a:off x="4064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42245</xdr:rowOff>
    </xdr:from>
    <xdr:ext cx="736600" cy="259045"/>
    <xdr:sp macro="" textlink="">
      <xdr:nvSpPr>
        <xdr:cNvPr id="150" name="テキスト ボックス 149"/>
        <xdr:cNvSpPr txBox="1"/>
      </xdr:nvSpPr>
      <xdr:spPr>
        <a:xfrm>
          <a:off x="3733800" y="1118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16193</xdr:rowOff>
    </xdr:from>
    <xdr:to>
      <xdr:col>15</xdr:col>
      <xdr:colOff>133350</xdr:colOff>
      <xdr:row>65</xdr:row>
      <xdr:rowOff>117793</xdr:rowOff>
    </xdr:to>
    <xdr:sp macro="" textlink="">
      <xdr:nvSpPr>
        <xdr:cNvPr id="151" name="楕円 150"/>
        <xdr:cNvSpPr/>
      </xdr:nvSpPr>
      <xdr:spPr>
        <a:xfrm>
          <a:off x="3175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102570</xdr:rowOff>
    </xdr:from>
    <xdr:ext cx="762000" cy="259045"/>
    <xdr:sp macro="" textlink="">
      <xdr:nvSpPr>
        <xdr:cNvPr id="152" name="テキスト ボックス 151"/>
        <xdr:cNvSpPr txBox="1"/>
      </xdr:nvSpPr>
      <xdr:spPr>
        <a:xfrm>
          <a:off x="2844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3" name="楕円 152"/>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54" name="テキスト ボックス 153"/>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5" name="楕円 154"/>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6" name="テキスト ボックス 155"/>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物件費の支出が低く、類似団体内順位も高位にある。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再任用職員の増加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や会計年度任用職員制度の導入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により今後ますます人件費の増加が予想されるが、職員採用計画の見直しや適正な職員配置を行い人件費の抑制に努めるとともに、行財政改革プランの推進により物件費の抑制を行う。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40269</xdr:rowOff>
    </xdr:from>
    <xdr:to>
      <xdr:col>23</xdr:col>
      <xdr:colOff>133350</xdr:colOff>
      <xdr:row>80</xdr:row>
      <xdr:rowOff>40520</xdr:rowOff>
    </xdr:to>
    <xdr:cxnSp macro="">
      <xdr:nvCxnSpPr>
        <xdr:cNvPr id="193" name="直線コネクタ 192"/>
        <xdr:cNvCxnSpPr/>
      </xdr:nvCxnSpPr>
      <xdr:spPr>
        <a:xfrm>
          <a:off x="4114800" y="13756269"/>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25297</xdr:rowOff>
    </xdr:from>
    <xdr:ext cx="762000" cy="259045"/>
    <xdr:sp macro="" textlink="">
      <xdr:nvSpPr>
        <xdr:cNvPr id="194" name="人件費・物件費等の状況平均値テキスト"/>
        <xdr:cNvSpPr txBox="1"/>
      </xdr:nvSpPr>
      <xdr:spPr>
        <a:xfrm>
          <a:off x="5041900" y="13741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28104</xdr:rowOff>
    </xdr:from>
    <xdr:to>
      <xdr:col>19</xdr:col>
      <xdr:colOff>133350</xdr:colOff>
      <xdr:row>80</xdr:row>
      <xdr:rowOff>40269</xdr:rowOff>
    </xdr:to>
    <xdr:cxnSp macro="">
      <xdr:nvCxnSpPr>
        <xdr:cNvPr id="196" name="直線コネクタ 195"/>
        <xdr:cNvCxnSpPr/>
      </xdr:nvCxnSpPr>
      <xdr:spPr>
        <a:xfrm>
          <a:off x="3225800" y="13744104"/>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28104</xdr:rowOff>
    </xdr:from>
    <xdr:to>
      <xdr:col>15</xdr:col>
      <xdr:colOff>82550</xdr:colOff>
      <xdr:row>80</xdr:row>
      <xdr:rowOff>38173</xdr:rowOff>
    </xdr:to>
    <xdr:cxnSp macro="">
      <xdr:nvCxnSpPr>
        <xdr:cNvPr id="199" name="直線コネクタ 198"/>
        <xdr:cNvCxnSpPr/>
      </xdr:nvCxnSpPr>
      <xdr:spPr>
        <a:xfrm flipV="1">
          <a:off x="2336800" y="13744104"/>
          <a:ext cx="889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7427</xdr:rowOff>
    </xdr:from>
    <xdr:to>
      <xdr:col>11</xdr:col>
      <xdr:colOff>31750</xdr:colOff>
      <xdr:row>80</xdr:row>
      <xdr:rowOff>38173</xdr:rowOff>
    </xdr:to>
    <xdr:cxnSp macro="">
      <xdr:nvCxnSpPr>
        <xdr:cNvPr id="202" name="直線コネクタ 201"/>
        <xdr:cNvCxnSpPr/>
      </xdr:nvCxnSpPr>
      <xdr:spPr>
        <a:xfrm>
          <a:off x="1447800" y="13723427"/>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161170</xdr:rowOff>
    </xdr:from>
    <xdr:to>
      <xdr:col>23</xdr:col>
      <xdr:colOff>184150</xdr:colOff>
      <xdr:row>80</xdr:row>
      <xdr:rowOff>91320</xdr:rowOff>
    </xdr:to>
    <xdr:sp macro="" textlink="">
      <xdr:nvSpPr>
        <xdr:cNvPr id="212" name="楕円 211"/>
        <xdr:cNvSpPr/>
      </xdr:nvSpPr>
      <xdr:spPr>
        <a:xfrm>
          <a:off x="4902200" y="137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82447</xdr:rowOff>
    </xdr:from>
    <xdr:ext cx="762000" cy="259045"/>
    <xdr:sp macro="" textlink="">
      <xdr:nvSpPr>
        <xdr:cNvPr id="213" name="人件費・物件費等の状況該当値テキスト"/>
        <xdr:cNvSpPr txBox="1"/>
      </xdr:nvSpPr>
      <xdr:spPr>
        <a:xfrm>
          <a:off x="5041900" y="136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160919</xdr:rowOff>
    </xdr:from>
    <xdr:to>
      <xdr:col>19</xdr:col>
      <xdr:colOff>184150</xdr:colOff>
      <xdr:row>80</xdr:row>
      <xdr:rowOff>91069</xdr:rowOff>
    </xdr:to>
    <xdr:sp macro="" textlink="">
      <xdr:nvSpPr>
        <xdr:cNvPr id="214" name="楕円 213"/>
        <xdr:cNvSpPr/>
      </xdr:nvSpPr>
      <xdr:spPr>
        <a:xfrm>
          <a:off x="4064000" y="137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101246</xdr:rowOff>
    </xdr:from>
    <xdr:ext cx="736600" cy="259045"/>
    <xdr:sp macro="" textlink="">
      <xdr:nvSpPr>
        <xdr:cNvPr id="215" name="テキスト ボックス 214"/>
        <xdr:cNvSpPr txBox="1"/>
      </xdr:nvSpPr>
      <xdr:spPr>
        <a:xfrm>
          <a:off x="3733800" y="13474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148754</xdr:rowOff>
    </xdr:from>
    <xdr:to>
      <xdr:col>15</xdr:col>
      <xdr:colOff>133350</xdr:colOff>
      <xdr:row>80</xdr:row>
      <xdr:rowOff>78904</xdr:rowOff>
    </xdr:to>
    <xdr:sp macro="" textlink="">
      <xdr:nvSpPr>
        <xdr:cNvPr id="216" name="楕円 215"/>
        <xdr:cNvSpPr/>
      </xdr:nvSpPr>
      <xdr:spPr>
        <a:xfrm>
          <a:off x="3175000" y="1369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89081</xdr:rowOff>
    </xdr:from>
    <xdr:ext cx="762000" cy="259045"/>
    <xdr:sp macro="" textlink="">
      <xdr:nvSpPr>
        <xdr:cNvPr id="217" name="テキスト ボックス 216"/>
        <xdr:cNvSpPr txBox="1"/>
      </xdr:nvSpPr>
      <xdr:spPr>
        <a:xfrm>
          <a:off x="2844800" y="1346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158823</xdr:rowOff>
    </xdr:from>
    <xdr:to>
      <xdr:col>11</xdr:col>
      <xdr:colOff>82550</xdr:colOff>
      <xdr:row>80</xdr:row>
      <xdr:rowOff>88973</xdr:rowOff>
    </xdr:to>
    <xdr:sp macro="" textlink="">
      <xdr:nvSpPr>
        <xdr:cNvPr id="218" name="楕円 217"/>
        <xdr:cNvSpPr/>
      </xdr:nvSpPr>
      <xdr:spPr>
        <a:xfrm>
          <a:off x="2286000" y="13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99150</xdr:rowOff>
    </xdr:from>
    <xdr:ext cx="762000" cy="259045"/>
    <xdr:sp macro="" textlink="">
      <xdr:nvSpPr>
        <xdr:cNvPr id="219" name="テキスト ボックス 218"/>
        <xdr:cNvSpPr txBox="1"/>
      </xdr:nvSpPr>
      <xdr:spPr>
        <a:xfrm>
          <a:off x="1955800" y="134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128077</xdr:rowOff>
    </xdr:from>
    <xdr:to>
      <xdr:col>7</xdr:col>
      <xdr:colOff>31750</xdr:colOff>
      <xdr:row>80</xdr:row>
      <xdr:rowOff>58227</xdr:rowOff>
    </xdr:to>
    <xdr:sp macro="" textlink="">
      <xdr:nvSpPr>
        <xdr:cNvPr id="220" name="楕円 219"/>
        <xdr:cNvSpPr/>
      </xdr:nvSpPr>
      <xdr:spPr>
        <a:xfrm>
          <a:off x="1397000" y="136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68404</xdr:rowOff>
    </xdr:from>
    <xdr:ext cx="762000" cy="259045"/>
    <xdr:sp macro="" textlink="">
      <xdr:nvSpPr>
        <xdr:cNvPr id="221" name="テキスト ボックス 220"/>
        <xdr:cNvSpPr txBox="1"/>
      </xdr:nvSpPr>
      <xdr:spPr>
        <a:xfrm>
          <a:off x="1066800" y="1344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級別の給与カットを実施しており、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を切ったものの依然高い指数となっている。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指数が他の団体と比較して突出することのないよう今後も引き続き適正な給与水準の維持に努める。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26811</xdr:rowOff>
    </xdr:to>
    <xdr:cxnSp macro="">
      <xdr:nvCxnSpPr>
        <xdr:cNvPr id="255" name="直線コネクタ 254"/>
        <xdr:cNvCxnSpPr/>
      </xdr:nvCxnSpPr>
      <xdr:spPr>
        <a:xfrm flipV="1">
          <a:off x="16179800" y="150741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88</xdr:row>
      <xdr:rowOff>26811</xdr:rowOff>
    </xdr:to>
    <xdr:cxnSp macro="">
      <xdr:nvCxnSpPr>
        <xdr:cNvPr id="258" name="直線コネクタ 257"/>
        <xdr:cNvCxnSpPr/>
      </xdr:nvCxnSpPr>
      <xdr:spPr>
        <a:xfrm>
          <a:off x="15290800" y="1511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26811</xdr:rowOff>
    </xdr:from>
    <xdr:to>
      <xdr:col>72</xdr:col>
      <xdr:colOff>203200</xdr:colOff>
      <xdr:row>88</xdr:row>
      <xdr:rowOff>67028</xdr:rowOff>
    </xdr:to>
    <xdr:cxnSp macro="">
      <xdr:nvCxnSpPr>
        <xdr:cNvPr id="261" name="直線コネクタ 260"/>
        <xdr:cNvCxnSpPr/>
      </xdr:nvCxnSpPr>
      <xdr:spPr>
        <a:xfrm flipV="1">
          <a:off x="14401800" y="151144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88</xdr:row>
      <xdr:rowOff>160866</xdr:rowOff>
    </xdr:to>
    <xdr:cxnSp macro="">
      <xdr:nvCxnSpPr>
        <xdr:cNvPr id="264" name="直線コネクタ 263"/>
        <xdr:cNvCxnSpPr/>
      </xdr:nvCxnSpPr>
      <xdr:spPr>
        <a:xfrm flipV="1">
          <a:off x="13512800" y="151546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4" name="楕円 273"/>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5" name="給与水準   （国との比較）該当値テキスト"/>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76" name="楕円 275"/>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77" name="テキスト ボックス 276"/>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78" name="楕円 277"/>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79" name="テキスト ボックス 278"/>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16228</xdr:rowOff>
    </xdr:from>
    <xdr:to>
      <xdr:col>68</xdr:col>
      <xdr:colOff>203200</xdr:colOff>
      <xdr:row>88</xdr:row>
      <xdr:rowOff>117828</xdr:rowOff>
    </xdr:to>
    <xdr:sp macro="" textlink="">
      <xdr:nvSpPr>
        <xdr:cNvPr id="280" name="楕円 279"/>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102605</xdr:rowOff>
    </xdr:from>
    <xdr:ext cx="762000" cy="259045"/>
    <xdr:sp macro="" textlink="">
      <xdr:nvSpPr>
        <xdr:cNvPr id="281" name="テキスト ボックス 280"/>
        <xdr:cNvSpPr txBox="1"/>
      </xdr:nvSpPr>
      <xdr:spPr>
        <a:xfrm>
          <a:off x="14020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2" name="楕円 281"/>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3" name="テキスト ボックス 282"/>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再任用職員が増えてきているが職員数は変わっていない。人件費の抑制は喫緊の課題であり、行財政改革プランの実行により適正な定員管理に努める。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21953</xdr:rowOff>
    </xdr:to>
    <xdr:cxnSp macro="">
      <xdr:nvCxnSpPr>
        <xdr:cNvPr id="320" name="直線コネクタ 319"/>
        <xdr:cNvCxnSpPr/>
      </xdr:nvCxnSpPr>
      <xdr:spPr>
        <a:xfrm>
          <a:off x="16179800" y="1030550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30571</xdr:rowOff>
    </xdr:to>
    <xdr:cxnSp macro="">
      <xdr:nvCxnSpPr>
        <xdr:cNvPr id="323" name="直線コネクタ 322"/>
        <xdr:cNvCxnSpPr/>
      </xdr:nvCxnSpPr>
      <xdr:spPr>
        <a:xfrm flipV="1">
          <a:off x="15290800" y="103055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20229</xdr:rowOff>
    </xdr:from>
    <xdr:to>
      <xdr:col>72</xdr:col>
      <xdr:colOff>203200</xdr:colOff>
      <xdr:row>60</xdr:row>
      <xdr:rowOff>30571</xdr:rowOff>
    </xdr:to>
    <xdr:cxnSp macro="">
      <xdr:nvCxnSpPr>
        <xdr:cNvPr id="326" name="直線コネクタ 325"/>
        <xdr:cNvCxnSpPr/>
      </xdr:nvCxnSpPr>
      <xdr:spPr>
        <a:xfrm>
          <a:off x="14401800" y="1030722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20229</xdr:rowOff>
    </xdr:from>
    <xdr:to>
      <xdr:col>68</xdr:col>
      <xdr:colOff>152400</xdr:colOff>
      <xdr:row>60</xdr:row>
      <xdr:rowOff>34018</xdr:rowOff>
    </xdr:to>
    <xdr:cxnSp macro="">
      <xdr:nvCxnSpPr>
        <xdr:cNvPr id="329" name="直線コネクタ 328"/>
        <xdr:cNvCxnSpPr/>
      </xdr:nvCxnSpPr>
      <xdr:spPr>
        <a:xfrm flipV="1">
          <a:off x="13512800" y="1030722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39" name="楕円 338"/>
        <xdr:cNvSpPr/>
      </xdr:nvSpPr>
      <xdr:spPr>
        <a:xfrm>
          <a:off x="16967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159130</xdr:rowOff>
    </xdr:from>
    <xdr:ext cx="762000" cy="259045"/>
    <xdr:sp macro="" textlink="">
      <xdr:nvSpPr>
        <xdr:cNvPr id="340" name="定員管理の状況該当値テキスト"/>
        <xdr:cNvSpPr txBox="1"/>
      </xdr:nvSpPr>
      <xdr:spPr>
        <a:xfrm>
          <a:off x="17106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41" name="楕円 340"/>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2" name="テキスト ボックス 341"/>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151221</xdr:rowOff>
    </xdr:from>
    <xdr:to>
      <xdr:col>73</xdr:col>
      <xdr:colOff>44450</xdr:colOff>
      <xdr:row>60</xdr:row>
      <xdr:rowOff>81371</xdr:rowOff>
    </xdr:to>
    <xdr:sp macro="" textlink="">
      <xdr:nvSpPr>
        <xdr:cNvPr id="343" name="楕円 342"/>
        <xdr:cNvSpPr/>
      </xdr:nvSpPr>
      <xdr:spPr>
        <a:xfrm>
          <a:off x="15240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91548</xdr:rowOff>
    </xdr:from>
    <xdr:ext cx="762000" cy="259045"/>
    <xdr:sp macro="" textlink="">
      <xdr:nvSpPr>
        <xdr:cNvPr id="344" name="テキスト ボックス 343"/>
        <xdr:cNvSpPr txBox="1"/>
      </xdr:nvSpPr>
      <xdr:spPr>
        <a:xfrm>
          <a:off x="14909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140879</xdr:rowOff>
    </xdr:from>
    <xdr:to>
      <xdr:col>68</xdr:col>
      <xdr:colOff>203200</xdr:colOff>
      <xdr:row>60</xdr:row>
      <xdr:rowOff>71029</xdr:rowOff>
    </xdr:to>
    <xdr:sp macro="" textlink="">
      <xdr:nvSpPr>
        <xdr:cNvPr id="345" name="楕円 344"/>
        <xdr:cNvSpPr/>
      </xdr:nvSpPr>
      <xdr:spPr>
        <a:xfrm>
          <a:off x="14351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81206</xdr:rowOff>
    </xdr:from>
    <xdr:ext cx="762000" cy="259045"/>
    <xdr:sp macro="" textlink="">
      <xdr:nvSpPr>
        <xdr:cNvPr id="346" name="テキスト ボックス 345"/>
        <xdr:cNvSpPr txBox="1"/>
      </xdr:nvSpPr>
      <xdr:spPr>
        <a:xfrm>
          <a:off x="14020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154668</xdr:rowOff>
    </xdr:from>
    <xdr:to>
      <xdr:col>64</xdr:col>
      <xdr:colOff>152400</xdr:colOff>
      <xdr:row>60</xdr:row>
      <xdr:rowOff>84818</xdr:rowOff>
    </xdr:to>
    <xdr:sp macro="" textlink="">
      <xdr:nvSpPr>
        <xdr:cNvPr id="347" name="楕円 346"/>
        <xdr:cNvSpPr/>
      </xdr:nvSpPr>
      <xdr:spPr>
        <a:xfrm>
          <a:off x="134620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94995</xdr:rowOff>
    </xdr:from>
    <xdr:ext cx="762000" cy="259045"/>
    <xdr:sp macro="" textlink="">
      <xdr:nvSpPr>
        <xdr:cNvPr id="348" name="テキスト ボックス 347"/>
        <xdr:cNvSpPr txBox="1"/>
      </xdr:nvSpPr>
      <xdr:spPr>
        <a:xfrm>
          <a:off x="13131800" y="100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ヵ年の平均により算出され、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％と昨年度で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ポイント悪化した。しかしながら、単年度ごとの数値を見ると、</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）となっており、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は数値が改善している。これは、公共下水道事業会計において公債費が減少したことにより公営企業会計への公債費部分の繰出金が△</a:t>
          </a:r>
          <a:r>
            <a:rPr kumimoji="1" lang="en-US" altLang="ja-JP" sz="1300">
              <a:latin typeface="ＭＳ Ｐゴシック" panose="020B0600070205080204" pitchFamily="50" charset="-128"/>
              <a:ea typeface="ＭＳ Ｐゴシック" panose="020B0600070205080204" pitchFamily="50" charset="-128"/>
            </a:rPr>
            <a:t>36,228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％減少したことや、法人町民税や固定資産税の増額により標準財政規模が</a:t>
          </a:r>
          <a:r>
            <a:rPr kumimoji="1" lang="en-US" altLang="ja-JP" sz="1300">
              <a:latin typeface="ＭＳ Ｐゴシック" panose="020B0600070205080204" pitchFamily="50" charset="-128"/>
              <a:ea typeface="ＭＳ Ｐゴシック" panose="020B0600070205080204" pitchFamily="50" charset="-128"/>
            </a:rPr>
            <a:t>67,438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％増額となったためである。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119634</xdr:rowOff>
    </xdr:to>
    <xdr:cxnSp macro="">
      <xdr:nvCxnSpPr>
        <xdr:cNvPr id="380" name="直線コネクタ 379"/>
        <xdr:cNvCxnSpPr/>
      </xdr:nvCxnSpPr>
      <xdr:spPr>
        <a:xfrm>
          <a:off x="16179800" y="71104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81026</xdr:rowOff>
    </xdr:to>
    <xdr:cxnSp macro="">
      <xdr:nvCxnSpPr>
        <xdr:cNvPr id="383" name="直線コネクタ 382"/>
        <xdr:cNvCxnSpPr/>
      </xdr:nvCxnSpPr>
      <xdr:spPr>
        <a:xfrm>
          <a:off x="15290800" y="708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52070</xdr:rowOff>
    </xdr:to>
    <xdr:cxnSp macro="">
      <xdr:nvCxnSpPr>
        <xdr:cNvPr id="386" name="直線コネクタ 385"/>
        <xdr:cNvCxnSpPr/>
      </xdr:nvCxnSpPr>
      <xdr:spPr>
        <a:xfrm>
          <a:off x="14401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61722</xdr:rowOff>
    </xdr:to>
    <xdr:cxnSp macro="">
      <xdr:nvCxnSpPr>
        <xdr:cNvPr id="389" name="直線コネクタ 388"/>
        <xdr:cNvCxnSpPr/>
      </xdr:nvCxnSpPr>
      <xdr:spPr>
        <a:xfrm flipV="1">
          <a:off x="13512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9" name="楕円 398"/>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0"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1" name="楕円 400"/>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2" name="テキスト ボックス 401"/>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3" name="楕円 402"/>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4" name="テキスト ボックス 403"/>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5" name="楕円 40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406" name="テキスト ボックス 405"/>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7" name="楕円 406"/>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408" name="テキスト ボックス 40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本年度の将来負担比率は</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地方債発行抑制により、地方債現在高が</a:t>
          </a:r>
          <a:r>
            <a:rPr kumimoji="1" lang="en-US" altLang="ja-JP" sz="1300">
              <a:latin typeface="ＭＳ Ｐゴシック" panose="020B0600070205080204" pitchFamily="50" charset="-128"/>
              <a:ea typeface="ＭＳ Ｐゴシック" panose="020B0600070205080204" pitchFamily="50" charset="-128"/>
            </a:rPr>
            <a:t>126,829</a:t>
          </a:r>
          <a:r>
            <a:rPr kumimoji="1" lang="ja-JP" altLang="en-US" sz="1300">
              <a:latin typeface="ＭＳ Ｐゴシック" panose="020B0600070205080204" pitchFamily="50" charset="-128"/>
              <a:ea typeface="ＭＳ Ｐゴシック" panose="020B0600070205080204" pitchFamily="50" charset="-128"/>
            </a:rPr>
            <a:t>千円減少したことや、下水道事業の起債残高の減少により公営企業債等繰入見込額が</a:t>
          </a:r>
          <a:r>
            <a:rPr kumimoji="1" lang="en-US" altLang="ja-JP" sz="1300">
              <a:latin typeface="ＭＳ Ｐゴシック" panose="020B0600070205080204" pitchFamily="50" charset="-128"/>
              <a:ea typeface="ＭＳ Ｐゴシック" panose="020B0600070205080204" pitchFamily="50" charset="-128"/>
            </a:rPr>
            <a:t>216,645</a:t>
          </a:r>
          <a:r>
            <a:rPr kumimoji="1" lang="ja-JP" altLang="en-US" sz="1300">
              <a:latin typeface="ＭＳ Ｐゴシック" panose="020B0600070205080204" pitchFamily="50" charset="-128"/>
              <a:ea typeface="ＭＳ Ｐゴシック" panose="020B0600070205080204" pitchFamily="50" charset="-128"/>
            </a:rPr>
            <a:t>千円減少、さらに退職者手当負担見込額が</a:t>
          </a:r>
          <a:r>
            <a:rPr kumimoji="1" lang="en-US" altLang="ja-JP" sz="1300">
              <a:latin typeface="ＭＳ Ｐゴシック" panose="020B0600070205080204" pitchFamily="50" charset="-128"/>
              <a:ea typeface="ＭＳ Ｐゴシック" panose="020B0600070205080204" pitchFamily="50" charset="-128"/>
            </a:rPr>
            <a:t>210,259</a:t>
          </a:r>
          <a:r>
            <a:rPr kumimoji="1" lang="ja-JP" altLang="en-US" sz="1300">
              <a:latin typeface="ＭＳ Ｐゴシック" panose="020B0600070205080204" pitchFamily="50" charset="-128"/>
              <a:ea typeface="ＭＳ Ｐゴシック" panose="020B0600070205080204" pitchFamily="50" charset="-128"/>
            </a:rPr>
            <a:t>千円減少したためである。</a:t>
          </a:r>
        </a:p>
        <a:p>
          <a:r>
            <a:rPr kumimoji="1" lang="ja-JP" altLang="en-US" sz="1300">
              <a:latin typeface="ＭＳ Ｐゴシック" panose="020B0600070205080204" pitchFamily="50" charset="-128"/>
              <a:ea typeface="ＭＳ Ｐゴシック" panose="020B0600070205080204" pitchFamily="50" charset="-128"/>
            </a:rPr>
            <a:t>　結果として、将来負担額が</a:t>
          </a:r>
          <a:r>
            <a:rPr kumimoji="1" lang="en-US" altLang="ja-JP" sz="1300">
              <a:latin typeface="ＭＳ Ｐゴシック" panose="020B0600070205080204" pitchFamily="50" charset="-128"/>
              <a:ea typeface="ＭＳ Ｐゴシック" panose="020B0600070205080204" pitchFamily="50" charset="-128"/>
            </a:rPr>
            <a:t>370,680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％の減となり将来負担比率が大幅に改善した。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117868</xdr:rowOff>
    </xdr:from>
    <xdr:to>
      <xdr:col>81</xdr:col>
      <xdr:colOff>44450</xdr:colOff>
      <xdr:row>18</xdr:row>
      <xdr:rowOff>37193</xdr:rowOff>
    </xdr:to>
    <xdr:cxnSp macro="">
      <xdr:nvCxnSpPr>
        <xdr:cNvPr id="444" name="直線コネクタ 443"/>
        <xdr:cNvCxnSpPr/>
      </xdr:nvCxnSpPr>
      <xdr:spPr>
        <a:xfrm flipV="1">
          <a:off x="16179800" y="3032518"/>
          <a:ext cx="8382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87993</xdr:rowOff>
    </xdr:from>
    <xdr:to>
      <xdr:col>77</xdr:col>
      <xdr:colOff>44450</xdr:colOff>
      <xdr:row>18</xdr:row>
      <xdr:rowOff>37193</xdr:rowOff>
    </xdr:to>
    <xdr:cxnSp macro="">
      <xdr:nvCxnSpPr>
        <xdr:cNvPr id="447" name="直線コネクタ 446"/>
        <xdr:cNvCxnSpPr/>
      </xdr:nvCxnSpPr>
      <xdr:spPr>
        <a:xfrm>
          <a:off x="15290800" y="30026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87993</xdr:rowOff>
    </xdr:from>
    <xdr:to>
      <xdr:col>72</xdr:col>
      <xdr:colOff>203200</xdr:colOff>
      <xdr:row>17</xdr:row>
      <xdr:rowOff>109825</xdr:rowOff>
    </xdr:to>
    <xdr:cxnSp macro="">
      <xdr:nvCxnSpPr>
        <xdr:cNvPr id="450" name="直線コネクタ 449"/>
        <xdr:cNvCxnSpPr/>
      </xdr:nvCxnSpPr>
      <xdr:spPr>
        <a:xfrm flipV="1">
          <a:off x="14401800" y="300264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109825</xdr:rowOff>
    </xdr:from>
    <xdr:to>
      <xdr:col>68</xdr:col>
      <xdr:colOff>152400</xdr:colOff>
      <xdr:row>17</xdr:row>
      <xdr:rowOff>144296</xdr:rowOff>
    </xdr:to>
    <xdr:cxnSp macro="">
      <xdr:nvCxnSpPr>
        <xdr:cNvPr id="453" name="直線コネクタ 452"/>
        <xdr:cNvCxnSpPr/>
      </xdr:nvCxnSpPr>
      <xdr:spPr>
        <a:xfrm flipV="1">
          <a:off x="13512800" y="302447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67068</xdr:rowOff>
    </xdr:from>
    <xdr:to>
      <xdr:col>81</xdr:col>
      <xdr:colOff>95250</xdr:colOff>
      <xdr:row>17</xdr:row>
      <xdr:rowOff>168668</xdr:rowOff>
    </xdr:to>
    <xdr:sp macro="" textlink="">
      <xdr:nvSpPr>
        <xdr:cNvPr id="463" name="楕円 462"/>
        <xdr:cNvSpPr/>
      </xdr:nvSpPr>
      <xdr:spPr>
        <a:xfrm>
          <a:off x="16967200" y="29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39145</xdr:rowOff>
    </xdr:from>
    <xdr:ext cx="762000" cy="259045"/>
    <xdr:sp macro="" textlink="">
      <xdr:nvSpPr>
        <xdr:cNvPr id="464" name="将来負担の状況該当値テキスト"/>
        <xdr:cNvSpPr txBox="1"/>
      </xdr:nvSpPr>
      <xdr:spPr>
        <a:xfrm>
          <a:off x="17106900" y="295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157843</xdr:rowOff>
    </xdr:from>
    <xdr:to>
      <xdr:col>77</xdr:col>
      <xdr:colOff>95250</xdr:colOff>
      <xdr:row>18</xdr:row>
      <xdr:rowOff>87993</xdr:rowOff>
    </xdr:to>
    <xdr:sp macro="" textlink="">
      <xdr:nvSpPr>
        <xdr:cNvPr id="465" name="楕円 464"/>
        <xdr:cNvSpPr/>
      </xdr:nvSpPr>
      <xdr:spPr>
        <a:xfrm>
          <a:off x="16129000" y="307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72770</xdr:rowOff>
    </xdr:from>
    <xdr:ext cx="736600" cy="259045"/>
    <xdr:sp macro="" textlink="">
      <xdr:nvSpPr>
        <xdr:cNvPr id="466" name="テキスト ボックス 465"/>
        <xdr:cNvSpPr txBox="1"/>
      </xdr:nvSpPr>
      <xdr:spPr>
        <a:xfrm>
          <a:off x="15798800" y="315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37193</xdr:rowOff>
    </xdr:from>
    <xdr:to>
      <xdr:col>73</xdr:col>
      <xdr:colOff>44450</xdr:colOff>
      <xdr:row>17</xdr:row>
      <xdr:rowOff>138793</xdr:rowOff>
    </xdr:to>
    <xdr:sp macro="" textlink="">
      <xdr:nvSpPr>
        <xdr:cNvPr id="467" name="楕円 466"/>
        <xdr:cNvSpPr/>
      </xdr:nvSpPr>
      <xdr:spPr>
        <a:xfrm>
          <a:off x="15240000" y="29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123570</xdr:rowOff>
    </xdr:from>
    <xdr:ext cx="762000" cy="259045"/>
    <xdr:sp macro="" textlink="">
      <xdr:nvSpPr>
        <xdr:cNvPr id="468" name="テキスト ボックス 467"/>
        <xdr:cNvSpPr txBox="1"/>
      </xdr:nvSpPr>
      <xdr:spPr>
        <a:xfrm>
          <a:off x="14909800" y="30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59025</xdr:rowOff>
    </xdr:from>
    <xdr:to>
      <xdr:col>68</xdr:col>
      <xdr:colOff>203200</xdr:colOff>
      <xdr:row>17</xdr:row>
      <xdr:rowOff>160625</xdr:rowOff>
    </xdr:to>
    <xdr:sp macro="" textlink="">
      <xdr:nvSpPr>
        <xdr:cNvPr id="469" name="楕円 468"/>
        <xdr:cNvSpPr/>
      </xdr:nvSpPr>
      <xdr:spPr>
        <a:xfrm>
          <a:off x="14351000" y="29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145402</xdr:rowOff>
    </xdr:from>
    <xdr:ext cx="762000" cy="259045"/>
    <xdr:sp macro="" textlink="">
      <xdr:nvSpPr>
        <xdr:cNvPr id="470" name="テキスト ボックス 469"/>
        <xdr:cNvSpPr txBox="1"/>
      </xdr:nvSpPr>
      <xdr:spPr>
        <a:xfrm>
          <a:off x="14020800" y="30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93496</xdr:rowOff>
    </xdr:from>
    <xdr:to>
      <xdr:col>64</xdr:col>
      <xdr:colOff>152400</xdr:colOff>
      <xdr:row>18</xdr:row>
      <xdr:rowOff>23646</xdr:rowOff>
    </xdr:to>
    <xdr:sp macro="" textlink="">
      <xdr:nvSpPr>
        <xdr:cNvPr id="471" name="楕円 470"/>
        <xdr:cNvSpPr/>
      </xdr:nvSpPr>
      <xdr:spPr>
        <a:xfrm>
          <a:off x="13462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8423</xdr:rowOff>
    </xdr:from>
    <xdr:ext cx="762000" cy="259045"/>
    <xdr:sp macro="" textlink="">
      <xdr:nvSpPr>
        <xdr:cNvPr id="472" name="テキスト ボックス 471"/>
        <xdr:cNvSpPr txBox="1"/>
      </xdr:nvSpPr>
      <xdr:spPr>
        <a:xfrm>
          <a:off x="13131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28,456
28,337
73.32
9,797,750
9,632,646
149,314
6,071,107
10,303,556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ポイント高く、類似団体内順位は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位と低位であった。再任用職員の増や会計年度任用職員導入などにより、今後も人件費の増加が予想される。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人件費の削減は喫緊の課題であり、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を含めた職員の採用計画を見直し、人件費の抑制を図る。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35560</xdr:rowOff>
    </xdr:to>
    <xdr:cxnSp macro="">
      <xdr:nvCxnSpPr>
        <xdr:cNvPr id="64" name="直線コネクタ 63"/>
        <xdr:cNvCxnSpPr/>
      </xdr:nvCxnSpPr>
      <xdr:spPr>
        <a:xfrm>
          <a:off x="3987800" y="65323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44704</xdr:rowOff>
    </xdr:to>
    <xdr:cxnSp macro="">
      <xdr:nvCxnSpPr>
        <xdr:cNvPr id="67" name="直線コネクタ 66"/>
        <xdr:cNvCxnSpPr/>
      </xdr:nvCxnSpPr>
      <xdr:spPr>
        <a:xfrm flipV="1">
          <a:off x="3098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38</xdr:row>
      <xdr:rowOff>44704</xdr:rowOff>
    </xdr:to>
    <xdr:cxnSp macro="">
      <xdr:nvCxnSpPr>
        <xdr:cNvPr id="70" name="直線コネクタ 69"/>
        <xdr:cNvCxnSpPr/>
      </xdr:nvCxnSpPr>
      <xdr:spPr>
        <a:xfrm>
          <a:off x="2209800" y="64637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38</xdr:row>
      <xdr:rowOff>30988</xdr:rowOff>
    </xdr:to>
    <xdr:cxnSp macro="">
      <xdr:nvCxnSpPr>
        <xdr:cNvPr id="73" name="直線コネクタ 72"/>
        <xdr:cNvCxnSpPr/>
      </xdr:nvCxnSpPr>
      <xdr:spPr>
        <a:xfrm flipV="1">
          <a:off x="1320800" y="64637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国及び県平均を下回り、類似団体内順位でも上位であったが、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ポイント数値が悪化している。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令和元年度末より自由電力を導入し、さらに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行革プランを進める中で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物件費の削減を行う。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73660</xdr:rowOff>
    </xdr:to>
    <xdr:cxnSp macro="">
      <xdr:nvCxnSpPr>
        <xdr:cNvPr id="125" name="直線コネクタ 124"/>
        <xdr:cNvCxnSpPr/>
      </xdr:nvCxnSpPr>
      <xdr:spPr>
        <a:xfrm>
          <a:off x="15671800" y="241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12700</xdr:rowOff>
    </xdr:to>
    <xdr:cxnSp macro="">
      <xdr:nvCxnSpPr>
        <xdr:cNvPr id="128" name="直線コネクタ 127"/>
        <xdr:cNvCxnSpPr/>
      </xdr:nvCxnSpPr>
      <xdr:spPr>
        <a:xfrm>
          <a:off x="14782800" y="241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138430</xdr:rowOff>
    </xdr:from>
    <xdr:to>
      <xdr:col>73</xdr:col>
      <xdr:colOff>180975</xdr:colOff>
      <xdr:row>14</xdr:row>
      <xdr:rowOff>12700</xdr:rowOff>
    </xdr:to>
    <xdr:cxnSp macro="">
      <xdr:nvCxnSpPr>
        <xdr:cNvPr id="131" name="直線コネクタ 130"/>
        <xdr:cNvCxnSpPr/>
      </xdr:nvCxnSpPr>
      <xdr:spPr>
        <a:xfrm>
          <a:off x="13893800" y="236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104140</xdr:rowOff>
    </xdr:from>
    <xdr:to>
      <xdr:col>69</xdr:col>
      <xdr:colOff>92075</xdr:colOff>
      <xdr:row>13</xdr:row>
      <xdr:rowOff>138430</xdr:rowOff>
    </xdr:to>
    <xdr:cxnSp macro="">
      <xdr:nvCxnSpPr>
        <xdr:cNvPr id="134" name="直線コネクタ 133"/>
        <xdr:cNvCxnSpPr/>
      </xdr:nvCxnSpPr>
      <xdr:spPr>
        <a:xfrm>
          <a:off x="13004800" y="21615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4" name="楕円 143"/>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39387</xdr:rowOff>
    </xdr:from>
    <xdr:ext cx="762000" cy="259045"/>
    <xdr:sp macro="" textlink="">
      <xdr:nvSpPr>
        <xdr:cNvPr id="145" name="物件費該当値テキスト"/>
        <xdr:cNvSpPr txBox="1"/>
      </xdr:nvSpPr>
      <xdr:spPr>
        <a:xfrm>
          <a:off x="165989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6" name="楕円 145"/>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7" name="テキスト ボックス 146"/>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8" name="楕円 147"/>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49" name="テキスト ボックス 148"/>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87630</xdr:rowOff>
    </xdr:from>
    <xdr:to>
      <xdr:col>69</xdr:col>
      <xdr:colOff>142875</xdr:colOff>
      <xdr:row>14</xdr:row>
      <xdr:rowOff>17780</xdr:rowOff>
    </xdr:to>
    <xdr:sp macro="" textlink="">
      <xdr:nvSpPr>
        <xdr:cNvPr id="150" name="楕円 149"/>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27957</xdr:rowOff>
    </xdr:from>
    <xdr:ext cx="762000" cy="259045"/>
    <xdr:sp macro="" textlink="">
      <xdr:nvSpPr>
        <xdr:cNvPr id="151" name="テキスト ボックス 150"/>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53340</xdr:rowOff>
    </xdr:from>
    <xdr:to>
      <xdr:col>65</xdr:col>
      <xdr:colOff>53975</xdr:colOff>
      <xdr:row>12</xdr:row>
      <xdr:rowOff>154940</xdr:rowOff>
    </xdr:to>
    <xdr:sp macro="" textlink="">
      <xdr:nvSpPr>
        <xdr:cNvPr id="152" name="楕円 151"/>
        <xdr:cNvSpPr/>
      </xdr:nvSpPr>
      <xdr:spPr>
        <a:xfrm>
          <a:off x="12954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165117</xdr:rowOff>
    </xdr:from>
    <xdr:ext cx="762000" cy="259045"/>
    <xdr:sp macro="" textlink="">
      <xdr:nvSpPr>
        <xdr:cNvPr id="153" name="テキスト ボックス 152"/>
        <xdr:cNvSpPr txBox="1"/>
      </xdr:nvSpPr>
      <xdr:spPr>
        <a:xfrm>
          <a:off x="12623800" y="18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子ども子育て支援制度により認定子ども園への給付費が増加している。さらに、障害者介護給付費等の伸びにより扶助費は増加の一途となっている。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社会保障費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の増加傾向は続いていくことが想定される。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削減することは難しいが、事務事業の見直しを徹底するとともに適正な執行に努める。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59</xdr:row>
      <xdr:rowOff>6350</xdr:rowOff>
    </xdr:to>
    <xdr:cxnSp macro="">
      <xdr:nvCxnSpPr>
        <xdr:cNvPr id="186" name="直線コネクタ 185"/>
        <xdr:cNvCxnSpPr/>
      </xdr:nvCxnSpPr>
      <xdr:spPr>
        <a:xfrm>
          <a:off x="3987800" y="10045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101600</xdr:rowOff>
    </xdr:to>
    <xdr:cxnSp macro="">
      <xdr:nvCxnSpPr>
        <xdr:cNvPr id="189" name="直線コネクタ 188"/>
        <xdr:cNvCxnSpPr/>
      </xdr:nvCxnSpPr>
      <xdr:spPr>
        <a:xfrm>
          <a:off x="3098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58</xdr:row>
      <xdr:rowOff>0</xdr:rowOff>
    </xdr:to>
    <xdr:cxnSp macro="">
      <xdr:nvCxnSpPr>
        <xdr:cNvPr id="192" name="直線コネクタ 191"/>
        <xdr:cNvCxnSpPr/>
      </xdr:nvCxnSpPr>
      <xdr:spPr>
        <a:xfrm>
          <a:off x="2209800" y="985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82550</xdr:rowOff>
    </xdr:to>
    <xdr:cxnSp macro="">
      <xdr:nvCxnSpPr>
        <xdr:cNvPr id="195" name="直線コネクタ 194"/>
        <xdr:cNvCxnSpPr/>
      </xdr:nvCxnSpPr>
      <xdr:spPr>
        <a:xfrm>
          <a:off x="1320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5" name="楕円 204"/>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6"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7" name="楕円 206"/>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08" name="テキスト ボックス 207"/>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09" name="楕円 208"/>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0" name="テキスト ボックス 209"/>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1" name="楕円 210"/>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2" name="テキスト ボックス 211"/>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3" name="楕円 212"/>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14" name="テキスト ボックス 213"/>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主なものは繰出金である。高齢化は着実に進行しており、国保や介護、後期高齢者医療への繰出金の増加が想定されている。さらに、下水道施設老朽化による施設更新費用の増加も見込まれている。安易に繰入金に頼ることなく、適正な使用料や保険税の負担を求めるとともに収納率向上の取組みを一層強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79375</xdr:rowOff>
    </xdr:from>
    <xdr:to>
      <xdr:col>82</xdr:col>
      <xdr:colOff>107950</xdr:colOff>
      <xdr:row>59</xdr:row>
      <xdr:rowOff>88900</xdr:rowOff>
    </xdr:to>
    <xdr:cxnSp macro="">
      <xdr:nvCxnSpPr>
        <xdr:cNvPr id="251" name="直線コネクタ 250"/>
        <xdr:cNvCxnSpPr/>
      </xdr:nvCxnSpPr>
      <xdr:spPr>
        <a:xfrm>
          <a:off x="15671800" y="101949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79375</xdr:rowOff>
    </xdr:from>
    <xdr:to>
      <xdr:col>78</xdr:col>
      <xdr:colOff>69850</xdr:colOff>
      <xdr:row>59</xdr:row>
      <xdr:rowOff>136525</xdr:rowOff>
    </xdr:to>
    <xdr:cxnSp macro="">
      <xdr:nvCxnSpPr>
        <xdr:cNvPr id="254" name="直線コネクタ 253"/>
        <xdr:cNvCxnSpPr/>
      </xdr:nvCxnSpPr>
      <xdr:spPr>
        <a:xfrm flipV="1">
          <a:off x="14782800" y="10194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88900</xdr:rowOff>
    </xdr:from>
    <xdr:to>
      <xdr:col>73</xdr:col>
      <xdr:colOff>180975</xdr:colOff>
      <xdr:row>59</xdr:row>
      <xdr:rowOff>136525</xdr:rowOff>
    </xdr:to>
    <xdr:cxnSp macro="">
      <xdr:nvCxnSpPr>
        <xdr:cNvPr id="257" name="直線コネクタ 256"/>
        <xdr:cNvCxnSpPr/>
      </xdr:nvCxnSpPr>
      <xdr:spPr>
        <a:xfrm>
          <a:off x="13893800" y="10204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88900</xdr:rowOff>
    </xdr:from>
    <xdr:to>
      <xdr:col>69</xdr:col>
      <xdr:colOff>92075</xdr:colOff>
      <xdr:row>59</xdr:row>
      <xdr:rowOff>165100</xdr:rowOff>
    </xdr:to>
    <xdr:cxnSp macro="">
      <xdr:nvCxnSpPr>
        <xdr:cNvPr id="260" name="直線コネクタ 259"/>
        <xdr:cNvCxnSpPr/>
      </xdr:nvCxnSpPr>
      <xdr:spPr>
        <a:xfrm flipV="1">
          <a:off x="13004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38100</xdr:rowOff>
    </xdr:from>
    <xdr:to>
      <xdr:col>82</xdr:col>
      <xdr:colOff>158750</xdr:colOff>
      <xdr:row>59</xdr:row>
      <xdr:rowOff>139700</xdr:rowOff>
    </xdr:to>
    <xdr:sp macro="" textlink="">
      <xdr:nvSpPr>
        <xdr:cNvPr id="270" name="楕円 269"/>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10177</xdr:rowOff>
    </xdr:from>
    <xdr:ext cx="762000" cy="259045"/>
    <xdr:sp macro="" textlink="">
      <xdr:nvSpPr>
        <xdr:cNvPr id="271" name="その他該当値テキスト"/>
        <xdr:cNvSpPr txBox="1"/>
      </xdr:nvSpPr>
      <xdr:spPr>
        <a:xfrm>
          <a:off x="16598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28575</xdr:rowOff>
    </xdr:from>
    <xdr:to>
      <xdr:col>78</xdr:col>
      <xdr:colOff>120650</xdr:colOff>
      <xdr:row>59</xdr:row>
      <xdr:rowOff>130175</xdr:rowOff>
    </xdr:to>
    <xdr:sp macro="" textlink="">
      <xdr:nvSpPr>
        <xdr:cNvPr id="272" name="楕円 271"/>
        <xdr:cNvSpPr/>
      </xdr:nvSpPr>
      <xdr:spPr>
        <a:xfrm>
          <a:off x="15621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114952</xdr:rowOff>
    </xdr:from>
    <xdr:ext cx="736600" cy="259045"/>
    <xdr:sp macro="" textlink="">
      <xdr:nvSpPr>
        <xdr:cNvPr id="273" name="テキスト ボックス 272"/>
        <xdr:cNvSpPr txBox="1"/>
      </xdr:nvSpPr>
      <xdr:spPr>
        <a:xfrm>
          <a:off x="15290800" y="1023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85725</xdr:rowOff>
    </xdr:from>
    <xdr:to>
      <xdr:col>74</xdr:col>
      <xdr:colOff>31750</xdr:colOff>
      <xdr:row>60</xdr:row>
      <xdr:rowOff>15875</xdr:rowOff>
    </xdr:to>
    <xdr:sp macro="" textlink="">
      <xdr:nvSpPr>
        <xdr:cNvPr id="274" name="楕円 273"/>
        <xdr:cNvSpPr/>
      </xdr:nvSpPr>
      <xdr:spPr>
        <a:xfrm>
          <a:off x="1473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652</xdr:rowOff>
    </xdr:from>
    <xdr:ext cx="762000" cy="259045"/>
    <xdr:sp macro="" textlink="">
      <xdr:nvSpPr>
        <xdr:cNvPr id="275" name="テキスト ボックス 274"/>
        <xdr:cNvSpPr txBox="1"/>
      </xdr:nvSpPr>
      <xdr:spPr>
        <a:xfrm>
          <a:off x="14401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38100</xdr:rowOff>
    </xdr:from>
    <xdr:to>
      <xdr:col>69</xdr:col>
      <xdr:colOff>142875</xdr:colOff>
      <xdr:row>59</xdr:row>
      <xdr:rowOff>139700</xdr:rowOff>
    </xdr:to>
    <xdr:sp macro="" textlink="">
      <xdr:nvSpPr>
        <xdr:cNvPr id="276" name="楕円 275"/>
        <xdr:cNvSpPr/>
      </xdr:nvSpPr>
      <xdr:spPr>
        <a:xfrm>
          <a:off x="13843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124477</xdr:rowOff>
    </xdr:from>
    <xdr:ext cx="762000" cy="259045"/>
    <xdr:sp macro="" textlink="">
      <xdr:nvSpPr>
        <xdr:cNvPr id="277" name="テキスト ボックス 276"/>
        <xdr:cNvSpPr txBox="1"/>
      </xdr:nvSpPr>
      <xdr:spPr>
        <a:xfrm>
          <a:off x="13512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114300</xdr:rowOff>
    </xdr:from>
    <xdr:to>
      <xdr:col>65</xdr:col>
      <xdr:colOff>53975</xdr:colOff>
      <xdr:row>60</xdr:row>
      <xdr:rowOff>44450</xdr:rowOff>
    </xdr:to>
    <xdr:sp macro="" textlink="">
      <xdr:nvSpPr>
        <xdr:cNvPr id="278" name="楕円 277"/>
        <xdr:cNvSpPr/>
      </xdr:nvSpPr>
      <xdr:spPr>
        <a:xfrm>
          <a:off x="12954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29227</xdr:rowOff>
    </xdr:from>
    <xdr:ext cx="762000" cy="259045"/>
    <xdr:sp macro="" textlink="">
      <xdr:nvSpPr>
        <xdr:cNvPr id="279" name="テキスト ボックス 278"/>
        <xdr:cNvSpPr txBox="1"/>
      </xdr:nvSpPr>
      <xdr:spPr>
        <a:xfrm>
          <a:off x="12623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ごみの焼却や火葬場、し尿処理、消防本部を一部事務組合で運営しているため、全国及び県平均より高い数値となっている。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今後も、一部事務組合で運営している葬斎場の施設更新事業などで更なる負担が見込まれており、数年は高い水準で推移する見込みである。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各種団体に対する補助金や負担金について、その団体の決算状況や交付の妥当性の検証を行い、数値の改善を図る。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136144</xdr:rowOff>
    </xdr:to>
    <xdr:cxnSp macro="">
      <xdr:nvCxnSpPr>
        <xdr:cNvPr id="309" name="直線コネクタ 308"/>
        <xdr:cNvCxnSpPr/>
      </xdr:nvCxnSpPr>
      <xdr:spPr>
        <a:xfrm>
          <a:off x="15671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131572</xdr:rowOff>
    </xdr:to>
    <xdr:cxnSp macro="">
      <xdr:nvCxnSpPr>
        <xdr:cNvPr id="312" name="直線コネクタ 311"/>
        <xdr:cNvCxnSpPr/>
      </xdr:nvCxnSpPr>
      <xdr:spPr>
        <a:xfrm>
          <a:off x="14782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131572</xdr:rowOff>
    </xdr:to>
    <xdr:cxnSp macro="">
      <xdr:nvCxnSpPr>
        <xdr:cNvPr id="315" name="直線コネクタ 314"/>
        <xdr:cNvCxnSpPr/>
      </xdr:nvCxnSpPr>
      <xdr:spPr>
        <a:xfrm>
          <a:off x="13893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62992</xdr:rowOff>
    </xdr:to>
    <xdr:cxnSp macro="">
      <xdr:nvCxnSpPr>
        <xdr:cNvPr id="318" name="直線コネクタ 317"/>
        <xdr:cNvCxnSpPr/>
      </xdr:nvCxnSpPr>
      <xdr:spPr>
        <a:xfrm flipV="1">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0" name="楕円 329"/>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31" name="テキスト ボックス 330"/>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2" name="楕円 331"/>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3" name="テキスト ボックス 332"/>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6" name="楕円 335"/>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7" name="テキスト ボックス 336"/>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昨年度とほぼ横ばいであるが、学校空調整備や公共施設の耐震化等の償還が始まり、今後公債費が増える見込みである。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令和元年度より行革プランを策定しており、今後の起債発行額の上限を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千万円に設定した。これにより令和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年度から、公債費は減少に転じる見込みである。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中期財政計画を作成し、将来に多くの負債を残さないようしっかりとした財政収支を見込み、慎重に事業を執行していく必要がある。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76</xdr:row>
      <xdr:rowOff>165100</xdr:rowOff>
    </xdr:to>
    <xdr:cxnSp macro="">
      <xdr:nvCxnSpPr>
        <xdr:cNvPr id="370" name="直線コネクタ 369"/>
        <xdr:cNvCxnSpPr/>
      </xdr:nvCxnSpPr>
      <xdr:spPr>
        <a:xfrm>
          <a:off x="3987800" y="1318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31750</xdr:rowOff>
    </xdr:to>
    <xdr:cxnSp macro="">
      <xdr:nvCxnSpPr>
        <xdr:cNvPr id="373" name="直線コネクタ 372"/>
        <xdr:cNvCxnSpPr/>
      </xdr:nvCxnSpPr>
      <xdr:spPr>
        <a:xfrm flipV="1">
          <a:off x="3098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31750</xdr:rowOff>
    </xdr:to>
    <xdr:cxnSp macro="">
      <xdr:nvCxnSpPr>
        <xdr:cNvPr id="376" name="直線コネクタ 375"/>
        <xdr:cNvCxnSpPr/>
      </xdr:nvCxnSpPr>
      <xdr:spPr>
        <a:xfrm>
          <a:off x="2209800" y="1319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130811</xdr:rowOff>
    </xdr:to>
    <xdr:cxnSp macro="">
      <xdr:nvCxnSpPr>
        <xdr:cNvPr id="379" name="直線コネクタ 378"/>
        <xdr:cNvCxnSpPr/>
      </xdr:nvCxnSpPr>
      <xdr:spPr>
        <a:xfrm flipV="1">
          <a:off x="1320800" y="131953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9" name="楕円 388"/>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90"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1" name="楕円 390"/>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92" name="テキスト ボックス 391"/>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3" name="楕円 392"/>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94" name="テキスト ボックス 393"/>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5" name="楕円 394"/>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6" name="テキスト ボックス 395"/>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97" name="楕円 396"/>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98" name="テキスト ボックス 397"/>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人件費や扶助費が増加し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や臨時財政対策債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などの経常一般財源が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事務事業評価や行革プランの推進により、経常的経費の削減に努める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138430</xdr:rowOff>
    </xdr:to>
    <xdr:cxnSp macro="">
      <xdr:nvCxnSpPr>
        <xdr:cNvPr id="429" name="直線コネクタ 428"/>
        <xdr:cNvCxnSpPr/>
      </xdr:nvCxnSpPr>
      <xdr:spPr>
        <a:xfrm>
          <a:off x="15671800" y="135915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65278</xdr:rowOff>
    </xdr:to>
    <xdr:cxnSp macro="">
      <xdr:nvCxnSpPr>
        <xdr:cNvPr id="432" name="直線コネクタ 431"/>
        <xdr:cNvCxnSpPr/>
      </xdr:nvCxnSpPr>
      <xdr:spPr>
        <a:xfrm flipV="1">
          <a:off x="14782800" y="135915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79</xdr:row>
      <xdr:rowOff>65278</xdr:rowOff>
    </xdr:to>
    <xdr:cxnSp macro="">
      <xdr:nvCxnSpPr>
        <xdr:cNvPr id="435" name="直線コネクタ 434"/>
        <xdr:cNvCxnSpPr/>
      </xdr:nvCxnSpPr>
      <xdr:spPr>
        <a:xfrm>
          <a:off x="13893800" y="1334922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77</xdr:row>
      <xdr:rowOff>147574</xdr:rowOff>
    </xdr:to>
    <xdr:cxnSp macro="">
      <xdr:nvCxnSpPr>
        <xdr:cNvPr id="438" name="直線コネクタ 437"/>
        <xdr:cNvCxnSpPr/>
      </xdr:nvCxnSpPr>
      <xdr:spPr>
        <a:xfrm>
          <a:off x="13004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8" name="楕円 447"/>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49"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0" name="楕円 449"/>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1" name="テキスト ボックス 450"/>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xdr:rowOff>
    </xdr:from>
    <xdr:to>
      <xdr:col>74</xdr:col>
      <xdr:colOff>31750</xdr:colOff>
      <xdr:row>79</xdr:row>
      <xdr:rowOff>116078</xdr:rowOff>
    </xdr:to>
    <xdr:sp macro="" textlink="">
      <xdr:nvSpPr>
        <xdr:cNvPr id="452" name="楕円 451"/>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53" name="テキスト ボックス 452"/>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4" name="楕円 453"/>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5" name="テキスト ボックス 454"/>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6" name="楕円 455"/>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7" name="テキスト ボックス 456"/>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91741</xdr:rowOff>
    </xdr:from>
    <xdr:to>
      <xdr:col>29</xdr:col>
      <xdr:colOff>127000</xdr:colOff>
      <xdr:row>17</xdr:row>
      <xdr:rowOff>101849</xdr:rowOff>
    </xdr:to>
    <xdr:cxnSp macro="">
      <xdr:nvCxnSpPr>
        <xdr:cNvPr id="52" name="直線コネクタ 51"/>
        <xdr:cNvCxnSpPr/>
      </xdr:nvCxnSpPr>
      <xdr:spPr bwMode="auto">
        <a:xfrm>
          <a:off x="5003800" y="3054016"/>
          <a:ext cx="647700" cy="10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86625</xdr:rowOff>
    </xdr:from>
    <xdr:ext cx="762000" cy="259045"/>
    <xdr:sp macro="" textlink="">
      <xdr:nvSpPr>
        <xdr:cNvPr id="53" name="人口1人当たり決算額の推移平均値テキスト130"/>
        <xdr:cNvSpPr txBox="1"/>
      </xdr:nvSpPr>
      <xdr:spPr>
        <a:xfrm>
          <a:off x="5740400" y="3048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91741</xdr:rowOff>
    </xdr:from>
    <xdr:to>
      <xdr:col>26</xdr:col>
      <xdr:colOff>50800</xdr:colOff>
      <xdr:row>17</xdr:row>
      <xdr:rowOff>125623</xdr:rowOff>
    </xdr:to>
    <xdr:cxnSp macro="">
      <xdr:nvCxnSpPr>
        <xdr:cNvPr id="55" name="直線コネクタ 54"/>
        <xdr:cNvCxnSpPr/>
      </xdr:nvCxnSpPr>
      <xdr:spPr bwMode="auto">
        <a:xfrm flipV="1">
          <a:off x="4305300" y="3054016"/>
          <a:ext cx="698500" cy="33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111989</xdr:rowOff>
    </xdr:from>
    <xdr:to>
      <xdr:col>22</xdr:col>
      <xdr:colOff>114300</xdr:colOff>
      <xdr:row>17</xdr:row>
      <xdr:rowOff>125623</xdr:rowOff>
    </xdr:to>
    <xdr:cxnSp macro="">
      <xdr:nvCxnSpPr>
        <xdr:cNvPr id="58" name="直線コネクタ 57"/>
        <xdr:cNvCxnSpPr/>
      </xdr:nvCxnSpPr>
      <xdr:spPr bwMode="auto">
        <a:xfrm>
          <a:off x="3606800" y="3074264"/>
          <a:ext cx="698500" cy="1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111989</xdr:rowOff>
    </xdr:from>
    <xdr:to>
      <xdr:col>18</xdr:col>
      <xdr:colOff>177800</xdr:colOff>
      <xdr:row>17</xdr:row>
      <xdr:rowOff>126799</xdr:rowOff>
    </xdr:to>
    <xdr:cxnSp macro="">
      <xdr:nvCxnSpPr>
        <xdr:cNvPr id="61" name="直線コネクタ 60"/>
        <xdr:cNvCxnSpPr/>
      </xdr:nvCxnSpPr>
      <xdr:spPr bwMode="auto">
        <a:xfrm flipV="1">
          <a:off x="2908300" y="3074264"/>
          <a:ext cx="6985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51049</xdr:rowOff>
    </xdr:from>
    <xdr:to>
      <xdr:col>29</xdr:col>
      <xdr:colOff>177800</xdr:colOff>
      <xdr:row>17</xdr:row>
      <xdr:rowOff>152649</xdr:rowOff>
    </xdr:to>
    <xdr:sp macro="" textlink="">
      <xdr:nvSpPr>
        <xdr:cNvPr id="71" name="楕円 70"/>
        <xdr:cNvSpPr/>
      </xdr:nvSpPr>
      <xdr:spPr bwMode="auto">
        <a:xfrm>
          <a:off x="5600700" y="301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67576</xdr:rowOff>
    </xdr:from>
    <xdr:ext cx="762000" cy="259045"/>
    <xdr:sp macro="" textlink="">
      <xdr:nvSpPr>
        <xdr:cNvPr id="72" name="人口1人当たり決算額の推移該当値テキスト130"/>
        <xdr:cNvSpPr txBox="1"/>
      </xdr:nvSpPr>
      <xdr:spPr>
        <a:xfrm>
          <a:off x="5740400" y="285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40941</xdr:rowOff>
    </xdr:from>
    <xdr:to>
      <xdr:col>26</xdr:col>
      <xdr:colOff>101600</xdr:colOff>
      <xdr:row>17</xdr:row>
      <xdr:rowOff>142541</xdr:rowOff>
    </xdr:to>
    <xdr:sp macro="" textlink="">
      <xdr:nvSpPr>
        <xdr:cNvPr id="73" name="楕円 72"/>
        <xdr:cNvSpPr/>
      </xdr:nvSpPr>
      <xdr:spPr bwMode="auto">
        <a:xfrm>
          <a:off x="4953000" y="300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152718</xdr:rowOff>
    </xdr:from>
    <xdr:ext cx="736600" cy="259045"/>
    <xdr:sp macro="" textlink="">
      <xdr:nvSpPr>
        <xdr:cNvPr id="74" name="テキスト ボックス 73"/>
        <xdr:cNvSpPr txBox="1"/>
      </xdr:nvSpPr>
      <xdr:spPr>
        <a:xfrm>
          <a:off x="4622800" y="277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74823</xdr:rowOff>
    </xdr:from>
    <xdr:to>
      <xdr:col>22</xdr:col>
      <xdr:colOff>165100</xdr:colOff>
      <xdr:row>18</xdr:row>
      <xdr:rowOff>4973</xdr:rowOff>
    </xdr:to>
    <xdr:sp macro="" textlink="">
      <xdr:nvSpPr>
        <xdr:cNvPr id="75" name="楕円 74"/>
        <xdr:cNvSpPr/>
      </xdr:nvSpPr>
      <xdr:spPr bwMode="auto">
        <a:xfrm>
          <a:off x="4254500" y="303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15150</xdr:rowOff>
    </xdr:from>
    <xdr:ext cx="762000" cy="259045"/>
    <xdr:sp macro="" textlink="">
      <xdr:nvSpPr>
        <xdr:cNvPr id="76" name="テキスト ボックス 75"/>
        <xdr:cNvSpPr txBox="1"/>
      </xdr:nvSpPr>
      <xdr:spPr>
        <a:xfrm>
          <a:off x="3924300" y="280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61189</xdr:rowOff>
    </xdr:from>
    <xdr:to>
      <xdr:col>19</xdr:col>
      <xdr:colOff>38100</xdr:colOff>
      <xdr:row>17</xdr:row>
      <xdr:rowOff>162789</xdr:rowOff>
    </xdr:to>
    <xdr:sp macro="" textlink="">
      <xdr:nvSpPr>
        <xdr:cNvPr id="77" name="楕円 76"/>
        <xdr:cNvSpPr/>
      </xdr:nvSpPr>
      <xdr:spPr bwMode="auto">
        <a:xfrm>
          <a:off x="3556000" y="302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xdr:rowOff>
    </xdr:from>
    <xdr:ext cx="762000" cy="259045"/>
    <xdr:sp macro="" textlink="">
      <xdr:nvSpPr>
        <xdr:cNvPr id="78" name="テキスト ボックス 77"/>
        <xdr:cNvSpPr txBox="1"/>
      </xdr:nvSpPr>
      <xdr:spPr>
        <a:xfrm>
          <a:off x="3225800" y="279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75999</xdr:rowOff>
    </xdr:from>
    <xdr:to>
      <xdr:col>15</xdr:col>
      <xdr:colOff>101600</xdr:colOff>
      <xdr:row>18</xdr:row>
      <xdr:rowOff>6149</xdr:rowOff>
    </xdr:to>
    <xdr:sp macro="" textlink="">
      <xdr:nvSpPr>
        <xdr:cNvPr id="79" name="楕円 78"/>
        <xdr:cNvSpPr/>
      </xdr:nvSpPr>
      <xdr:spPr bwMode="auto">
        <a:xfrm>
          <a:off x="2857500" y="303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16326</xdr:rowOff>
    </xdr:from>
    <xdr:ext cx="762000" cy="259045"/>
    <xdr:sp macro="" textlink="">
      <xdr:nvSpPr>
        <xdr:cNvPr id="80" name="テキスト ボックス 79"/>
        <xdr:cNvSpPr txBox="1"/>
      </xdr:nvSpPr>
      <xdr:spPr>
        <a:xfrm>
          <a:off x="2527300" y="280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94669</xdr:rowOff>
    </xdr:from>
    <xdr:to>
      <xdr:col>29</xdr:col>
      <xdr:colOff>127000</xdr:colOff>
      <xdr:row>35</xdr:row>
      <xdr:rowOff>136634</xdr:rowOff>
    </xdr:to>
    <xdr:cxnSp macro="">
      <xdr:nvCxnSpPr>
        <xdr:cNvPr id="115" name="直線コネクタ 114"/>
        <xdr:cNvCxnSpPr/>
      </xdr:nvCxnSpPr>
      <xdr:spPr bwMode="auto">
        <a:xfrm>
          <a:off x="5003800" y="6705019"/>
          <a:ext cx="647700" cy="4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94669</xdr:rowOff>
    </xdr:from>
    <xdr:to>
      <xdr:col>26</xdr:col>
      <xdr:colOff>50800</xdr:colOff>
      <xdr:row>35</xdr:row>
      <xdr:rowOff>120795</xdr:rowOff>
    </xdr:to>
    <xdr:cxnSp macro="">
      <xdr:nvCxnSpPr>
        <xdr:cNvPr id="118" name="直線コネクタ 117"/>
        <xdr:cNvCxnSpPr/>
      </xdr:nvCxnSpPr>
      <xdr:spPr bwMode="auto">
        <a:xfrm flipV="1">
          <a:off x="4305300" y="6705019"/>
          <a:ext cx="698500" cy="2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120795</xdr:rowOff>
    </xdr:from>
    <xdr:to>
      <xdr:col>22</xdr:col>
      <xdr:colOff>114300</xdr:colOff>
      <xdr:row>35</xdr:row>
      <xdr:rowOff>211713</xdr:rowOff>
    </xdr:to>
    <xdr:cxnSp macro="">
      <xdr:nvCxnSpPr>
        <xdr:cNvPr id="121" name="直線コネクタ 120"/>
        <xdr:cNvCxnSpPr/>
      </xdr:nvCxnSpPr>
      <xdr:spPr bwMode="auto">
        <a:xfrm flipV="1">
          <a:off x="3606800" y="6731145"/>
          <a:ext cx="698500" cy="9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158318</xdr:rowOff>
    </xdr:from>
    <xdr:to>
      <xdr:col>18</xdr:col>
      <xdr:colOff>177800</xdr:colOff>
      <xdr:row>35</xdr:row>
      <xdr:rowOff>211713</xdr:rowOff>
    </xdr:to>
    <xdr:cxnSp macro="">
      <xdr:nvCxnSpPr>
        <xdr:cNvPr id="124" name="直線コネクタ 123"/>
        <xdr:cNvCxnSpPr/>
      </xdr:nvCxnSpPr>
      <xdr:spPr bwMode="auto">
        <a:xfrm>
          <a:off x="2908300" y="6768668"/>
          <a:ext cx="698500" cy="5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85834</xdr:rowOff>
    </xdr:from>
    <xdr:to>
      <xdr:col>29</xdr:col>
      <xdr:colOff>177800</xdr:colOff>
      <xdr:row>35</xdr:row>
      <xdr:rowOff>187434</xdr:rowOff>
    </xdr:to>
    <xdr:sp macro="" textlink="">
      <xdr:nvSpPr>
        <xdr:cNvPr id="134" name="楕円 133"/>
        <xdr:cNvSpPr/>
      </xdr:nvSpPr>
      <xdr:spPr bwMode="auto">
        <a:xfrm>
          <a:off x="5600700" y="669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273811</xdr:rowOff>
    </xdr:from>
    <xdr:ext cx="762000" cy="259045"/>
    <xdr:sp macro="" textlink="">
      <xdr:nvSpPr>
        <xdr:cNvPr id="135" name="人口1人当たり決算額の推移該当値テキスト445"/>
        <xdr:cNvSpPr txBox="1"/>
      </xdr:nvSpPr>
      <xdr:spPr>
        <a:xfrm>
          <a:off x="5740400" y="654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43869</xdr:rowOff>
    </xdr:from>
    <xdr:to>
      <xdr:col>26</xdr:col>
      <xdr:colOff>101600</xdr:colOff>
      <xdr:row>35</xdr:row>
      <xdr:rowOff>145469</xdr:rowOff>
    </xdr:to>
    <xdr:sp macro="" textlink="">
      <xdr:nvSpPr>
        <xdr:cNvPr id="136" name="楕円 135"/>
        <xdr:cNvSpPr/>
      </xdr:nvSpPr>
      <xdr:spPr bwMode="auto">
        <a:xfrm>
          <a:off x="4953000" y="665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155646</xdr:rowOff>
    </xdr:from>
    <xdr:ext cx="736600" cy="259045"/>
    <xdr:sp macro="" textlink="">
      <xdr:nvSpPr>
        <xdr:cNvPr id="137" name="テキスト ボックス 136"/>
        <xdr:cNvSpPr txBox="1"/>
      </xdr:nvSpPr>
      <xdr:spPr>
        <a:xfrm>
          <a:off x="4622800" y="642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69995</xdr:rowOff>
    </xdr:from>
    <xdr:to>
      <xdr:col>22</xdr:col>
      <xdr:colOff>165100</xdr:colOff>
      <xdr:row>35</xdr:row>
      <xdr:rowOff>171595</xdr:rowOff>
    </xdr:to>
    <xdr:sp macro="" textlink="">
      <xdr:nvSpPr>
        <xdr:cNvPr id="138" name="楕円 137"/>
        <xdr:cNvSpPr/>
      </xdr:nvSpPr>
      <xdr:spPr bwMode="auto">
        <a:xfrm>
          <a:off x="4254500" y="668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181772</xdr:rowOff>
    </xdr:from>
    <xdr:ext cx="762000" cy="259045"/>
    <xdr:sp macro="" textlink="">
      <xdr:nvSpPr>
        <xdr:cNvPr id="139" name="テキスト ボックス 138"/>
        <xdr:cNvSpPr txBox="1"/>
      </xdr:nvSpPr>
      <xdr:spPr>
        <a:xfrm>
          <a:off x="3924300" y="644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160913</xdr:rowOff>
    </xdr:from>
    <xdr:to>
      <xdr:col>19</xdr:col>
      <xdr:colOff>38100</xdr:colOff>
      <xdr:row>35</xdr:row>
      <xdr:rowOff>262513</xdr:rowOff>
    </xdr:to>
    <xdr:sp macro="" textlink="">
      <xdr:nvSpPr>
        <xdr:cNvPr id="140" name="楕円 139"/>
        <xdr:cNvSpPr/>
      </xdr:nvSpPr>
      <xdr:spPr bwMode="auto">
        <a:xfrm>
          <a:off x="3556000" y="677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272690</xdr:rowOff>
    </xdr:from>
    <xdr:ext cx="762000" cy="259045"/>
    <xdr:sp macro="" textlink="">
      <xdr:nvSpPr>
        <xdr:cNvPr id="141" name="テキスト ボックス 140"/>
        <xdr:cNvSpPr txBox="1"/>
      </xdr:nvSpPr>
      <xdr:spPr>
        <a:xfrm>
          <a:off x="3225800" y="654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107518</xdr:rowOff>
    </xdr:from>
    <xdr:to>
      <xdr:col>15</xdr:col>
      <xdr:colOff>101600</xdr:colOff>
      <xdr:row>35</xdr:row>
      <xdr:rowOff>209118</xdr:rowOff>
    </xdr:to>
    <xdr:sp macro="" textlink="">
      <xdr:nvSpPr>
        <xdr:cNvPr id="142" name="楕円 141"/>
        <xdr:cNvSpPr/>
      </xdr:nvSpPr>
      <xdr:spPr bwMode="auto">
        <a:xfrm>
          <a:off x="2857500" y="671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219295</xdr:rowOff>
    </xdr:from>
    <xdr:ext cx="762000" cy="259045"/>
    <xdr:sp macro="" textlink="">
      <xdr:nvSpPr>
        <xdr:cNvPr id="143" name="テキスト ボックス 142"/>
        <xdr:cNvSpPr txBox="1"/>
      </xdr:nvSpPr>
      <xdr:spPr>
        <a:xfrm>
          <a:off x="2527300" y="648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28,456
28,337
73.32
9,797,750
9,632,646
149,314
6,071,107
10,303,556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89555</xdr:rowOff>
    </xdr:from>
    <xdr:to>
      <xdr:col>24</xdr:col>
      <xdr:colOff>63500</xdr:colOff>
      <xdr:row>35</xdr:row>
      <xdr:rowOff>95939</xdr:rowOff>
    </xdr:to>
    <xdr:cxnSp macro="">
      <xdr:nvCxnSpPr>
        <xdr:cNvPr id="63" name="直線コネクタ 62"/>
        <xdr:cNvCxnSpPr/>
      </xdr:nvCxnSpPr>
      <xdr:spPr>
        <a:xfrm flipV="1">
          <a:off x="3797300" y="6090305"/>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95939</xdr:rowOff>
    </xdr:from>
    <xdr:to>
      <xdr:col>19</xdr:col>
      <xdr:colOff>177800</xdr:colOff>
      <xdr:row>35</xdr:row>
      <xdr:rowOff>126605</xdr:rowOff>
    </xdr:to>
    <xdr:cxnSp macro="">
      <xdr:nvCxnSpPr>
        <xdr:cNvPr id="66" name="直線コネクタ 65"/>
        <xdr:cNvCxnSpPr/>
      </xdr:nvCxnSpPr>
      <xdr:spPr>
        <a:xfrm flipV="1">
          <a:off x="2908300" y="6096689"/>
          <a:ext cx="8890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125314</xdr:rowOff>
    </xdr:from>
    <xdr:to>
      <xdr:col>15</xdr:col>
      <xdr:colOff>50800</xdr:colOff>
      <xdr:row>35</xdr:row>
      <xdr:rowOff>126605</xdr:rowOff>
    </xdr:to>
    <xdr:cxnSp macro="">
      <xdr:nvCxnSpPr>
        <xdr:cNvPr id="69" name="直線コネクタ 68"/>
        <xdr:cNvCxnSpPr/>
      </xdr:nvCxnSpPr>
      <xdr:spPr>
        <a:xfrm>
          <a:off x="2019300" y="6126064"/>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120791</xdr:rowOff>
    </xdr:from>
    <xdr:to>
      <xdr:col>10</xdr:col>
      <xdr:colOff>114300</xdr:colOff>
      <xdr:row>35</xdr:row>
      <xdr:rowOff>125314</xdr:rowOff>
    </xdr:to>
    <xdr:cxnSp macro="">
      <xdr:nvCxnSpPr>
        <xdr:cNvPr id="72" name="直線コネクタ 71"/>
        <xdr:cNvCxnSpPr/>
      </xdr:nvCxnSpPr>
      <xdr:spPr>
        <a:xfrm>
          <a:off x="1130300" y="6121541"/>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38755</xdr:rowOff>
    </xdr:from>
    <xdr:to>
      <xdr:col>24</xdr:col>
      <xdr:colOff>114300</xdr:colOff>
      <xdr:row>35</xdr:row>
      <xdr:rowOff>140355</xdr:rowOff>
    </xdr:to>
    <xdr:sp macro="" textlink="">
      <xdr:nvSpPr>
        <xdr:cNvPr id="82" name="楕円 81"/>
        <xdr:cNvSpPr/>
      </xdr:nvSpPr>
      <xdr:spPr>
        <a:xfrm>
          <a:off x="4584700" y="60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61632</xdr:rowOff>
    </xdr:from>
    <xdr:ext cx="534377" cy="259045"/>
    <xdr:sp macro="" textlink="">
      <xdr:nvSpPr>
        <xdr:cNvPr id="83" name="人件費該当値テキスト"/>
        <xdr:cNvSpPr txBox="1"/>
      </xdr:nvSpPr>
      <xdr:spPr>
        <a:xfrm>
          <a:off x="4686300" y="58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45139</xdr:rowOff>
    </xdr:from>
    <xdr:to>
      <xdr:col>20</xdr:col>
      <xdr:colOff>38100</xdr:colOff>
      <xdr:row>35</xdr:row>
      <xdr:rowOff>146739</xdr:rowOff>
    </xdr:to>
    <xdr:sp macro="" textlink="">
      <xdr:nvSpPr>
        <xdr:cNvPr id="84" name="楕円 83"/>
        <xdr:cNvSpPr/>
      </xdr:nvSpPr>
      <xdr:spPr>
        <a:xfrm>
          <a:off x="3746500" y="60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163266</xdr:rowOff>
    </xdr:from>
    <xdr:ext cx="534377" cy="259045"/>
    <xdr:sp macro="" textlink="">
      <xdr:nvSpPr>
        <xdr:cNvPr id="85" name="テキスト ボックス 84"/>
        <xdr:cNvSpPr txBox="1"/>
      </xdr:nvSpPr>
      <xdr:spPr>
        <a:xfrm>
          <a:off x="3530111" y="582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75805</xdr:rowOff>
    </xdr:from>
    <xdr:to>
      <xdr:col>15</xdr:col>
      <xdr:colOff>101600</xdr:colOff>
      <xdr:row>36</xdr:row>
      <xdr:rowOff>5955</xdr:rowOff>
    </xdr:to>
    <xdr:sp macro="" textlink="">
      <xdr:nvSpPr>
        <xdr:cNvPr id="86" name="楕円 85"/>
        <xdr:cNvSpPr/>
      </xdr:nvSpPr>
      <xdr:spPr>
        <a:xfrm>
          <a:off x="2857500" y="6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22482</xdr:rowOff>
    </xdr:from>
    <xdr:ext cx="534377" cy="259045"/>
    <xdr:sp macro="" textlink="">
      <xdr:nvSpPr>
        <xdr:cNvPr id="87" name="テキスト ボックス 86"/>
        <xdr:cNvSpPr txBox="1"/>
      </xdr:nvSpPr>
      <xdr:spPr>
        <a:xfrm>
          <a:off x="2641111" y="58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74514</xdr:rowOff>
    </xdr:from>
    <xdr:to>
      <xdr:col>10</xdr:col>
      <xdr:colOff>165100</xdr:colOff>
      <xdr:row>36</xdr:row>
      <xdr:rowOff>4664</xdr:rowOff>
    </xdr:to>
    <xdr:sp macro="" textlink="">
      <xdr:nvSpPr>
        <xdr:cNvPr id="88" name="楕円 87"/>
        <xdr:cNvSpPr/>
      </xdr:nvSpPr>
      <xdr:spPr>
        <a:xfrm>
          <a:off x="1968500" y="60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21191</xdr:rowOff>
    </xdr:from>
    <xdr:ext cx="534377" cy="259045"/>
    <xdr:sp macro="" textlink="">
      <xdr:nvSpPr>
        <xdr:cNvPr id="89" name="テキスト ボックス 88"/>
        <xdr:cNvSpPr txBox="1"/>
      </xdr:nvSpPr>
      <xdr:spPr>
        <a:xfrm>
          <a:off x="1752111" y="58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69991</xdr:rowOff>
    </xdr:from>
    <xdr:to>
      <xdr:col>6</xdr:col>
      <xdr:colOff>38100</xdr:colOff>
      <xdr:row>36</xdr:row>
      <xdr:rowOff>141</xdr:rowOff>
    </xdr:to>
    <xdr:sp macro="" textlink="">
      <xdr:nvSpPr>
        <xdr:cNvPr id="90" name="楕円 89"/>
        <xdr:cNvSpPr/>
      </xdr:nvSpPr>
      <xdr:spPr>
        <a:xfrm>
          <a:off x="1079500" y="60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16668</xdr:rowOff>
    </xdr:from>
    <xdr:ext cx="534377" cy="259045"/>
    <xdr:sp macro="" textlink="">
      <xdr:nvSpPr>
        <xdr:cNvPr id="91" name="テキスト ボックス 90"/>
        <xdr:cNvSpPr txBox="1"/>
      </xdr:nvSpPr>
      <xdr:spPr>
        <a:xfrm>
          <a:off x="863111" y="58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127333</xdr:rowOff>
    </xdr:from>
    <xdr:to>
      <xdr:col>24</xdr:col>
      <xdr:colOff>63500</xdr:colOff>
      <xdr:row>58</xdr:row>
      <xdr:rowOff>128727</xdr:rowOff>
    </xdr:to>
    <xdr:cxnSp macro="">
      <xdr:nvCxnSpPr>
        <xdr:cNvPr id="122" name="直線コネクタ 121"/>
        <xdr:cNvCxnSpPr/>
      </xdr:nvCxnSpPr>
      <xdr:spPr>
        <a:xfrm flipV="1">
          <a:off x="3797300" y="10071433"/>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128727</xdr:rowOff>
    </xdr:from>
    <xdr:to>
      <xdr:col>19</xdr:col>
      <xdr:colOff>177800</xdr:colOff>
      <xdr:row>58</xdr:row>
      <xdr:rowOff>135121</xdr:rowOff>
    </xdr:to>
    <xdr:cxnSp macro="">
      <xdr:nvCxnSpPr>
        <xdr:cNvPr id="125" name="直線コネクタ 124"/>
        <xdr:cNvCxnSpPr/>
      </xdr:nvCxnSpPr>
      <xdr:spPr>
        <a:xfrm flipV="1">
          <a:off x="2908300" y="10072827"/>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125981</xdr:rowOff>
    </xdr:from>
    <xdr:to>
      <xdr:col>15</xdr:col>
      <xdr:colOff>50800</xdr:colOff>
      <xdr:row>58</xdr:row>
      <xdr:rowOff>135121</xdr:rowOff>
    </xdr:to>
    <xdr:cxnSp macro="">
      <xdr:nvCxnSpPr>
        <xdr:cNvPr id="128" name="直線コネクタ 127"/>
        <xdr:cNvCxnSpPr/>
      </xdr:nvCxnSpPr>
      <xdr:spPr>
        <a:xfrm>
          <a:off x="2019300" y="10070081"/>
          <a:ext cx="889000" cy="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125981</xdr:rowOff>
    </xdr:from>
    <xdr:to>
      <xdr:col>10</xdr:col>
      <xdr:colOff>114300</xdr:colOff>
      <xdr:row>58</xdr:row>
      <xdr:rowOff>153308</xdr:rowOff>
    </xdr:to>
    <xdr:cxnSp macro="">
      <xdr:nvCxnSpPr>
        <xdr:cNvPr id="131" name="直線コネクタ 130"/>
        <xdr:cNvCxnSpPr/>
      </xdr:nvCxnSpPr>
      <xdr:spPr>
        <a:xfrm flipV="1">
          <a:off x="1130300" y="10070081"/>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76533</xdr:rowOff>
    </xdr:from>
    <xdr:to>
      <xdr:col>24</xdr:col>
      <xdr:colOff>114300</xdr:colOff>
      <xdr:row>59</xdr:row>
      <xdr:rowOff>6683</xdr:rowOff>
    </xdr:to>
    <xdr:sp macro="" textlink="">
      <xdr:nvSpPr>
        <xdr:cNvPr id="141" name="楕円 140"/>
        <xdr:cNvSpPr/>
      </xdr:nvSpPr>
      <xdr:spPr>
        <a:xfrm>
          <a:off x="4584700" y="100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77927</xdr:rowOff>
    </xdr:from>
    <xdr:to>
      <xdr:col>20</xdr:col>
      <xdr:colOff>38100</xdr:colOff>
      <xdr:row>59</xdr:row>
      <xdr:rowOff>8077</xdr:rowOff>
    </xdr:to>
    <xdr:sp macro="" textlink="">
      <xdr:nvSpPr>
        <xdr:cNvPr id="143" name="楕円 142"/>
        <xdr:cNvSpPr/>
      </xdr:nvSpPr>
      <xdr:spPr>
        <a:xfrm>
          <a:off x="3746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170654</xdr:rowOff>
    </xdr:from>
    <xdr:ext cx="534377" cy="259045"/>
    <xdr:sp macro="" textlink="">
      <xdr:nvSpPr>
        <xdr:cNvPr id="144" name="テキスト ボックス 143"/>
        <xdr:cNvSpPr txBox="1"/>
      </xdr:nvSpPr>
      <xdr:spPr>
        <a:xfrm>
          <a:off x="3530111" y="101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84321</xdr:rowOff>
    </xdr:from>
    <xdr:to>
      <xdr:col>15</xdr:col>
      <xdr:colOff>101600</xdr:colOff>
      <xdr:row>59</xdr:row>
      <xdr:rowOff>14471</xdr:rowOff>
    </xdr:to>
    <xdr:sp macro="" textlink="">
      <xdr:nvSpPr>
        <xdr:cNvPr id="145" name="楕円 144"/>
        <xdr:cNvSpPr/>
      </xdr:nvSpPr>
      <xdr:spPr>
        <a:xfrm>
          <a:off x="2857500" y="100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5598</xdr:rowOff>
    </xdr:from>
    <xdr:ext cx="534377" cy="259045"/>
    <xdr:sp macro="" textlink="">
      <xdr:nvSpPr>
        <xdr:cNvPr id="146" name="テキスト ボックス 145"/>
        <xdr:cNvSpPr txBox="1"/>
      </xdr:nvSpPr>
      <xdr:spPr>
        <a:xfrm>
          <a:off x="2641111" y="1012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75181</xdr:rowOff>
    </xdr:from>
    <xdr:to>
      <xdr:col>10</xdr:col>
      <xdr:colOff>165100</xdr:colOff>
      <xdr:row>59</xdr:row>
      <xdr:rowOff>5331</xdr:rowOff>
    </xdr:to>
    <xdr:sp macro="" textlink="">
      <xdr:nvSpPr>
        <xdr:cNvPr id="147" name="楕円 146"/>
        <xdr:cNvSpPr/>
      </xdr:nvSpPr>
      <xdr:spPr>
        <a:xfrm>
          <a:off x="1968500" y="1001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167908</xdr:rowOff>
    </xdr:from>
    <xdr:ext cx="534377" cy="259045"/>
    <xdr:sp macro="" textlink="">
      <xdr:nvSpPr>
        <xdr:cNvPr id="148" name="テキスト ボックス 147"/>
        <xdr:cNvSpPr txBox="1"/>
      </xdr:nvSpPr>
      <xdr:spPr>
        <a:xfrm>
          <a:off x="1752111" y="1011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102508</xdr:rowOff>
    </xdr:from>
    <xdr:to>
      <xdr:col>6</xdr:col>
      <xdr:colOff>38100</xdr:colOff>
      <xdr:row>59</xdr:row>
      <xdr:rowOff>32658</xdr:rowOff>
    </xdr:to>
    <xdr:sp macro="" textlink="">
      <xdr:nvSpPr>
        <xdr:cNvPr id="149" name="楕円 148"/>
        <xdr:cNvSpPr/>
      </xdr:nvSpPr>
      <xdr:spPr>
        <a:xfrm>
          <a:off x="1079500" y="100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23785</xdr:rowOff>
    </xdr:from>
    <xdr:ext cx="534377" cy="259045"/>
    <xdr:sp macro="" textlink="">
      <xdr:nvSpPr>
        <xdr:cNvPr id="150" name="テキスト ボックス 149"/>
        <xdr:cNvSpPr txBox="1"/>
      </xdr:nvSpPr>
      <xdr:spPr>
        <a:xfrm>
          <a:off x="863111" y="10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42087</xdr:rowOff>
    </xdr:from>
    <xdr:to>
      <xdr:col>24</xdr:col>
      <xdr:colOff>63500</xdr:colOff>
      <xdr:row>78</xdr:row>
      <xdr:rowOff>61748</xdr:rowOff>
    </xdr:to>
    <xdr:cxnSp macro="">
      <xdr:nvCxnSpPr>
        <xdr:cNvPr id="179" name="直線コネクタ 178"/>
        <xdr:cNvCxnSpPr/>
      </xdr:nvCxnSpPr>
      <xdr:spPr>
        <a:xfrm>
          <a:off x="3797300" y="13415187"/>
          <a:ext cx="8382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9092</xdr:rowOff>
    </xdr:from>
    <xdr:to>
      <xdr:col>19</xdr:col>
      <xdr:colOff>177800</xdr:colOff>
      <xdr:row>78</xdr:row>
      <xdr:rowOff>42087</xdr:rowOff>
    </xdr:to>
    <xdr:cxnSp macro="">
      <xdr:nvCxnSpPr>
        <xdr:cNvPr id="182" name="直線コネクタ 181"/>
        <xdr:cNvCxnSpPr/>
      </xdr:nvCxnSpPr>
      <xdr:spPr>
        <a:xfrm>
          <a:off x="2908300" y="13382192"/>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9092</xdr:rowOff>
    </xdr:from>
    <xdr:to>
      <xdr:col>15</xdr:col>
      <xdr:colOff>50800</xdr:colOff>
      <xdr:row>78</xdr:row>
      <xdr:rowOff>50242</xdr:rowOff>
    </xdr:to>
    <xdr:cxnSp macro="">
      <xdr:nvCxnSpPr>
        <xdr:cNvPr id="185" name="直線コネクタ 184"/>
        <xdr:cNvCxnSpPr/>
      </xdr:nvCxnSpPr>
      <xdr:spPr>
        <a:xfrm flipV="1">
          <a:off x="2019300" y="13382192"/>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17399</xdr:rowOff>
    </xdr:from>
    <xdr:to>
      <xdr:col>10</xdr:col>
      <xdr:colOff>114300</xdr:colOff>
      <xdr:row>78</xdr:row>
      <xdr:rowOff>50242</xdr:rowOff>
    </xdr:to>
    <xdr:cxnSp macro="">
      <xdr:nvCxnSpPr>
        <xdr:cNvPr id="188" name="直線コネクタ 187"/>
        <xdr:cNvCxnSpPr/>
      </xdr:nvCxnSpPr>
      <xdr:spPr>
        <a:xfrm>
          <a:off x="1130300" y="13390499"/>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10948</xdr:rowOff>
    </xdr:from>
    <xdr:to>
      <xdr:col>24</xdr:col>
      <xdr:colOff>114300</xdr:colOff>
      <xdr:row>78</xdr:row>
      <xdr:rowOff>112548</xdr:rowOff>
    </xdr:to>
    <xdr:sp macro="" textlink="">
      <xdr:nvSpPr>
        <xdr:cNvPr id="198" name="楕円 197"/>
        <xdr:cNvSpPr/>
      </xdr:nvSpPr>
      <xdr:spPr>
        <a:xfrm>
          <a:off x="45847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97325</xdr:rowOff>
    </xdr:from>
    <xdr:ext cx="469744" cy="259045"/>
    <xdr:sp macro="" textlink="">
      <xdr:nvSpPr>
        <xdr:cNvPr id="199" name="維持補修費該当値テキスト"/>
        <xdr:cNvSpPr txBox="1"/>
      </xdr:nvSpPr>
      <xdr:spPr>
        <a:xfrm>
          <a:off x="4686300" y="132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162737</xdr:rowOff>
    </xdr:from>
    <xdr:to>
      <xdr:col>20</xdr:col>
      <xdr:colOff>38100</xdr:colOff>
      <xdr:row>78</xdr:row>
      <xdr:rowOff>92887</xdr:rowOff>
    </xdr:to>
    <xdr:sp macro="" textlink="">
      <xdr:nvSpPr>
        <xdr:cNvPr id="200" name="楕円 199"/>
        <xdr:cNvSpPr/>
      </xdr:nvSpPr>
      <xdr:spPr>
        <a:xfrm>
          <a:off x="37465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84014</xdr:rowOff>
    </xdr:from>
    <xdr:ext cx="469744" cy="259045"/>
    <xdr:sp macro="" textlink="">
      <xdr:nvSpPr>
        <xdr:cNvPr id="201" name="テキスト ボックス 200"/>
        <xdr:cNvSpPr txBox="1"/>
      </xdr:nvSpPr>
      <xdr:spPr>
        <a:xfrm>
          <a:off x="3562428" y="134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129742</xdr:rowOff>
    </xdr:from>
    <xdr:to>
      <xdr:col>15</xdr:col>
      <xdr:colOff>101600</xdr:colOff>
      <xdr:row>78</xdr:row>
      <xdr:rowOff>59892</xdr:rowOff>
    </xdr:to>
    <xdr:sp macro="" textlink="">
      <xdr:nvSpPr>
        <xdr:cNvPr id="202" name="楕円 201"/>
        <xdr:cNvSpPr/>
      </xdr:nvSpPr>
      <xdr:spPr>
        <a:xfrm>
          <a:off x="2857500" y="133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51019</xdr:rowOff>
    </xdr:from>
    <xdr:ext cx="469744" cy="259045"/>
    <xdr:sp macro="" textlink="">
      <xdr:nvSpPr>
        <xdr:cNvPr id="203" name="テキスト ボックス 202"/>
        <xdr:cNvSpPr txBox="1"/>
      </xdr:nvSpPr>
      <xdr:spPr>
        <a:xfrm>
          <a:off x="2673428" y="134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170892</xdr:rowOff>
    </xdr:from>
    <xdr:to>
      <xdr:col>10</xdr:col>
      <xdr:colOff>165100</xdr:colOff>
      <xdr:row>78</xdr:row>
      <xdr:rowOff>101042</xdr:rowOff>
    </xdr:to>
    <xdr:sp macro="" textlink="">
      <xdr:nvSpPr>
        <xdr:cNvPr id="204" name="楕円 203"/>
        <xdr:cNvSpPr/>
      </xdr:nvSpPr>
      <xdr:spPr>
        <a:xfrm>
          <a:off x="1968500" y="13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92169</xdr:rowOff>
    </xdr:from>
    <xdr:ext cx="469744" cy="259045"/>
    <xdr:sp macro="" textlink="">
      <xdr:nvSpPr>
        <xdr:cNvPr id="205" name="テキスト ボックス 204"/>
        <xdr:cNvSpPr txBox="1"/>
      </xdr:nvSpPr>
      <xdr:spPr>
        <a:xfrm>
          <a:off x="1784428" y="13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138049</xdr:rowOff>
    </xdr:from>
    <xdr:to>
      <xdr:col>6</xdr:col>
      <xdr:colOff>38100</xdr:colOff>
      <xdr:row>78</xdr:row>
      <xdr:rowOff>68199</xdr:rowOff>
    </xdr:to>
    <xdr:sp macro="" textlink="">
      <xdr:nvSpPr>
        <xdr:cNvPr id="206" name="楕円 205"/>
        <xdr:cNvSpPr/>
      </xdr:nvSpPr>
      <xdr:spPr>
        <a:xfrm>
          <a:off x="1079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59326</xdr:rowOff>
    </xdr:from>
    <xdr:ext cx="469744" cy="259045"/>
    <xdr:sp macro="" textlink="">
      <xdr:nvSpPr>
        <xdr:cNvPr id="207" name="テキスト ボックス 206"/>
        <xdr:cNvSpPr txBox="1"/>
      </xdr:nvSpPr>
      <xdr:spPr>
        <a:xfrm>
          <a:off x="895428"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47137</xdr:rowOff>
    </xdr:from>
    <xdr:to>
      <xdr:col>24</xdr:col>
      <xdr:colOff>63500</xdr:colOff>
      <xdr:row>94</xdr:row>
      <xdr:rowOff>77121</xdr:rowOff>
    </xdr:to>
    <xdr:cxnSp macro="">
      <xdr:nvCxnSpPr>
        <xdr:cNvPr id="237" name="直線コネクタ 236"/>
        <xdr:cNvCxnSpPr/>
      </xdr:nvCxnSpPr>
      <xdr:spPr>
        <a:xfrm>
          <a:off x="3797300" y="16163437"/>
          <a:ext cx="8382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47137</xdr:rowOff>
    </xdr:from>
    <xdr:to>
      <xdr:col>19</xdr:col>
      <xdr:colOff>177800</xdr:colOff>
      <xdr:row>94</xdr:row>
      <xdr:rowOff>138443</xdr:rowOff>
    </xdr:to>
    <xdr:cxnSp macro="">
      <xdr:nvCxnSpPr>
        <xdr:cNvPr id="240" name="直線コネクタ 239"/>
        <xdr:cNvCxnSpPr/>
      </xdr:nvCxnSpPr>
      <xdr:spPr>
        <a:xfrm flipV="1">
          <a:off x="2908300" y="16163437"/>
          <a:ext cx="889000" cy="9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138443</xdr:rowOff>
    </xdr:from>
    <xdr:to>
      <xdr:col>15</xdr:col>
      <xdr:colOff>50800</xdr:colOff>
      <xdr:row>95</xdr:row>
      <xdr:rowOff>19686</xdr:rowOff>
    </xdr:to>
    <xdr:cxnSp macro="">
      <xdr:nvCxnSpPr>
        <xdr:cNvPr id="243" name="直線コネクタ 242"/>
        <xdr:cNvCxnSpPr/>
      </xdr:nvCxnSpPr>
      <xdr:spPr>
        <a:xfrm flipV="1">
          <a:off x="2019300" y="16254743"/>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19686</xdr:rowOff>
    </xdr:from>
    <xdr:to>
      <xdr:col>10</xdr:col>
      <xdr:colOff>114300</xdr:colOff>
      <xdr:row>95</xdr:row>
      <xdr:rowOff>125431</xdr:rowOff>
    </xdr:to>
    <xdr:cxnSp macro="">
      <xdr:nvCxnSpPr>
        <xdr:cNvPr id="246" name="直線コネクタ 245"/>
        <xdr:cNvCxnSpPr/>
      </xdr:nvCxnSpPr>
      <xdr:spPr>
        <a:xfrm flipV="1">
          <a:off x="1130300" y="16307436"/>
          <a:ext cx="889000" cy="10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26321</xdr:rowOff>
    </xdr:from>
    <xdr:to>
      <xdr:col>24</xdr:col>
      <xdr:colOff>114300</xdr:colOff>
      <xdr:row>94</xdr:row>
      <xdr:rowOff>127921</xdr:rowOff>
    </xdr:to>
    <xdr:sp macro="" textlink="">
      <xdr:nvSpPr>
        <xdr:cNvPr id="256" name="楕円 255"/>
        <xdr:cNvSpPr/>
      </xdr:nvSpPr>
      <xdr:spPr>
        <a:xfrm>
          <a:off x="4584700" y="161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49198</xdr:rowOff>
    </xdr:from>
    <xdr:ext cx="534377" cy="259045"/>
    <xdr:sp macro="" textlink="">
      <xdr:nvSpPr>
        <xdr:cNvPr id="257" name="扶助費該当値テキスト"/>
        <xdr:cNvSpPr txBox="1"/>
      </xdr:nvSpPr>
      <xdr:spPr>
        <a:xfrm>
          <a:off x="4686300" y="159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167787</xdr:rowOff>
    </xdr:from>
    <xdr:to>
      <xdr:col>20</xdr:col>
      <xdr:colOff>38100</xdr:colOff>
      <xdr:row>94</xdr:row>
      <xdr:rowOff>97937</xdr:rowOff>
    </xdr:to>
    <xdr:sp macro="" textlink="">
      <xdr:nvSpPr>
        <xdr:cNvPr id="258" name="楕円 257"/>
        <xdr:cNvSpPr/>
      </xdr:nvSpPr>
      <xdr:spPr>
        <a:xfrm>
          <a:off x="3746500" y="161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114464</xdr:rowOff>
    </xdr:from>
    <xdr:ext cx="534377" cy="259045"/>
    <xdr:sp macro="" textlink="">
      <xdr:nvSpPr>
        <xdr:cNvPr id="259" name="テキスト ボックス 258"/>
        <xdr:cNvSpPr txBox="1"/>
      </xdr:nvSpPr>
      <xdr:spPr>
        <a:xfrm>
          <a:off x="3530111" y="158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87643</xdr:rowOff>
    </xdr:from>
    <xdr:to>
      <xdr:col>15</xdr:col>
      <xdr:colOff>101600</xdr:colOff>
      <xdr:row>95</xdr:row>
      <xdr:rowOff>17793</xdr:rowOff>
    </xdr:to>
    <xdr:sp macro="" textlink="">
      <xdr:nvSpPr>
        <xdr:cNvPr id="260" name="楕円 259"/>
        <xdr:cNvSpPr/>
      </xdr:nvSpPr>
      <xdr:spPr>
        <a:xfrm>
          <a:off x="2857500" y="162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34320</xdr:rowOff>
    </xdr:from>
    <xdr:ext cx="534377" cy="259045"/>
    <xdr:sp macro="" textlink="">
      <xdr:nvSpPr>
        <xdr:cNvPr id="261" name="テキスト ボックス 260"/>
        <xdr:cNvSpPr txBox="1"/>
      </xdr:nvSpPr>
      <xdr:spPr>
        <a:xfrm>
          <a:off x="2641111" y="1597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140336</xdr:rowOff>
    </xdr:from>
    <xdr:to>
      <xdr:col>10</xdr:col>
      <xdr:colOff>165100</xdr:colOff>
      <xdr:row>95</xdr:row>
      <xdr:rowOff>70486</xdr:rowOff>
    </xdr:to>
    <xdr:sp macro="" textlink="">
      <xdr:nvSpPr>
        <xdr:cNvPr id="262" name="楕円 261"/>
        <xdr:cNvSpPr/>
      </xdr:nvSpPr>
      <xdr:spPr>
        <a:xfrm>
          <a:off x="1968500" y="16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87013</xdr:rowOff>
    </xdr:from>
    <xdr:ext cx="534377" cy="259045"/>
    <xdr:sp macro="" textlink="">
      <xdr:nvSpPr>
        <xdr:cNvPr id="263" name="テキスト ボックス 262"/>
        <xdr:cNvSpPr txBox="1"/>
      </xdr:nvSpPr>
      <xdr:spPr>
        <a:xfrm>
          <a:off x="1752111" y="160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74631</xdr:rowOff>
    </xdr:from>
    <xdr:to>
      <xdr:col>6</xdr:col>
      <xdr:colOff>38100</xdr:colOff>
      <xdr:row>96</xdr:row>
      <xdr:rowOff>4781</xdr:rowOff>
    </xdr:to>
    <xdr:sp macro="" textlink="">
      <xdr:nvSpPr>
        <xdr:cNvPr id="264" name="楕円 263"/>
        <xdr:cNvSpPr/>
      </xdr:nvSpPr>
      <xdr:spPr>
        <a:xfrm>
          <a:off x="1079500" y="163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21308</xdr:rowOff>
    </xdr:from>
    <xdr:ext cx="534377" cy="259045"/>
    <xdr:sp macro="" textlink="">
      <xdr:nvSpPr>
        <xdr:cNvPr id="265" name="テキスト ボックス 264"/>
        <xdr:cNvSpPr txBox="1"/>
      </xdr:nvSpPr>
      <xdr:spPr>
        <a:xfrm>
          <a:off x="863111" y="1613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64153</xdr:rowOff>
    </xdr:from>
    <xdr:to>
      <xdr:col>55</xdr:col>
      <xdr:colOff>0</xdr:colOff>
      <xdr:row>37</xdr:row>
      <xdr:rowOff>65710</xdr:rowOff>
    </xdr:to>
    <xdr:cxnSp macro="">
      <xdr:nvCxnSpPr>
        <xdr:cNvPr id="296" name="直線コネクタ 295"/>
        <xdr:cNvCxnSpPr/>
      </xdr:nvCxnSpPr>
      <xdr:spPr>
        <a:xfrm flipV="1">
          <a:off x="9639300" y="6407803"/>
          <a:ext cx="8382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65710</xdr:rowOff>
    </xdr:from>
    <xdr:to>
      <xdr:col>50</xdr:col>
      <xdr:colOff>114300</xdr:colOff>
      <xdr:row>37</xdr:row>
      <xdr:rowOff>81842</xdr:rowOff>
    </xdr:to>
    <xdr:cxnSp macro="">
      <xdr:nvCxnSpPr>
        <xdr:cNvPr id="299" name="直線コネクタ 298"/>
        <xdr:cNvCxnSpPr/>
      </xdr:nvCxnSpPr>
      <xdr:spPr>
        <a:xfrm flipV="1">
          <a:off x="8750300" y="6409360"/>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81842</xdr:rowOff>
    </xdr:from>
    <xdr:to>
      <xdr:col>45</xdr:col>
      <xdr:colOff>177800</xdr:colOff>
      <xdr:row>37</xdr:row>
      <xdr:rowOff>90344</xdr:rowOff>
    </xdr:to>
    <xdr:cxnSp macro="">
      <xdr:nvCxnSpPr>
        <xdr:cNvPr id="302" name="直線コネクタ 301"/>
        <xdr:cNvCxnSpPr/>
      </xdr:nvCxnSpPr>
      <xdr:spPr>
        <a:xfrm flipV="1">
          <a:off x="7861300" y="6425492"/>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90344</xdr:rowOff>
    </xdr:from>
    <xdr:to>
      <xdr:col>41</xdr:col>
      <xdr:colOff>50800</xdr:colOff>
      <xdr:row>37</xdr:row>
      <xdr:rowOff>128052</xdr:rowOff>
    </xdr:to>
    <xdr:cxnSp macro="">
      <xdr:nvCxnSpPr>
        <xdr:cNvPr id="305" name="直線コネクタ 304"/>
        <xdr:cNvCxnSpPr/>
      </xdr:nvCxnSpPr>
      <xdr:spPr>
        <a:xfrm flipV="1">
          <a:off x="6972300" y="6433994"/>
          <a:ext cx="889000" cy="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13353</xdr:rowOff>
    </xdr:from>
    <xdr:to>
      <xdr:col>55</xdr:col>
      <xdr:colOff>50800</xdr:colOff>
      <xdr:row>37</xdr:row>
      <xdr:rowOff>114953</xdr:rowOff>
    </xdr:to>
    <xdr:sp macro="" textlink="">
      <xdr:nvSpPr>
        <xdr:cNvPr id="315" name="楕円 314"/>
        <xdr:cNvSpPr/>
      </xdr:nvSpPr>
      <xdr:spPr>
        <a:xfrm>
          <a:off x="10426700" y="63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163230</xdr:rowOff>
    </xdr:from>
    <xdr:ext cx="534377" cy="259045"/>
    <xdr:sp macro="" textlink="">
      <xdr:nvSpPr>
        <xdr:cNvPr id="316" name="補助費等該当値テキスト"/>
        <xdr:cNvSpPr txBox="1"/>
      </xdr:nvSpPr>
      <xdr:spPr>
        <a:xfrm>
          <a:off x="10528300" y="6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14910</xdr:rowOff>
    </xdr:from>
    <xdr:to>
      <xdr:col>50</xdr:col>
      <xdr:colOff>165100</xdr:colOff>
      <xdr:row>37</xdr:row>
      <xdr:rowOff>116510</xdr:rowOff>
    </xdr:to>
    <xdr:sp macro="" textlink="">
      <xdr:nvSpPr>
        <xdr:cNvPr id="317" name="楕円 316"/>
        <xdr:cNvSpPr/>
      </xdr:nvSpPr>
      <xdr:spPr>
        <a:xfrm>
          <a:off x="9588500" y="63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107637</xdr:rowOff>
    </xdr:from>
    <xdr:ext cx="534377" cy="259045"/>
    <xdr:sp macro="" textlink="">
      <xdr:nvSpPr>
        <xdr:cNvPr id="318" name="テキスト ボックス 317"/>
        <xdr:cNvSpPr txBox="1"/>
      </xdr:nvSpPr>
      <xdr:spPr>
        <a:xfrm>
          <a:off x="9372111" y="64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31042</xdr:rowOff>
    </xdr:from>
    <xdr:to>
      <xdr:col>46</xdr:col>
      <xdr:colOff>38100</xdr:colOff>
      <xdr:row>37</xdr:row>
      <xdr:rowOff>132642</xdr:rowOff>
    </xdr:to>
    <xdr:sp macro="" textlink="">
      <xdr:nvSpPr>
        <xdr:cNvPr id="319" name="楕円 318"/>
        <xdr:cNvSpPr/>
      </xdr:nvSpPr>
      <xdr:spPr>
        <a:xfrm>
          <a:off x="8699500" y="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123769</xdr:rowOff>
    </xdr:from>
    <xdr:ext cx="534377" cy="259045"/>
    <xdr:sp macro="" textlink="">
      <xdr:nvSpPr>
        <xdr:cNvPr id="320" name="テキスト ボックス 319"/>
        <xdr:cNvSpPr txBox="1"/>
      </xdr:nvSpPr>
      <xdr:spPr>
        <a:xfrm>
          <a:off x="8483111" y="646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39544</xdr:rowOff>
    </xdr:from>
    <xdr:to>
      <xdr:col>41</xdr:col>
      <xdr:colOff>101600</xdr:colOff>
      <xdr:row>37</xdr:row>
      <xdr:rowOff>141144</xdr:rowOff>
    </xdr:to>
    <xdr:sp macro="" textlink="">
      <xdr:nvSpPr>
        <xdr:cNvPr id="321" name="楕円 320"/>
        <xdr:cNvSpPr/>
      </xdr:nvSpPr>
      <xdr:spPr>
        <a:xfrm>
          <a:off x="7810500" y="63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132271</xdr:rowOff>
    </xdr:from>
    <xdr:ext cx="534377" cy="259045"/>
    <xdr:sp macro="" textlink="">
      <xdr:nvSpPr>
        <xdr:cNvPr id="322" name="テキスト ボックス 321"/>
        <xdr:cNvSpPr txBox="1"/>
      </xdr:nvSpPr>
      <xdr:spPr>
        <a:xfrm>
          <a:off x="7594111" y="64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77252</xdr:rowOff>
    </xdr:from>
    <xdr:to>
      <xdr:col>36</xdr:col>
      <xdr:colOff>165100</xdr:colOff>
      <xdr:row>38</xdr:row>
      <xdr:rowOff>7403</xdr:rowOff>
    </xdr:to>
    <xdr:sp macro="" textlink="">
      <xdr:nvSpPr>
        <xdr:cNvPr id="323" name="楕円 322"/>
        <xdr:cNvSpPr/>
      </xdr:nvSpPr>
      <xdr:spPr>
        <a:xfrm>
          <a:off x="6921500" y="64209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169980</xdr:rowOff>
    </xdr:from>
    <xdr:ext cx="534377" cy="259045"/>
    <xdr:sp macro="" textlink="">
      <xdr:nvSpPr>
        <xdr:cNvPr id="324" name="テキスト ボックス 323"/>
        <xdr:cNvSpPr txBox="1"/>
      </xdr:nvSpPr>
      <xdr:spPr>
        <a:xfrm>
          <a:off x="6705111" y="65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22687</xdr:rowOff>
    </xdr:from>
    <xdr:to>
      <xdr:col>55</xdr:col>
      <xdr:colOff>0</xdr:colOff>
      <xdr:row>57</xdr:row>
      <xdr:rowOff>157439</xdr:rowOff>
    </xdr:to>
    <xdr:cxnSp macro="">
      <xdr:nvCxnSpPr>
        <xdr:cNvPr id="353" name="直線コネクタ 352"/>
        <xdr:cNvCxnSpPr/>
      </xdr:nvCxnSpPr>
      <xdr:spPr>
        <a:xfrm>
          <a:off x="9639300" y="9795337"/>
          <a:ext cx="838200" cy="13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22687</xdr:rowOff>
    </xdr:from>
    <xdr:to>
      <xdr:col>50</xdr:col>
      <xdr:colOff>114300</xdr:colOff>
      <xdr:row>57</xdr:row>
      <xdr:rowOff>71631</xdr:rowOff>
    </xdr:to>
    <xdr:cxnSp macro="">
      <xdr:nvCxnSpPr>
        <xdr:cNvPr id="356" name="直線コネクタ 355"/>
        <xdr:cNvCxnSpPr/>
      </xdr:nvCxnSpPr>
      <xdr:spPr>
        <a:xfrm flipV="1">
          <a:off x="8750300" y="9795337"/>
          <a:ext cx="889000" cy="4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99230</xdr:rowOff>
    </xdr:from>
    <xdr:to>
      <xdr:col>45</xdr:col>
      <xdr:colOff>177800</xdr:colOff>
      <xdr:row>57</xdr:row>
      <xdr:rowOff>71631</xdr:rowOff>
    </xdr:to>
    <xdr:cxnSp macro="">
      <xdr:nvCxnSpPr>
        <xdr:cNvPr id="359" name="直線コネクタ 358"/>
        <xdr:cNvCxnSpPr/>
      </xdr:nvCxnSpPr>
      <xdr:spPr>
        <a:xfrm>
          <a:off x="7861300" y="9700430"/>
          <a:ext cx="889000" cy="14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99230</xdr:rowOff>
    </xdr:from>
    <xdr:to>
      <xdr:col>41</xdr:col>
      <xdr:colOff>50800</xdr:colOff>
      <xdr:row>57</xdr:row>
      <xdr:rowOff>107094</xdr:rowOff>
    </xdr:to>
    <xdr:cxnSp macro="">
      <xdr:nvCxnSpPr>
        <xdr:cNvPr id="362" name="直線コネクタ 361"/>
        <xdr:cNvCxnSpPr/>
      </xdr:nvCxnSpPr>
      <xdr:spPr>
        <a:xfrm flipV="1">
          <a:off x="6972300" y="9700430"/>
          <a:ext cx="889000" cy="17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106639</xdr:rowOff>
    </xdr:from>
    <xdr:to>
      <xdr:col>55</xdr:col>
      <xdr:colOff>50800</xdr:colOff>
      <xdr:row>58</xdr:row>
      <xdr:rowOff>36789</xdr:rowOff>
    </xdr:to>
    <xdr:sp macro="" textlink="">
      <xdr:nvSpPr>
        <xdr:cNvPr id="372" name="楕円 371"/>
        <xdr:cNvSpPr/>
      </xdr:nvSpPr>
      <xdr:spPr>
        <a:xfrm>
          <a:off x="10426700" y="98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85066</xdr:rowOff>
    </xdr:from>
    <xdr:ext cx="534377" cy="259045"/>
    <xdr:sp macro="" textlink="">
      <xdr:nvSpPr>
        <xdr:cNvPr id="373" name="普通建設事業費該当値テキスト"/>
        <xdr:cNvSpPr txBox="1"/>
      </xdr:nvSpPr>
      <xdr:spPr>
        <a:xfrm>
          <a:off x="10528300" y="98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143337</xdr:rowOff>
    </xdr:from>
    <xdr:to>
      <xdr:col>50</xdr:col>
      <xdr:colOff>165100</xdr:colOff>
      <xdr:row>57</xdr:row>
      <xdr:rowOff>73487</xdr:rowOff>
    </xdr:to>
    <xdr:sp macro="" textlink="">
      <xdr:nvSpPr>
        <xdr:cNvPr id="374" name="楕円 373"/>
        <xdr:cNvSpPr/>
      </xdr:nvSpPr>
      <xdr:spPr>
        <a:xfrm>
          <a:off x="9588500" y="97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64614</xdr:rowOff>
    </xdr:from>
    <xdr:ext cx="534377" cy="259045"/>
    <xdr:sp macro="" textlink="">
      <xdr:nvSpPr>
        <xdr:cNvPr id="375" name="テキスト ボックス 374"/>
        <xdr:cNvSpPr txBox="1"/>
      </xdr:nvSpPr>
      <xdr:spPr>
        <a:xfrm>
          <a:off x="9372111" y="98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20831</xdr:rowOff>
    </xdr:from>
    <xdr:to>
      <xdr:col>46</xdr:col>
      <xdr:colOff>38100</xdr:colOff>
      <xdr:row>57</xdr:row>
      <xdr:rowOff>122431</xdr:rowOff>
    </xdr:to>
    <xdr:sp macro="" textlink="">
      <xdr:nvSpPr>
        <xdr:cNvPr id="376" name="楕円 375"/>
        <xdr:cNvSpPr/>
      </xdr:nvSpPr>
      <xdr:spPr>
        <a:xfrm>
          <a:off x="8699500" y="97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113558</xdr:rowOff>
    </xdr:from>
    <xdr:ext cx="534377" cy="259045"/>
    <xdr:sp macro="" textlink="">
      <xdr:nvSpPr>
        <xdr:cNvPr id="377" name="テキスト ボックス 376"/>
        <xdr:cNvSpPr txBox="1"/>
      </xdr:nvSpPr>
      <xdr:spPr>
        <a:xfrm>
          <a:off x="8483111" y="988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48430</xdr:rowOff>
    </xdr:from>
    <xdr:to>
      <xdr:col>41</xdr:col>
      <xdr:colOff>101600</xdr:colOff>
      <xdr:row>56</xdr:row>
      <xdr:rowOff>150030</xdr:rowOff>
    </xdr:to>
    <xdr:sp macro="" textlink="">
      <xdr:nvSpPr>
        <xdr:cNvPr id="378" name="楕円 377"/>
        <xdr:cNvSpPr/>
      </xdr:nvSpPr>
      <xdr:spPr>
        <a:xfrm>
          <a:off x="7810500" y="96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166557</xdr:rowOff>
    </xdr:from>
    <xdr:ext cx="534377" cy="259045"/>
    <xdr:sp macro="" textlink="">
      <xdr:nvSpPr>
        <xdr:cNvPr id="379" name="テキスト ボックス 378"/>
        <xdr:cNvSpPr txBox="1"/>
      </xdr:nvSpPr>
      <xdr:spPr>
        <a:xfrm>
          <a:off x="7594111" y="94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56294</xdr:rowOff>
    </xdr:from>
    <xdr:to>
      <xdr:col>36</xdr:col>
      <xdr:colOff>165100</xdr:colOff>
      <xdr:row>57</xdr:row>
      <xdr:rowOff>157894</xdr:rowOff>
    </xdr:to>
    <xdr:sp macro="" textlink="">
      <xdr:nvSpPr>
        <xdr:cNvPr id="380" name="楕円 379"/>
        <xdr:cNvSpPr/>
      </xdr:nvSpPr>
      <xdr:spPr>
        <a:xfrm>
          <a:off x="6921500" y="98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149021</xdr:rowOff>
    </xdr:from>
    <xdr:ext cx="534377" cy="259045"/>
    <xdr:sp macro="" textlink="">
      <xdr:nvSpPr>
        <xdr:cNvPr id="381" name="テキスト ボックス 380"/>
        <xdr:cNvSpPr txBox="1"/>
      </xdr:nvSpPr>
      <xdr:spPr>
        <a:xfrm>
          <a:off x="6705111" y="99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86404</xdr:rowOff>
    </xdr:from>
    <xdr:to>
      <xdr:col>55</xdr:col>
      <xdr:colOff>0</xdr:colOff>
      <xdr:row>79</xdr:row>
      <xdr:rowOff>92238</xdr:rowOff>
    </xdr:to>
    <xdr:cxnSp macro="">
      <xdr:nvCxnSpPr>
        <xdr:cNvPr id="412" name="直線コネクタ 411"/>
        <xdr:cNvCxnSpPr/>
      </xdr:nvCxnSpPr>
      <xdr:spPr>
        <a:xfrm>
          <a:off x="9639300" y="13630954"/>
          <a:ext cx="8382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57938</xdr:rowOff>
    </xdr:from>
    <xdr:to>
      <xdr:col>50</xdr:col>
      <xdr:colOff>114300</xdr:colOff>
      <xdr:row>79</xdr:row>
      <xdr:rowOff>86404</xdr:rowOff>
    </xdr:to>
    <xdr:cxnSp macro="">
      <xdr:nvCxnSpPr>
        <xdr:cNvPr id="415" name="直線コネクタ 414"/>
        <xdr:cNvCxnSpPr/>
      </xdr:nvCxnSpPr>
      <xdr:spPr>
        <a:xfrm>
          <a:off x="8750300" y="13602488"/>
          <a:ext cx="889000" cy="2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112159</xdr:rowOff>
    </xdr:from>
    <xdr:to>
      <xdr:col>45</xdr:col>
      <xdr:colOff>177800</xdr:colOff>
      <xdr:row>79</xdr:row>
      <xdr:rowOff>57938</xdr:rowOff>
    </xdr:to>
    <xdr:cxnSp macro="">
      <xdr:nvCxnSpPr>
        <xdr:cNvPr id="418" name="直線コネクタ 417"/>
        <xdr:cNvCxnSpPr/>
      </xdr:nvCxnSpPr>
      <xdr:spPr>
        <a:xfrm>
          <a:off x="7861300" y="13142359"/>
          <a:ext cx="889000" cy="46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112159</xdr:rowOff>
    </xdr:from>
    <xdr:to>
      <xdr:col>41</xdr:col>
      <xdr:colOff>50800</xdr:colOff>
      <xdr:row>78</xdr:row>
      <xdr:rowOff>30984</xdr:rowOff>
    </xdr:to>
    <xdr:cxnSp macro="">
      <xdr:nvCxnSpPr>
        <xdr:cNvPr id="421" name="直線コネクタ 420"/>
        <xdr:cNvCxnSpPr/>
      </xdr:nvCxnSpPr>
      <xdr:spPr>
        <a:xfrm flipV="1">
          <a:off x="6972300" y="13142359"/>
          <a:ext cx="889000" cy="26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41438</xdr:rowOff>
    </xdr:from>
    <xdr:to>
      <xdr:col>55</xdr:col>
      <xdr:colOff>50800</xdr:colOff>
      <xdr:row>79</xdr:row>
      <xdr:rowOff>143038</xdr:rowOff>
    </xdr:to>
    <xdr:sp macro="" textlink="">
      <xdr:nvSpPr>
        <xdr:cNvPr id="431" name="楕円 430"/>
        <xdr:cNvSpPr/>
      </xdr:nvSpPr>
      <xdr:spPr>
        <a:xfrm>
          <a:off x="10426700" y="135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127815</xdr:rowOff>
    </xdr:from>
    <xdr:ext cx="378565" cy="259045"/>
    <xdr:sp macro="" textlink="">
      <xdr:nvSpPr>
        <xdr:cNvPr id="432" name="普通建設事業費 （ うち新規整備　）該当値テキスト"/>
        <xdr:cNvSpPr txBox="1"/>
      </xdr:nvSpPr>
      <xdr:spPr>
        <a:xfrm>
          <a:off x="10528300" y="1350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35604</xdr:rowOff>
    </xdr:from>
    <xdr:to>
      <xdr:col>50</xdr:col>
      <xdr:colOff>165100</xdr:colOff>
      <xdr:row>79</xdr:row>
      <xdr:rowOff>137204</xdr:rowOff>
    </xdr:to>
    <xdr:sp macro="" textlink="">
      <xdr:nvSpPr>
        <xdr:cNvPr id="433" name="楕円 432"/>
        <xdr:cNvSpPr/>
      </xdr:nvSpPr>
      <xdr:spPr>
        <a:xfrm>
          <a:off x="9588500" y="135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128331</xdr:rowOff>
    </xdr:from>
    <xdr:ext cx="469744" cy="259045"/>
    <xdr:sp macro="" textlink="">
      <xdr:nvSpPr>
        <xdr:cNvPr id="434" name="テキスト ボックス 433"/>
        <xdr:cNvSpPr txBox="1"/>
      </xdr:nvSpPr>
      <xdr:spPr>
        <a:xfrm>
          <a:off x="9404428" y="1367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7138</xdr:rowOff>
    </xdr:from>
    <xdr:to>
      <xdr:col>46</xdr:col>
      <xdr:colOff>38100</xdr:colOff>
      <xdr:row>79</xdr:row>
      <xdr:rowOff>108738</xdr:rowOff>
    </xdr:to>
    <xdr:sp macro="" textlink="">
      <xdr:nvSpPr>
        <xdr:cNvPr id="435" name="楕円 434"/>
        <xdr:cNvSpPr/>
      </xdr:nvSpPr>
      <xdr:spPr>
        <a:xfrm>
          <a:off x="8699500" y="1355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99865</xdr:rowOff>
    </xdr:from>
    <xdr:ext cx="469744" cy="259045"/>
    <xdr:sp macro="" textlink="">
      <xdr:nvSpPr>
        <xdr:cNvPr id="436" name="テキスト ボックス 435"/>
        <xdr:cNvSpPr txBox="1"/>
      </xdr:nvSpPr>
      <xdr:spPr>
        <a:xfrm>
          <a:off x="8515428" y="1364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61359</xdr:rowOff>
    </xdr:from>
    <xdr:to>
      <xdr:col>41</xdr:col>
      <xdr:colOff>101600</xdr:colOff>
      <xdr:row>76</xdr:row>
      <xdr:rowOff>162959</xdr:rowOff>
    </xdr:to>
    <xdr:sp macro="" textlink="">
      <xdr:nvSpPr>
        <xdr:cNvPr id="437" name="楕円 436"/>
        <xdr:cNvSpPr/>
      </xdr:nvSpPr>
      <xdr:spPr>
        <a:xfrm>
          <a:off x="7810500" y="130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8036</xdr:rowOff>
    </xdr:from>
    <xdr:ext cx="534377" cy="259045"/>
    <xdr:sp macro="" textlink="">
      <xdr:nvSpPr>
        <xdr:cNvPr id="438" name="テキスト ボックス 437"/>
        <xdr:cNvSpPr txBox="1"/>
      </xdr:nvSpPr>
      <xdr:spPr>
        <a:xfrm>
          <a:off x="7594111" y="128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151634</xdr:rowOff>
    </xdr:from>
    <xdr:to>
      <xdr:col>36</xdr:col>
      <xdr:colOff>165100</xdr:colOff>
      <xdr:row>78</xdr:row>
      <xdr:rowOff>81784</xdr:rowOff>
    </xdr:to>
    <xdr:sp macro="" textlink="">
      <xdr:nvSpPr>
        <xdr:cNvPr id="439" name="楕円 438"/>
        <xdr:cNvSpPr/>
      </xdr:nvSpPr>
      <xdr:spPr>
        <a:xfrm>
          <a:off x="6921500" y="133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72911</xdr:rowOff>
    </xdr:from>
    <xdr:ext cx="534377" cy="259045"/>
    <xdr:sp macro="" textlink="">
      <xdr:nvSpPr>
        <xdr:cNvPr id="440" name="テキスト ボックス 439"/>
        <xdr:cNvSpPr txBox="1"/>
      </xdr:nvSpPr>
      <xdr:spPr>
        <a:xfrm>
          <a:off x="6705111" y="134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47180</xdr:rowOff>
    </xdr:from>
    <xdr:to>
      <xdr:col>55</xdr:col>
      <xdr:colOff>0</xdr:colOff>
      <xdr:row>97</xdr:row>
      <xdr:rowOff>143039</xdr:rowOff>
    </xdr:to>
    <xdr:cxnSp macro="">
      <xdr:nvCxnSpPr>
        <xdr:cNvPr id="469" name="直線コネクタ 468"/>
        <xdr:cNvCxnSpPr/>
      </xdr:nvCxnSpPr>
      <xdr:spPr>
        <a:xfrm>
          <a:off x="9639300" y="16677830"/>
          <a:ext cx="838200" cy="9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130620</xdr:rowOff>
    </xdr:from>
    <xdr:to>
      <xdr:col>50</xdr:col>
      <xdr:colOff>114300</xdr:colOff>
      <xdr:row>97</xdr:row>
      <xdr:rowOff>47180</xdr:rowOff>
    </xdr:to>
    <xdr:cxnSp macro="">
      <xdr:nvCxnSpPr>
        <xdr:cNvPr id="472" name="直線コネクタ 471"/>
        <xdr:cNvCxnSpPr/>
      </xdr:nvCxnSpPr>
      <xdr:spPr>
        <a:xfrm>
          <a:off x="8750300" y="16589820"/>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130620</xdr:rowOff>
    </xdr:from>
    <xdr:to>
      <xdr:col>45</xdr:col>
      <xdr:colOff>177800</xdr:colOff>
      <xdr:row>98</xdr:row>
      <xdr:rowOff>136792</xdr:rowOff>
    </xdr:to>
    <xdr:cxnSp macro="">
      <xdr:nvCxnSpPr>
        <xdr:cNvPr id="475" name="直線コネクタ 474"/>
        <xdr:cNvCxnSpPr/>
      </xdr:nvCxnSpPr>
      <xdr:spPr>
        <a:xfrm flipV="1">
          <a:off x="7861300" y="16589820"/>
          <a:ext cx="889000" cy="3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115532</xdr:rowOff>
    </xdr:from>
    <xdr:to>
      <xdr:col>41</xdr:col>
      <xdr:colOff>50800</xdr:colOff>
      <xdr:row>98</xdr:row>
      <xdr:rowOff>136792</xdr:rowOff>
    </xdr:to>
    <xdr:cxnSp macro="">
      <xdr:nvCxnSpPr>
        <xdr:cNvPr id="478" name="直線コネクタ 477"/>
        <xdr:cNvCxnSpPr/>
      </xdr:nvCxnSpPr>
      <xdr:spPr>
        <a:xfrm>
          <a:off x="6972300" y="1691763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92239</xdr:rowOff>
    </xdr:from>
    <xdr:to>
      <xdr:col>55</xdr:col>
      <xdr:colOff>50800</xdr:colOff>
      <xdr:row>98</xdr:row>
      <xdr:rowOff>22389</xdr:rowOff>
    </xdr:to>
    <xdr:sp macro="" textlink="">
      <xdr:nvSpPr>
        <xdr:cNvPr id="488" name="楕円 487"/>
        <xdr:cNvSpPr/>
      </xdr:nvSpPr>
      <xdr:spPr>
        <a:xfrm>
          <a:off x="10426700" y="167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70666</xdr:rowOff>
    </xdr:from>
    <xdr:ext cx="534377" cy="259045"/>
    <xdr:sp macro="" textlink="">
      <xdr:nvSpPr>
        <xdr:cNvPr id="489" name="普通建設事業費 （ うち更新整備　）該当値テキスト"/>
        <xdr:cNvSpPr txBox="1"/>
      </xdr:nvSpPr>
      <xdr:spPr>
        <a:xfrm>
          <a:off x="10528300" y="167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167830</xdr:rowOff>
    </xdr:from>
    <xdr:to>
      <xdr:col>50</xdr:col>
      <xdr:colOff>165100</xdr:colOff>
      <xdr:row>97</xdr:row>
      <xdr:rowOff>97980</xdr:rowOff>
    </xdr:to>
    <xdr:sp macro="" textlink="">
      <xdr:nvSpPr>
        <xdr:cNvPr id="490" name="楕円 489"/>
        <xdr:cNvSpPr/>
      </xdr:nvSpPr>
      <xdr:spPr>
        <a:xfrm>
          <a:off x="9588500" y="166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89107</xdr:rowOff>
    </xdr:from>
    <xdr:ext cx="534377" cy="259045"/>
    <xdr:sp macro="" textlink="">
      <xdr:nvSpPr>
        <xdr:cNvPr id="491" name="テキスト ボックス 490"/>
        <xdr:cNvSpPr txBox="1"/>
      </xdr:nvSpPr>
      <xdr:spPr>
        <a:xfrm>
          <a:off x="9372111" y="167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79820</xdr:rowOff>
    </xdr:from>
    <xdr:to>
      <xdr:col>46</xdr:col>
      <xdr:colOff>38100</xdr:colOff>
      <xdr:row>97</xdr:row>
      <xdr:rowOff>9970</xdr:rowOff>
    </xdr:to>
    <xdr:sp macro="" textlink="">
      <xdr:nvSpPr>
        <xdr:cNvPr id="492" name="楕円 491"/>
        <xdr:cNvSpPr/>
      </xdr:nvSpPr>
      <xdr:spPr>
        <a:xfrm>
          <a:off x="8699500" y="165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26497</xdr:rowOff>
    </xdr:from>
    <xdr:ext cx="534377" cy="259045"/>
    <xdr:sp macro="" textlink="">
      <xdr:nvSpPr>
        <xdr:cNvPr id="493" name="テキスト ボックス 492"/>
        <xdr:cNvSpPr txBox="1"/>
      </xdr:nvSpPr>
      <xdr:spPr>
        <a:xfrm>
          <a:off x="8483111" y="163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85992</xdr:rowOff>
    </xdr:from>
    <xdr:to>
      <xdr:col>41</xdr:col>
      <xdr:colOff>101600</xdr:colOff>
      <xdr:row>99</xdr:row>
      <xdr:rowOff>16142</xdr:rowOff>
    </xdr:to>
    <xdr:sp macro="" textlink="">
      <xdr:nvSpPr>
        <xdr:cNvPr id="494" name="楕円 493"/>
        <xdr:cNvSpPr/>
      </xdr:nvSpPr>
      <xdr:spPr>
        <a:xfrm>
          <a:off x="7810500" y="168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7269</xdr:rowOff>
    </xdr:from>
    <xdr:ext cx="469744" cy="259045"/>
    <xdr:sp macro="" textlink="">
      <xdr:nvSpPr>
        <xdr:cNvPr id="495" name="テキスト ボックス 494"/>
        <xdr:cNvSpPr txBox="1"/>
      </xdr:nvSpPr>
      <xdr:spPr>
        <a:xfrm>
          <a:off x="7626428" y="169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64732</xdr:rowOff>
    </xdr:from>
    <xdr:to>
      <xdr:col>36</xdr:col>
      <xdr:colOff>165100</xdr:colOff>
      <xdr:row>98</xdr:row>
      <xdr:rowOff>166332</xdr:rowOff>
    </xdr:to>
    <xdr:sp macro="" textlink="">
      <xdr:nvSpPr>
        <xdr:cNvPr id="496" name="楕円 495"/>
        <xdr:cNvSpPr/>
      </xdr:nvSpPr>
      <xdr:spPr>
        <a:xfrm>
          <a:off x="6921500" y="168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157459</xdr:rowOff>
    </xdr:from>
    <xdr:ext cx="469744" cy="259045"/>
    <xdr:sp macro="" textlink="">
      <xdr:nvSpPr>
        <xdr:cNvPr id="497" name="テキスト ボックス 496"/>
        <xdr:cNvSpPr txBox="1"/>
      </xdr:nvSpPr>
      <xdr:spPr>
        <a:xfrm>
          <a:off x="6737428" y="169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42960</xdr:rowOff>
    </xdr:from>
    <xdr:to>
      <xdr:col>85</xdr:col>
      <xdr:colOff>127000</xdr:colOff>
      <xdr:row>39</xdr:row>
      <xdr:rowOff>43928</xdr:rowOff>
    </xdr:to>
    <xdr:cxnSp macro="">
      <xdr:nvCxnSpPr>
        <xdr:cNvPr id="526" name="直線コネクタ 525"/>
        <xdr:cNvCxnSpPr/>
      </xdr:nvCxnSpPr>
      <xdr:spPr>
        <a:xfrm>
          <a:off x="15481300" y="6729510"/>
          <a:ext cx="8382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41935</xdr:rowOff>
    </xdr:from>
    <xdr:to>
      <xdr:col>81</xdr:col>
      <xdr:colOff>50800</xdr:colOff>
      <xdr:row>39</xdr:row>
      <xdr:rowOff>42960</xdr:rowOff>
    </xdr:to>
    <xdr:cxnSp macro="">
      <xdr:nvCxnSpPr>
        <xdr:cNvPr id="529" name="直線コネクタ 528"/>
        <xdr:cNvCxnSpPr/>
      </xdr:nvCxnSpPr>
      <xdr:spPr>
        <a:xfrm>
          <a:off x="14592300" y="6728485"/>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41935</xdr:rowOff>
    </xdr:from>
    <xdr:to>
      <xdr:col>76</xdr:col>
      <xdr:colOff>114300</xdr:colOff>
      <xdr:row>39</xdr:row>
      <xdr:rowOff>42983</xdr:rowOff>
    </xdr:to>
    <xdr:cxnSp macro="">
      <xdr:nvCxnSpPr>
        <xdr:cNvPr id="532" name="直線コネクタ 531"/>
        <xdr:cNvCxnSpPr/>
      </xdr:nvCxnSpPr>
      <xdr:spPr>
        <a:xfrm flipV="1">
          <a:off x="13703300" y="6728485"/>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42983</xdr:rowOff>
    </xdr:from>
    <xdr:to>
      <xdr:col>71</xdr:col>
      <xdr:colOff>177800</xdr:colOff>
      <xdr:row>39</xdr:row>
      <xdr:rowOff>44229</xdr:rowOff>
    </xdr:to>
    <xdr:cxnSp macro="">
      <xdr:nvCxnSpPr>
        <xdr:cNvPr id="535" name="直線コネクタ 534"/>
        <xdr:cNvCxnSpPr/>
      </xdr:nvCxnSpPr>
      <xdr:spPr>
        <a:xfrm flipV="1">
          <a:off x="12814300" y="6729533"/>
          <a:ext cx="8890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164578</xdr:rowOff>
    </xdr:from>
    <xdr:to>
      <xdr:col>85</xdr:col>
      <xdr:colOff>177800</xdr:colOff>
      <xdr:row>39</xdr:row>
      <xdr:rowOff>94728</xdr:rowOff>
    </xdr:to>
    <xdr:sp macro="" textlink="">
      <xdr:nvSpPr>
        <xdr:cNvPr id="545" name="楕円 544"/>
        <xdr:cNvSpPr/>
      </xdr:nvSpPr>
      <xdr:spPr>
        <a:xfrm>
          <a:off x="16268700" y="66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163610</xdr:rowOff>
    </xdr:from>
    <xdr:to>
      <xdr:col>81</xdr:col>
      <xdr:colOff>101600</xdr:colOff>
      <xdr:row>39</xdr:row>
      <xdr:rowOff>93760</xdr:rowOff>
    </xdr:to>
    <xdr:sp macro="" textlink="">
      <xdr:nvSpPr>
        <xdr:cNvPr id="547" name="楕円 546"/>
        <xdr:cNvSpPr/>
      </xdr:nvSpPr>
      <xdr:spPr>
        <a:xfrm>
          <a:off x="15430500" y="66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84887</xdr:rowOff>
    </xdr:from>
    <xdr:ext cx="378565" cy="259045"/>
    <xdr:sp macro="" textlink="">
      <xdr:nvSpPr>
        <xdr:cNvPr id="548" name="テキスト ボックス 547"/>
        <xdr:cNvSpPr txBox="1"/>
      </xdr:nvSpPr>
      <xdr:spPr>
        <a:xfrm>
          <a:off x="15292017" y="677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162585</xdr:rowOff>
    </xdr:from>
    <xdr:to>
      <xdr:col>76</xdr:col>
      <xdr:colOff>165100</xdr:colOff>
      <xdr:row>39</xdr:row>
      <xdr:rowOff>92735</xdr:rowOff>
    </xdr:to>
    <xdr:sp macro="" textlink="">
      <xdr:nvSpPr>
        <xdr:cNvPr id="549" name="楕円 548"/>
        <xdr:cNvSpPr/>
      </xdr:nvSpPr>
      <xdr:spPr>
        <a:xfrm>
          <a:off x="14541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83862</xdr:rowOff>
    </xdr:from>
    <xdr:ext cx="378565" cy="259045"/>
    <xdr:sp macro="" textlink="">
      <xdr:nvSpPr>
        <xdr:cNvPr id="550" name="テキスト ボックス 549"/>
        <xdr:cNvSpPr txBox="1"/>
      </xdr:nvSpPr>
      <xdr:spPr>
        <a:xfrm>
          <a:off x="14403017" y="677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163633</xdr:rowOff>
    </xdr:from>
    <xdr:to>
      <xdr:col>72</xdr:col>
      <xdr:colOff>38100</xdr:colOff>
      <xdr:row>39</xdr:row>
      <xdr:rowOff>93783</xdr:rowOff>
    </xdr:to>
    <xdr:sp macro="" textlink="">
      <xdr:nvSpPr>
        <xdr:cNvPr id="551" name="楕円 550"/>
        <xdr:cNvSpPr/>
      </xdr:nvSpPr>
      <xdr:spPr>
        <a:xfrm>
          <a:off x="13652500" y="66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84910</xdr:rowOff>
    </xdr:from>
    <xdr:ext cx="378565" cy="259045"/>
    <xdr:sp macro="" textlink="">
      <xdr:nvSpPr>
        <xdr:cNvPr id="552" name="テキスト ボックス 551"/>
        <xdr:cNvSpPr txBox="1"/>
      </xdr:nvSpPr>
      <xdr:spPr>
        <a:xfrm>
          <a:off x="13514017" y="6771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164879</xdr:rowOff>
    </xdr:from>
    <xdr:to>
      <xdr:col>67</xdr:col>
      <xdr:colOff>101600</xdr:colOff>
      <xdr:row>39</xdr:row>
      <xdr:rowOff>95029</xdr:rowOff>
    </xdr:to>
    <xdr:sp macro="" textlink="">
      <xdr:nvSpPr>
        <xdr:cNvPr id="553" name="楕円 552"/>
        <xdr:cNvSpPr/>
      </xdr:nvSpPr>
      <xdr:spPr>
        <a:xfrm>
          <a:off x="12763500" y="66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86156</xdr:rowOff>
    </xdr:from>
    <xdr:ext cx="313932" cy="259045"/>
    <xdr:sp macro="" textlink="">
      <xdr:nvSpPr>
        <xdr:cNvPr id="554" name="テキスト ボックス 553"/>
        <xdr:cNvSpPr txBox="1"/>
      </xdr:nvSpPr>
      <xdr:spPr>
        <a:xfrm>
          <a:off x="12657333" y="67727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160756</xdr:rowOff>
    </xdr:from>
    <xdr:to>
      <xdr:col>85</xdr:col>
      <xdr:colOff>127000</xdr:colOff>
      <xdr:row>76</xdr:row>
      <xdr:rowOff>162522</xdr:rowOff>
    </xdr:to>
    <xdr:cxnSp macro="">
      <xdr:nvCxnSpPr>
        <xdr:cNvPr id="632" name="直線コネクタ 631"/>
        <xdr:cNvCxnSpPr/>
      </xdr:nvCxnSpPr>
      <xdr:spPr>
        <a:xfrm>
          <a:off x="15481300" y="13190956"/>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160756</xdr:rowOff>
    </xdr:from>
    <xdr:to>
      <xdr:col>81</xdr:col>
      <xdr:colOff>50800</xdr:colOff>
      <xdr:row>76</xdr:row>
      <xdr:rowOff>164516</xdr:rowOff>
    </xdr:to>
    <xdr:cxnSp macro="">
      <xdr:nvCxnSpPr>
        <xdr:cNvPr id="635" name="直線コネクタ 634"/>
        <xdr:cNvCxnSpPr/>
      </xdr:nvCxnSpPr>
      <xdr:spPr>
        <a:xfrm flipV="1">
          <a:off x="14592300" y="13190956"/>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149707</xdr:rowOff>
    </xdr:from>
    <xdr:to>
      <xdr:col>76</xdr:col>
      <xdr:colOff>114300</xdr:colOff>
      <xdr:row>76</xdr:row>
      <xdr:rowOff>164516</xdr:rowOff>
    </xdr:to>
    <xdr:cxnSp macro="">
      <xdr:nvCxnSpPr>
        <xdr:cNvPr id="638" name="直線コネクタ 637"/>
        <xdr:cNvCxnSpPr/>
      </xdr:nvCxnSpPr>
      <xdr:spPr>
        <a:xfrm>
          <a:off x="13703300" y="13179907"/>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123392</xdr:rowOff>
    </xdr:from>
    <xdr:to>
      <xdr:col>71</xdr:col>
      <xdr:colOff>177800</xdr:colOff>
      <xdr:row>76</xdr:row>
      <xdr:rowOff>149707</xdr:rowOff>
    </xdr:to>
    <xdr:cxnSp macro="">
      <xdr:nvCxnSpPr>
        <xdr:cNvPr id="641" name="直線コネクタ 640"/>
        <xdr:cNvCxnSpPr/>
      </xdr:nvCxnSpPr>
      <xdr:spPr>
        <a:xfrm>
          <a:off x="12814300" y="13153592"/>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111722</xdr:rowOff>
    </xdr:from>
    <xdr:to>
      <xdr:col>85</xdr:col>
      <xdr:colOff>177800</xdr:colOff>
      <xdr:row>77</xdr:row>
      <xdr:rowOff>41872</xdr:rowOff>
    </xdr:to>
    <xdr:sp macro="" textlink="">
      <xdr:nvSpPr>
        <xdr:cNvPr id="651" name="楕円 650"/>
        <xdr:cNvSpPr/>
      </xdr:nvSpPr>
      <xdr:spPr>
        <a:xfrm>
          <a:off x="16268700" y="131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90149</xdr:rowOff>
    </xdr:from>
    <xdr:ext cx="534377" cy="259045"/>
    <xdr:sp macro="" textlink="">
      <xdr:nvSpPr>
        <xdr:cNvPr id="652" name="公債費該当値テキスト"/>
        <xdr:cNvSpPr txBox="1"/>
      </xdr:nvSpPr>
      <xdr:spPr>
        <a:xfrm>
          <a:off x="16370300" y="131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109956</xdr:rowOff>
    </xdr:from>
    <xdr:to>
      <xdr:col>81</xdr:col>
      <xdr:colOff>101600</xdr:colOff>
      <xdr:row>77</xdr:row>
      <xdr:rowOff>40106</xdr:rowOff>
    </xdr:to>
    <xdr:sp macro="" textlink="">
      <xdr:nvSpPr>
        <xdr:cNvPr id="653" name="楕円 652"/>
        <xdr:cNvSpPr/>
      </xdr:nvSpPr>
      <xdr:spPr>
        <a:xfrm>
          <a:off x="15430500" y="131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31233</xdr:rowOff>
    </xdr:from>
    <xdr:ext cx="534377" cy="259045"/>
    <xdr:sp macro="" textlink="">
      <xdr:nvSpPr>
        <xdr:cNvPr id="654" name="テキスト ボックス 653"/>
        <xdr:cNvSpPr txBox="1"/>
      </xdr:nvSpPr>
      <xdr:spPr>
        <a:xfrm>
          <a:off x="15214111" y="1323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113716</xdr:rowOff>
    </xdr:from>
    <xdr:to>
      <xdr:col>76</xdr:col>
      <xdr:colOff>165100</xdr:colOff>
      <xdr:row>77</xdr:row>
      <xdr:rowOff>43866</xdr:rowOff>
    </xdr:to>
    <xdr:sp macro="" textlink="">
      <xdr:nvSpPr>
        <xdr:cNvPr id="655" name="楕円 654"/>
        <xdr:cNvSpPr/>
      </xdr:nvSpPr>
      <xdr:spPr>
        <a:xfrm>
          <a:off x="14541500" y="131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34993</xdr:rowOff>
    </xdr:from>
    <xdr:ext cx="534377" cy="259045"/>
    <xdr:sp macro="" textlink="">
      <xdr:nvSpPr>
        <xdr:cNvPr id="656" name="テキスト ボックス 655"/>
        <xdr:cNvSpPr txBox="1"/>
      </xdr:nvSpPr>
      <xdr:spPr>
        <a:xfrm>
          <a:off x="14325111" y="1323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98907</xdr:rowOff>
    </xdr:from>
    <xdr:to>
      <xdr:col>72</xdr:col>
      <xdr:colOff>38100</xdr:colOff>
      <xdr:row>77</xdr:row>
      <xdr:rowOff>29057</xdr:rowOff>
    </xdr:to>
    <xdr:sp macro="" textlink="">
      <xdr:nvSpPr>
        <xdr:cNvPr id="657" name="楕円 656"/>
        <xdr:cNvSpPr/>
      </xdr:nvSpPr>
      <xdr:spPr>
        <a:xfrm>
          <a:off x="13652500" y="131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45585</xdr:rowOff>
    </xdr:from>
    <xdr:ext cx="534377" cy="259045"/>
    <xdr:sp macro="" textlink="">
      <xdr:nvSpPr>
        <xdr:cNvPr id="658" name="テキスト ボックス 657"/>
        <xdr:cNvSpPr txBox="1"/>
      </xdr:nvSpPr>
      <xdr:spPr>
        <a:xfrm>
          <a:off x="13436111" y="129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72592</xdr:rowOff>
    </xdr:from>
    <xdr:to>
      <xdr:col>67</xdr:col>
      <xdr:colOff>101600</xdr:colOff>
      <xdr:row>77</xdr:row>
      <xdr:rowOff>2742</xdr:rowOff>
    </xdr:to>
    <xdr:sp macro="" textlink="">
      <xdr:nvSpPr>
        <xdr:cNvPr id="659" name="楕円 658"/>
        <xdr:cNvSpPr/>
      </xdr:nvSpPr>
      <xdr:spPr>
        <a:xfrm>
          <a:off x="12763500" y="131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19270</xdr:rowOff>
    </xdr:from>
    <xdr:ext cx="534377" cy="259045"/>
    <xdr:sp macro="" textlink="">
      <xdr:nvSpPr>
        <xdr:cNvPr id="660" name="テキスト ボックス 659"/>
        <xdr:cNvSpPr txBox="1"/>
      </xdr:nvSpPr>
      <xdr:spPr>
        <a:xfrm>
          <a:off x="12547111" y="12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41208</xdr:rowOff>
    </xdr:from>
    <xdr:to>
      <xdr:col>85</xdr:col>
      <xdr:colOff>127000</xdr:colOff>
      <xdr:row>99</xdr:row>
      <xdr:rowOff>41570</xdr:rowOff>
    </xdr:to>
    <xdr:cxnSp macro="">
      <xdr:nvCxnSpPr>
        <xdr:cNvPr id="689" name="直線コネクタ 688"/>
        <xdr:cNvCxnSpPr/>
      </xdr:nvCxnSpPr>
      <xdr:spPr>
        <a:xfrm flipV="1">
          <a:off x="15481300" y="17014758"/>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40287</xdr:rowOff>
    </xdr:from>
    <xdr:to>
      <xdr:col>81</xdr:col>
      <xdr:colOff>50800</xdr:colOff>
      <xdr:row>99</xdr:row>
      <xdr:rowOff>41570</xdr:rowOff>
    </xdr:to>
    <xdr:cxnSp macro="">
      <xdr:nvCxnSpPr>
        <xdr:cNvPr id="692" name="直線コネクタ 691"/>
        <xdr:cNvCxnSpPr/>
      </xdr:nvCxnSpPr>
      <xdr:spPr>
        <a:xfrm>
          <a:off x="14592300" y="17013837"/>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40287</xdr:rowOff>
    </xdr:from>
    <xdr:to>
      <xdr:col>76</xdr:col>
      <xdr:colOff>114300</xdr:colOff>
      <xdr:row>99</xdr:row>
      <xdr:rowOff>41892</xdr:rowOff>
    </xdr:to>
    <xdr:cxnSp macro="">
      <xdr:nvCxnSpPr>
        <xdr:cNvPr id="695" name="直線コネクタ 694"/>
        <xdr:cNvCxnSpPr/>
      </xdr:nvCxnSpPr>
      <xdr:spPr>
        <a:xfrm flipV="1">
          <a:off x="13703300" y="17013837"/>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36299</xdr:rowOff>
    </xdr:from>
    <xdr:to>
      <xdr:col>71</xdr:col>
      <xdr:colOff>177800</xdr:colOff>
      <xdr:row>99</xdr:row>
      <xdr:rowOff>41892</xdr:rowOff>
    </xdr:to>
    <xdr:cxnSp macro="">
      <xdr:nvCxnSpPr>
        <xdr:cNvPr id="698" name="直線コネクタ 697"/>
        <xdr:cNvCxnSpPr/>
      </xdr:nvCxnSpPr>
      <xdr:spPr>
        <a:xfrm>
          <a:off x="12814300" y="17009849"/>
          <a:ext cx="8890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161858</xdr:rowOff>
    </xdr:from>
    <xdr:to>
      <xdr:col>85</xdr:col>
      <xdr:colOff>177800</xdr:colOff>
      <xdr:row>99</xdr:row>
      <xdr:rowOff>92008</xdr:rowOff>
    </xdr:to>
    <xdr:sp macro="" textlink="">
      <xdr:nvSpPr>
        <xdr:cNvPr id="708" name="楕円 707"/>
        <xdr:cNvSpPr/>
      </xdr:nvSpPr>
      <xdr:spPr>
        <a:xfrm>
          <a:off x="16268700" y="169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162220</xdr:rowOff>
    </xdr:from>
    <xdr:to>
      <xdr:col>81</xdr:col>
      <xdr:colOff>101600</xdr:colOff>
      <xdr:row>99</xdr:row>
      <xdr:rowOff>92370</xdr:rowOff>
    </xdr:to>
    <xdr:sp macro="" textlink="">
      <xdr:nvSpPr>
        <xdr:cNvPr id="710" name="楕円 709"/>
        <xdr:cNvSpPr/>
      </xdr:nvSpPr>
      <xdr:spPr>
        <a:xfrm>
          <a:off x="15430500" y="1696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83497</xdr:rowOff>
    </xdr:from>
    <xdr:ext cx="469744" cy="259045"/>
    <xdr:sp macro="" textlink="">
      <xdr:nvSpPr>
        <xdr:cNvPr id="711" name="テキスト ボックス 710"/>
        <xdr:cNvSpPr txBox="1"/>
      </xdr:nvSpPr>
      <xdr:spPr>
        <a:xfrm>
          <a:off x="15246428" y="1705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160937</xdr:rowOff>
    </xdr:from>
    <xdr:to>
      <xdr:col>76</xdr:col>
      <xdr:colOff>165100</xdr:colOff>
      <xdr:row>99</xdr:row>
      <xdr:rowOff>91087</xdr:rowOff>
    </xdr:to>
    <xdr:sp macro="" textlink="">
      <xdr:nvSpPr>
        <xdr:cNvPr id="712" name="楕円 711"/>
        <xdr:cNvSpPr/>
      </xdr:nvSpPr>
      <xdr:spPr>
        <a:xfrm>
          <a:off x="14541500" y="169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82214</xdr:rowOff>
    </xdr:from>
    <xdr:ext cx="469744" cy="259045"/>
    <xdr:sp macro="" textlink="">
      <xdr:nvSpPr>
        <xdr:cNvPr id="713" name="テキスト ボックス 712"/>
        <xdr:cNvSpPr txBox="1"/>
      </xdr:nvSpPr>
      <xdr:spPr>
        <a:xfrm>
          <a:off x="14357428" y="1705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162542</xdr:rowOff>
    </xdr:from>
    <xdr:to>
      <xdr:col>72</xdr:col>
      <xdr:colOff>38100</xdr:colOff>
      <xdr:row>99</xdr:row>
      <xdr:rowOff>92692</xdr:rowOff>
    </xdr:to>
    <xdr:sp macro="" textlink="">
      <xdr:nvSpPr>
        <xdr:cNvPr id="714" name="楕円 713"/>
        <xdr:cNvSpPr/>
      </xdr:nvSpPr>
      <xdr:spPr>
        <a:xfrm>
          <a:off x="13652500" y="169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83819</xdr:rowOff>
    </xdr:from>
    <xdr:ext cx="469744" cy="259045"/>
    <xdr:sp macro="" textlink="">
      <xdr:nvSpPr>
        <xdr:cNvPr id="715" name="テキスト ボックス 714"/>
        <xdr:cNvSpPr txBox="1"/>
      </xdr:nvSpPr>
      <xdr:spPr>
        <a:xfrm>
          <a:off x="13468428" y="170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156949</xdr:rowOff>
    </xdr:from>
    <xdr:to>
      <xdr:col>67</xdr:col>
      <xdr:colOff>101600</xdr:colOff>
      <xdr:row>99</xdr:row>
      <xdr:rowOff>87099</xdr:rowOff>
    </xdr:to>
    <xdr:sp macro="" textlink="">
      <xdr:nvSpPr>
        <xdr:cNvPr id="716" name="楕円 715"/>
        <xdr:cNvSpPr/>
      </xdr:nvSpPr>
      <xdr:spPr>
        <a:xfrm>
          <a:off x="12763500" y="169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78226</xdr:rowOff>
    </xdr:from>
    <xdr:ext cx="469744" cy="259045"/>
    <xdr:sp macro="" textlink="">
      <xdr:nvSpPr>
        <xdr:cNvPr id="717" name="テキスト ボックス 716"/>
        <xdr:cNvSpPr txBox="1"/>
      </xdr:nvSpPr>
      <xdr:spPr>
        <a:xfrm>
          <a:off x="12579428" y="1705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137597</xdr:rowOff>
    </xdr:from>
    <xdr:to>
      <xdr:col>116</xdr:col>
      <xdr:colOff>63500</xdr:colOff>
      <xdr:row>58</xdr:row>
      <xdr:rowOff>137643</xdr:rowOff>
    </xdr:to>
    <xdr:cxnSp macro="">
      <xdr:nvCxnSpPr>
        <xdr:cNvPr id="799" name="直線コネクタ 798"/>
        <xdr:cNvCxnSpPr/>
      </xdr:nvCxnSpPr>
      <xdr:spPr>
        <a:xfrm flipV="1">
          <a:off x="21323300" y="1008169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137597</xdr:rowOff>
    </xdr:from>
    <xdr:to>
      <xdr:col>111</xdr:col>
      <xdr:colOff>177800</xdr:colOff>
      <xdr:row>58</xdr:row>
      <xdr:rowOff>137643</xdr:rowOff>
    </xdr:to>
    <xdr:cxnSp macro="">
      <xdr:nvCxnSpPr>
        <xdr:cNvPr id="802" name="直線コネクタ 801"/>
        <xdr:cNvCxnSpPr/>
      </xdr:nvCxnSpPr>
      <xdr:spPr>
        <a:xfrm>
          <a:off x="20434300" y="1008169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137597</xdr:rowOff>
    </xdr:from>
    <xdr:to>
      <xdr:col>107</xdr:col>
      <xdr:colOff>50800</xdr:colOff>
      <xdr:row>58</xdr:row>
      <xdr:rowOff>137597</xdr:rowOff>
    </xdr:to>
    <xdr:cxnSp macro="">
      <xdr:nvCxnSpPr>
        <xdr:cNvPr id="805" name="直線コネクタ 804"/>
        <xdr:cNvCxnSpPr/>
      </xdr:nvCxnSpPr>
      <xdr:spPr>
        <a:xfrm>
          <a:off x="19545300" y="10081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137597</xdr:rowOff>
    </xdr:from>
    <xdr:to>
      <xdr:col>102</xdr:col>
      <xdr:colOff>114300</xdr:colOff>
      <xdr:row>58</xdr:row>
      <xdr:rowOff>137643</xdr:rowOff>
    </xdr:to>
    <xdr:cxnSp macro="">
      <xdr:nvCxnSpPr>
        <xdr:cNvPr id="808" name="直線コネクタ 807"/>
        <xdr:cNvCxnSpPr/>
      </xdr:nvCxnSpPr>
      <xdr:spPr>
        <a:xfrm flipV="1">
          <a:off x="18656300" y="1008169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86797</xdr:rowOff>
    </xdr:from>
    <xdr:to>
      <xdr:col>116</xdr:col>
      <xdr:colOff>114300</xdr:colOff>
      <xdr:row>59</xdr:row>
      <xdr:rowOff>16947</xdr:rowOff>
    </xdr:to>
    <xdr:sp macro="" textlink="">
      <xdr:nvSpPr>
        <xdr:cNvPr id="818" name="楕円 817"/>
        <xdr:cNvSpPr/>
      </xdr:nvSpPr>
      <xdr:spPr>
        <a:xfrm>
          <a:off x="221107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13932" cy="259045"/>
    <xdr:sp macro="" textlink="">
      <xdr:nvSpPr>
        <xdr:cNvPr id="819" name="貸付金該当値テキスト"/>
        <xdr:cNvSpPr txBox="1"/>
      </xdr:nvSpPr>
      <xdr:spPr>
        <a:xfrm>
          <a:off x="22212300" y="99483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86843</xdr:rowOff>
    </xdr:from>
    <xdr:to>
      <xdr:col>112</xdr:col>
      <xdr:colOff>38100</xdr:colOff>
      <xdr:row>59</xdr:row>
      <xdr:rowOff>16993</xdr:rowOff>
    </xdr:to>
    <xdr:sp macro="" textlink="">
      <xdr:nvSpPr>
        <xdr:cNvPr id="820" name="楕円 819"/>
        <xdr:cNvSpPr/>
      </xdr:nvSpPr>
      <xdr:spPr>
        <a:xfrm>
          <a:off x="212725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8120</xdr:rowOff>
    </xdr:from>
    <xdr:ext cx="313932" cy="259045"/>
    <xdr:sp macro="" textlink="">
      <xdr:nvSpPr>
        <xdr:cNvPr id="821" name="テキスト ボックス 820"/>
        <xdr:cNvSpPr txBox="1"/>
      </xdr:nvSpPr>
      <xdr:spPr>
        <a:xfrm>
          <a:off x="21166333" y="101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86797</xdr:rowOff>
    </xdr:from>
    <xdr:to>
      <xdr:col>107</xdr:col>
      <xdr:colOff>101600</xdr:colOff>
      <xdr:row>59</xdr:row>
      <xdr:rowOff>16947</xdr:rowOff>
    </xdr:to>
    <xdr:sp macro="" textlink="">
      <xdr:nvSpPr>
        <xdr:cNvPr id="822" name="楕円 821"/>
        <xdr:cNvSpPr/>
      </xdr:nvSpPr>
      <xdr:spPr>
        <a:xfrm>
          <a:off x="20383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8074</xdr:rowOff>
    </xdr:from>
    <xdr:ext cx="313932" cy="259045"/>
    <xdr:sp macro="" textlink="">
      <xdr:nvSpPr>
        <xdr:cNvPr id="823" name="テキスト ボックス 822"/>
        <xdr:cNvSpPr txBox="1"/>
      </xdr:nvSpPr>
      <xdr:spPr>
        <a:xfrm>
          <a:off x="20277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86797</xdr:rowOff>
    </xdr:from>
    <xdr:to>
      <xdr:col>102</xdr:col>
      <xdr:colOff>165100</xdr:colOff>
      <xdr:row>59</xdr:row>
      <xdr:rowOff>16947</xdr:rowOff>
    </xdr:to>
    <xdr:sp macro="" textlink="">
      <xdr:nvSpPr>
        <xdr:cNvPr id="824" name="楕円 823"/>
        <xdr:cNvSpPr/>
      </xdr:nvSpPr>
      <xdr:spPr>
        <a:xfrm>
          <a:off x="19494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8074</xdr:rowOff>
    </xdr:from>
    <xdr:ext cx="313932" cy="259045"/>
    <xdr:sp macro="" textlink="">
      <xdr:nvSpPr>
        <xdr:cNvPr id="825" name="テキスト ボックス 824"/>
        <xdr:cNvSpPr txBox="1"/>
      </xdr:nvSpPr>
      <xdr:spPr>
        <a:xfrm>
          <a:off x="19388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86843</xdr:rowOff>
    </xdr:from>
    <xdr:to>
      <xdr:col>98</xdr:col>
      <xdr:colOff>38100</xdr:colOff>
      <xdr:row>59</xdr:row>
      <xdr:rowOff>16993</xdr:rowOff>
    </xdr:to>
    <xdr:sp macro="" textlink="">
      <xdr:nvSpPr>
        <xdr:cNvPr id="826" name="楕円 825"/>
        <xdr:cNvSpPr/>
      </xdr:nvSpPr>
      <xdr:spPr>
        <a:xfrm>
          <a:off x="186055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8120</xdr:rowOff>
    </xdr:from>
    <xdr:ext cx="313932" cy="259045"/>
    <xdr:sp macro="" textlink="">
      <xdr:nvSpPr>
        <xdr:cNvPr id="827" name="テキスト ボックス 826"/>
        <xdr:cNvSpPr txBox="1"/>
      </xdr:nvSpPr>
      <xdr:spPr>
        <a:xfrm>
          <a:off x="18499333" y="101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12533</xdr:rowOff>
    </xdr:from>
    <xdr:to>
      <xdr:col>116</xdr:col>
      <xdr:colOff>63500</xdr:colOff>
      <xdr:row>74</xdr:row>
      <xdr:rowOff>15994</xdr:rowOff>
    </xdr:to>
    <xdr:cxnSp macro="">
      <xdr:nvCxnSpPr>
        <xdr:cNvPr id="859" name="直線コネクタ 858"/>
        <xdr:cNvCxnSpPr/>
      </xdr:nvCxnSpPr>
      <xdr:spPr>
        <a:xfrm flipV="1">
          <a:off x="21323300" y="12699833"/>
          <a:ext cx="8382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15994</xdr:rowOff>
    </xdr:from>
    <xdr:to>
      <xdr:col>111</xdr:col>
      <xdr:colOff>177800</xdr:colOff>
      <xdr:row>74</xdr:row>
      <xdr:rowOff>53714</xdr:rowOff>
    </xdr:to>
    <xdr:cxnSp macro="">
      <xdr:nvCxnSpPr>
        <xdr:cNvPr id="862" name="直線コネクタ 861"/>
        <xdr:cNvCxnSpPr/>
      </xdr:nvCxnSpPr>
      <xdr:spPr>
        <a:xfrm flipV="1">
          <a:off x="20434300" y="12703294"/>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3520</xdr:rowOff>
    </xdr:from>
    <xdr:to>
      <xdr:col>107</xdr:col>
      <xdr:colOff>50800</xdr:colOff>
      <xdr:row>74</xdr:row>
      <xdr:rowOff>53714</xdr:rowOff>
    </xdr:to>
    <xdr:cxnSp macro="">
      <xdr:nvCxnSpPr>
        <xdr:cNvPr id="865" name="直線コネクタ 864"/>
        <xdr:cNvCxnSpPr/>
      </xdr:nvCxnSpPr>
      <xdr:spPr>
        <a:xfrm>
          <a:off x="19545300" y="12690820"/>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3520</xdr:rowOff>
    </xdr:from>
    <xdr:to>
      <xdr:col>102</xdr:col>
      <xdr:colOff>114300</xdr:colOff>
      <xdr:row>74</xdr:row>
      <xdr:rowOff>89146</xdr:rowOff>
    </xdr:to>
    <xdr:cxnSp macro="">
      <xdr:nvCxnSpPr>
        <xdr:cNvPr id="868" name="直線コネクタ 867"/>
        <xdr:cNvCxnSpPr/>
      </xdr:nvCxnSpPr>
      <xdr:spPr>
        <a:xfrm flipV="1">
          <a:off x="18656300" y="12690820"/>
          <a:ext cx="889000" cy="8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133183</xdr:rowOff>
    </xdr:from>
    <xdr:to>
      <xdr:col>116</xdr:col>
      <xdr:colOff>114300</xdr:colOff>
      <xdr:row>74</xdr:row>
      <xdr:rowOff>63333</xdr:rowOff>
    </xdr:to>
    <xdr:sp macro="" textlink="">
      <xdr:nvSpPr>
        <xdr:cNvPr id="878" name="楕円 877"/>
        <xdr:cNvSpPr/>
      </xdr:nvSpPr>
      <xdr:spPr>
        <a:xfrm>
          <a:off x="22110700" y="126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156060</xdr:rowOff>
    </xdr:from>
    <xdr:ext cx="534377" cy="259045"/>
    <xdr:sp macro="" textlink="">
      <xdr:nvSpPr>
        <xdr:cNvPr id="879" name="繰出金該当値テキスト"/>
        <xdr:cNvSpPr txBox="1"/>
      </xdr:nvSpPr>
      <xdr:spPr>
        <a:xfrm>
          <a:off x="22212300" y="125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136644</xdr:rowOff>
    </xdr:from>
    <xdr:to>
      <xdr:col>112</xdr:col>
      <xdr:colOff>38100</xdr:colOff>
      <xdr:row>74</xdr:row>
      <xdr:rowOff>66794</xdr:rowOff>
    </xdr:to>
    <xdr:sp macro="" textlink="">
      <xdr:nvSpPr>
        <xdr:cNvPr id="880" name="楕円 879"/>
        <xdr:cNvSpPr/>
      </xdr:nvSpPr>
      <xdr:spPr>
        <a:xfrm>
          <a:off x="21272500" y="126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83321</xdr:rowOff>
    </xdr:from>
    <xdr:ext cx="534377" cy="259045"/>
    <xdr:sp macro="" textlink="">
      <xdr:nvSpPr>
        <xdr:cNvPr id="881" name="テキスト ボックス 880"/>
        <xdr:cNvSpPr txBox="1"/>
      </xdr:nvSpPr>
      <xdr:spPr>
        <a:xfrm>
          <a:off x="21056111" y="124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2914</xdr:rowOff>
    </xdr:from>
    <xdr:to>
      <xdr:col>107</xdr:col>
      <xdr:colOff>101600</xdr:colOff>
      <xdr:row>74</xdr:row>
      <xdr:rowOff>104514</xdr:rowOff>
    </xdr:to>
    <xdr:sp macro="" textlink="">
      <xdr:nvSpPr>
        <xdr:cNvPr id="882" name="楕円 881"/>
        <xdr:cNvSpPr/>
      </xdr:nvSpPr>
      <xdr:spPr>
        <a:xfrm>
          <a:off x="20383500" y="126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121041</xdr:rowOff>
    </xdr:from>
    <xdr:ext cx="534377" cy="259045"/>
    <xdr:sp macro="" textlink="">
      <xdr:nvSpPr>
        <xdr:cNvPr id="883" name="テキスト ボックス 882"/>
        <xdr:cNvSpPr txBox="1"/>
      </xdr:nvSpPr>
      <xdr:spPr>
        <a:xfrm>
          <a:off x="20167111" y="124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124170</xdr:rowOff>
    </xdr:from>
    <xdr:to>
      <xdr:col>102</xdr:col>
      <xdr:colOff>165100</xdr:colOff>
      <xdr:row>74</xdr:row>
      <xdr:rowOff>54320</xdr:rowOff>
    </xdr:to>
    <xdr:sp macro="" textlink="">
      <xdr:nvSpPr>
        <xdr:cNvPr id="884" name="楕円 883"/>
        <xdr:cNvSpPr/>
      </xdr:nvSpPr>
      <xdr:spPr>
        <a:xfrm>
          <a:off x="19494500" y="126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70847</xdr:rowOff>
    </xdr:from>
    <xdr:ext cx="534377" cy="259045"/>
    <xdr:sp macro="" textlink="">
      <xdr:nvSpPr>
        <xdr:cNvPr id="885" name="テキスト ボックス 884"/>
        <xdr:cNvSpPr txBox="1"/>
      </xdr:nvSpPr>
      <xdr:spPr>
        <a:xfrm>
          <a:off x="19278111" y="1241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38346</xdr:rowOff>
    </xdr:from>
    <xdr:to>
      <xdr:col>98</xdr:col>
      <xdr:colOff>38100</xdr:colOff>
      <xdr:row>74</xdr:row>
      <xdr:rowOff>139946</xdr:rowOff>
    </xdr:to>
    <xdr:sp macro="" textlink="">
      <xdr:nvSpPr>
        <xdr:cNvPr id="886" name="楕円 885"/>
        <xdr:cNvSpPr/>
      </xdr:nvSpPr>
      <xdr:spPr>
        <a:xfrm>
          <a:off x="18605500" y="127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156473</xdr:rowOff>
    </xdr:from>
    <xdr:ext cx="534377" cy="259045"/>
    <xdr:sp macro="" textlink="">
      <xdr:nvSpPr>
        <xdr:cNvPr id="887" name="テキスト ボックス 886"/>
        <xdr:cNvSpPr txBox="1"/>
      </xdr:nvSpPr>
      <xdr:spPr>
        <a:xfrm>
          <a:off x="18389111" y="125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再任用職員の増加により人件費が増加傾向にある。扶助費では一時的に減額となったが今後も施設型給付費や障害者介護給付費の伸びにより増加することが想定される。普通建設事業では近年大型事業を実施していおり、今後その公債費が増加する見込み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事務事業評価や行革プランの推進によって無駄を省き効率的な財政運営を行う。</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28,456
28,337
73.32
9,797,750
9,632,646
149,314
6,071,107
10,303,556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110744</xdr:rowOff>
    </xdr:from>
    <xdr:to>
      <xdr:col>24</xdr:col>
      <xdr:colOff>63500</xdr:colOff>
      <xdr:row>32</xdr:row>
      <xdr:rowOff>127889</xdr:rowOff>
    </xdr:to>
    <xdr:cxnSp macro="">
      <xdr:nvCxnSpPr>
        <xdr:cNvPr id="61" name="直線コネクタ 60"/>
        <xdr:cNvCxnSpPr/>
      </xdr:nvCxnSpPr>
      <xdr:spPr>
        <a:xfrm flipV="1">
          <a:off x="3797300" y="5597144"/>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127889</xdr:rowOff>
    </xdr:from>
    <xdr:to>
      <xdr:col>19</xdr:col>
      <xdr:colOff>177800</xdr:colOff>
      <xdr:row>32</xdr:row>
      <xdr:rowOff>165227</xdr:rowOff>
    </xdr:to>
    <xdr:cxnSp macro="">
      <xdr:nvCxnSpPr>
        <xdr:cNvPr id="64" name="直線コネクタ 63"/>
        <xdr:cNvCxnSpPr/>
      </xdr:nvCxnSpPr>
      <xdr:spPr>
        <a:xfrm flipV="1">
          <a:off x="2908300" y="561428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70739</xdr:rowOff>
    </xdr:from>
    <xdr:to>
      <xdr:col>15</xdr:col>
      <xdr:colOff>50800</xdr:colOff>
      <xdr:row>32</xdr:row>
      <xdr:rowOff>165227</xdr:rowOff>
    </xdr:to>
    <xdr:cxnSp macro="">
      <xdr:nvCxnSpPr>
        <xdr:cNvPr id="67" name="直線コネクタ 66"/>
        <xdr:cNvCxnSpPr/>
      </xdr:nvCxnSpPr>
      <xdr:spPr>
        <a:xfrm>
          <a:off x="2019300" y="5557139"/>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58928</xdr:rowOff>
    </xdr:from>
    <xdr:to>
      <xdr:col>10</xdr:col>
      <xdr:colOff>114300</xdr:colOff>
      <xdr:row>32</xdr:row>
      <xdr:rowOff>70739</xdr:rowOff>
    </xdr:to>
    <xdr:cxnSp macro="">
      <xdr:nvCxnSpPr>
        <xdr:cNvPr id="70" name="直線コネクタ 69"/>
        <xdr:cNvCxnSpPr/>
      </xdr:nvCxnSpPr>
      <xdr:spPr>
        <a:xfrm>
          <a:off x="1130300" y="554532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59944</xdr:rowOff>
    </xdr:from>
    <xdr:to>
      <xdr:col>24</xdr:col>
      <xdr:colOff>114300</xdr:colOff>
      <xdr:row>32</xdr:row>
      <xdr:rowOff>161544</xdr:rowOff>
    </xdr:to>
    <xdr:sp macro="" textlink="">
      <xdr:nvSpPr>
        <xdr:cNvPr id="80" name="楕円 79"/>
        <xdr:cNvSpPr/>
      </xdr:nvSpPr>
      <xdr:spPr>
        <a:xfrm>
          <a:off x="4584700" y="55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82821</xdr:rowOff>
    </xdr:from>
    <xdr:ext cx="469744" cy="259045"/>
    <xdr:sp macro="" textlink="">
      <xdr:nvSpPr>
        <xdr:cNvPr id="81" name="議会費該当値テキスト"/>
        <xdr:cNvSpPr txBox="1"/>
      </xdr:nvSpPr>
      <xdr:spPr>
        <a:xfrm>
          <a:off x="4686300" y="53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77089</xdr:rowOff>
    </xdr:from>
    <xdr:to>
      <xdr:col>20</xdr:col>
      <xdr:colOff>38100</xdr:colOff>
      <xdr:row>33</xdr:row>
      <xdr:rowOff>7239</xdr:rowOff>
    </xdr:to>
    <xdr:sp macro="" textlink="">
      <xdr:nvSpPr>
        <xdr:cNvPr id="82" name="楕円 81"/>
        <xdr:cNvSpPr/>
      </xdr:nvSpPr>
      <xdr:spPr>
        <a:xfrm>
          <a:off x="3746500" y="55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23766</xdr:rowOff>
    </xdr:from>
    <xdr:ext cx="469744" cy="259045"/>
    <xdr:sp macro="" textlink="">
      <xdr:nvSpPr>
        <xdr:cNvPr id="83" name="テキスト ボックス 82"/>
        <xdr:cNvSpPr txBox="1"/>
      </xdr:nvSpPr>
      <xdr:spPr>
        <a:xfrm>
          <a:off x="3562428" y="53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114427</xdr:rowOff>
    </xdr:from>
    <xdr:to>
      <xdr:col>15</xdr:col>
      <xdr:colOff>101600</xdr:colOff>
      <xdr:row>33</xdr:row>
      <xdr:rowOff>44577</xdr:rowOff>
    </xdr:to>
    <xdr:sp macro="" textlink="">
      <xdr:nvSpPr>
        <xdr:cNvPr id="84" name="楕円 83"/>
        <xdr:cNvSpPr/>
      </xdr:nvSpPr>
      <xdr:spPr>
        <a:xfrm>
          <a:off x="2857500" y="56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61104</xdr:rowOff>
    </xdr:from>
    <xdr:ext cx="469744" cy="259045"/>
    <xdr:sp macro="" textlink="">
      <xdr:nvSpPr>
        <xdr:cNvPr id="85" name="テキスト ボックス 84"/>
        <xdr:cNvSpPr txBox="1"/>
      </xdr:nvSpPr>
      <xdr:spPr>
        <a:xfrm>
          <a:off x="2673428"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19939</xdr:rowOff>
    </xdr:from>
    <xdr:to>
      <xdr:col>10</xdr:col>
      <xdr:colOff>165100</xdr:colOff>
      <xdr:row>32</xdr:row>
      <xdr:rowOff>121539</xdr:rowOff>
    </xdr:to>
    <xdr:sp macro="" textlink="">
      <xdr:nvSpPr>
        <xdr:cNvPr id="86" name="楕円 85"/>
        <xdr:cNvSpPr/>
      </xdr:nvSpPr>
      <xdr:spPr>
        <a:xfrm>
          <a:off x="1968500" y="55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138066</xdr:rowOff>
    </xdr:from>
    <xdr:ext cx="469744" cy="259045"/>
    <xdr:sp macro="" textlink="">
      <xdr:nvSpPr>
        <xdr:cNvPr id="87" name="テキスト ボックス 86"/>
        <xdr:cNvSpPr txBox="1"/>
      </xdr:nvSpPr>
      <xdr:spPr>
        <a:xfrm>
          <a:off x="1784428" y="528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8128</xdr:rowOff>
    </xdr:from>
    <xdr:to>
      <xdr:col>6</xdr:col>
      <xdr:colOff>38100</xdr:colOff>
      <xdr:row>32</xdr:row>
      <xdr:rowOff>109728</xdr:rowOff>
    </xdr:to>
    <xdr:sp macro="" textlink="">
      <xdr:nvSpPr>
        <xdr:cNvPr id="88" name="楕円 87"/>
        <xdr:cNvSpPr/>
      </xdr:nvSpPr>
      <xdr:spPr>
        <a:xfrm>
          <a:off x="1079500" y="54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126255</xdr:rowOff>
    </xdr:from>
    <xdr:ext cx="469744" cy="259045"/>
    <xdr:sp macro="" textlink="">
      <xdr:nvSpPr>
        <xdr:cNvPr id="89" name="テキスト ボックス 88"/>
        <xdr:cNvSpPr txBox="1"/>
      </xdr:nvSpPr>
      <xdr:spPr>
        <a:xfrm>
          <a:off x="895428" y="52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153848</xdr:rowOff>
    </xdr:from>
    <xdr:to>
      <xdr:col>24</xdr:col>
      <xdr:colOff>63500</xdr:colOff>
      <xdr:row>58</xdr:row>
      <xdr:rowOff>158203</xdr:rowOff>
    </xdr:to>
    <xdr:cxnSp macro="">
      <xdr:nvCxnSpPr>
        <xdr:cNvPr id="118" name="直線コネクタ 117"/>
        <xdr:cNvCxnSpPr/>
      </xdr:nvCxnSpPr>
      <xdr:spPr>
        <a:xfrm>
          <a:off x="3797300" y="10097948"/>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147382</xdr:rowOff>
    </xdr:from>
    <xdr:to>
      <xdr:col>19</xdr:col>
      <xdr:colOff>177800</xdr:colOff>
      <xdr:row>58</xdr:row>
      <xdr:rowOff>153848</xdr:rowOff>
    </xdr:to>
    <xdr:cxnSp macro="">
      <xdr:nvCxnSpPr>
        <xdr:cNvPr id="121" name="直線コネクタ 120"/>
        <xdr:cNvCxnSpPr/>
      </xdr:nvCxnSpPr>
      <xdr:spPr>
        <a:xfrm>
          <a:off x="2908300" y="10091482"/>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147382</xdr:rowOff>
    </xdr:from>
    <xdr:to>
      <xdr:col>15</xdr:col>
      <xdr:colOff>50800</xdr:colOff>
      <xdr:row>58</xdr:row>
      <xdr:rowOff>153295</xdr:rowOff>
    </xdr:to>
    <xdr:cxnSp macro="">
      <xdr:nvCxnSpPr>
        <xdr:cNvPr id="124" name="直線コネクタ 123"/>
        <xdr:cNvCxnSpPr/>
      </xdr:nvCxnSpPr>
      <xdr:spPr>
        <a:xfrm flipV="1">
          <a:off x="2019300" y="10091482"/>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153295</xdr:rowOff>
    </xdr:from>
    <xdr:to>
      <xdr:col>10</xdr:col>
      <xdr:colOff>114300</xdr:colOff>
      <xdr:row>58</xdr:row>
      <xdr:rowOff>156803</xdr:rowOff>
    </xdr:to>
    <xdr:cxnSp macro="">
      <xdr:nvCxnSpPr>
        <xdr:cNvPr id="127" name="直線コネクタ 126"/>
        <xdr:cNvCxnSpPr/>
      </xdr:nvCxnSpPr>
      <xdr:spPr>
        <a:xfrm flipV="1">
          <a:off x="1130300" y="10097395"/>
          <a:ext cx="889000" cy="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107403</xdr:rowOff>
    </xdr:from>
    <xdr:to>
      <xdr:col>24</xdr:col>
      <xdr:colOff>114300</xdr:colOff>
      <xdr:row>59</xdr:row>
      <xdr:rowOff>37553</xdr:rowOff>
    </xdr:to>
    <xdr:sp macro="" textlink="">
      <xdr:nvSpPr>
        <xdr:cNvPr id="137" name="楕円 136"/>
        <xdr:cNvSpPr/>
      </xdr:nvSpPr>
      <xdr:spPr>
        <a:xfrm>
          <a:off x="4584700" y="100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103048</xdr:rowOff>
    </xdr:from>
    <xdr:to>
      <xdr:col>20</xdr:col>
      <xdr:colOff>38100</xdr:colOff>
      <xdr:row>59</xdr:row>
      <xdr:rowOff>33198</xdr:rowOff>
    </xdr:to>
    <xdr:sp macro="" textlink="">
      <xdr:nvSpPr>
        <xdr:cNvPr id="139" name="楕円 138"/>
        <xdr:cNvSpPr/>
      </xdr:nvSpPr>
      <xdr:spPr>
        <a:xfrm>
          <a:off x="3746500" y="100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24325</xdr:rowOff>
    </xdr:from>
    <xdr:ext cx="534377" cy="259045"/>
    <xdr:sp macro="" textlink="">
      <xdr:nvSpPr>
        <xdr:cNvPr id="140" name="テキスト ボックス 139"/>
        <xdr:cNvSpPr txBox="1"/>
      </xdr:nvSpPr>
      <xdr:spPr>
        <a:xfrm>
          <a:off x="3530111" y="101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96582</xdr:rowOff>
    </xdr:from>
    <xdr:to>
      <xdr:col>15</xdr:col>
      <xdr:colOff>101600</xdr:colOff>
      <xdr:row>59</xdr:row>
      <xdr:rowOff>26732</xdr:rowOff>
    </xdr:to>
    <xdr:sp macro="" textlink="">
      <xdr:nvSpPr>
        <xdr:cNvPr id="141" name="楕円 140"/>
        <xdr:cNvSpPr/>
      </xdr:nvSpPr>
      <xdr:spPr>
        <a:xfrm>
          <a:off x="2857500" y="100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43259</xdr:rowOff>
    </xdr:from>
    <xdr:ext cx="534377" cy="259045"/>
    <xdr:sp macro="" textlink="">
      <xdr:nvSpPr>
        <xdr:cNvPr id="142" name="テキスト ボックス 141"/>
        <xdr:cNvSpPr txBox="1"/>
      </xdr:nvSpPr>
      <xdr:spPr>
        <a:xfrm>
          <a:off x="2641111" y="98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102495</xdr:rowOff>
    </xdr:from>
    <xdr:to>
      <xdr:col>10</xdr:col>
      <xdr:colOff>165100</xdr:colOff>
      <xdr:row>59</xdr:row>
      <xdr:rowOff>32645</xdr:rowOff>
    </xdr:to>
    <xdr:sp macro="" textlink="">
      <xdr:nvSpPr>
        <xdr:cNvPr id="143" name="楕円 142"/>
        <xdr:cNvSpPr/>
      </xdr:nvSpPr>
      <xdr:spPr>
        <a:xfrm>
          <a:off x="1968500" y="100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23772</xdr:rowOff>
    </xdr:from>
    <xdr:ext cx="534377" cy="259045"/>
    <xdr:sp macro="" textlink="">
      <xdr:nvSpPr>
        <xdr:cNvPr id="144" name="テキスト ボックス 143"/>
        <xdr:cNvSpPr txBox="1"/>
      </xdr:nvSpPr>
      <xdr:spPr>
        <a:xfrm>
          <a:off x="1752111" y="101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106003</xdr:rowOff>
    </xdr:from>
    <xdr:to>
      <xdr:col>6</xdr:col>
      <xdr:colOff>38100</xdr:colOff>
      <xdr:row>59</xdr:row>
      <xdr:rowOff>36153</xdr:rowOff>
    </xdr:to>
    <xdr:sp macro="" textlink="">
      <xdr:nvSpPr>
        <xdr:cNvPr id="145" name="楕円 144"/>
        <xdr:cNvSpPr/>
      </xdr:nvSpPr>
      <xdr:spPr>
        <a:xfrm>
          <a:off x="1079500" y="100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27280</xdr:rowOff>
    </xdr:from>
    <xdr:ext cx="534377" cy="259045"/>
    <xdr:sp macro="" textlink="">
      <xdr:nvSpPr>
        <xdr:cNvPr id="146" name="テキスト ボックス 145"/>
        <xdr:cNvSpPr txBox="1"/>
      </xdr:nvSpPr>
      <xdr:spPr>
        <a:xfrm>
          <a:off x="863111" y="101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1005</xdr:rowOff>
    </xdr:from>
    <xdr:to>
      <xdr:col>24</xdr:col>
      <xdr:colOff>63500</xdr:colOff>
      <xdr:row>77</xdr:row>
      <xdr:rowOff>36689</xdr:rowOff>
    </xdr:to>
    <xdr:cxnSp macro="">
      <xdr:nvCxnSpPr>
        <xdr:cNvPr id="178" name="直線コネクタ 177"/>
        <xdr:cNvCxnSpPr/>
      </xdr:nvCxnSpPr>
      <xdr:spPr>
        <a:xfrm>
          <a:off x="3797300" y="13031205"/>
          <a:ext cx="838200" cy="20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1005</xdr:rowOff>
    </xdr:from>
    <xdr:to>
      <xdr:col>19</xdr:col>
      <xdr:colOff>177800</xdr:colOff>
      <xdr:row>77</xdr:row>
      <xdr:rowOff>19315</xdr:rowOff>
    </xdr:to>
    <xdr:cxnSp macro="">
      <xdr:nvCxnSpPr>
        <xdr:cNvPr id="181" name="直線コネクタ 180"/>
        <xdr:cNvCxnSpPr/>
      </xdr:nvCxnSpPr>
      <xdr:spPr>
        <a:xfrm flipV="1">
          <a:off x="2908300" y="13031205"/>
          <a:ext cx="889000" cy="18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3857</xdr:rowOff>
    </xdr:from>
    <xdr:to>
      <xdr:col>15</xdr:col>
      <xdr:colOff>50800</xdr:colOff>
      <xdr:row>77</xdr:row>
      <xdr:rowOff>19315</xdr:rowOff>
    </xdr:to>
    <xdr:cxnSp macro="">
      <xdr:nvCxnSpPr>
        <xdr:cNvPr id="184" name="直線コネクタ 183"/>
        <xdr:cNvCxnSpPr/>
      </xdr:nvCxnSpPr>
      <xdr:spPr>
        <a:xfrm>
          <a:off x="2019300" y="13205507"/>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3857</xdr:rowOff>
    </xdr:from>
    <xdr:to>
      <xdr:col>10</xdr:col>
      <xdr:colOff>114300</xdr:colOff>
      <xdr:row>77</xdr:row>
      <xdr:rowOff>110635</xdr:rowOff>
    </xdr:to>
    <xdr:cxnSp macro="">
      <xdr:nvCxnSpPr>
        <xdr:cNvPr id="187" name="直線コネクタ 186"/>
        <xdr:cNvCxnSpPr/>
      </xdr:nvCxnSpPr>
      <xdr:spPr>
        <a:xfrm flipV="1">
          <a:off x="1130300" y="13205507"/>
          <a:ext cx="889000" cy="10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157339</xdr:rowOff>
    </xdr:from>
    <xdr:to>
      <xdr:col>24</xdr:col>
      <xdr:colOff>114300</xdr:colOff>
      <xdr:row>77</xdr:row>
      <xdr:rowOff>87489</xdr:rowOff>
    </xdr:to>
    <xdr:sp macro="" textlink="">
      <xdr:nvSpPr>
        <xdr:cNvPr id="197" name="楕円 196"/>
        <xdr:cNvSpPr/>
      </xdr:nvSpPr>
      <xdr:spPr>
        <a:xfrm>
          <a:off x="4584700" y="131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8766</xdr:rowOff>
    </xdr:from>
    <xdr:ext cx="599010" cy="259045"/>
    <xdr:sp macro="" textlink="">
      <xdr:nvSpPr>
        <xdr:cNvPr id="198" name="民生費該当値テキスト"/>
        <xdr:cNvSpPr txBox="1"/>
      </xdr:nvSpPr>
      <xdr:spPr>
        <a:xfrm>
          <a:off x="4686300" y="1303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121655</xdr:rowOff>
    </xdr:from>
    <xdr:to>
      <xdr:col>20</xdr:col>
      <xdr:colOff>38100</xdr:colOff>
      <xdr:row>76</xdr:row>
      <xdr:rowOff>51805</xdr:rowOff>
    </xdr:to>
    <xdr:sp macro="" textlink="">
      <xdr:nvSpPr>
        <xdr:cNvPr id="199" name="楕円 198"/>
        <xdr:cNvSpPr/>
      </xdr:nvSpPr>
      <xdr:spPr>
        <a:xfrm>
          <a:off x="3746500" y="129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68332</xdr:rowOff>
    </xdr:from>
    <xdr:ext cx="599010" cy="259045"/>
    <xdr:sp macro="" textlink="">
      <xdr:nvSpPr>
        <xdr:cNvPr id="200" name="テキスト ボックス 199"/>
        <xdr:cNvSpPr txBox="1"/>
      </xdr:nvSpPr>
      <xdr:spPr>
        <a:xfrm>
          <a:off x="3497795" y="127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139965</xdr:rowOff>
    </xdr:from>
    <xdr:to>
      <xdr:col>15</xdr:col>
      <xdr:colOff>101600</xdr:colOff>
      <xdr:row>77</xdr:row>
      <xdr:rowOff>70115</xdr:rowOff>
    </xdr:to>
    <xdr:sp macro="" textlink="">
      <xdr:nvSpPr>
        <xdr:cNvPr id="201" name="楕円 200"/>
        <xdr:cNvSpPr/>
      </xdr:nvSpPr>
      <xdr:spPr>
        <a:xfrm>
          <a:off x="2857500" y="1317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86642</xdr:rowOff>
    </xdr:from>
    <xdr:ext cx="599010" cy="259045"/>
    <xdr:sp macro="" textlink="">
      <xdr:nvSpPr>
        <xdr:cNvPr id="202" name="テキスト ボックス 201"/>
        <xdr:cNvSpPr txBox="1"/>
      </xdr:nvSpPr>
      <xdr:spPr>
        <a:xfrm>
          <a:off x="2608795" y="129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124507</xdr:rowOff>
    </xdr:from>
    <xdr:to>
      <xdr:col>10</xdr:col>
      <xdr:colOff>165100</xdr:colOff>
      <xdr:row>77</xdr:row>
      <xdr:rowOff>54657</xdr:rowOff>
    </xdr:to>
    <xdr:sp macro="" textlink="">
      <xdr:nvSpPr>
        <xdr:cNvPr id="203" name="楕円 202"/>
        <xdr:cNvSpPr/>
      </xdr:nvSpPr>
      <xdr:spPr>
        <a:xfrm>
          <a:off x="1968500" y="131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71184</xdr:rowOff>
    </xdr:from>
    <xdr:ext cx="599010" cy="259045"/>
    <xdr:sp macro="" textlink="">
      <xdr:nvSpPr>
        <xdr:cNvPr id="204" name="テキスト ボックス 203"/>
        <xdr:cNvSpPr txBox="1"/>
      </xdr:nvSpPr>
      <xdr:spPr>
        <a:xfrm>
          <a:off x="1719795" y="1292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59835</xdr:rowOff>
    </xdr:from>
    <xdr:to>
      <xdr:col>6</xdr:col>
      <xdr:colOff>38100</xdr:colOff>
      <xdr:row>77</xdr:row>
      <xdr:rowOff>161435</xdr:rowOff>
    </xdr:to>
    <xdr:sp macro="" textlink="">
      <xdr:nvSpPr>
        <xdr:cNvPr id="205" name="楕円 204"/>
        <xdr:cNvSpPr/>
      </xdr:nvSpPr>
      <xdr:spPr>
        <a:xfrm>
          <a:off x="1079500" y="132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6512</xdr:rowOff>
    </xdr:from>
    <xdr:ext cx="599010" cy="259045"/>
    <xdr:sp macro="" textlink="">
      <xdr:nvSpPr>
        <xdr:cNvPr id="206" name="テキスト ボックス 205"/>
        <xdr:cNvSpPr txBox="1"/>
      </xdr:nvSpPr>
      <xdr:spPr>
        <a:xfrm>
          <a:off x="830795" y="1303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48766</xdr:rowOff>
    </xdr:from>
    <xdr:to>
      <xdr:col>24</xdr:col>
      <xdr:colOff>63500</xdr:colOff>
      <xdr:row>99</xdr:row>
      <xdr:rowOff>67283</xdr:rowOff>
    </xdr:to>
    <xdr:cxnSp macro="">
      <xdr:nvCxnSpPr>
        <xdr:cNvPr id="238" name="直線コネクタ 237"/>
        <xdr:cNvCxnSpPr/>
      </xdr:nvCxnSpPr>
      <xdr:spPr>
        <a:xfrm flipV="1">
          <a:off x="3797300" y="17022316"/>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67283</xdr:rowOff>
    </xdr:from>
    <xdr:to>
      <xdr:col>19</xdr:col>
      <xdr:colOff>177800</xdr:colOff>
      <xdr:row>99</xdr:row>
      <xdr:rowOff>95907</xdr:rowOff>
    </xdr:to>
    <xdr:cxnSp macro="">
      <xdr:nvCxnSpPr>
        <xdr:cNvPr id="241" name="直線コネクタ 240"/>
        <xdr:cNvCxnSpPr/>
      </xdr:nvCxnSpPr>
      <xdr:spPr>
        <a:xfrm flipV="1">
          <a:off x="2908300" y="17040833"/>
          <a:ext cx="889000" cy="2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95907</xdr:rowOff>
    </xdr:from>
    <xdr:to>
      <xdr:col>15</xdr:col>
      <xdr:colOff>50800</xdr:colOff>
      <xdr:row>99</xdr:row>
      <xdr:rowOff>118636</xdr:rowOff>
    </xdr:to>
    <xdr:cxnSp macro="">
      <xdr:nvCxnSpPr>
        <xdr:cNvPr id="244" name="直線コネクタ 243"/>
        <xdr:cNvCxnSpPr/>
      </xdr:nvCxnSpPr>
      <xdr:spPr>
        <a:xfrm flipV="1">
          <a:off x="2019300" y="17069457"/>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118636</xdr:rowOff>
    </xdr:from>
    <xdr:to>
      <xdr:col>10</xdr:col>
      <xdr:colOff>114300</xdr:colOff>
      <xdr:row>99</xdr:row>
      <xdr:rowOff>144289</xdr:rowOff>
    </xdr:to>
    <xdr:cxnSp macro="">
      <xdr:nvCxnSpPr>
        <xdr:cNvPr id="247" name="直線コネクタ 246"/>
        <xdr:cNvCxnSpPr/>
      </xdr:nvCxnSpPr>
      <xdr:spPr>
        <a:xfrm flipV="1">
          <a:off x="1130300" y="17092186"/>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169416</xdr:rowOff>
    </xdr:from>
    <xdr:to>
      <xdr:col>24</xdr:col>
      <xdr:colOff>114300</xdr:colOff>
      <xdr:row>99</xdr:row>
      <xdr:rowOff>99566</xdr:rowOff>
    </xdr:to>
    <xdr:sp macro="" textlink="">
      <xdr:nvSpPr>
        <xdr:cNvPr id="257" name="楕円 256"/>
        <xdr:cNvSpPr/>
      </xdr:nvSpPr>
      <xdr:spPr>
        <a:xfrm>
          <a:off x="4584700" y="169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84343</xdr:rowOff>
    </xdr:from>
    <xdr:ext cx="534377" cy="259045"/>
    <xdr:sp macro="" textlink="">
      <xdr:nvSpPr>
        <xdr:cNvPr id="258" name="衛生費該当値テキスト"/>
        <xdr:cNvSpPr txBox="1"/>
      </xdr:nvSpPr>
      <xdr:spPr>
        <a:xfrm>
          <a:off x="4686300" y="1688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16483</xdr:rowOff>
    </xdr:from>
    <xdr:to>
      <xdr:col>20</xdr:col>
      <xdr:colOff>38100</xdr:colOff>
      <xdr:row>99</xdr:row>
      <xdr:rowOff>118083</xdr:rowOff>
    </xdr:to>
    <xdr:sp macro="" textlink="">
      <xdr:nvSpPr>
        <xdr:cNvPr id="259" name="楕円 258"/>
        <xdr:cNvSpPr/>
      </xdr:nvSpPr>
      <xdr:spPr>
        <a:xfrm>
          <a:off x="3746500" y="169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109210</xdr:rowOff>
    </xdr:from>
    <xdr:ext cx="534377" cy="259045"/>
    <xdr:sp macro="" textlink="">
      <xdr:nvSpPr>
        <xdr:cNvPr id="260" name="テキスト ボックス 259"/>
        <xdr:cNvSpPr txBox="1"/>
      </xdr:nvSpPr>
      <xdr:spPr>
        <a:xfrm>
          <a:off x="3530111" y="1708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45107</xdr:rowOff>
    </xdr:from>
    <xdr:to>
      <xdr:col>15</xdr:col>
      <xdr:colOff>101600</xdr:colOff>
      <xdr:row>99</xdr:row>
      <xdr:rowOff>146707</xdr:rowOff>
    </xdr:to>
    <xdr:sp macro="" textlink="">
      <xdr:nvSpPr>
        <xdr:cNvPr id="261" name="楕円 260"/>
        <xdr:cNvSpPr/>
      </xdr:nvSpPr>
      <xdr:spPr>
        <a:xfrm>
          <a:off x="2857500" y="170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137834</xdr:rowOff>
    </xdr:from>
    <xdr:ext cx="534377" cy="259045"/>
    <xdr:sp macro="" textlink="">
      <xdr:nvSpPr>
        <xdr:cNvPr id="262" name="テキスト ボックス 261"/>
        <xdr:cNvSpPr txBox="1"/>
      </xdr:nvSpPr>
      <xdr:spPr>
        <a:xfrm>
          <a:off x="2641111" y="17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67836</xdr:rowOff>
    </xdr:from>
    <xdr:to>
      <xdr:col>10</xdr:col>
      <xdr:colOff>165100</xdr:colOff>
      <xdr:row>99</xdr:row>
      <xdr:rowOff>169436</xdr:rowOff>
    </xdr:to>
    <xdr:sp macro="" textlink="">
      <xdr:nvSpPr>
        <xdr:cNvPr id="263" name="楕円 262"/>
        <xdr:cNvSpPr/>
      </xdr:nvSpPr>
      <xdr:spPr>
        <a:xfrm>
          <a:off x="1968500" y="170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160563</xdr:rowOff>
    </xdr:from>
    <xdr:ext cx="534377" cy="259045"/>
    <xdr:sp macro="" textlink="">
      <xdr:nvSpPr>
        <xdr:cNvPr id="264" name="テキスト ボックス 263"/>
        <xdr:cNvSpPr txBox="1"/>
      </xdr:nvSpPr>
      <xdr:spPr>
        <a:xfrm>
          <a:off x="1752111" y="1713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93489</xdr:rowOff>
    </xdr:from>
    <xdr:to>
      <xdr:col>6</xdr:col>
      <xdr:colOff>38100</xdr:colOff>
      <xdr:row>100</xdr:row>
      <xdr:rowOff>23639</xdr:rowOff>
    </xdr:to>
    <xdr:sp macro="" textlink="">
      <xdr:nvSpPr>
        <xdr:cNvPr id="265" name="楕円 264"/>
        <xdr:cNvSpPr/>
      </xdr:nvSpPr>
      <xdr:spPr>
        <a:xfrm>
          <a:off x="1079500" y="170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14766</xdr:rowOff>
    </xdr:from>
    <xdr:ext cx="534377" cy="259045"/>
    <xdr:sp macro="" textlink="">
      <xdr:nvSpPr>
        <xdr:cNvPr id="266" name="テキスト ボックス 265"/>
        <xdr:cNvSpPr txBox="1"/>
      </xdr:nvSpPr>
      <xdr:spPr>
        <a:xfrm>
          <a:off x="863111" y="171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149225</xdr:rowOff>
    </xdr:from>
    <xdr:to>
      <xdr:col>45</xdr:col>
      <xdr:colOff>177800</xdr:colOff>
      <xdr:row>39</xdr:row>
      <xdr:rowOff>44450</xdr:rowOff>
    </xdr:to>
    <xdr:cxnSp macro="">
      <xdr:nvCxnSpPr>
        <xdr:cNvPr id="301" name="直線コネクタ 300"/>
        <xdr:cNvCxnSpPr/>
      </xdr:nvCxnSpPr>
      <xdr:spPr>
        <a:xfrm>
          <a:off x="7861300" y="6321425"/>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149225</xdr:rowOff>
    </xdr:from>
    <xdr:to>
      <xdr:col>41</xdr:col>
      <xdr:colOff>50800</xdr:colOff>
      <xdr:row>38</xdr:row>
      <xdr:rowOff>28448</xdr:rowOff>
    </xdr:to>
    <xdr:cxnSp macro="">
      <xdr:nvCxnSpPr>
        <xdr:cNvPr id="304" name="直線コネクタ 303"/>
        <xdr:cNvCxnSpPr/>
      </xdr:nvCxnSpPr>
      <xdr:spPr>
        <a:xfrm flipV="1">
          <a:off x="6972300" y="6321425"/>
          <a:ext cx="8890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98425</xdr:rowOff>
    </xdr:from>
    <xdr:to>
      <xdr:col>41</xdr:col>
      <xdr:colOff>101600</xdr:colOff>
      <xdr:row>37</xdr:row>
      <xdr:rowOff>28575</xdr:rowOff>
    </xdr:to>
    <xdr:sp macro="" textlink="">
      <xdr:nvSpPr>
        <xdr:cNvPr id="320" name="楕円 319"/>
        <xdr:cNvSpPr/>
      </xdr:nvSpPr>
      <xdr:spPr>
        <a:xfrm>
          <a:off x="7810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45102</xdr:rowOff>
    </xdr:from>
    <xdr:ext cx="469744" cy="259045"/>
    <xdr:sp macro="" textlink="">
      <xdr:nvSpPr>
        <xdr:cNvPr id="321" name="テキスト ボックス 320"/>
        <xdr:cNvSpPr txBox="1"/>
      </xdr:nvSpPr>
      <xdr:spPr>
        <a:xfrm>
          <a:off x="7626428"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149098</xdr:rowOff>
    </xdr:from>
    <xdr:to>
      <xdr:col>36</xdr:col>
      <xdr:colOff>165100</xdr:colOff>
      <xdr:row>38</xdr:row>
      <xdr:rowOff>79248</xdr:rowOff>
    </xdr:to>
    <xdr:sp macro="" textlink="">
      <xdr:nvSpPr>
        <xdr:cNvPr id="322" name="楕円 321"/>
        <xdr:cNvSpPr/>
      </xdr:nvSpPr>
      <xdr:spPr>
        <a:xfrm>
          <a:off x="6921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70375</xdr:rowOff>
    </xdr:from>
    <xdr:ext cx="378565" cy="259045"/>
    <xdr:sp macro="" textlink="">
      <xdr:nvSpPr>
        <xdr:cNvPr id="323" name="テキスト ボックス 322"/>
        <xdr:cNvSpPr txBox="1"/>
      </xdr:nvSpPr>
      <xdr:spPr>
        <a:xfrm>
          <a:off x="6783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25302</xdr:rowOff>
    </xdr:from>
    <xdr:to>
      <xdr:col>55</xdr:col>
      <xdr:colOff>0</xdr:colOff>
      <xdr:row>58</xdr:row>
      <xdr:rowOff>70826</xdr:rowOff>
    </xdr:to>
    <xdr:cxnSp macro="">
      <xdr:nvCxnSpPr>
        <xdr:cNvPr id="354" name="直線コネクタ 353"/>
        <xdr:cNvCxnSpPr/>
      </xdr:nvCxnSpPr>
      <xdr:spPr>
        <a:xfrm flipV="1">
          <a:off x="9639300" y="9969402"/>
          <a:ext cx="8382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70826</xdr:rowOff>
    </xdr:from>
    <xdr:to>
      <xdr:col>50</xdr:col>
      <xdr:colOff>114300</xdr:colOff>
      <xdr:row>58</xdr:row>
      <xdr:rowOff>118750</xdr:rowOff>
    </xdr:to>
    <xdr:cxnSp macro="">
      <xdr:nvCxnSpPr>
        <xdr:cNvPr id="357" name="直線コネクタ 356"/>
        <xdr:cNvCxnSpPr/>
      </xdr:nvCxnSpPr>
      <xdr:spPr>
        <a:xfrm flipV="1">
          <a:off x="8750300" y="10014926"/>
          <a:ext cx="8890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55690</xdr:rowOff>
    </xdr:from>
    <xdr:to>
      <xdr:col>45</xdr:col>
      <xdr:colOff>177800</xdr:colOff>
      <xdr:row>58</xdr:row>
      <xdr:rowOff>118750</xdr:rowOff>
    </xdr:to>
    <xdr:cxnSp macro="">
      <xdr:nvCxnSpPr>
        <xdr:cNvPr id="360" name="直線コネクタ 359"/>
        <xdr:cNvCxnSpPr/>
      </xdr:nvCxnSpPr>
      <xdr:spPr>
        <a:xfrm>
          <a:off x="7861300" y="9999790"/>
          <a:ext cx="889000" cy="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55690</xdr:rowOff>
    </xdr:from>
    <xdr:to>
      <xdr:col>41</xdr:col>
      <xdr:colOff>50800</xdr:colOff>
      <xdr:row>58</xdr:row>
      <xdr:rowOff>132369</xdr:rowOff>
    </xdr:to>
    <xdr:cxnSp macro="">
      <xdr:nvCxnSpPr>
        <xdr:cNvPr id="363" name="直線コネクタ 362"/>
        <xdr:cNvCxnSpPr/>
      </xdr:nvCxnSpPr>
      <xdr:spPr>
        <a:xfrm flipV="1">
          <a:off x="6972300" y="9999790"/>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145952</xdr:rowOff>
    </xdr:from>
    <xdr:to>
      <xdr:col>55</xdr:col>
      <xdr:colOff>50800</xdr:colOff>
      <xdr:row>58</xdr:row>
      <xdr:rowOff>76102</xdr:rowOff>
    </xdr:to>
    <xdr:sp macro="" textlink="">
      <xdr:nvSpPr>
        <xdr:cNvPr id="373" name="楕円 372"/>
        <xdr:cNvSpPr/>
      </xdr:nvSpPr>
      <xdr:spPr>
        <a:xfrm>
          <a:off x="10426700" y="99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168829</xdr:rowOff>
    </xdr:from>
    <xdr:ext cx="534377" cy="259045"/>
    <xdr:sp macro="" textlink="">
      <xdr:nvSpPr>
        <xdr:cNvPr id="374" name="農林水産業費該当値テキスト"/>
        <xdr:cNvSpPr txBox="1"/>
      </xdr:nvSpPr>
      <xdr:spPr>
        <a:xfrm>
          <a:off x="10528300" y="977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20026</xdr:rowOff>
    </xdr:from>
    <xdr:to>
      <xdr:col>50</xdr:col>
      <xdr:colOff>165100</xdr:colOff>
      <xdr:row>58</xdr:row>
      <xdr:rowOff>121626</xdr:rowOff>
    </xdr:to>
    <xdr:sp macro="" textlink="">
      <xdr:nvSpPr>
        <xdr:cNvPr id="375" name="楕円 374"/>
        <xdr:cNvSpPr/>
      </xdr:nvSpPr>
      <xdr:spPr>
        <a:xfrm>
          <a:off x="9588500" y="99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138153</xdr:rowOff>
    </xdr:from>
    <xdr:ext cx="534377" cy="259045"/>
    <xdr:sp macro="" textlink="">
      <xdr:nvSpPr>
        <xdr:cNvPr id="376" name="テキスト ボックス 375"/>
        <xdr:cNvSpPr txBox="1"/>
      </xdr:nvSpPr>
      <xdr:spPr>
        <a:xfrm>
          <a:off x="9372111" y="97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67950</xdr:rowOff>
    </xdr:from>
    <xdr:to>
      <xdr:col>46</xdr:col>
      <xdr:colOff>38100</xdr:colOff>
      <xdr:row>58</xdr:row>
      <xdr:rowOff>169550</xdr:rowOff>
    </xdr:to>
    <xdr:sp macro="" textlink="">
      <xdr:nvSpPr>
        <xdr:cNvPr id="377" name="楕円 376"/>
        <xdr:cNvSpPr/>
      </xdr:nvSpPr>
      <xdr:spPr>
        <a:xfrm>
          <a:off x="8699500" y="1001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160677</xdr:rowOff>
    </xdr:from>
    <xdr:ext cx="469744" cy="259045"/>
    <xdr:sp macro="" textlink="">
      <xdr:nvSpPr>
        <xdr:cNvPr id="378" name="テキスト ボックス 377"/>
        <xdr:cNvSpPr txBox="1"/>
      </xdr:nvSpPr>
      <xdr:spPr>
        <a:xfrm>
          <a:off x="8515428" y="1010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4890</xdr:rowOff>
    </xdr:from>
    <xdr:to>
      <xdr:col>41</xdr:col>
      <xdr:colOff>101600</xdr:colOff>
      <xdr:row>58</xdr:row>
      <xdr:rowOff>106490</xdr:rowOff>
    </xdr:to>
    <xdr:sp macro="" textlink="">
      <xdr:nvSpPr>
        <xdr:cNvPr id="379" name="楕円 378"/>
        <xdr:cNvSpPr/>
      </xdr:nvSpPr>
      <xdr:spPr>
        <a:xfrm>
          <a:off x="7810500" y="99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123017</xdr:rowOff>
    </xdr:from>
    <xdr:ext cx="534377" cy="259045"/>
    <xdr:sp macro="" textlink="">
      <xdr:nvSpPr>
        <xdr:cNvPr id="380" name="テキスト ボックス 379"/>
        <xdr:cNvSpPr txBox="1"/>
      </xdr:nvSpPr>
      <xdr:spPr>
        <a:xfrm>
          <a:off x="7594111" y="97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81569</xdr:rowOff>
    </xdr:from>
    <xdr:to>
      <xdr:col>36</xdr:col>
      <xdr:colOff>165100</xdr:colOff>
      <xdr:row>59</xdr:row>
      <xdr:rowOff>11719</xdr:rowOff>
    </xdr:to>
    <xdr:sp macro="" textlink="">
      <xdr:nvSpPr>
        <xdr:cNvPr id="381" name="楕円 380"/>
        <xdr:cNvSpPr/>
      </xdr:nvSpPr>
      <xdr:spPr>
        <a:xfrm>
          <a:off x="6921500" y="100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2846</xdr:rowOff>
    </xdr:from>
    <xdr:ext cx="469744" cy="259045"/>
    <xdr:sp macro="" textlink="">
      <xdr:nvSpPr>
        <xdr:cNvPr id="382" name="テキスト ボックス 381"/>
        <xdr:cNvSpPr txBox="1"/>
      </xdr:nvSpPr>
      <xdr:spPr>
        <a:xfrm>
          <a:off x="6737428" y="101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148831</xdr:rowOff>
    </xdr:from>
    <xdr:to>
      <xdr:col>55</xdr:col>
      <xdr:colOff>0</xdr:colOff>
      <xdr:row>78</xdr:row>
      <xdr:rowOff>150661</xdr:rowOff>
    </xdr:to>
    <xdr:cxnSp macro="">
      <xdr:nvCxnSpPr>
        <xdr:cNvPr id="411" name="直線コネクタ 410"/>
        <xdr:cNvCxnSpPr/>
      </xdr:nvCxnSpPr>
      <xdr:spPr>
        <a:xfrm flipV="1">
          <a:off x="9639300" y="13521931"/>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142303</xdr:rowOff>
    </xdr:from>
    <xdr:to>
      <xdr:col>50</xdr:col>
      <xdr:colOff>114300</xdr:colOff>
      <xdr:row>78</xdr:row>
      <xdr:rowOff>150661</xdr:rowOff>
    </xdr:to>
    <xdr:cxnSp macro="">
      <xdr:nvCxnSpPr>
        <xdr:cNvPr id="414" name="直線コネクタ 413"/>
        <xdr:cNvCxnSpPr/>
      </xdr:nvCxnSpPr>
      <xdr:spPr>
        <a:xfrm>
          <a:off x="8750300" y="13515403"/>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123126</xdr:rowOff>
    </xdr:from>
    <xdr:to>
      <xdr:col>45</xdr:col>
      <xdr:colOff>177800</xdr:colOff>
      <xdr:row>78</xdr:row>
      <xdr:rowOff>142303</xdr:rowOff>
    </xdr:to>
    <xdr:cxnSp macro="">
      <xdr:nvCxnSpPr>
        <xdr:cNvPr id="417" name="直線コネクタ 416"/>
        <xdr:cNvCxnSpPr/>
      </xdr:nvCxnSpPr>
      <xdr:spPr>
        <a:xfrm>
          <a:off x="7861300" y="13496226"/>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113055</xdr:rowOff>
    </xdr:from>
    <xdr:to>
      <xdr:col>41</xdr:col>
      <xdr:colOff>50800</xdr:colOff>
      <xdr:row>78</xdr:row>
      <xdr:rowOff>123126</xdr:rowOff>
    </xdr:to>
    <xdr:cxnSp macro="">
      <xdr:nvCxnSpPr>
        <xdr:cNvPr id="420" name="直線コネクタ 419"/>
        <xdr:cNvCxnSpPr/>
      </xdr:nvCxnSpPr>
      <xdr:spPr>
        <a:xfrm>
          <a:off x="6972300" y="13486155"/>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98031</xdr:rowOff>
    </xdr:from>
    <xdr:to>
      <xdr:col>55</xdr:col>
      <xdr:colOff>50800</xdr:colOff>
      <xdr:row>79</xdr:row>
      <xdr:rowOff>28181</xdr:rowOff>
    </xdr:to>
    <xdr:sp macro="" textlink="">
      <xdr:nvSpPr>
        <xdr:cNvPr id="430" name="楕円 429"/>
        <xdr:cNvSpPr/>
      </xdr:nvSpPr>
      <xdr:spPr>
        <a:xfrm>
          <a:off x="10426700" y="134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99861</xdr:rowOff>
    </xdr:from>
    <xdr:to>
      <xdr:col>50</xdr:col>
      <xdr:colOff>165100</xdr:colOff>
      <xdr:row>79</xdr:row>
      <xdr:rowOff>30011</xdr:rowOff>
    </xdr:to>
    <xdr:sp macro="" textlink="">
      <xdr:nvSpPr>
        <xdr:cNvPr id="432" name="楕円 431"/>
        <xdr:cNvSpPr/>
      </xdr:nvSpPr>
      <xdr:spPr>
        <a:xfrm>
          <a:off x="9588500" y="134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21138</xdr:rowOff>
    </xdr:from>
    <xdr:ext cx="469744" cy="259045"/>
    <xdr:sp macro="" textlink="">
      <xdr:nvSpPr>
        <xdr:cNvPr id="433" name="テキスト ボックス 432"/>
        <xdr:cNvSpPr txBox="1"/>
      </xdr:nvSpPr>
      <xdr:spPr>
        <a:xfrm>
          <a:off x="9404428" y="1356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91503</xdr:rowOff>
    </xdr:from>
    <xdr:to>
      <xdr:col>46</xdr:col>
      <xdr:colOff>38100</xdr:colOff>
      <xdr:row>79</xdr:row>
      <xdr:rowOff>21653</xdr:rowOff>
    </xdr:to>
    <xdr:sp macro="" textlink="">
      <xdr:nvSpPr>
        <xdr:cNvPr id="434" name="楕円 433"/>
        <xdr:cNvSpPr/>
      </xdr:nvSpPr>
      <xdr:spPr>
        <a:xfrm>
          <a:off x="8699500" y="134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12780</xdr:rowOff>
    </xdr:from>
    <xdr:ext cx="469744" cy="259045"/>
    <xdr:sp macro="" textlink="">
      <xdr:nvSpPr>
        <xdr:cNvPr id="435" name="テキスト ボックス 434"/>
        <xdr:cNvSpPr txBox="1"/>
      </xdr:nvSpPr>
      <xdr:spPr>
        <a:xfrm>
          <a:off x="8515428" y="1355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72326</xdr:rowOff>
    </xdr:from>
    <xdr:to>
      <xdr:col>41</xdr:col>
      <xdr:colOff>101600</xdr:colOff>
      <xdr:row>79</xdr:row>
      <xdr:rowOff>2476</xdr:rowOff>
    </xdr:to>
    <xdr:sp macro="" textlink="">
      <xdr:nvSpPr>
        <xdr:cNvPr id="436" name="楕円 435"/>
        <xdr:cNvSpPr/>
      </xdr:nvSpPr>
      <xdr:spPr>
        <a:xfrm>
          <a:off x="7810500" y="134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19003</xdr:rowOff>
    </xdr:from>
    <xdr:ext cx="469744" cy="259045"/>
    <xdr:sp macro="" textlink="">
      <xdr:nvSpPr>
        <xdr:cNvPr id="437" name="テキスト ボックス 436"/>
        <xdr:cNvSpPr txBox="1"/>
      </xdr:nvSpPr>
      <xdr:spPr>
        <a:xfrm>
          <a:off x="7626428" y="1322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62255</xdr:rowOff>
    </xdr:from>
    <xdr:to>
      <xdr:col>36</xdr:col>
      <xdr:colOff>165100</xdr:colOff>
      <xdr:row>78</xdr:row>
      <xdr:rowOff>163855</xdr:rowOff>
    </xdr:to>
    <xdr:sp macro="" textlink="">
      <xdr:nvSpPr>
        <xdr:cNvPr id="438" name="楕円 437"/>
        <xdr:cNvSpPr/>
      </xdr:nvSpPr>
      <xdr:spPr>
        <a:xfrm>
          <a:off x="6921500" y="134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8932</xdr:rowOff>
    </xdr:from>
    <xdr:ext cx="469744" cy="259045"/>
    <xdr:sp macro="" textlink="">
      <xdr:nvSpPr>
        <xdr:cNvPr id="439" name="テキスト ボックス 438"/>
        <xdr:cNvSpPr txBox="1"/>
      </xdr:nvSpPr>
      <xdr:spPr>
        <a:xfrm>
          <a:off x="6737428" y="1321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112388</xdr:rowOff>
    </xdr:from>
    <xdr:to>
      <xdr:col>55</xdr:col>
      <xdr:colOff>0</xdr:colOff>
      <xdr:row>97</xdr:row>
      <xdr:rowOff>133277</xdr:rowOff>
    </xdr:to>
    <xdr:cxnSp macro="">
      <xdr:nvCxnSpPr>
        <xdr:cNvPr id="470" name="直線コネクタ 469"/>
        <xdr:cNvCxnSpPr/>
      </xdr:nvCxnSpPr>
      <xdr:spPr>
        <a:xfrm>
          <a:off x="9639300" y="16743038"/>
          <a:ext cx="8382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126126</xdr:rowOff>
    </xdr:from>
    <xdr:to>
      <xdr:col>50</xdr:col>
      <xdr:colOff>114300</xdr:colOff>
      <xdr:row>97</xdr:row>
      <xdr:rowOff>112388</xdr:rowOff>
    </xdr:to>
    <xdr:cxnSp macro="">
      <xdr:nvCxnSpPr>
        <xdr:cNvPr id="473" name="直線コネクタ 472"/>
        <xdr:cNvCxnSpPr/>
      </xdr:nvCxnSpPr>
      <xdr:spPr>
        <a:xfrm>
          <a:off x="8750300" y="16585326"/>
          <a:ext cx="889000" cy="15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19129</xdr:rowOff>
    </xdr:from>
    <xdr:to>
      <xdr:col>45</xdr:col>
      <xdr:colOff>177800</xdr:colOff>
      <xdr:row>96</xdr:row>
      <xdr:rowOff>126126</xdr:rowOff>
    </xdr:to>
    <xdr:cxnSp macro="">
      <xdr:nvCxnSpPr>
        <xdr:cNvPr id="476" name="直線コネクタ 475"/>
        <xdr:cNvCxnSpPr/>
      </xdr:nvCxnSpPr>
      <xdr:spPr>
        <a:xfrm>
          <a:off x="7861300" y="16478329"/>
          <a:ext cx="889000" cy="10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19129</xdr:rowOff>
    </xdr:from>
    <xdr:to>
      <xdr:col>41</xdr:col>
      <xdr:colOff>50800</xdr:colOff>
      <xdr:row>97</xdr:row>
      <xdr:rowOff>16790</xdr:rowOff>
    </xdr:to>
    <xdr:cxnSp macro="">
      <xdr:nvCxnSpPr>
        <xdr:cNvPr id="479" name="直線コネクタ 478"/>
        <xdr:cNvCxnSpPr/>
      </xdr:nvCxnSpPr>
      <xdr:spPr>
        <a:xfrm flipV="1">
          <a:off x="6972300" y="16478329"/>
          <a:ext cx="889000" cy="16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82477</xdr:rowOff>
    </xdr:from>
    <xdr:to>
      <xdr:col>55</xdr:col>
      <xdr:colOff>50800</xdr:colOff>
      <xdr:row>98</xdr:row>
      <xdr:rowOff>12627</xdr:rowOff>
    </xdr:to>
    <xdr:sp macro="" textlink="">
      <xdr:nvSpPr>
        <xdr:cNvPr id="489" name="楕円 488"/>
        <xdr:cNvSpPr/>
      </xdr:nvSpPr>
      <xdr:spPr>
        <a:xfrm>
          <a:off x="10426700" y="167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60904</xdr:rowOff>
    </xdr:from>
    <xdr:ext cx="534377" cy="259045"/>
    <xdr:sp macro="" textlink="">
      <xdr:nvSpPr>
        <xdr:cNvPr id="490" name="土木費該当値テキスト"/>
        <xdr:cNvSpPr txBox="1"/>
      </xdr:nvSpPr>
      <xdr:spPr>
        <a:xfrm>
          <a:off x="10528300" y="166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61588</xdr:rowOff>
    </xdr:from>
    <xdr:to>
      <xdr:col>50</xdr:col>
      <xdr:colOff>165100</xdr:colOff>
      <xdr:row>97</xdr:row>
      <xdr:rowOff>163188</xdr:rowOff>
    </xdr:to>
    <xdr:sp macro="" textlink="">
      <xdr:nvSpPr>
        <xdr:cNvPr id="491" name="楕円 490"/>
        <xdr:cNvSpPr/>
      </xdr:nvSpPr>
      <xdr:spPr>
        <a:xfrm>
          <a:off x="9588500" y="166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154315</xdr:rowOff>
    </xdr:from>
    <xdr:ext cx="534377" cy="259045"/>
    <xdr:sp macro="" textlink="">
      <xdr:nvSpPr>
        <xdr:cNvPr id="492" name="テキスト ボックス 491"/>
        <xdr:cNvSpPr txBox="1"/>
      </xdr:nvSpPr>
      <xdr:spPr>
        <a:xfrm>
          <a:off x="9372111" y="167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75326</xdr:rowOff>
    </xdr:from>
    <xdr:to>
      <xdr:col>46</xdr:col>
      <xdr:colOff>38100</xdr:colOff>
      <xdr:row>97</xdr:row>
      <xdr:rowOff>5476</xdr:rowOff>
    </xdr:to>
    <xdr:sp macro="" textlink="">
      <xdr:nvSpPr>
        <xdr:cNvPr id="493" name="楕円 492"/>
        <xdr:cNvSpPr/>
      </xdr:nvSpPr>
      <xdr:spPr>
        <a:xfrm>
          <a:off x="8699500" y="165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22003</xdr:rowOff>
    </xdr:from>
    <xdr:ext cx="534377" cy="259045"/>
    <xdr:sp macro="" textlink="">
      <xdr:nvSpPr>
        <xdr:cNvPr id="494" name="テキスト ボックス 493"/>
        <xdr:cNvSpPr txBox="1"/>
      </xdr:nvSpPr>
      <xdr:spPr>
        <a:xfrm>
          <a:off x="8483111" y="1630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139779</xdr:rowOff>
    </xdr:from>
    <xdr:to>
      <xdr:col>41</xdr:col>
      <xdr:colOff>101600</xdr:colOff>
      <xdr:row>96</xdr:row>
      <xdr:rowOff>69929</xdr:rowOff>
    </xdr:to>
    <xdr:sp macro="" textlink="">
      <xdr:nvSpPr>
        <xdr:cNvPr id="495" name="楕円 494"/>
        <xdr:cNvSpPr/>
      </xdr:nvSpPr>
      <xdr:spPr>
        <a:xfrm>
          <a:off x="7810500" y="16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96" name="テキスト ボックス 495"/>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137440</xdr:rowOff>
    </xdr:from>
    <xdr:to>
      <xdr:col>36</xdr:col>
      <xdr:colOff>165100</xdr:colOff>
      <xdr:row>97</xdr:row>
      <xdr:rowOff>67590</xdr:rowOff>
    </xdr:to>
    <xdr:sp macro="" textlink="">
      <xdr:nvSpPr>
        <xdr:cNvPr id="497" name="楕円 496"/>
        <xdr:cNvSpPr/>
      </xdr:nvSpPr>
      <xdr:spPr>
        <a:xfrm>
          <a:off x="6921500" y="16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58717</xdr:rowOff>
    </xdr:from>
    <xdr:ext cx="534377" cy="259045"/>
    <xdr:sp macro="" textlink="">
      <xdr:nvSpPr>
        <xdr:cNvPr id="498" name="テキスト ボックス 497"/>
        <xdr:cNvSpPr txBox="1"/>
      </xdr:nvSpPr>
      <xdr:spPr>
        <a:xfrm>
          <a:off x="6705111" y="166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99215</xdr:rowOff>
    </xdr:from>
    <xdr:to>
      <xdr:col>85</xdr:col>
      <xdr:colOff>127000</xdr:colOff>
      <xdr:row>36</xdr:row>
      <xdr:rowOff>120566</xdr:rowOff>
    </xdr:to>
    <xdr:cxnSp macro="">
      <xdr:nvCxnSpPr>
        <xdr:cNvPr id="525" name="直線コネクタ 524"/>
        <xdr:cNvCxnSpPr/>
      </xdr:nvCxnSpPr>
      <xdr:spPr>
        <a:xfrm>
          <a:off x="15481300" y="6271415"/>
          <a:ext cx="8382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99215</xdr:rowOff>
    </xdr:from>
    <xdr:to>
      <xdr:col>81</xdr:col>
      <xdr:colOff>50800</xdr:colOff>
      <xdr:row>37</xdr:row>
      <xdr:rowOff>2357</xdr:rowOff>
    </xdr:to>
    <xdr:cxnSp macro="">
      <xdr:nvCxnSpPr>
        <xdr:cNvPr id="528" name="直線コネクタ 527"/>
        <xdr:cNvCxnSpPr/>
      </xdr:nvCxnSpPr>
      <xdr:spPr>
        <a:xfrm flipV="1">
          <a:off x="14592300" y="6271415"/>
          <a:ext cx="889000" cy="7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164663</xdr:rowOff>
    </xdr:from>
    <xdr:to>
      <xdr:col>76</xdr:col>
      <xdr:colOff>114300</xdr:colOff>
      <xdr:row>37</xdr:row>
      <xdr:rowOff>2357</xdr:rowOff>
    </xdr:to>
    <xdr:cxnSp macro="">
      <xdr:nvCxnSpPr>
        <xdr:cNvPr id="531" name="直線コネクタ 530"/>
        <xdr:cNvCxnSpPr/>
      </xdr:nvCxnSpPr>
      <xdr:spPr>
        <a:xfrm>
          <a:off x="13703300" y="633686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144889</xdr:rowOff>
    </xdr:from>
    <xdr:to>
      <xdr:col>71</xdr:col>
      <xdr:colOff>177800</xdr:colOff>
      <xdr:row>36</xdr:row>
      <xdr:rowOff>164663</xdr:rowOff>
    </xdr:to>
    <xdr:cxnSp macro="">
      <xdr:nvCxnSpPr>
        <xdr:cNvPr id="534" name="直線コネクタ 533"/>
        <xdr:cNvCxnSpPr/>
      </xdr:nvCxnSpPr>
      <xdr:spPr>
        <a:xfrm>
          <a:off x="12814300" y="6317089"/>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69766</xdr:rowOff>
    </xdr:from>
    <xdr:to>
      <xdr:col>85</xdr:col>
      <xdr:colOff>177800</xdr:colOff>
      <xdr:row>36</xdr:row>
      <xdr:rowOff>171366</xdr:rowOff>
    </xdr:to>
    <xdr:sp macro="" textlink="">
      <xdr:nvSpPr>
        <xdr:cNvPr id="544" name="楕円 543"/>
        <xdr:cNvSpPr/>
      </xdr:nvSpPr>
      <xdr:spPr>
        <a:xfrm>
          <a:off x="16268700" y="62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48193</xdr:rowOff>
    </xdr:from>
    <xdr:ext cx="534377" cy="259045"/>
    <xdr:sp macro="" textlink="">
      <xdr:nvSpPr>
        <xdr:cNvPr id="545" name="消防費該当値テキスト"/>
        <xdr:cNvSpPr txBox="1"/>
      </xdr:nvSpPr>
      <xdr:spPr>
        <a:xfrm>
          <a:off x="16370300" y="62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48415</xdr:rowOff>
    </xdr:from>
    <xdr:to>
      <xdr:col>81</xdr:col>
      <xdr:colOff>101600</xdr:colOff>
      <xdr:row>36</xdr:row>
      <xdr:rowOff>150015</xdr:rowOff>
    </xdr:to>
    <xdr:sp macro="" textlink="">
      <xdr:nvSpPr>
        <xdr:cNvPr id="546" name="楕円 545"/>
        <xdr:cNvSpPr/>
      </xdr:nvSpPr>
      <xdr:spPr>
        <a:xfrm>
          <a:off x="15430500" y="62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166542</xdr:rowOff>
    </xdr:from>
    <xdr:ext cx="534377" cy="259045"/>
    <xdr:sp macro="" textlink="">
      <xdr:nvSpPr>
        <xdr:cNvPr id="547" name="テキスト ボックス 546"/>
        <xdr:cNvSpPr txBox="1"/>
      </xdr:nvSpPr>
      <xdr:spPr>
        <a:xfrm>
          <a:off x="15214111" y="59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123007</xdr:rowOff>
    </xdr:from>
    <xdr:to>
      <xdr:col>76</xdr:col>
      <xdr:colOff>165100</xdr:colOff>
      <xdr:row>37</xdr:row>
      <xdr:rowOff>53157</xdr:rowOff>
    </xdr:to>
    <xdr:sp macro="" textlink="">
      <xdr:nvSpPr>
        <xdr:cNvPr id="548" name="楕円 547"/>
        <xdr:cNvSpPr/>
      </xdr:nvSpPr>
      <xdr:spPr>
        <a:xfrm>
          <a:off x="14541500" y="62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44284</xdr:rowOff>
    </xdr:from>
    <xdr:ext cx="534377" cy="259045"/>
    <xdr:sp macro="" textlink="">
      <xdr:nvSpPr>
        <xdr:cNvPr id="549" name="テキスト ボックス 548"/>
        <xdr:cNvSpPr txBox="1"/>
      </xdr:nvSpPr>
      <xdr:spPr>
        <a:xfrm>
          <a:off x="14325111" y="63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113863</xdr:rowOff>
    </xdr:from>
    <xdr:to>
      <xdr:col>72</xdr:col>
      <xdr:colOff>38100</xdr:colOff>
      <xdr:row>37</xdr:row>
      <xdr:rowOff>44013</xdr:rowOff>
    </xdr:to>
    <xdr:sp macro="" textlink="">
      <xdr:nvSpPr>
        <xdr:cNvPr id="550" name="楕円 549"/>
        <xdr:cNvSpPr/>
      </xdr:nvSpPr>
      <xdr:spPr>
        <a:xfrm>
          <a:off x="13652500" y="628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35140</xdr:rowOff>
    </xdr:from>
    <xdr:ext cx="534377" cy="259045"/>
    <xdr:sp macro="" textlink="">
      <xdr:nvSpPr>
        <xdr:cNvPr id="551" name="テキスト ボックス 550"/>
        <xdr:cNvSpPr txBox="1"/>
      </xdr:nvSpPr>
      <xdr:spPr>
        <a:xfrm>
          <a:off x="13436111" y="63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94089</xdr:rowOff>
    </xdr:from>
    <xdr:to>
      <xdr:col>67</xdr:col>
      <xdr:colOff>101600</xdr:colOff>
      <xdr:row>37</xdr:row>
      <xdr:rowOff>24239</xdr:rowOff>
    </xdr:to>
    <xdr:sp macro="" textlink="">
      <xdr:nvSpPr>
        <xdr:cNvPr id="552" name="楕円 551"/>
        <xdr:cNvSpPr/>
      </xdr:nvSpPr>
      <xdr:spPr>
        <a:xfrm>
          <a:off x="12763500" y="62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15366</xdr:rowOff>
    </xdr:from>
    <xdr:ext cx="534377" cy="259045"/>
    <xdr:sp macro="" textlink="">
      <xdr:nvSpPr>
        <xdr:cNvPr id="553" name="テキスト ボックス 552"/>
        <xdr:cNvSpPr txBox="1"/>
      </xdr:nvSpPr>
      <xdr:spPr>
        <a:xfrm>
          <a:off x="12547111" y="635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63297</xdr:rowOff>
    </xdr:from>
    <xdr:to>
      <xdr:col>85</xdr:col>
      <xdr:colOff>127000</xdr:colOff>
      <xdr:row>58</xdr:row>
      <xdr:rowOff>100609</xdr:rowOff>
    </xdr:to>
    <xdr:cxnSp macro="">
      <xdr:nvCxnSpPr>
        <xdr:cNvPr id="583" name="直線コネクタ 582"/>
        <xdr:cNvCxnSpPr/>
      </xdr:nvCxnSpPr>
      <xdr:spPr>
        <a:xfrm flipV="1">
          <a:off x="15481300" y="10007397"/>
          <a:ext cx="8382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100609</xdr:rowOff>
    </xdr:from>
    <xdr:to>
      <xdr:col>81</xdr:col>
      <xdr:colOff>50800</xdr:colOff>
      <xdr:row>59</xdr:row>
      <xdr:rowOff>73178</xdr:rowOff>
    </xdr:to>
    <xdr:cxnSp macro="">
      <xdr:nvCxnSpPr>
        <xdr:cNvPr id="586" name="直線コネクタ 585"/>
        <xdr:cNvCxnSpPr/>
      </xdr:nvCxnSpPr>
      <xdr:spPr>
        <a:xfrm flipV="1">
          <a:off x="14592300" y="10044709"/>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167577</xdr:rowOff>
    </xdr:from>
    <xdr:to>
      <xdr:col>76</xdr:col>
      <xdr:colOff>114300</xdr:colOff>
      <xdr:row>59</xdr:row>
      <xdr:rowOff>73178</xdr:rowOff>
    </xdr:to>
    <xdr:cxnSp macro="">
      <xdr:nvCxnSpPr>
        <xdr:cNvPr id="589" name="直線コネクタ 588"/>
        <xdr:cNvCxnSpPr/>
      </xdr:nvCxnSpPr>
      <xdr:spPr>
        <a:xfrm>
          <a:off x="13703300" y="10111677"/>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167577</xdr:rowOff>
    </xdr:from>
    <xdr:to>
      <xdr:col>71</xdr:col>
      <xdr:colOff>177800</xdr:colOff>
      <xdr:row>59</xdr:row>
      <xdr:rowOff>80276</xdr:rowOff>
    </xdr:to>
    <xdr:cxnSp macro="">
      <xdr:nvCxnSpPr>
        <xdr:cNvPr id="592" name="直線コネクタ 591"/>
        <xdr:cNvCxnSpPr/>
      </xdr:nvCxnSpPr>
      <xdr:spPr>
        <a:xfrm flipV="1">
          <a:off x="12814300" y="10111677"/>
          <a:ext cx="889000" cy="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12497</xdr:rowOff>
    </xdr:from>
    <xdr:to>
      <xdr:col>85</xdr:col>
      <xdr:colOff>177800</xdr:colOff>
      <xdr:row>58</xdr:row>
      <xdr:rowOff>114097</xdr:rowOff>
    </xdr:to>
    <xdr:sp macro="" textlink="">
      <xdr:nvSpPr>
        <xdr:cNvPr id="602" name="楕円 601"/>
        <xdr:cNvSpPr/>
      </xdr:nvSpPr>
      <xdr:spPr>
        <a:xfrm>
          <a:off x="16268700" y="99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162374</xdr:rowOff>
    </xdr:from>
    <xdr:ext cx="534377" cy="259045"/>
    <xdr:sp macro="" textlink="">
      <xdr:nvSpPr>
        <xdr:cNvPr id="603" name="教育費該当値テキスト"/>
        <xdr:cNvSpPr txBox="1"/>
      </xdr:nvSpPr>
      <xdr:spPr>
        <a:xfrm>
          <a:off x="16370300" y="99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49809</xdr:rowOff>
    </xdr:from>
    <xdr:to>
      <xdr:col>81</xdr:col>
      <xdr:colOff>101600</xdr:colOff>
      <xdr:row>58</xdr:row>
      <xdr:rowOff>151409</xdr:rowOff>
    </xdr:to>
    <xdr:sp macro="" textlink="">
      <xdr:nvSpPr>
        <xdr:cNvPr id="604" name="楕円 603"/>
        <xdr:cNvSpPr/>
      </xdr:nvSpPr>
      <xdr:spPr>
        <a:xfrm>
          <a:off x="15430500" y="99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142536</xdr:rowOff>
    </xdr:from>
    <xdr:ext cx="534377" cy="259045"/>
    <xdr:sp macro="" textlink="">
      <xdr:nvSpPr>
        <xdr:cNvPr id="605" name="テキスト ボックス 604"/>
        <xdr:cNvSpPr txBox="1"/>
      </xdr:nvSpPr>
      <xdr:spPr>
        <a:xfrm>
          <a:off x="15214111" y="100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22378</xdr:rowOff>
    </xdr:from>
    <xdr:to>
      <xdr:col>76</xdr:col>
      <xdr:colOff>165100</xdr:colOff>
      <xdr:row>59</xdr:row>
      <xdr:rowOff>123978</xdr:rowOff>
    </xdr:to>
    <xdr:sp macro="" textlink="">
      <xdr:nvSpPr>
        <xdr:cNvPr id="606" name="楕円 605"/>
        <xdr:cNvSpPr/>
      </xdr:nvSpPr>
      <xdr:spPr>
        <a:xfrm>
          <a:off x="14541500" y="1013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115105</xdr:rowOff>
    </xdr:from>
    <xdr:ext cx="534377" cy="259045"/>
    <xdr:sp macro="" textlink="">
      <xdr:nvSpPr>
        <xdr:cNvPr id="607" name="テキスト ボックス 606"/>
        <xdr:cNvSpPr txBox="1"/>
      </xdr:nvSpPr>
      <xdr:spPr>
        <a:xfrm>
          <a:off x="14325111" y="102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116777</xdr:rowOff>
    </xdr:from>
    <xdr:to>
      <xdr:col>72</xdr:col>
      <xdr:colOff>38100</xdr:colOff>
      <xdr:row>59</xdr:row>
      <xdr:rowOff>46927</xdr:rowOff>
    </xdr:to>
    <xdr:sp macro="" textlink="">
      <xdr:nvSpPr>
        <xdr:cNvPr id="608" name="楕円 607"/>
        <xdr:cNvSpPr/>
      </xdr:nvSpPr>
      <xdr:spPr>
        <a:xfrm>
          <a:off x="13652500" y="100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38054</xdr:rowOff>
    </xdr:from>
    <xdr:ext cx="534377" cy="259045"/>
    <xdr:sp macro="" textlink="">
      <xdr:nvSpPr>
        <xdr:cNvPr id="609" name="テキスト ボックス 608"/>
        <xdr:cNvSpPr txBox="1"/>
      </xdr:nvSpPr>
      <xdr:spPr>
        <a:xfrm>
          <a:off x="13436111" y="101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29476</xdr:rowOff>
    </xdr:from>
    <xdr:to>
      <xdr:col>67</xdr:col>
      <xdr:colOff>101600</xdr:colOff>
      <xdr:row>59</xdr:row>
      <xdr:rowOff>131076</xdr:rowOff>
    </xdr:to>
    <xdr:sp macro="" textlink="">
      <xdr:nvSpPr>
        <xdr:cNvPr id="610" name="楕円 609"/>
        <xdr:cNvSpPr/>
      </xdr:nvSpPr>
      <xdr:spPr>
        <a:xfrm>
          <a:off x="12763500" y="101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122203</xdr:rowOff>
    </xdr:from>
    <xdr:ext cx="534377" cy="259045"/>
    <xdr:sp macro="" textlink="">
      <xdr:nvSpPr>
        <xdr:cNvPr id="611" name="テキスト ボックス 610"/>
        <xdr:cNvSpPr txBox="1"/>
      </xdr:nvSpPr>
      <xdr:spPr>
        <a:xfrm>
          <a:off x="12547111" y="102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42960</xdr:rowOff>
    </xdr:from>
    <xdr:to>
      <xdr:col>85</xdr:col>
      <xdr:colOff>127000</xdr:colOff>
      <xdr:row>79</xdr:row>
      <xdr:rowOff>43928</xdr:rowOff>
    </xdr:to>
    <xdr:cxnSp macro="">
      <xdr:nvCxnSpPr>
        <xdr:cNvPr id="640" name="直線コネクタ 639"/>
        <xdr:cNvCxnSpPr/>
      </xdr:nvCxnSpPr>
      <xdr:spPr>
        <a:xfrm>
          <a:off x="15481300" y="13587510"/>
          <a:ext cx="8382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41935</xdr:rowOff>
    </xdr:from>
    <xdr:to>
      <xdr:col>81</xdr:col>
      <xdr:colOff>50800</xdr:colOff>
      <xdr:row>79</xdr:row>
      <xdr:rowOff>42960</xdr:rowOff>
    </xdr:to>
    <xdr:cxnSp macro="">
      <xdr:nvCxnSpPr>
        <xdr:cNvPr id="643" name="直線コネクタ 642"/>
        <xdr:cNvCxnSpPr/>
      </xdr:nvCxnSpPr>
      <xdr:spPr>
        <a:xfrm>
          <a:off x="14592300" y="13586485"/>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41935</xdr:rowOff>
    </xdr:from>
    <xdr:to>
      <xdr:col>76</xdr:col>
      <xdr:colOff>114300</xdr:colOff>
      <xdr:row>79</xdr:row>
      <xdr:rowOff>42983</xdr:rowOff>
    </xdr:to>
    <xdr:cxnSp macro="">
      <xdr:nvCxnSpPr>
        <xdr:cNvPr id="646" name="直線コネクタ 645"/>
        <xdr:cNvCxnSpPr/>
      </xdr:nvCxnSpPr>
      <xdr:spPr>
        <a:xfrm flipV="1">
          <a:off x="13703300" y="13586485"/>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42983</xdr:rowOff>
    </xdr:from>
    <xdr:to>
      <xdr:col>71</xdr:col>
      <xdr:colOff>177800</xdr:colOff>
      <xdr:row>79</xdr:row>
      <xdr:rowOff>44228</xdr:rowOff>
    </xdr:to>
    <xdr:cxnSp macro="">
      <xdr:nvCxnSpPr>
        <xdr:cNvPr id="649" name="直線コネクタ 648"/>
        <xdr:cNvCxnSpPr/>
      </xdr:nvCxnSpPr>
      <xdr:spPr>
        <a:xfrm flipV="1">
          <a:off x="12814300" y="13587533"/>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164578</xdr:rowOff>
    </xdr:from>
    <xdr:to>
      <xdr:col>85</xdr:col>
      <xdr:colOff>177800</xdr:colOff>
      <xdr:row>79</xdr:row>
      <xdr:rowOff>94728</xdr:rowOff>
    </xdr:to>
    <xdr:sp macro="" textlink="">
      <xdr:nvSpPr>
        <xdr:cNvPr id="659" name="楕円 658"/>
        <xdr:cNvSpPr/>
      </xdr:nvSpPr>
      <xdr:spPr>
        <a:xfrm>
          <a:off x="16268700" y="135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163610</xdr:rowOff>
    </xdr:from>
    <xdr:to>
      <xdr:col>81</xdr:col>
      <xdr:colOff>101600</xdr:colOff>
      <xdr:row>79</xdr:row>
      <xdr:rowOff>93760</xdr:rowOff>
    </xdr:to>
    <xdr:sp macro="" textlink="">
      <xdr:nvSpPr>
        <xdr:cNvPr id="661" name="楕円 660"/>
        <xdr:cNvSpPr/>
      </xdr:nvSpPr>
      <xdr:spPr>
        <a:xfrm>
          <a:off x="15430500" y="135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84887</xdr:rowOff>
    </xdr:from>
    <xdr:ext cx="378565" cy="259045"/>
    <xdr:sp macro="" textlink="">
      <xdr:nvSpPr>
        <xdr:cNvPr id="662" name="テキスト ボックス 661"/>
        <xdr:cNvSpPr txBox="1"/>
      </xdr:nvSpPr>
      <xdr:spPr>
        <a:xfrm>
          <a:off x="15292017" y="13629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162585</xdr:rowOff>
    </xdr:from>
    <xdr:to>
      <xdr:col>76</xdr:col>
      <xdr:colOff>165100</xdr:colOff>
      <xdr:row>79</xdr:row>
      <xdr:rowOff>92735</xdr:rowOff>
    </xdr:to>
    <xdr:sp macro="" textlink="">
      <xdr:nvSpPr>
        <xdr:cNvPr id="663" name="楕円 662"/>
        <xdr:cNvSpPr/>
      </xdr:nvSpPr>
      <xdr:spPr>
        <a:xfrm>
          <a:off x="14541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83862</xdr:rowOff>
    </xdr:from>
    <xdr:ext cx="378565" cy="259045"/>
    <xdr:sp macro="" textlink="">
      <xdr:nvSpPr>
        <xdr:cNvPr id="664" name="テキスト ボックス 663"/>
        <xdr:cNvSpPr txBox="1"/>
      </xdr:nvSpPr>
      <xdr:spPr>
        <a:xfrm>
          <a:off x="14403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163633</xdr:rowOff>
    </xdr:from>
    <xdr:to>
      <xdr:col>72</xdr:col>
      <xdr:colOff>38100</xdr:colOff>
      <xdr:row>79</xdr:row>
      <xdr:rowOff>93783</xdr:rowOff>
    </xdr:to>
    <xdr:sp macro="" textlink="">
      <xdr:nvSpPr>
        <xdr:cNvPr id="665" name="楕円 664"/>
        <xdr:cNvSpPr/>
      </xdr:nvSpPr>
      <xdr:spPr>
        <a:xfrm>
          <a:off x="13652500" y="135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84910</xdr:rowOff>
    </xdr:from>
    <xdr:ext cx="378565" cy="259045"/>
    <xdr:sp macro="" textlink="">
      <xdr:nvSpPr>
        <xdr:cNvPr id="666" name="テキスト ボックス 665"/>
        <xdr:cNvSpPr txBox="1"/>
      </xdr:nvSpPr>
      <xdr:spPr>
        <a:xfrm>
          <a:off x="13514017" y="1362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164878</xdr:rowOff>
    </xdr:from>
    <xdr:to>
      <xdr:col>67</xdr:col>
      <xdr:colOff>101600</xdr:colOff>
      <xdr:row>79</xdr:row>
      <xdr:rowOff>95028</xdr:rowOff>
    </xdr:to>
    <xdr:sp macro="" textlink="">
      <xdr:nvSpPr>
        <xdr:cNvPr id="667" name="楕円 666"/>
        <xdr:cNvSpPr/>
      </xdr:nvSpPr>
      <xdr:spPr>
        <a:xfrm>
          <a:off x="12763500" y="135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86155</xdr:rowOff>
    </xdr:from>
    <xdr:ext cx="313932" cy="259045"/>
    <xdr:sp macro="" textlink="">
      <xdr:nvSpPr>
        <xdr:cNvPr id="668" name="テキスト ボックス 667"/>
        <xdr:cNvSpPr txBox="1"/>
      </xdr:nvSpPr>
      <xdr:spPr>
        <a:xfrm>
          <a:off x="12657333" y="13630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160756</xdr:rowOff>
    </xdr:from>
    <xdr:to>
      <xdr:col>85</xdr:col>
      <xdr:colOff>127000</xdr:colOff>
      <xdr:row>96</xdr:row>
      <xdr:rowOff>162522</xdr:rowOff>
    </xdr:to>
    <xdr:cxnSp macro="">
      <xdr:nvCxnSpPr>
        <xdr:cNvPr id="697" name="直線コネクタ 696"/>
        <xdr:cNvCxnSpPr/>
      </xdr:nvCxnSpPr>
      <xdr:spPr>
        <a:xfrm>
          <a:off x="15481300" y="16619956"/>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160756</xdr:rowOff>
    </xdr:from>
    <xdr:to>
      <xdr:col>81</xdr:col>
      <xdr:colOff>50800</xdr:colOff>
      <xdr:row>96</xdr:row>
      <xdr:rowOff>164516</xdr:rowOff>
    </xdr:to>
    <xdr:cxnSp macro="">
      <xdr:nvCxnSpPr>
        <xdr:cNvPr id="700" name="直線コネクタ 699"/>
        <xdr:cNvCxnSpPr/>
      </xdr:nvCxnSpPr>
      <xdr:spPr>
        <a:xfrm flipV="1">
          <a:off x="14592300" y="16619956"/>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149707</xdr:rowOff>
    </xdr:from>
    <xdr:to>
      <xdr:col>76</xdr:col>
      <xdr:colOff>114300</xdr:colOff>
      <xdr:row>96</xdr:row>
      <xdr:rowOff>164516</xdr:rowOff>
    </xdr:to>
    <xdr:cxnSp macro="">
      <xdr:nvCxnSpPr>
        <xdr:cNvPr id="703" name="直線コネクタ 702"/>
        <xdr:cNvCxnSpPr/>
      </xdr:nvCxnSpPr>
      <xdr:spPr>
        <a:xfrm>
          <a:off x="13703300" y="16608907"/>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123392</xdr:rowOff>
    </xdr:from>
    <xdr:to>
      <xdr:col>71</xdr:col>
      <xdr:colOff>177800</xdr:colOff>
      <xdr:row>96</xdr:row>
      <xdr:rowOff>149707</xdr:rowOff>
    </xdr:to>
    <xdr:cxnSp macro="">
      <xdr:nvCxnSpPr>
        <xdr:cNvPr id="706" name="直線コネクタ 705"/>
        <xdr:cNvCxnSpPr/>
      </xdr:nvCxnSpPr>
      <xdr:spPr>
        <a:xfrm>
          <a:off x="12814300" y="16582592"/>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111722</xdr:rowOff>
    </xdr:from>
    <xdr:to>
      <xdr:col>85</xdr:col>
      <xdr:colOff>177800</xdr:colOff>
      <xdr:row>97</xdr:row>
      <xdr:rowOff>41872</xdr:rowOff>
    </xdr:to>
    <xdr:sp macro="" textlink="">
      <xdr:nvSpPr>
        <xdr:cNvPr id="716" name="楕円 715"/>
        <xdr:cNvSpPr/>
      </xdr:nvSpPr>
      <xdr:spPr>
        <a:xfrm>
          <a:off x="16268700" y="165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90149</xdr:rowOff>
    </xdr:from>
    <xdr:ext cx="534377" cy="259045"/>
    <xdr:sp macro="" textlink="">
      <xdr:nvSpPr>
        <xdr:cNvPr id="717" name="公債費該当値テキスト"/>
        <xdr:cNvSpPr txBox="1"/>
      </xdr:nvSpPr>
      <xdr:spPr>
        <a:xfrm>
          <a:off x="16370300" y="165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109956</xdr:rowOff>
    </xdr:from>
    <xdr:to>
      <xdr:col>81</xdr:col>
      <xdr:colOff>101600</xdr:colOff>
      <xdr:row>97</xdr:row>
      <xdr:rowOff>40106</xdr:rowOff>
    </xdr:to>
    <xdr:sp macro="" textlink="">
      <xdr:nvSpPr>
        <xdr:cNvPr id="718" name="楕円 717"/>
        <xdr:cNvSpPr/>
      </xdr:nvSpPr>
      <xdr:spPr>
        <a:xfrm>
          <a:off x="15430500" y="165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31233</xdr:rowOff>
    </xdr:from>
    <xdr:ext cx="534377" cy="259045"/>
    <xdr:sp macro="" textlink="">
      <xdr:nvSpPr>
        <xdr:cNvPr id="719" name="テキスト ボックス 718"/>
        <xdr:cNvSpPr txBox="1"/>
      </xdr:nvSpPr>
      <xdr:spPr>
        <a:xfrm>
          <a:off x="15214111" y="166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113716</xdr:rowOff>
    </xdr:from>
    <xdr:to>
      <xdr:col>76</xdr:col>
      <xdr:colOff>165100</xdr:colOff>
      <xdr:row>97</xdr:row>
      <xdr:rowOff>43866</xdr:rowOff>
    </xdr:to>
    <xdr:sp macro="" textlink="">
      <xdr:nvSpPr>
        <xdr:cNvPr id="720" name="楕円 719"/>
        <xdr:cNvSpPr/>
      </xdr:nvSpPr>
      <xdr:spPr>
        <a:xfrm>
          <a:off x="14541500" y="165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34993</xdr:rowOff>
    </xdr:from>
    <xdr:ext cx="534377" cy="259045"/>
    <xdr:sp macro="" textlink="">
      <xdr:nvSpPr>
        <xdr:cNvPr id="721" name="テキスト ボックス 720"/>
        <xdr:cNvSpPr txBox="1"/>
      </xdr:nvSpPr>
      <xdr:spPr>
        <a:xfrm>
          <a:off x="14325111" y="166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98907</xdr:rowOff>
    </xdr:from>
    <xdr:to>
      <xdr:col>72</xdr:col>
      <xdr:colOff>38100</xdr:colOff>
      <xdr:row>97</xdr:row>
      <xdr:rowOff>29057</xdr:rowOff>
    </xdr:to>
    <xdr:sp macro="" textlink="">
      <xdr:nvSpPr>
        <xdr:cNvPr id="722" name="楕円 721"/>
        <xdr:cNvSpPr/>
      </xdr:nvSpPr>
      <xdr:spPr>
        <a:xfrm>
          <a:off x="13652500" y="165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45584</xdr:rowOff>
    </xdr:from>
    <xdr:ext cx="534377" cy="259045"/>
    <xdr:sp macro="" textlink="">
      <xdr:nvSpPr>
        <xdr:cNvPr id="723" name="テキスト ボックス 722"/>
        <xdr:cNvSpPr txBox="1"/>
      </xdr:nvSpPr>
      <xdr:spPr>
        <a:xfrm>
          <a:off x="13436111" y="163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72592</xdr:rowOff>
    </xdr:from>
    <xdr:to>
      <xdr:col>67</xdr:col>
      <xdr:colOff>101600</xdr:colOff>
      <xdr:row>97</xdr:row>
      <xdr:rowOff>2742</xdr:rowOff>
    </xdr:to>
    <xdr:sp macro="" textlink="">
      <xdr:nvSpPr>
        <xdr:cNvPr id="724" name="楕円 723"/>
        <xdr:cNvSpPr/>
      </xdr:nvSpPr>
      <xdr:spPr>
        <a:xfrm>
          <a:off x="12763500" y="165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19269</xdr:rowOff>
    </xdr:from>
    <xdr:ext cx="534377" cy="259045"/>
    <xdr:sp macro="" textlink="">
      <xdr:nvSpPr>
        <xdr:cNvPr id="725" name="テキスト ボックス 724"/>
        <xdr:cNvSpPr txBox="1"/>
      </xdr:nvSpPr>
      <xdr:spPr>
        <a:xfrm>
          <a:off x="12547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類似団体内順位では、議会費・民生費・農林水産費が高く、総務費・衛生費・土木費・教育費が低くなっている。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農林水産業費が</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伸びているが、これは、トマト栽培用ハウスや鶏舎の建替事業への補助事業を実施たためである。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総務費では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減少しているが、これは地方創生拠点整備交付金事業を活用した工場整備が終了したことや本庁舎の耐震改修が終了したためである。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年度から慢性的な財源不足により、基金を繰り入れて財源補てんしており、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年連続で財政調整用基金が減少した。これは、財政的には危機的状況にあるとの判断のもと、平成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年度に行革プランの作成に着手し、平成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年度からプランに沿って実行している。事務事業の徹底した見直しや、自由電力の導入等を行い、令和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年度には基金減少に歯止めをかける。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全会計において収支不足はなく、全体の比率としては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水道事業においては、新築物件の増加により、料金収入が伸びたことなどにより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ポイント数値が改善している。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おいては、財政調整基金及び減債基金を取崩し、昨年度と同程度の実質収支を確保した。今後は基金取崩しに頼らない財政運営を行えるように、中期的な財政収支に注視しながら健全な財政運営を行っ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国民健康保険や介護保険では高齢化に伴い財政需要が増加傾向にある。医療費の適正化や介護予防対策を強化し、安定した財政運営に心がける。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2113;&#35336;/01&#26222;&#36890;&#20250;&#35336;/H30&#36001;&#25919;&#29366;&#27841;&#36039;&#26009;&#38598;/04%20&#24066;&#30010;&#26449;&#22238;&#31572;/10&#26376;&#26411;&#20844;&#34920;&#20998;&#65288;2&#22238;&#30446;&#65289;/&#12304;&#36001;&#25919;&#29366;&#27841;&#36039;&#26009;&#38598;&#12305;_443417_&#26085;&#20986;&#30010;_2018(2&#22238;&#30446;)+&#8251;9&#26376;25&#26085;&#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X51">
            <v>61.9</v>
          </cell>
          <cell r="CF51">
            <v>60</v>
          </cell>
          <cell r="CN51">
            <v>70.5</v>
          </cell>
          <cell r="CV51">
            <v>62.6</v>
          </cell>
        </row>
        <row r="53">
          <cell r="BX53">
            <v>58.8</v>
          </cell>
          <cell r="CF53">
            <v>57.4</v>
          </cell>
          <cell r="CN53">
            <v>63.2</v>
          </cell>
          <cell r="CV53">
            <v>64.7</v>
          </cell>
        </row>
        <row r="55">
          <cell r="AN55" t="str">
            <v>類似団体内平均値</v>
          </cell>
          <cell r="BX55">
            <v>13</v>
          </cell>
          <cell r="CF55">
            <v>21</v>
          </cell>
          <cell r="CN55">
            <v>20.2</v>
          </cell>
          <cell r="CV55">
            <v>18.3</v>
          </cell>
        </row>
        <row r="57">
          <cell r="BX57">
            <v>53.4</v>
          </cell>
          <cell r="CF57">
            <v>56.1</v>
          </cell>
          <cell r="CN57">
            <v>58.1</v>
          </cell>
          <cell r="CV57">
            <v>59.1</v>
          </cell>
        </row>
        <row r="73">
          <cell r="AN73" t="str">
            <v>当該団体値</v>
          </cell>
          <cell r="BP73">
            <v>64.900000000000006</v>
          </cell>
          <cell r="BX73">
            <v>61.9</v>
          </cell>
          <cell r="CF73">
            <v>60</v>
          </cell>
          <cell r="CN73">
            <v>70.5</v>
          </cell>
          <cell r="CV73">
            <v>62.6</v>
          </cell>
        </row>
        <row r="75">
          <cell r="BP75">
            <v>8.6</v>
          </cell>
          <cell r="BX75">
            <v>8.1</v>
          </cell>
          <cell r="CF75">
            <v>8.5</v>
          </cell>
          <cell r="CN75">
            <v>8.8000000000000007</v>
          </cell>
          <cell r="CV75">
            <v>9.1999999999999993</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9797750</v>
      </c>
      <c r="BO4" s="423"/>
      <c r="BP4" s="423"/>
      <c r="BQ4" s="423"/>
      <c r="BR4" s="423"/>
      <c r="BS4" s="423"/>
      <c r="BT4" s="423"/>
      <c r="BU4" s="424"/>
      <c r="BV4" s="422">
        <v>10420676</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2.5</v>
      </c>
      <c r="CU4" s="604"/>
      <c r="CV4" s="604"/>
      <c r="CW4" s="604"/>
      <c r="CX4" s="604"/>
      <c r="CY4" s="604"/>
      <c r="CZ4" s="604"/>
      <c r="DA4" s="605"/>
      <c r="DB4" s="603">
        <v>2.8</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9632646</v>
      </c>
      <c r="BO5" s="428"/>
      <c r="BP5" s="428"/>
      <c r="BQ5" s="428"/>
      <c r="BR5" s="428"/>
      <c r="BS5" s="428"/>
      <c r="BT5" s="428"/>
      <c r="BU5" s="429"/>
      <c r="BV5" s="427">
        <v>10211593</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98</v>
      </c>
      <c r="CU5" s="398"/>
      <c r="CV5" s="398"/>
      <c r="CW5" s="398"/>
      <c r="CX5" s="398"/>
      <c r="CY5" s="398"/>
      <c r="CZ5" s="398"/>
      <c r="DA5" s="399"/>
      <c r="DB5" s="397">
        <v>95.9</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165104</v>
      </c>
      <c r="BO6" s="428"/>
      <c r="BP6" s="428"/>
      <c r="BQ6" s="428"/>
      <c r="BR6" s="428"/>
      <c r="BS6" s="428"/>
      <c r="BT6" s="428"/>
      <c r="BU6" s="429"/>
      <c r="BV6" s="427">
        <v>209083</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103.9</v>
      </c>
      <c r="CU6" s="578"/>
      <c r="CV6" s="578"/>
      <c r="CW6" s="578"/>
      <c r="CX6" s="578"/>
      <c r="CY6" s="578"/>
      <c r="CZ6" s="578"/>
      <c r="DA6" s="579"/>
      <c r="DB6" s="577">
        <v>101.9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15790</v>
      </c>
      <c r="BO7" s="428"/>
      <c r="BP7" s="428"/>
      <c r="BQ7" s="428"/>
      <c r="BR7" s="428"/>
      <c r="BS7" s="428"/>
      <c r="BT7" s="428"/>
      <c r="BU7" s="429"/>
      <c r="BV7" s="427">
        <v>40633</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6071107</v>
      </c>
      <c r="CU7" s="428"/>
      <c r="CV7" s="428"/>
      <c r="CW7" s="428"/>
      <c r="CX7" s="428"/>
      <c r="CY7" s="428"/>
      <c r="CZ7" s="428"/>
      <c r="DA7" s="429"/>
      <c r="DB7" s="427">
        <v>6003669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149314</v>
      </c>
      <c r="BO8" s="428"/>
      <c r="BP8" s="428"/>
      <c r="BQ8" s="428"/>
      <c r="BR8" s="428"/>
      <c r="BS8" s="428"/>
      <c r="BT8" s="428"/>
      <c r="BU8" s="429"/>
      <c r="BV8" s="427">
        <v>168450</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0.56000000000000005</v>
      </c>
      <c r="CU8" s="541"/>
      <c r="CV8" s="541"/>
      <c r="CW8" s="541"/>
      <c r="CX8" s="541"/>
      <c r="CY8" s="541"/>
      <c r="CZ8" s="541"/>
      <c r="DA8" s="542"/>
      <c r="DB8" s="540">
        <v>0.55000000000000004</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28058</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93</v>
      </c>
      <c r="AV9" s="485"/>
      <c r="AW9" s="485"/>
      <c r="AX9" s="485"/>
      <c r="AY9" s="407" t="s">
        <v>115</v>
      </c>
      <c r="AZ9" s="408"/>
      <c r="BA9" s="408"/>
      <c r="BB9" s="408"/>
      <c r="BC9" s="408"/>
      <c r="BD9" s="408"/>
      <c r="BE9" s="408"/>
      <c r="BF9" s="408"/>
      <c r="BG9" s="408"/>
      <c r="BH9" s="408"/>
      <c r="BI9" s="408"/>
      <c r="BJ9" s="408"/>
      <c r="BK9" s="408"/>
      <c r="BL9" s="408"/>
      <c r="BM9" s="409"/>
      <c r="BN9" s="427">
        <v>-19136</v>
      </c>
      <c r="BO9" s="428"/>
      <c r="BP9" s="428"/>
      <c r="BQ9" s="428"/>
      <c r="BR9" s="428"/>
      <c r="BS9" s="428"/>
      <c r="BT9" s="428"/>
      <c r="BU9" s="429"/>
      <c r="BV9" s="427">
        <v>-4394</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12.8</v>
      </c>
      <c r="CU9" s="398"/>
      <c r="CV9" s="398"/>
      <c r="CW9" s="398"/>
      <c r="CX9" s="398"/>
      <c r="CY9" s="398"/>
      <c r="CZ9" s="398"/>
      <c r="DA9" s="399"/>
      <c r="DB9" s="397">
        <v>12.7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28221</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353</v>
      </c>
      <c r="BO10" s="428"/>
      <c r="BP10" s="428"/>
      <c r="BQ10" s="428"/>
      <c r="BR10" s="428"/>
      <c r="BS10" s="428"/>
      <c r="BT10" s="428"/>
      <c r="BU10" s="429"/>
      <c r="BV10" s="427">
        <v>441</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93</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28456</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147000</v>
      </c>
      <c r="BO12" s="428"/>
      <c r="BP12" s="428"/>
      <c r="BQ12" s="428"/>
      <c r="BR12" s="428"/>
      <c r="BS12" s="428"/>
      <c r="BT12" s="428"/>
      <c r="BU12" s="429"/>
      <c r="BV12" s="427">
        <v>207000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28337</v>
      </c>
      <c r="S13" s="531"/>
      <c r="T13" s="531"/>
      <c r="U13" s="531"/>
      <c r="V13" s="532"/>
      <c r="W13" s="518" t="s">
        <v>139</v>
      </c>
      <c r="X13" s="440"/>
      <c r="Y13" s="440"/>
      <c r="Z13" s="440"/>
      <c r="AA13" s="440"/>
      <c r="AB13" s="441"/>
      <c r="AC13" s="403">
        <v>969</v>
      </c>
      <c r="AD13" s="404"/>
      <c r="AE13" s="404"/>
      <c r="AF13" s="404"/>
      <c r="AG13" s="405"/>
      <c r="AH13" s="403">
        <v>1036</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-165783</v>
      </c>
      <c r="BO13" s="428"/>
      <c r="BP13" s="428"/>
      <c r="BQ13" s="428"/>
      <c r="BR13" s="428"/>
      <c r="BS13" s="428"/>
      <c r="BT13" s="428"/>
      <c r="BU13" s="429"/>
      <c r="BV13" s="427">
        <v>-210953</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9.1999999999999993</v>
      </c>
      <c r="CU13" s="398"/>
      <c r="CV13" s="398"/>
      <c r="CW13" s="398"/>
      <c r="CX13" s="398"/>
      <c r="CY13" s="398"/>
      <c r="CZ13" s="398"/>
      <c r="DA13" s="399"/>
      <c r="DB13" s="397">
        <v>8.8000000000000007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28591</v>
      </c>
      <c r="S14" s="531"/>
      <c r="T14" s="531"/>
      <c r="U14" s="531"/>
      <c r="V14" s="532"/>
      <c r="W14" s="533"/>
      <c r="X14" s="443"/>
      <c r="Y14" s="443"/>
      <c r="Z14" s="443"/>
      <c r="AA14" s="443"/>
      <c r="AB14" s="444"/>
      <c r="AC14" s="523">
        <v>7.3</v>
      </c>
      <c r="AD14" s="524"/>
      <c r="AE14" s="524"/>
      <c r="AF14" s="524"/>
      <c r="AG14" s="525"/>
      <c r="AH14" s="523">
        <v>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62.6</v>
      </c>
      <c r="CU14" s="535"/>
      <c r="CV14" s="535"/>
      <c r="CW14" s="535"/>
      <c r="CX14" s="535"/>
      <c r="CY14" s="535"/>
      <c r="CZ14" s="535"/>
      <c r="DA14" s="536"/>
      <c r="DB14" s="534">
        <v>70.5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28467</v>
      </c>
      <c r="S15" s="531"/>
      <c r="T15" s="531"/>
      <c r="U15" s="531"/>
      <c r="V15" s="532"/>
      <c r="W15" s="518" t="s">
        <v>146</v>
      </c>
      <c r="X15" s="440"/>
      <c r="Y15" s="440"/>
      <c r="Z15" s="440"/>
      <c r="AA15" s="440"/>
      <c r="AB15" s="441"/>
      <c r="AC15" s="403">
        <v>3214</v>
      </c>
      <c r="AD15" s="404"/>
      <c r="AE15" s="404"/>
      <c r="AF15" s="404"/>
      <c r="AG15" s="405"/>
      <c r="AH15" s="403">
        <v>3471</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2844331</v>
      </c>
      <c r="BO15" s="423"/>
      <c r="BP15" s="423"/>
      <c r="BQ15" s="423"/>
      <c r="BR15" s="423"/>
      <c r="BS15" s="423"/>
      <c r="BT15" s="423"/>
      <c r="BU15" s="424"/>
      <c r="BV15" s="422">
        <v>2699108</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24.2</v>
      </c>
      <c r="AD16" s="524"/>
      <c r="AE16" s="524"/>
      <c r="AF16" s="524"/>
      <c r="AG16" s="525"/>
      <c r="AH16" s="523">
        <v>26.9</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4950152</v>
      </c>
      <c r="BO16" s="428"/>
      <c r="BP16" s="428"/>
      <c r="BQ16" s="428"/>
      <c r="BR16" s="428"/>
      <c r="BS16" s="428"/>
      <c r="BT16" s="428"/>
      <c r="BU16" s="429"/>
      <c r="BV16" s="427">
        <v>4916368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150</v>
      </c>
      <c r="S17" s="516"/>
      <c r="T17" s="516"/>
      <c r="U17" s="516"/>
      <c r="V17" s="517"/>
      <c r="W17" s="518" t="s">
        <v>153</v>
      </c>
      <c r="X17" s="440"/>
      <c r="Y17" s="440"/>
      <c r="Z17" s="440"/>
      <c r="AA17" s="440"/>
      <c r="AB17" s="441"/>
      <c r="AC17" s="403">
        <v>9105</v>
      </c>
      <c r="AD17" s="404"/>
      <c r="AE17" s="404"/>
      <c r="AF17" s="404"/>
      <c r="AG17" s="405"/>
      <c r="AH17" s="403">
        <v>8417</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3608901</v>
      </c>
      <c r="BO17" s="428"/>
      <c r="BP17" s="428"/>
      <c r="BQ17" s="428"/>
      <c r="BR17" s="428"/>
      <c r="BS17" s="428"/>
      <c r="BT17" s="428"/>
      <c r="BU17" s="429"/>
      <c r="BV17" s="427">
        <v>3419823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73.319999999999993</v>
      </c>
      <c r="M18" s="492"/>
      <c r="N18" s="492"/>
      <c r="O18" s="492"/>
      <c r="P18" s="492"/>
      <c r="Q18" s="492"/>
      <c r="R18" s="493"/>
      <c r="S18" s="493"/>
      <c r="T18" s="493"/>
      <c r="U18" s="493"/>
      <c r="V18" s="494"/>
      <c r="W18" s="508"/>
      <c r="X18" s="509"/>
      <c r="Y18" s="509"/>
      <c r="Z18" s="509"/>
      <c r="AA18" s="509"/>
      <c r="AB18" s="519"/>
      <c r="AC18" s="391">
        <v>68.5</v>
      </c>
      <c r="AD18" s="392"/>
      <c r="AE18" s="392"/>
      <c r="AF18" s="392"/>
      <c r="AG18" s="495"/>
      <c r="AH18" s="391">
        <v>65.099999999999994</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6070547</v>
      </c>
      <c r="BO18" s="428"/>
      <c r="BP18" s="428"/>
      <c r="BQ18" s="428"/>
      <c r="BR18" s="428"/>
      <c r="BS18" s="428"/>
      <c r="BT18" s="428"/>
      <c r="BU18" s="429"/>
      <c r="BV18" s="427">
        <v>6002214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383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6747504</v>
      </c>
      <c r="BO19" s="428"/>
      <c r="BP19" s="428"/>
      <c r="BQ19" s="428"/>
      <c r="BR19" s="428"/>
      <c r="BS19" s="428"/>
      <c r="BT19" s="428"/>
      <c r="BU19" s="429"/>
      <c r="BV19" s="427">
        <v>6836209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10855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10303556</v>
      </c>
      <c r="BO23" s="428"/>
      <c r="BP23" s="428"/>
      <c r="BQ23" s="428"/>
      <c r="BR23" s="428"/>
      <c r="BS23" s="428"/>
      <c r="BT23" s="428"/>
      <c r="BU23" s="429"/>
      <c r="BV23" s="427">
        <v>10430385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7800</v>
      </c>
      <c r="R24" s="404"/>
      <c r="S24" s="404"/>
      <c r="T24" s="404"/>
      <c r="U24" s="404"/>
      <c r="V24" s="405"/>
      <c r="W24" s="469"/>
      <c r="X24" s="460"/>
      <c r="Y24" s="461"/>
      <c r="Z24" s="400" t="s">
        <v>169</v>
      </c>
      <c r="AA24" s="401"/>
      <c r="AB24" s="401"/>
      <c r="AC24" s="401"/>
      <c r="AD24" s="401"/>
      <c r="AE24" s="401"/>
      <c r="AF24" s="401"/>
      <c r="AG24" s="402"/>
      <c r="AH24" s="403">
        <v>162</v>
      </c>
      <c r="AI24" s="404"/>
      <c r="AJ24" s="404"/>
      <c r="AK24" s="404"/>
      <c r="AL24" s="405"/>
      <c r="AM24" s="403">
        <v>517428</v>
      </c>
      <c r="AN24" s="404"/>
      <c r="AO24" s="404"/>
      <c r="AP24" s="404"/>
      <c r="AQ24" s="404"/>
      <c r="AR24" s="405"/>
      <c r="AS24" s="403">
        <v>3194</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9049577</v>
      </c>
      <c r="BO24" s="428"/>
      <c r="BP24" s="428"/>
      <c r="BQ24" s="428"/>
      <c r="BR24" s="428"/>
      <c r="BS24" s="428"/>
      <c r="BT24" s="428"/>
      <c r="BU24" s="429"/>
      <c r="BV24" s="427">
        <v>9247950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6278</v>
      </c>
      <c r="R25" s="404"/>
      <c r="S25" s="404"/>
      <c r="T25" s="404"/>
      <c r="U25" s="404"/>
      <c r="V25" s="405"/>
      <c r="W25" s="469"/>
      <c r="X25" s="460"/>
      <c r="Y25" s="461"/>
      <c r="Z25" s="400" t="s">
        <v>172</v>
      </c>
      <c r="AA25" s="401"/>
      <c r="AB25" s="401"/>
      <c r="AC25" s="401"/>
      <c r="AD25" s="401"/>
      <c r="AE25" s="401"/>
      <c r="AF25" s="401"/>
      <c r="AG25" s="402"/>
      <c r="AH25" s="403" t="s">
        <v>137</v>
      </c>
      <c r="AI25" s="404"/>
      <c r="AJ25" s="404"/>
      <c r="AK25" s="404"/>
      <c r="AL25" s="405"/>
      <c r="AM25" s="403" t="s">
        <v>127</v>
      </c>
      <c r="AN25" s="404"/>
      <c r="AO25" s="404"/>
      <c r="AP25" s="404"/>
      <c r="AQ25" s="404"/>
      <c r="AR25" s="405"/>
      <c r="AS25" s="403" t="s">
        <v>127</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1411519</v>
      </c>
      <c r="BO25" s="423"/>
      <c r="BP25" s="423"/>
      <c r="BQ25" s="423"/>
      <c r="BR25" s="423"/>
      <c r="BS25" s="423"/>
      <c r="BT25" s="423"/>
      <c r="BU25" s="424"/>
      <c r="BV25" s="422">
        <v>1547432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5760</v>
      </c>
      <c r="R26" s="404"/>
      <c r="S26" s="404"/>
      <c r="T26" s="404"/>
      <c r="U26" s="404"/>
      <c r="V26" s="405"/>
      <c r="W26" s="469"/>
      <c r="X26" s="460"/>
      <c r="Y26" s="461"/>
      <c r="Z26" s="400" t="s">
        <v>175</v>
      </c>
      <c r="AA26" s="482"/>
      <c r="AB26" s="482"/>
      <c r="AC26" s="482"/>
      <c r="AD26" s="482"/>
      <c r="AE26" s="482"/>
      <c r="AF26" s="482"/>
      <c r="AG26" s="483"/>
      <c r="AH26" s="403" t="s">
        <v>127</v>
      </c>
      <c r="AI26" s="404"/>
      <c r="AJ26" s="404"/>
      <c r="AK26" s="404"/>
      <c r="AL26" s="405"/>
      <c r="AM26" s="403" t="s">
        <v>127</v>
      </c>
      <c r="AN26" s="404"/>
      <c r="AO26" s="404"/>
      <c r="AP26" s="404"/>
      <c r="AQ26" s="404"/>
      <c r="AR26" s="405"/>
      <c r="AS26" s="403" t="s">
        <v>176</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127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3880</v>
      </c>
      <c r="R27" s="404"/>
      <c r="S27" s="404"/>
      <c r="T27" s="404"/>
      <c r="U27" s="404"/>
      <c r="V27" s="405"/>
      <c r="W27" s="469"/>
      <c r="X27" s="460"/>
      <c r="Y27" s="461"/>
      <c r="Z27" s="400" t="s">
        <v>179</v>
      </c>
      <c r="AA27" s="401"/>
      <c r="AB27" s="401"/>
      <c r="AC27" s="401"/>
      <c r="AD27" s="401"/>
      <c r="AE27" s="401"/>
      <c r="AF27" s="401"/>
      <c r="AG27" s="402"/>
      <c r="AH27" s="403">
        <v>14</v>
      </c>
      <c r="AI27" s="404"/>
      <c r="AJ27" s="404"/>
      <c r="AK27" s="404"/>
      <c r="AL27" s="405"/>
      <c r="AM27" s="403">
        <v>47508</v>
      </c>
      <c r="AN27" s="404"/>
      <c r="AO27" s="404"/>
      <c r="AP27" s="404"/>
      <c r="AQ27" s="404"/>
      <c r="AR27" s="405"/>
      <c r="AS27" s="403">
        <v>3393</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222911</v>
      </c>
      <c r="BO27" s="431"/>
      <c r="BP27" s="431"/>
      <c r="BQ27" s="431"/>
      <c r="BR27" s="431"/>
      <c r="BS27" s="431"/>
      <c r="BT27" s="431"/>
      <c r="BU27" s="432"/>
      <c r="BV27" s="430">
        <v>222848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3310</v>
      </c>
      <c r="R28" s="404"/>
      <c r="S28" s="404"/>
      <c r="T28" s="404"/>
      <c r="U28" s="404"/>
      <c r="V28" s="405"/>
      <c r="W28" s="469"/>
      <c r="X28" s="460"/>
      <c r="Y28" s="461"/>
      <c r="Z28" s="400" t="s">
        <v>182</v>
      </c>
      <c r="AA28" s="401"/>
      <c r="AB28" s="401"/>
      <c r="AC28" s="401"/>
      <c r="AD28" s="401"/>
      <c r="AE28" s="401"/>
      <c r="AF28" s="401"/>
      <c r="AG28" s="402"/>
      <c r="AH28" s="403" t="s">
        <v>127</v>
      </c>
      <c r="AI28" s="404"/>
      <c r="AJ28" s="404"/>
      <c r="AK28" s="404"/>
      <c r="AL28" s="405"/>
      <c r="AM28" s="403" t="s">
        <v>127</v>
      </c>
      <c r="AN28" s="404"/>
      <c r="AO28" s="404"/>
      <c r="AP28" s="404"/>
      <c r="AQ28" s="404"/>
      <c r="AR28" s="405"/>
      <c r="AS28" s="403" t="s">
        <v>127</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803183</v>
      </c>
      <c r="BO28" s="423"/>
      <c r="BP28" s="423"/>
      <c r="BQ28" s="423"/>
      <c r="BR28" s="423"/>
      <c r="BS28" s="423"/>
      <c r="BT28" s="423"/>
      <c r="BU28" s="424"/>
      <c r="BV28" s="422">
        <v>888380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14</v>
      </c>
      <c r="M29" s="404"/>
      <c r="N29" s="404"/>
      <c r="O29" s="404"/>
      <c r="P29" s="405"/>
      <c r="Q29" s="403">
        <v>3220</v>
      </c>
      <c r="R29" s="404"/>
      <c r="S29" s="404"/>
      <c r="T29" s="404"/>
      <c r="U29" s="404"/>
      <c r="V29" s="405"/>
      <c r="W29" s="470"/>
      <c r="X29" s="471"/>
      <c r="Y29" s="472"/>
      <c r="Z29" s="400" t="s">
        <v>185</v>
      </c>
      <c r="AA29" s="401"/>
      <c r="AB29" s="401"/>
      <c r="AC29" s="401"/>
      <c r="AD29" s="401"/>
      <c r="AE29" s="401"/>
      <c r="AF29" s="401"/>
      <c r="AG29" s="402"/>
      <c r="AH29" s="403">
        <v>176</v>
      </c>
      <c r="AI29" s="404"/>
      <c r="AJ29" s="404"/>
      <c r="AK29" s="404"/>
      <c r="AL29" s="405"/>
      <c r="AM29" s="403">
        <v>564936</v>
      </c>
      <c r="AN29" s="404"/>
      <c r="AO29" s="404"/>
      <c r="AP29" s="404"/>
      <c r="AQ29" s="404"/>
      <c r="AR29" s="405"/>
      <c r="AS29" s="403">
        <v>3210</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535588</v>
      </c>
      <c r="BO29" s="428"/>
      <c r="BP29" s="428"/>
      <c r="BQ29" s="428"/>
      <c r="BR29" s="428"/>
      <c r="BS29" s="428"/>
      <c r="BT29" s="428"/>
      <c r="BU29" s="429"/>
      <c r="BV29" s="427">
        <v>558376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99.5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499551</v>
      </c>
      <c r="BO30" s="431"/>
      <c r="BP30" s="431"/>
      <c r="BQ30" s="431"/>
      <c r="BR30" s="431"/>
      <c r="BS30" s="431"/>
      <c r="BT30" s="431"/>
      <c r="BU30" s="432"/>
      <c r="BV30" s="430">
        <v>497082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194</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大分県退職手当組合</v>
      </c>
      <c r="BZ34" s="385"/>
      <c r="CA34" s="385"/>
      <c r="CB34" s="385"/>
      <c r="CC34" s="385"/>
      <c r="CD34" s="385"/>
      <c r="CE34" s="385"/>
      <c r="CF34" s="385"/>
      <c r="CG34" s="385"/>
      <c r="CH34" s="385"/>
      <c r="CI34" s="385"/>
      <c r="CJ34" s="385"/>
      <c r="CK34" s="385"/>
      <c r="CL34" s="385"/>
      <c r="CM34" s="385"/>
      <c r="CN34" s="213"/>
      <c r="CO34" s="386">
        <f>IF(CQ34="","",MAX(C34:D43,U34:V43,AM34:AN43,BE34:BF43,BW34:BX43)+1)</f>
        <v>20</v>
      </c>
      <c r="CP34" s="386"/>
      <c r="CQ34" s="385" t="str">
        <f>IF('各会計、関係団体の財政状況及び健全化判断比率'!BS7="","",'各会計、関係団体の財政状況及び健全化判断比率'!BS7)</f>
        <v>日出町土地開発公社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介護保険特別会計（保険事業勘定）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大分県消防補償等組合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IF('各会計、関係団体の財政状況及び健全化判断比率'!B35="","",'各会計、関係団体の財政状況及び健全化判断比率'!B35)</f>
        <v>漁業集落排水事業特別会計</v>
      </c>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大分県交通災害共済組合（交通災害共済事業会計）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介護保険特別会計（介護サービス事業勘定）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杵築速見環境浄化組合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別杵速見地域広域市町村圏事務組合（一般会計）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別杵速見地域広域市町村圏事務組合（秋草葬祭場事業特別会計）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別杵速見地域広域市町村圏事務組合（藤ヶ谷清掃センター事業特別会計）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別杵速見地域広域市町村圏事務組合（介護認定審査会事業特別会計）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18</v>
      </c>
      <c r="BX42" s="386"/>
      <c r="BY42" s="385" t="str">
        <f>IF('各会計、関係団体の財政状況及び健全化判断比率'!B76="","",'各会計、関係団体の財政状況及び健全化判断比率'!B76)</f>
        <v>別杵速見地域広域市町村圏事務組合（普通会計）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19</v>
      </c>
      <c r="BX43" s="386"/>
      <c r="BY43" s="385" t="str">
        <f>IF('各会計、関係団体の財政状況及び健全化判断比率'!B77="","",'各会計、関係団体の財政状況及び健全化判断比率'!B77)</f>
        <v>杵築速見消防組合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q1z9hZ/c7tRiS6YtWhf850WuT6ssDqBXwX3l1M1CUtfg6K+1cFGQMzxrBEcyI+sYPeV9FbMbe0QU4e3DpCpGg==" saltValue="Xv+hWZtVQ0/Dg9yj0qQN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6" t="s">
        <v>565</v>
      </c>
      <c r="D34" s="1206"/>
      <c r="E34" s="1207"/>
      <c r="F34" s="32">
        <v>5.15</v>
      </c>
      <c r="G34" s="33">
        <v>5.71</v>
      </c>
      <c r="H34" s="33">
        <v>6.63</v>
      </c>
      <c r="I34" s="33">
        <v>7.42</v>
      </c>
      <c r="J34" s="34">
        <v>8.18</v>
      </c>
      <c r="K34" s="22"/>
      <c r="L34" s="22"/>
      <c r="M34" s="22"/>
      <c r="N34" s="22"/>
      <c r="O34" s="22"/>
      <c r="P34" s="22"/>
    </row>
    <row r="35" spans="1:16" ht="39" customHeight="1" x14ac:dyDescent="0.15">
      <c r="A35" s="22"/>
      <c r="B35" s="35"/>
      <c r="C35" s="1200" t="s">
        <v>566</v>
      </c>
      <c r="D35" s="1201"/>
      <c r="E35" s="1202"/>
      <c r="F35" s="36">
        <v>3.54</v>
      </c>
      <c r="G35" s="37">
        <v>2.84</v>
      </c>
      <c r="H35" s="37">
        <v>2.89</v>
      </c>
      <c r="I35" s="37">
        <v>2.8</v>
      </c>
      <c r="J35" s="38">
        <v>2.4500000000000002</v>
      </c>
      <c r="K35" s="22"/>
      <c r="L35" s="22"/>
      <c r="M35" s="22"/>
      <c r="N35" s="22"/>
      <c r="O35" s="22"/>
      <c r="P35" s="22"/>
    </row>
    <row r="36" spans="1:16" ht="39" customHeight="1" x14ac:dyDescent="0.15">
      <c r="A36" s="22"/>
      <c r="B36" s="35"/>
      <c r="C36" s="1200" t="s">
        <v>567</v>
      </c>
      <c r="D36" s="1201"/>
      <c r="E36" s="1202"/>
      <c r="F36" s="36">
        <v>0.32</v>
      </c>
      <c r="G36" s="37">
        <v>0.44</v>
      </c>
      <c r="H36" s="37">
        <v>1.1299999999999999</v>
      </c>
      <c r="I36" s="37">
        <v>1.49</v>
      </c>
      <c r="J36" s="38">
        <v>0.67</v>
      </c>
      <c r="K36" s="22"/>
      <c r="L36" s="22"/>
      <c r="M36" s="22"/>
      <c r="N36" s="22"/>
      <c r="O36" s="22"/>
      <c r="P36" s="22"/>
    </row>
    <row r="37" spans="1:16" ht="39" customHeight="1" x14ac:dyDescent="0.15">
      <c r="A37" s="22"/>
      <c r="B37" s="35"/>
      <c r="C37" s="1200" t="s">
        <v>568</v>
      </c>
      <c r="D37" s="1201"/>
      <c r="E37" s="1202"/>
      <c r="F37" s="36">
        <v>0.98</v>
      </c>
      <c r="G37" s="37">
        <v>0.55000000000000004</v>
      </c>
      <c r="H37" s="37">
        <v>1.18</v>
      </c>
      <c r="I37" s="37">
        <v>0.52</v>
      </c>
      <c r="J37" s="38">
        <v>0.34</v>
      </c>
      <c r="K37" s="22"/>
      <c r="L37" s="22"/>
      <c r="M37" s="22"/>
      <c r="N37" s="22"/>
      <c r="O37" s="22"/>
      <c r="P37" s="22"/>
    </row>
    <row r="38" spans="1:16" ht="39" customHeight="1" x14ac:dyDescent="0.15">
      <c r="A38" s="22"/>
      <c r="B38" s="35"/>
      <c r="C38" s="1200" t="s">
        <v>569</v>
      </c>
      <c r="D38" s="1201"/>
      <c r="E38" s="1202"/>
      <c r="F38" s="36">
        <v>0</v>
      </c>
      <c r="G38" s="37">
        <v>0.01</v>
      </c>
      <c r="H38" s="37">
        <v>0</v>
      </c>
      <c r="I38" s="37">
        <v>0.01</v>
      </c>
      <c r="J38" s="38">
        <v>0.01</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571</v>
      </c>
      <c r="D40" s="1201"/>
      <c r="E40" s="1202"/>
      <c r="F40" s="36">
        <v>0</v>
      </c>
      <c r="G40" s="37">
        <v>0</v>
      </c>
      <c r="H40" s="37">
        <v>0</v>
      </c>
      <c r="I40" s="37">
        <v>0</v>
      </c>
      <c r="J40" s="38">
        <v>0</v>
      </c>
      <c r="K40" s="22"/>
      <c r="L40" s="22"/>
      <c r="M40" s="22"/>
      <c r="N40" s="22"/>
      <c r="O40" s="22"/>
      <c r="P40" s="22"/>
    </row>
    <row r="41" spans="1:16" ht="39" customHeight="1" x14ac:dyDescent="0.15">
      <c r="A41" s="22"/>
      <c r="B41" s="35"/>
      <c r="C41" s="1200" t="s">
        <v>572</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573</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574</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WmwbkpMCDZTURDx6rp5IJimoNVCR0/149yHv7h8CzwFP7rtX5Ma1RLJy22tUr5R3Ha0NDiiI1AbcmM0DDNV3g==" saltValue="gBYgUBYIDIJNi/Afj7pa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981</v>
      </c>
      <c r="L45" s="60">
        <v>919</v>
      </c>
      <c r="M45" s="60">
        <v>887</v>
      </c>
      <c r="N45" s="60">
        <v>896</v>
      </c>
      <c r="O45" s="61">
        <v>888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513</v>
      </c>
      <c r="L46" s="64" t="s">
        <v>513</v>
      </c>
      <c r="M46" s="64" t="s">
        <v>513</v>
      </c>
      <c r="N46" s="64" t="s">
        <v>513</v>
      </c>
      <c r="O46" s="65" t="s">
        <v>513</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513</v>
      </c>
      <c r="L47" s="64" t="s">
        <v>513</v>
      </c>
      <c r="M47" s="64" t="s">
        <v>513</v>
      </c>
      <c r="N47" s="64" t="s">
        <v>513</v>
      </c>
      <c r="O47" s="65" t="s">
        <v>513</v>
      </c>
      <c r="P47" s="48"/>
      <c r="Q47" s="48"/>
      <c r="R47" s="48"/>
      <c r="S47" s="48"/>
      <c r="T47" s="48"/>
      <c r="U47" s="48"/>
    </row>
    <row r="48" spans="1:21" ht="30.75" customHeight="1" x14ac:dyDescent="0.15">
      <c r="A48" s="48"/>
      <c r="B48" s="1228"/>
      <c r="C48" s="1229"/>
      <c r="D48" s="62"/>
      <c r="E48" s="1210" t="s">
        <v>15</v>
      </c>
      <c r="F48" s="1210"/>
      <c r="G48" s="1210"/>
      <c r="H48" s="1210"/>
      <c r="I48" s="1210"/>
      <c r="J48" s="1211"/>
      <c r="K48" s="63">
        <v>281</v>
      </c>
      <c r="L48" s="64">
        <v>298</v>
      </c>
      <c r="M48" s="64">
        <v>271</v>
      </c>
      <c r="N48" s="64">
        <v>277</v>
      </c>
      <c r="O48" s="65">
        <v>241</v>
      </c>
      <c r="P48" s="48"/>
      <c r="Q48" s="48"/>
      <c r="R48" s="48"/>
      <c r="S48" s="48"/>
      <c r="T48" s="48"/>
      <c r="U48" s="48"/>
    </row>
    <row r="49" spans="1:21" ht="30.75" customHeight="1" x14ac:dyDescent="0.15">
      <c r="A49" s="48"/>
      <c r="B49" s="1228"/>
      <c r="C49" s="1229"/>
      <c r="D49" s="62"/>
      <c r="E49" s="1210" t="s">
        <v>16</v>
      </c>
      <c r="F49" s="1210"/>
      <c r="G49" s="1210"/>
      <c r="H49" s="1210"/>
      <c r="I49" s="1210"/>
      <c r="J49" s="1211"/>
      <c r="K49" s="63">
        <v>11</v>
      </c>
      <c r="L49" s="64">
        <v>16</v>
      </c>
      <c r="M49" s="64">
        <v>84</v>
      </c>
      <c r="N49" s="64">
        <v>102</v>
      </c>
      <c r="O49" s="65">
        <v>95</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513</v>
      </c>
      <c r="L50" s="64" t="s">
        <v>513</v>
      </c>
      <c r="M50" s="64" t="s">
        <v>513</v>
      </c>
      <c r="N50" s="64" t="s">
        <v>513</v>
      </c>
      <c r="O50" s="65" t="s">
        <v>513</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513</v>
      </c>
      <c r="L51" s="64" t="s">
        <v>513</v>
      </c>
      <c r="M51" s="64" t="s">
        <v>513</v>
      </c>
      <c r="N51" s="64" t="s">
        <v>513</v>
      </c>
      <c r="O51" s="65" t="s">
        <v>513</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822</v>
      </c>
      <c r="L52" s="64">
        <v>829</v>
      </c>
      <c r="M52" s="64">
        <v>758</v>
      </c>
      <c r="N52" s="64">
        <v>768</v>
      </c>
      <c r="O52" s="65">
        <v>755</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451</v>
      </c>
      <c r="L53" s="69">
        <v>404</v>
      </c>
      <c r="M53" s="69">
        <v>484</v>
      </c>
      <c r="N53" s="69">
        <v>507</v>
      </c>
      <c r="O53" s="70">
        <v>469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613</v>
      </c>
      <c r="L57" s="83" t="s">
        <v>613</v>
      </c>
      <c r="M57" s="83" t="s">
        <v>613</v>
      </c>
      <c r="N57" s="83" t="s">
        <v>614</v>
      </c>
      <c r="O57" s="84" t="s">
        <v>613</v>
      </c>
    </row>
    <row r="58" spans="1:21" ht="31.5" customHeight="1" thickBot="1" x14ac:dyDescent="0.2">
      <c r="B58" s="1218"/>
      <c r="C58" s="1219"/>
      <c r="D58" s="1223" t="s">
        <v>27</v>
      </c>
      <c r="E58" s="1224"/>
      <c r="F58" s="1224"/>
      <c r="G58" s="1224"/>
      <c r="H58" s="1224"/>
      <c r="I58" s="1224"/>
      <c r="J58" s="1225"/>
      <c r="K58" s="85" t="s">
        <v>613</v>
      </c>
      <c r="L58" s="86" t="s">
        <v>613</v>
      </c>
      <c r="M58" s="86" t="s">
        <v>614</v>
      </c>
      <c r="N58" s="86" t="s">
        <v>613</v>
      </c>
      <c r="O58" s="87" t="s">
        <v>614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NCQC9qQ73bpbWQKG3C5MJPWyw//KR+y+vE2Wkrcez3yc2aURduh36yKa4gzFhHBNHarC0KEYj9AIwh/HdxxJg==" saltValue="A+aeEzri+e3ULuJvUiZu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46" t="s">
        <v>30</v>
      </c>
      <c r="C41" s="1247"/>
      <c r="D41" s="101"/>
      <c r="E41" s="1248" t="s">
        <v>31</v>
      </c>
      <c r="F41" s="1248"/>
      <c r="G41" s="1248"/>
      <c r="H41" s="1249"/>
      <c r="I41" s="102">
        <v>9775</v>
      </c>
      <c r="J41" s="103">
        <v>10149</v>
      </c>
      <c r="K41" s="103">
        <v>10250</v>
      </c>
      <c r="L41" s="103">
        <v>10430</v>
      </c>
      <c r="M41" s="104">
        <v>10304</v>
      </c>
    </row>
    <row r="42" spans="2:13" ht="27.75" customHeight="1" x14ac:dyDescent="0.15">
      <c r="B42" s="1236"/>
      <c r="C42" s="1237"/>
      <c r="D42" s="105"/>
      <c r="E42" s="1240" t="s">
        <v>32</v>
      </c>
      <c r="F42" s="1240"/>
      <c r="G42" s="1240"/>
      <c r="H42" s="1241"/>
      <c r="I42" s="106">
        <v>145</v>
      </c>
      <c r="J42" s="107">
        <v>125</v>
      </c>
      <c r="K42" s="107">
        <v>105</v>
      </c>
      <c r="L42" s="107">
        <v>85</v>
      </c>
      <c r="M42" s="108">
        <v>65</v>
      </c>
    </row>
    <row r="43" spans="2:13" ht="27.75" customHeight="1" x14ac:dyDescent="0.15">
      <c r="B43" s="1236"/>
      <c r="C43" s="1237"/>
      <c r="D43" s="105"/>
      <c r="E43" s="1240" t="s">
        <v>33</v>
      </c>
      <c r="F43" s="1240"/>
      <c r="G43" s="1240"/>
      <c r="H43" s="1241"/>
      <c r="I43" s="106">
        <v>2955</v>
      </c>
      <c r="J43" s="107">
        <v>2856</v>
      </c>
      <c r="K43" s="107">
        <v>2793</v>
      </c>
      <c r="L43" s="107">
        <v>2643</v>
      </c>
      <c r="M43" s="108">
        <v>2426</v>
      </c>
    </row>
    <row r="44" spans="2:13" ht="27.75" customHeight="1" x14ac:dyDescent="0.15">
      <c r="B44" s="1236"/>
      <c r="C44" s="1237"/>
      <c r="D44" s="105"/>
      <c r="E44" s="1240" t="s">
        <v>34</v>
      </c>
      <c r="F44" s="1240"/>
      <c r="G44" s="1240"/>
      <c r="H44" s="1241"/>
      <c r="I44" s="106">
        <v>967</v>
      </c>
      <c r="J44" s="107">
        <v>977</v>
      </c>
      <c r="K44" s="107">
        <v>944</v>
      </c>
      <c r="L44" s="107">
        <v>946</v>
      </c>
      <c r="M44" s="108">
        <v>867</v>
      </c>
    </row>
    <row r="45" spans="2:13" ht="27.75" customHeight="1" x14ac:dyDescent="0.15">
      <c r="B45" s="1236"/>
      <c r="C45" s="1237"/>
      <c r="D45" s="105"/>
      <c r="E45" s="1240" t="s">
        <v>35</v>
      </c>
      <c r="F45" s="1240"/>
      <c r="G45" s="1240"/>
      <c r="H45" s="1241"/>
      <c r="I45" s="106">
        <v>975</v>
      </c>
      <c r="J45" s="107">
        <v>653</v>
      </c>
      <c r="K45" s="107">
        <v>412</v>
      </c>
      <c r="L45" s="107">
        <v>748</v>
      </c>
      <c r="M45" s="108">
        <v>538</v>
      </c>
    </row>
    <row r="46" spans="2:13" ht="27.75" customHeight="1" x14ac:dyDescent="0.15">
      <c r="B46" s="1236"/>
      <c r="C46" s="1237"/>
      <c r="D46" s="109"/>
      <c r="E46" s="1240" t="s">
        <v>36</v>
      </c>
      <c r="F46" s="1240"/>
      <c r="G46" s="1240"/>
      <c r="H46" s="1241"/>
      <c r="I46" s="106" t="s">
        <v>513</v>
      </c>
      <c r="J46" s="107" t="s">
        <v>513</v>
      </c>
      <c r="K46" s="107" t="s">
        <v>513</v>
      </c>
      <c r="L46" s="107" t="s">
        <v>513</v>
      </c>
      <c r="M46" s="108" t="s">
        <v>513</v>
      </c>
    </row>
    <row r="47" spans="2:13" ht="27.75" customHeight="1" x14ac:dyDescent="0.15">
      <c r="B47" s="1236"/>
      <c r="C47" s="1237"/>
      <c r="D47" s="110"/>
      <c r="E47" s="1250" t="s">
        <v>37</v>
      </c>
      <c r="F47" s="1251"/>
      <c r="G47" s="1251"/>
      <c r="H47" s="1252"/>
      <c r="I47" s="106" t="s">
        <v>513</v>
      </c>
      <c r="J47" s="107" t="s">
        <v>513</v>
      </c>
      <c r="K47" s="107" t="s">
        <v>513</v>
      </c>
      <c r="L47" s="107" t="s">
        <v>513</v>
      </c>
      <c r="M47" s="108" t="s">
        <v>513</v>
      </c>
    </row>
    <row r="48" spans="2:13" ht="27.75" customHeight="1" x14ac:dyDescent="0.15">
      <c r="B48" s="1236"/>
      <c r="C48" s="1237"/>
      <c r="D48" s="105"/>
      <c r="E48" s="1240" t="s">
        <v>38</v>
      </c>
      <c r="F48" s="1240"/>
      <c r="G48" s="1240"/>
      <c r="H48" s="1241"/>
      <c r="I48" s="106" t="s">
        <v>513</v>
      </c>
      <c r="J48" s="107" t="s">
        <v>513</v>
      </c>
      <c r="K48" s="107" t="s">
        <v>513</v>
      </c>
      <c r="L48" s="107" t="s">
        <v>513</v>
      </c>
      <c r="M48" s="108" t="s">
        <v>513</v>
      </c>
    </row>
    <row r="49" spans="2:13" ht="27.75" customHeight="1" x14ac:dyDescent="0.15">
      <c r="B49" s="1238"/>
      <c r="C49" s="1239"/>
      <c r="D49" s="105"/>
      <c r="E49" s="1240" t="s">
        <v>39</v>
      </c>
      <c r="F49" s="1240"/>
      <c r="G49" s="1240"/>
      <c r="H49" s="1241"/>
      <c r="I49" s="106" t="s">
        <v>513</v>
      </c>
      <c r="J49" s="107" t="s">
        <v>513</v>
      </c>
      <c r="K49" s="107" t="s">
        <v>513</v>
      </c>
      <c r="L49" s="107" t="s">
        <v>513</v>
      </c>
      <c r="M49" s="108" t="s">
        <v>513</v>
      </c>
    </row>
    <row r="50" spans="2:13" ht="27.75" customHeight="1" x14ac:dyDescent="0.15">
      <c r="B50" s="1234" t="s">
        <v>40</v>
      </c>
      <c r="C50" s="1235"/>
      <c r="D50" s="111"/>
      <c r="E50" s="1240" t="s">
        <v>41</v>
      </c>
      <c r="F50" s="1240"/>
      <c r="G50" s="1240"/>
      <c r="H50" s="1241"/>
      <c r="I50" s="106">
        <v>2477</v>
      </c>
      <c r="J50" s="107">
        <v>2550</v>
      </c>
      <c r="K50" s="107">
        <v>2394</v>
      </c>
      <c r="L50" s="107">
        <v>2345</v>
      </c>
      <c r="M50" s="108">
        <v>2273</v>
      </c>
    </row>
    <row r="51" spans="2:13" ht="27.75" customHeight="1" x14ac:dyDescent="0.15">
      <c r="B51" s="1236"/>
      <c r="C51" s="1237"/>
      <c r="D51" s="105"/>
      <c r="E51" s="1240" t="s">
        <v>42</v>
      </c>
      <c r="F51" s="1240"/>
      <c r="G51" s="1240"/>
      <c r="H51" s="1241"/>
      <c r="I51" s="106">
        <v>187</v>
      </c>
      <c r="J51" s="107">
        <v>161</v>
      </c>
      <c r="K51" s="107">
        <v>151</v>
      </c>
      <c r="L51" s="107">
        <v>134</v>
      </c>
      <c r="M51" s="108">
        <v>125</v>
      </c>
    </row>
    <row r="52" spans="2:13" ht="27.75" customHeight="1" x14ac:dyDescent="0.15">
      <c r="B52" s="1238"/>
      <c r="C52" s="1239"/>
      <c r="D52" s="105"/>
      <c r="E52" s="1240" t="s">
        <v>43</v>
      </c>
      <c r="F52" s="1240"/>
      <c r="G52" s="1240"/>
      <c r="H52" s="1241"/>
      <c r="I52" s="106">
        <v>8799</v>
      </c>
      <c r="J52" s="107">
        <v>8792</v>
      </c>
      <c r="K52" s="107">
        <v>8814</v>
      </c>
      <c r="L52" s="107">
        <v>8659</v>
      </c>
      <c r="M52" s="108">
        <v>8459</v>
      </c>
    </row>
    <row r="53" spans="2:13" ht="27.75" customHeight="1" thickBot="1" x14ac:dyDescent="0.2">
      <c r="B53" s="1242" t="s">
        <v>44</v>
      </c>
      <c r="C53" s="1243"/>
      <c r="D53" s="112"/>
      <c r="E53" s="1244" t="s">
        <v>45</v>
      </c>
      <c r="F53" s="1244"/>
      <c r="G53" s="1244"/>
      <c r="H53" s="1245"/>
      <c r="I53" s="113">
        <v>3355</v>
      </c>
      <c r="J53" s="114">
        <v>3258</v>
      </c>
      <c r="K53" s="114">
        <v>3145</v>
      </c>
      <c r="L53" s="114">
        <v>3714</v>
      </c>
      <c r="M53" s="115">
        <v>3343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MQWLbNgEATNHO+diBo91ls7+a0PBbF8EKQT/1V4H919oRMFB9sRushwnzA4dESN0uWJ1tLaQlXU+dMmZzy/3g==" saltValue="fPve6w3sE82zrh7rWhCQ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1" t="s">
        <v>48</v>
      </c>
      <c r="D55" s="1261"/>
      <c r="E55" s="1262"/>
      <c r="F55" s="127">
        <v>1032</v>
      </c>
      <c r="G55" s="127">
        <v>888</v>
      </c>
      <c r="H55" s="128">
        <v>803</v>
      </c>
    </row>
    <row r="56" spans="2:8" ht="52.5" customHeight="1" x14ac:dyDescent="0.15">
      <c r="B56" s="129"/>
      <c r="C56" s="1263" t="s">
        <v>49</v>
      </c>
      <c r="D56" s="1263"/>
      <c r="E56" s="1264"/>
      <c r="F56" s="130">
        <v>578</v>
      </c>
      <c r="G56" s="130">
        <v>558</v>
      </c>
      <c r="H56" s="131">
        <v>536</v>
      </c>
    </row>
    <row r="57" spans="2:8" ht="53.25" customHeight="1" x14ac:dyDescent="0.15">
      <c r="B57" s="129"/>
      <c r="C57" s="1265" t="s">
        <v>50</v>
      </c>
      <c r="D57" s="1265"/>
      <c r="E57" s="1266"/>
      <c r="F57" s="132">
        <v>513</v>
      </c>
      <c r="G57" s="132">
        <v>497</v>
      </c>
      <c r="H57" s="133">
        <v>500</v>
      </c>
    </row>
    <row r="58" spans="2:8" ht="45.75" customHeight="1" x14ac:dyDescent="0.15">
      <c r="B58" s="134"/>
      <c r="C58" s="1253" t="s">
        <v>580</v>
      </c>
      <c r="D58" s="1254"/>
      <c r="E58" s="1255"/>
      <c r="F58" s="135">
        <v>324</v>
      </c>
      <c r="G58" s="135">
        <v>318</v>
      </c>
      <c r="H58" s="136">
        <v>318</v>
      </c>
    </row>
    <row r="59" spans="2:8" ht="45.75" customHeight="1" x14ac:dyDescent="0.15">
      <c r="B59" s="134"/>
      <c r="C59" s="1253" t="s">
        <v>581</v>
      </c>
      <c r="D59" s="1254"/>
      <c r="E59" s="1255"/>
      <c r="F59" s="135">
        <v>119</v>
      </c>
      <c r="G59" s="135">
        <v>108</v>
      </c>
      <c r="H59" s="136">
        <v>96</v>
      </c>
    </row>
    <row r="60" spans="2:8" ht="45.75" customHeight="1" x14ac:dyDescent="0.15">
      <c r="B60" s="134"/>
      <c r="C60" s="1253" t="s">
        <v>582</v>
      </c>
      <c r="D60" s="1254"/>
      <c r="E60" s="1255"/>
      <c r="F60" s="135">
        <v>70</v>
      </c>
      <c r="G60" s="135">
        <v>71</v>
      </c>
      <c r="H60" s="136">
        <v>85</v>
      </c>
    </row>
    <row r="61" spans="2:8" ht="45.75" customHeight="1" x14ac:dyDescent="0.15">
      <c r="B61" s="134"/>
      <c r="C61" s="1253" t="s">
        <v>583</v>
      </c>
      <c r="D61" s="1254"/>
      <c r="E61" s="1255"/>
      <c r="F61" s="135">
        <v>0</v>
      </c>
      <c r="G61" s="135">
        <v>0</v>
      </c>
      <c r="H61" s="136">
        <v>1</v>
      </c>
    </row>
    <row r="62" spans="2:8" ht="45.75" customHeight="1" thickBot="1" x14ac:dyDescent="0.2">
      <c r="B62" s="137"/>
      <c r="C62" s="1256"/>
      <c r="D62" s="1257"/>
      <c r="E62" s="1258"/>
      <c r="F62" s="138">
        <v>0</v>
      </c>
      <c r="G62" s="138">
        <v>0</v>
      </c>
      <c r="H62" s="139"/>
    </row>
    <row r="63" spans="2:8" ht="52.5" customHeight="1" thickBot="1" x14ac:dyDescent="0.2">
      <c r="B63" s="140"/>
      <c r="C63" s="1259" t="s">
        <v>51</v>
      </c>
      <c r="D63" s="1259"/>
      <c r="E63" s="1260"/>
      <c r="F63" s="141">
        <v>2123</v>
      </c>
      <c r="G63" s="141">
        <v>1944</v>
      </c>
      <c r="H63" s="142">
        <v>1838</v>
      </c>
    </row>
    <row r="64" spans="2:8" ht="15" customHeight="1" x14ac:dyDescent="0.15"/>
    <row r="65" ht="0" hidden="1" customHeight="1" x14ac:dyDescent="0.15"/>
    <row r="66" ht="0" hidden="1" customHeight="1" x14ac:dyDescent="0.15"/>
  </sheetData>
  <sheetProtection algorithmName="SHA-512" hashValue="FV3BEIorDS45MyfImU9ppnBSNMRnETgPq5CPNExV/yHAo7/54uphfulQ+QVlEcRPxlS2YGP27X15eQBN+IDBjA==" saltValue="fWyCZ7BZztL5A4bvSB5L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L13" zoomScale="55" zoomScaleNormal="55" zoomScaleSheetLayoutView="55" workbookViewId="0">
      <selection activeCell="BB53" sqref="BB53:BO54"/>
    </sheetView>
  </sheetViews>
  <sheetFormatPr defaultColWidth="0" defaultRowHeight="13.5" customHeight="1" zeroHeight="1" x14ac:dyDescent="0.15"/>
  <cols>
    <col min="1" max="1" width="6.375" style="1269" customWidth="1"/>
    <col min="2" max="107" width="2.5" style="1269" customWidth="1"/>
    <col min="108" max="108" width="6.125" style="1279" customWidth="1"/>
    <col min="109" max="109" width="5.875" style="1278" customWidth="1"/>
    <col min="110" max="110" width="19.125" style="1269" hidden="1" customWidth="1"/>
    <col min="111" max="115" width="12.625" style="1269" hidden="1" customWidth="1"/>
    <col min="116" max="349" width="8.625" style="1269" hidden="1" customWidth="1"/>
    <col min="350" max="355" width="14.875" style="1269" hidden="1" customWidth="1"/>
    <col min="356" max="357" width="15.875" style="1269" hidden="1" customWidth="1"/>
    <col min="358" max="363" width="16.125" style="1269" hidden="1" customWidth="1"/>
    <col min="364" max="364" width="6.125" style="1269" hidden="1" customWidth="1"/>
    <col min="365" max="365" width="3" style="1269" hidden="1" customWidth="1"/>
    <col min="366" max="605" width="8.625" style="1269" hidden="1" customWidth="1"/>
    <col min="606" max="611" width="14.875" style="1269" hidden="1" customWidth="1"/>
    <col min="612" max="613" width="15.875" style="1269" hidden="1" customWidth="1"/>
    <col min="614" max="619" width="16.125" style="1269" hidden="1" customWidth="1"/>
    <col min="620" max="620" width="6.125" style="1269" hidden="1" customWidth="1"/>
    <col min="621" max="621" width="3" style="1269" hidden="1" customWidth="1"/>
    <col min="622" max="861" width="8.625" style="1269" hidden="1" customWidth="1"/>
    <col min="862" max="867" width="14.875" style="1269" hidden="1" customWidth="1"/>
    <col min="868" max="869" width="15.875" style="1269" hidden="1" customWidth="1"/>
    <col min="870" max="875" width="16.125" style="1269" hidden="1" customWidth="1"/>
    <col min="876" max="876" width="6.125" style="1269" hidden="1" customWidth="1"/>
    <col min="877" max="877" width="3" style="1269" hidden="1" customWidth="1"/>
    <col min="878" max="1117" width="8.625" style="1269" hidden="1" customWidth="1"/>
    <col min="1118" max="1123" width="14.875" style="1269" hidden="1" customWidth="1"/>
    <col min="1124" max="1125" width="15.875" style="1269" hidden="1" customWidth="1"/>
    <col min="1126" max="1131" width="16.125" style="1269" hidden="1" customWidth="1"/>
    <col min="1132" max="1132" width="6.125" style="1269" hidden="1" customWidth="1"/>
    <col min="1133" max="1133" width="3" style="1269" hidden="1" customWidth="1"/>
    <col min="1134" max="1373" width="8.625" style="1269" hidden="1" customWidth="1"/>
    <col min="1374" max="1379" width="14.875" style="1269" hidden="1" customWidth="1"/>
    <col min="1380" max="1381" width="15.875" style="1269" hidden="1" customWidth="1"/>
    <col min="1382" max="1387" width="16.125" style="1269" hidden="1" customWidth="1"/>
    <col min="1388" max="1388" width="6.125" style="1269" hidden="1" customWidth="1"/>
    <col min="1389" max="1389" width="3" style="1269" hidden="1" customWidth="1"/>
    <col min="1390" max="1629" width="8.625" style="1269" hidden="1" customWidth="1"/>
    <col min="1630" max="1635" width="14.875" style="1269" hidden="1" customWidth="1"/>
    <col min="1636" max="1637" width="15.875" style="1269" hidden="1" customWidth="1"/>
    <col min="1638" max="1643" width="16.125" style="1269" hidden="1" customWidth="1"/>
    <col min="1644" max="1644" width="6.125" style="1269" hidden="1" customWidth="1"/>
    <col min="1645" max="1645" width="3" style="1269" hidden="1" customWidth="1"/>
    <col min="1646" max="1885" width="8.625" style="1269" hidden="1" customWidth="1"/>
    <col min="1886" max="1891" width="14.875" style="1269" hidden="1" customWidth="1"/>
    <col min="1892" max="1893" width="15.875" style="1269" hidden="1" customWidth="1"/>
    <col min="1894" max="1899" width="16.125" style="1269" hidden="1" customWidth="1"/>
    <col min="1900" max="1900" width="6.125" style="1269" hidden="1" customWidth="1"/>
    <col min="1901" max="1901" width="3" style="1269" hidden="1" customWidth="1"/>
    <col min="1902" max="2141" width="8.625" style="1269" hidden="1" customWidth="1"/>
    <col min="2142" max="2147" width="14.875" style="1269" hidden="1" customWidth="1"/>
    <col min="2148" max="2149" width="15.875" style="1269" hidden="1" customWidth="1"/>
    <col min="2150" max="2155" width="16.125" style="1269" hidden="1" customWidth="1"/>
    <col min="2156" max="2156" width="6.125" style="1269" hidden="1" customWidth="1"/>
    <col min="2157" max="2157" width="3" style="1269" hidden="1" customWidth="1"/>
    <col min="2158" max="2397" width="8.625" style="1269" hidden="1" customWidth="1"/>
    <col min="2398" max="2403" width="14.875" style="1269" hidden="1" customWidth="1"/>
    <col min="2404" max="2405" width="15.875" style="1269" hidden="1" customWidth="1"/>
    <col min="2406" max="2411" width="16.125" style="1269" hidden="1" customWidth="1"/>
    <col min="2412" max="2412" width="6.125" style="1269" hidden="1" customWidth="1"/>
    <col min="2413" max="2413" width="3" style="1269" hidden="1" customWidth="1"/>
    <col min="2414" max="2653" width="8.625" style="1269" hidden="1" customWidth="1"/>
    <col min="2654" max="2659" width="14.875" style="1269" hidden="1" customWidth="1"/>
    <col min="2660" max="2661" width="15.875" style="1269" hidden="1" customWidth="1"/>
    <col min="2662" max="2667" width="16.125" style="1269" hidden="1" customWidth="1"/>
    <col min="2668" max="2668" width="6.125" style="1269" hidden="1" customWidth="1"/>
    <col min="2669" max="2669" width="3" style="1269" hidden="1" customWidth="1"/>
    <col min="2670" max="2909" width="8.625" style="1269" hidden="1" customWidth="1"/>
    <col min="2910" max="2915" width="14.875" style="1269" hidden="1" customWidth="1"/>
    <col min="2916" max="2917" width="15.875" style="1269" hidden="1" customWidth="1"/>
    <col min="2918" max="2923" width="16.125" style="1269" hidden="1" customWidth="1"/>
    <col min="2924" max="2924" width="6.125" style="1269" hidden="1" customWidth="1"/>
    <col min="2925" max="2925" width="3" style="1269" hidden="1" customWidth="1"/>
    <col min="2926" max="3165" width="8.625" style="1269" hidden="1" customWidth="1"/>
    <col min="3166" max="3171" width="14.875" style="1269" hidden="1" customWidth="1"/>
    <col min="3172" max="3173" width="15.875" style="1269" hidden="1" customWidth="1"/>
    <col min="3174" max="3179" width="16.125" style="1269" hidden="1" customWidth="1"/>
    <col min="3180" max="3180" width="6.125" style="1269" hidden="1" customWidth="1"/>
    <col min="3181" max="3181" width="3" style="1269" hidden="1" customWidth="1"/>
    <col min="3182" max="3421" width="8.625" style="1269" hidden="1" customWidth="1"/>
    <col min="3422" max="3427" width="14.875" style="1269" hidden="1" customWidth="1"/>
    <col min="3428" max="3429" width="15.875" style="1269" hidden="1" customWidth="1"/>
    <col min="3430" max="3435" width="16.125" style="1269" hidden="1" customWidth="1"/>
    <col min="3436" max="3436" width="6.125" style="1269" hidden="1" customWidth="1"/>
    <col min="3437" max="3437" width="3" style="1269" hidden="1" customWidth="1"/>
    <col min="3438" max="3677" width="8.625" style="1269" hidden="1" customWidth="1"/>
    <col min="3678" max="3683" width="14.875" style="1269" hidden="1" customWidth="1"/>
    <col min="3684" max="3685" width="15.875" style="1269" hidden="1" customWidth="1"/>
    <col min="3686" max="3691" width="16.125" style="1269" hidden="1" customWidth="1"/>
    <col min="3692" max="3692" width="6.125" style="1269" hidden="1" customWidth="1"/>
    <col min="3693" max="3693" width="3" style="1269" hidden="1" customWidth="1"/>
    <col min="3694" max="3933" width="8.625" style="1269" hidden="1" customWidth="1"/>
    <col min="3934" max="3939" width="14.875" style="1269" hidden="1" customWidth="1"/>
    <col min="3940" max="3941" width="15.875" style="1269" hidden="1" customWidth="1"/>
    <col min="3942" max="3947" width="16.125" style="1269" hidden="1" customWidth="1"/>
    <col min="3948" max="3948" width="6.125" style="1269" hidden="1" customWidth="1"/>
    <col min="3949" max="3949" width="3" style="1269" hidden="1" customWidth="1"/>
    <col min="3950" max="4189" width="8.625" style="1269" hidden="1" customWidth="1"/>
    <col min="4190" max="4195" width="14.875" style="1269" hidden="1" customWidth="1"/>
    <col min="4196" max="4197" width="15.875" style="1269" hidden="1" customWidth="1"/>
    <col min="4198" max="4203" width="16.125" style="1269" hidden="1" customWidth="1"/>
    <col min="4204" max="4204" width="6.125" style="1269" hidden="1" customWidth="1"/>
    <col min="4205" max="4205" width="3" style="1269" hidden="1" customWidth="1"/>
    <col min="4206" max="4445" width="8.625" style="1269" hidden="1" customWidth="1"/>
    <col min="4446" max="4451" width="14.875" style="1269" hidden="1" customWidth="1"/>
    <col min="4452" max="4453" width="15.875" style="1269" hidden="1" customWidth="1"/>
    <col min="4454" max="4459" width="16.125" style="1269" hidden="1" customWidth="1"/>
    <col min="4460" max="4460" width="6.125" style="1269" hidden="1" customWidth="1"/>
    <col min="4461" max="4461" width="3" style="1269" hidden="1" customWidth="1"/>
    <col min="4462" max="4701" width="8.625" style="1269" hidden="1" customWidth="1"/>
    <col min="4702" max="4707" width="14.875" style="1269" hidden="1" customWidth="1"/>
    <col min="4708" max="4709" width="15.875" style="1269" hidden="1" customWidth="1"/>
    <col min="4710" max="4715" width="16.125" style="1269" hidden="1" customWidth="1"/>
    <col min="4716" max="4716" width="6.125" style="1269" hidden="1" customWidth="1"/>
    <col min="4717" max="4717" width="3" style="1269" hidden="1" customWidth="1"/>
    <col min="4718" max="4957" width="8.625" style="1269" hidden="1" customWidth="1"/>
    <col min="4958" max="4963" width="14.875" style="1269" hidden="1" customWidth="1"/>
    <col min="4964" max="4965" width="15.875" style="1269" hidden="1" customWidth="1"/>
    <col min="4966" max="4971" width="16.125" style="1269" hidden="1" customWidth="1"/>
    <col min="4972" max="4972" width="6.125" style="1269" hidden="1" customWidth="1"/>
    <col min="4973" max="4973" width="3" style="1269" hidden="1" customWidth="1"/>
    <col min="4974" max="5213" width="8.625" style="1269" hidden="1" customWidth="1"/>
    <col min="5214" max="5219" width="14.875" style="1269" hidden="1" customWidth="1"/>
    <col min="5220" max="5221" width="15.875" style="1269" hidden="1" customWidth="1"/>
    <col min="5222" max="5227" width="16.125" style="1269" hidden="1" customWidth="1"/>
    <col min="5228" max="5228" width="6.125" style="1269" hidden="1" customWidth="1"/>
    <col min="5229" max="5229" width="3" style="1269" hidden="1" customWidth="1"/>
    <col min="5230" max="5469" width="8.625" style="1269" hidden="1" customWidth="1"/>
    <col min="5470" max="5475" width="14.875" style="1269" hidden="1" customWidth="1"/>
    <col min="5476" max="5477" width="15.875" style="1269" hidden="1" customWidth="1"/>
    <col min="5478" max="5483" width="16.125" style="1269" hidden="1" customWidth="1"/>
    <col min="5484" max="5484" width="6.125" style="1269" hidden="1" customWidth="1"/>
    <col min="5485" max="5485" width="3" style="1269" hidden="1" customWidth="1"/>
    <col min="5486" max="5725" width="8.625" style="1269" hidden="1" customWidth="1"/>
    <col min="5726" max="5731" width="14.875" style="1269" hidden="1" customWidth="1"/>
    <col min="5732" max="5733" width="15.875" style="1269" hidden="1" customWidth="1"/>
    <col min="5734" max="5739" width="16.125" style="1269" hidden="1" customWidth="1"/>
    <col min="5740" max="5740" width="6.125" style="1269" hidden="1" customWidth="1"/>
    <col min="5741" max="5741" width="3" style="1269" hidden="1" customWidth="1"/>
    <col min="5742" max="5981" width="8.625" style="1269" hidden="1" customWidth="1"/>
    <col min="5982" max="5987" width="14.875" style="1269" hidden="1" customWidth="1"/>
    <col min="5988" max="5989" width="15.875" style="1269" hidden="1" customWidth="1"/>
    <col min="5990" max="5995" width="16.125" style="1269" hidden="1" customWidth="1"/>
    <col min="5996" max="5996" width="6.125" style="1269" hidden="1" customWidth="1"/>
    <col min="5997" max="5997" width="3" style="1269" hidden="1" customWidth="1"/>
    <col min="5998" max="6237" width="8.625" style="1269" hidden="1" customWidth="1"/>
    <col min="6238" max="6243" width="14.875" style="1269" hidden="1" customWidth="1"/>
    <col min="6244" max="6245" width="15.875" style="1269" hidden="1" customWidth="1"/>
    <col min="6246" max="6251" width="16.125" style="1269" hidden="1" customWidth="1"/>
    <col min="6252" max="6252" width="6.125" style="1269" hidden="1" customWidth="1"/>
    <col min="6253" max="6253" width="3" style="1269" hidden="1" customWidth="1"/>
    <col min="6254" max="6493" width="8.625" style="1269" hidden="1" customWidth="1"/>
    <col min="6494" max="6499" width="14.875" style="1269" hidden="1" customWidth="1"/>
    <col min="6500" max="6501" width="15.875" style="1269" hidden="1" customWidth="1"/>
    <col min="6502" max="6507" width="16.125" style="1269" hidden="1" customWidth="1"/>
    <col min="6508" max="6508" width="6.125" style="1269" hidden="1" customWidth="1"/>
    <col min="6509" max="6509" width="3" style="1269" hidden="1" customWidth="1"/>
    <col min="6510" max="6749" width="8.625" style="1269" hidden="1" customWidth="1"/>
    <col min="6750" max="6755" width="14.875" style="1269" hidden="1" customWidth="1"/>
    <col min="6756" max="6757" width="15.875" style="1269" hidden="1" customWidth="1"/>
    <col min="6758" max="6763" width="16.125" style="1269" hidden="1" customWidth="1"/>
    <col min="6764" max="6764" width="6.125" style="1269" hidden="1" customWidth="1"/>
    <col min="6765" max="6765" width="3" style="1269" hidden="1" customWidth="1"/>
    <col min="6766" max="7005" width="8.625" style="1269" hidden="1" customWidth="1"/>
    <col min="7006" max="7011" width="14.875" style="1269" hidden="1" customWidth="1"/>
    <col min="7012" max="7013" width="15.875" style="1269" hidden="1" customWidth="1"/>
    <col min="7014" max="7019" width="16.125" style="1269" hidden="1" customWidth="1"/>
    <col min="7020" max="7020" width="6.125" style="1269" hidden="1" customWidth="1"/>
    <col min="7021" max="7021" width="3" style="1269" hidden="1" customWidth="1"/>
    <col min="7022" max="7261" width="8.625" style="1269" hidden="1" customWidth="1"/>
    <col min="7262" max="7267" width="14.875" style="1269" hidden="1" customWidth="1"/>
    <col min="7268" max="7269" width="15.875" style="1269" hidden="1" customWidth="1"/>
    <col min="7270" max="7275" width="16.125" style="1269" hidden="1" customWidth="1"/>
    <col min="7276" max="7276" width="6.125" style="1269" hidden="1" customWidth="1"/>
    <col min="7277" max="7277" width="3" style="1269" hidden="1" customWidth="1"/>
    <col min="7278" max="7517" width="8.625" style="1269" hidden="1" customWidth="1"/>
    <col min="7518" max="7523" width="14.875" style="1269" hidden="1" customWidth="1"/>
    <col min="7524" max="7525" width="15.875" style="1269" hidden="1" customWidth="1"/>
    <col min="7526" max="7531" width="16.125" style="1269" hidden="1" customWidth="1"/>
    <col min="7532" max="7532" width="6.125" style="1269" hidden="1" customWidth="1"/>
    <col min="7533" max="7533" width="3" style="1269" hidden="1" customWidth="1"/>
    <col min="7534" max="7773" width="8.625" style="1269" hidden="1" customWidth="1"/>
    <col min="7774" max="7779" width="14.875" style="1269" hidden="1" customWidth="1"/>
    <col min="7780" max="7781" width="15.875" style="1269" hidden="1" customWidth="1"/>
    <col min="7782" max="7787" width="16.125" style="1269" hidden="1" customWidth="1"/>
    <col min="7788" max="7788" width="6.125" style="1269" hidden="1" customWidth="1"/>
    <col min="7789" max="7789" width="3" style="1269" hidden="1" customWidth="1"/>
    <col min="7790" max="8029" width="8.625" style="1269" hidden="1" customWidth="1"/>
    <col min="8030" max="8035" width="14.875" style="1269" hidden="1" customWidth="1"/>
    <col min="8036" max="8037" width="15.875" style="1269" hidden="1" customWidth="1"/>
    <col min="8038" max="8043" width="16.125" style="1269" hidden="1" customWidth="1"/>
    <col min="8044" max="8044" width="6.125" style="1269" hidden="1" customWidth="1"/>
    <col min="8045" max="8045" width="3" style="1269" hidden="1" customWidth="1"/>
    <col min="8046" max="8285" width="8.625" style="1269" hidden="1" customWidth="1"/>
    <col min="8286" max="8291" width="14.875" style="1269" hidden="1" customWidth="1"/>
    <col min="8292" max="8293" width="15.875" style="1269" hidden="1" customWidth="1"/>
    <col min="8294" max="8299" width="16.125" style="1269" hidden="1" customWidth="1"/>
    <col min="8300" max="8300" width="6.125" style="1269" hidden="1" customWidth="1"/>
    <col min="8301" max="8301" width="3" style="1269" hidden="1" customWidth="1"/>
    <col min="8302" max="8541" width="8.625" style="1269" hidden="1" customWidth="1"/>
    <col min="8542" max="8547" width="14.875" style="1269" hidden="1" customWidth="1"/>
    <col min="8548" max="8549" width="15.875" style="1269" hidden="1" customWidth="1"/>
    <col min="8550" max="8555" width="16.125" style="1269" hidden="1" customWidth="1"/>
    <col min="8556" max="8556" width="6.125" style="1269" hidden="1" customWidth="1"/>
    <col min="8557" max="8557" width="3" style="1269" hidden="1" customWidth="1"/>
    <col min="8558" max="8797" width="8.625" style="1269" hidden="1" customWidth="1"/>
    <col min="8798" max="8803" width="14.875" style="1269" hidden="1" customWidth="1"/>
    <col min="8804" max="8805" width="15.875" style="1269" hidden="1" customWidth="1"/>
    <col min="8806" max="8811" width="16.125" style="1269" hidden="1" customWidth="1"/>
    <col min="8812" max="8812" width="6.125" style="1269" hidden="1" customWidth="1"/>
    <col min="8813" max="8813" width="3" style="1269" hidden="1" customWidth="1"/>
    <col min="8814" max="9053" width="8.625" style="1269" hidden="1" customWidth="1"/>
    <col min="9054" max="9059" width="14.875" style="1269" hidden="1" customWidth="1"/>
    <col min="9060" max="9061" width="15.875" style="1269" hidden="1" customWidth="1"/>
    <col min="9062" max="9067" width="16.125" style="1269" hidden="1" customWidth="1"/>
    <col min="9068" max="9068" width="6.125" style="1269" hidden="1" customWidth="1"/>
    <col min="9069" max="9069" width="3" style="1269" hidden="1" customWidth="1"/>
    <col min="9070" max="9309" width="8.625" style="1269" hidden="1" customWidth="1"/>
    <col min="9310" max="9315" width="14.875" style="1269" hidden="1" customWidth="1"/>
    <col min="9316" max="9317" width="15.875" style="1269" hidden="1" customWidth="1"/>
    <col min="9318" max="9323" width="16.125" style="1269" hidden="1" customWidth="1"/>
    <col min="9324" max="9324" width="6.125" style="1269" hidden="1" customWidth="1"/>
    <col min="9325" max="9325" width="3" style="1269" hidden="1" customWidth="1"/>
    <col min="9326" max="9565" width="8.625" style="1269" hidden="1" customWidth="1"/>
    <col min="9566" max="9571" width="14.875" style="1269" hidden="1" customWidth="1"/>
    <col min="9572" max="9573" width="15.875" style="1269" hidden="1" customWidth="1"/>
    <col min="9574" max="9579" width="16.125" style="1269" hidden="1" customWidth="1"/>
    <col min="9580" max="9580" width="6.125" style="1269" hidden="1" customWidth="1"/>
    <col min="9581" max="9581" width="3" style="1269" hidden="1" customWidth="1"/>
    <col min="9582" max="9821" width="8.625" style="1269" hidden="1" customWidth="1"/>
    <col min="9822" max="9827" width="14.875" style="1269" hidden="1" customWidth="1"/>
    <col min="9828" max="9829" width="15.875" style="1269" hidden="1" customWidth="1"/>
    <col min="9830" max="9835" width="16.125" style="1269" hidden="1" customWidth="1"/>
    <col min="9836" max="9836" width="6.125" style="1269" hidden="1" customWidth="1"/>
    <col min="9837" max="9837" width="3" style="1269" hidden="1" customWidth="1"/>
    <col min="9838" max="10077" width="8.625" style="1269" hidden="1" customWidth="1"/>
    <col min="10078" max="10083" width="14.875" style="1269" hidden="1" customWidth="1"/>
    <col min="10084" max="10085" width="15.875" style="1269" hidden="1" customWidth="1"/>
    <col min="10086" max="10091" width="16.125" style="1269" hidden="1" customWidth="1"/>
    <col min="10092" max="10092" width="6.125" style="1269" hidden="1" customWidth="1"/>
    <col min="10093" max="10093" width="3" style="1269" hidden="1" customWidth="1"/>
    <col min="10094" max="10333" width="8.625" style="1269" hidden="1" customWidth="1"/>
    <col min="10334" max="10339" width="14.875" style="1269" hidden="1" customWidth="1"/>
    <col min="10340" max="10341" width="15.875" style="1269" hidden="1" customWidth="1"/>
    <col min="10342" max="10347" width="16.125" style="1269" hidden="1" customWidth="1"/>
    <col min="10348" max="10348" width="6.125" style="1269" hidden="1" customWidth="1"/>
    <col min="10349" max="10349" width="3" style="1269" hidden="1" customWidth="1"/>
    <col min="10350" max="10589" width="8.625" style="1269" hidden="1" customWidth="1"/>
    <col min="10590" max="10595" width="14.875" style="1269" hidden="1" customWidth="1"/>
    <col min="10596" max="10597" width="15.875" style="1269" hidden="1" customWidth="1"/>
    <col min="10598" max="10603" width="16.125" style="1269" hidden="1" customWidth="1"/>
    <col min="10604" max="10604" width="6.125" style="1269" hidden="1" customWidth="1"/>
    <col min="10605" max="10605" width="3" style="1269" hidden="1" customWidth="1"/>
    <col min="10606" max="10845" width="8.625" style="1269" hidden="1" customWidth="1"/>
    <col min="10846" max="10851" width="14.875" style="1269" hidden="1" customWidth="1"/>
    <col min="10852" max="10853" width="15.875" style="1269" hidden="1" customWidth="1"/>
    <col min="10854" max="10859" width="16.125" style="1269" hidden="1" customWidth="1"/>
    <col min="10860" max="10860" width="6.125" style="1269" hidden="1" customWidth="1"/>
    <col min="10861" max="10861" width="3" style="1269" hidden="1" customWidth="1"/>
    <col min="10862" max="11101" width="8.625" style="1269" hidden="1" customWidth="1"/>
    <col min="11102" max="11107" width="14.875" style="1269" hidden="1" customWidth="1"/>
    <col min="11108" max="11109" width="15.875" style="1269" hidden="1" customWidth="1"/>
    <col min="11110" max="11115" width="16.125" style="1269" hidden="1" customWidth="1"/>
    <col min="11116" max="11116" width="6.125" style="1269" hidden="1" customWidth="1"/>
    <col min="11117" max="11117" width="3" style="1269" hidden="1" customWidth="1"/>
    <col min="11118" max="11357" width="8.625" style="1269" hidden="1" customWidth="1"/>
    <col min="11358" max="11363" width="14.875" style="1269" hidden="1" customWidth="1"/>
    <col min="11364" max="11365" width="15.875" style="1269" hidden="1" customWidth="1"/>
    <col min="11366" max="11371" width="16.125" style="1269" hidden="1" customWidth="1"/>
    <col min="11372" max="11372" width="6.125" style="1269" hidden="1" customWidth="1"/>
    <col min="11373" max="11373" width="3" style="1269" hidden="1" customWidth="1"/>
    <col min="11374" max="11613" width="8.625" style="1269" hidden="1" customWidth="1"/>
    <col min="11614" max="11619" width="14.875" style="1269" hidden="1" customWidth="1"/>
    <col min="11620" max="11621" width="15.875" style="1269" hidden="1" customWidth="1"/>
    <col min="11622" max="11627" width="16.125" style="1269" hidden="1" customWidth="1"/>
    <col min="11628" max="11628" width="6.125" style="1269" hidden="1" customWidth="1"/>
    <col min="11629" max="11629" width="3" style="1269" hidden="1" customWidth="1"/>
    <col min="11630" max="11869" width="8.625" style="1269" hidden="1" customWidth="1"/>
    <col min="11870" max="11875" width="14.875" style="1269" hidden="1" customWidth="1"/>
    <col min="11876" max="11877" width="15.875" style="1269" hidden="1" customWidth="1"/>
    <col min="11878" max="11883" width="16.125" style="1269" hidden="1" customWidth="1"/>
    <col min="11884" max="11884" width="6.125" style="1269" hidden="1" customWidth="1"/>
    <col min="11885" max="11885" width="3" style="1269" hidden="1" customWidth="1"/>
    <col min="11886" max="12125" width="8.625" style="1269" hidden="1" customWidth="1"/>
    <col min="12126" max="12131" width="14.875" style="1269" hidden="1" customWidth="1"/>
    <col min="12132" max="12133" width="15.875" style="1269" hidden="1" customWidth="1"/>
    <col min="12134" max="12139" width="16.125" style="1269" hidden="1" customWidth="1"/>
    <col min="12140" max="12140" width="6.125" style="1269" hidden="1" customWidth="1"/>
    <col min="12141" max="12141" width="3" style="1269" hidden="1" customWidth="1"/>
    <col min="12142" max="12381" width="8.625" style="1269" hidden="1" customWidth="1"/>
    <col min="12382" max="12387" width="14.875" style="1269" hidden="1" customWidth="1"/>
    <col min="12388" max="12389" width="15.875" style="1269" hidden="1" customWidth="1"/>
    <col min="12390" max="12395" width="16.125" style="1269" hidden="1" customWidth="1"/>
    <col min="12396" max="12396" width="6.125" style="1269" hidden="1" customWidth="1"/>
    <col min="12397" max="12397" width="3" style="1269" hidden="1" customWidth="1"/>
    <col min="12398" max="12637" width="8.625" style="1269" hidden="1" customWidth="1"/>
    <col min="12638" max="12643" width="14.875" style="1269" hidden="1" customWidth="1"/>
    <col min="12644" max="12645" width="15.875" style="1269" hidden="1" customWidth="1"/>
    <col min="12646" max="12651" width="16.125" style="1269" hidden="1" customWidth="1"/>
    <col min="12652" max="12652" width="6.125" style="1269" hidden="1" customWidth="1"/>
    <col min="12653" max="12653" width="3" style="1269" hidden="1" customWidth="1"/>
    <col min="12654" max="12893" width="8.625" style="1269" hidden="1" customWidth="1"/>
    <col min="12894" max="12899" width="14.875" style="1269" hidden="1" customWidth="1"/>
    <col min="12900" max="12901" width="15.875" style="1269" hidden="1" customWidth="1"/>
    <col min="12902" max="12907" width="16.125" style="1269" hidden="1" customWidth="1"/>
    <col min="12908" max="12908" width="6.125" style="1269" hidden="1" customWidth="1"/>
    <col min="12909" max="12909" width="3" style="1269" hidden="1" customWidth="1"/>
    <col min="12910" max="13149" width="8.625" style="1269" hidden="1" customWidth="1"/>
    <col min="13150" max="13155" width="14.875" style="1269" hidden="1" customWidth="1"/>
    <col min="13156" max="13157" width="15.875" style="1269" hidden="1" customWidth="1"/>
    <col min="13158" max="13163" width="16.125" style="1269" hidden="1" customWidth="1"/>
    <col min="13164" max="13164" width="6.125" style="1269" hidden="1" customWidth="1"/>
    <col min="13165" max="13165" width="3" style="1269" hidden="1" customWidth="1"/>
    <col min="13166" max="13405" width="8.625" style="1269" hidden="1" customWidth="1"/>
    <col min="13406" max="13411" width="14.875" style="1269" hidden="1" customWidth="1"/>
    <col min="13412" max="13413" width="15.875" style="1269" hidden="1" customWidth="1"/>
    <col min="13414" max="13419" width="16.125" style="1269" hidden="1" customWidth="1"/>
    <col min="13420" max="13420" width="6.125" style="1269" hidden="1" customWidth="1"/>
    <col min="13421" max="13421" width="3" style="1269" hidden="1" customWidth="1"/>
    <col min="13422" max="13661" width="8.625" style="1269" hidden="1" customWidth="1"/>
    <col min="13662" max="13667" width="14.875" style="1269" hidden="1" customWidth="1"/>
    <col min="13668" max="13669" width="15.875" style="1269" hidden="1" customWidth="1"/>
    <col min="13670" max="13675" width="16.125" style="1269" hidden="1" customWidth="1"/>
    <col min="13676" max="13676" width="6.125" style="1269" hidden="1" customWidth="1"/>
    <col min="13677" max="13677" width="3" style="1269" hidden="1" customWidth="1"/>
    <col min="13678" max="13917" width="8.625" style="1269" hidden="1" customWidth="1"/>
    <col min="13918" max="13923" width="14.875" style="1269" hidden="1" customWidth="1"/>
    <col min="13924" max="13925" width="15.875" style="1269" hidden="1" customWidth="1"/>
    <col min="13926" max="13931" width="16.125" style="1269" hidden="1" customWidth="1"/>
    <col min="13932" max="13932" width="6.125" style="1269" hidden="1" customWidth="1"/>
    <col min="13933" max="13933" width="3" style="1269" hidden="1" customWidth="1"/>
    <col min="13934" max="14173" width="8.625" style="1269" hidden="1" customWidth="1"/>
    <col min="14174" max="14179" width="14.875" style="1269" hidden="1" customWidth="1"/>
    <col min="14180" max="14181" width="15.875" style="1269" hidden="1" customWidth="1"/>
    <col min="14182" max="14187" width="16.125" style="1269" hidden="1" customWidth="1"/>
    <col min="14188" max="14188" width="6.125" style="1269" hidden="1" customWidth="1"/>
    <col min="14189" max="14189" width="3" style="1269" hidden="1" customWidth="1"/>
    <col min="14190" max="14429" width="8.625" style="1269" hidden="1" customWidth="1"/>
    <col min="14430" max="14435" width="14.875" style="1269" hidden="1" customWidth="1"/>
    <col min="14436" max="14437" width="15.875" style="1269" hidden="1" customWidth="1"/>
    <col min="14438" max="14443" width="16.125" style="1269" hidden="1" customWidth="1"/>
    <col min="14444" max="14444" width="6.125" style="1269" hidden="1" customWidth="1"/>
    <col min="14445" max="14445" width="3" style="1269" hidden="1" customWidth="1"/>
    <col min="14446" max="14685" width="8.625" style="1269" hidden="1" customWidth="1"/>
    <col min="14686" max="14691" width="14.875" style="1269" hidden="1" customWidth="1"/>
    <col min="14692" max="14693" width="15.875" style="1269" hidden="1" customWidth="1"/>
    <col min="14694" max="14699" width="16.125" style="1269" hidden="1" customWidth="1"/>
    <col min="14700" max="14700" width="6.125" style="1269" hidden="1" customWidth="1"/>
    <col min="14701" max="14701" width="3" style="1269" hidden="1" customWidth="1"/>
    <col min="14702" max="14941" width="8.625" style="1269" hidden="1" customWidth="1"/>
    <col min="14942" max="14947" width="14.875" style="1269" hidden="1" customWidth="1"/>
    <col min="14948" max="14949" width="15.875" style="1269" hidden="1" customWidth="1"/>
    <col min="14950" max="14955" width="16.125" style="1269" hidden="1" customWidth="1"/>
    <col min="14956" max="14956" width="6.125" style="1269" hidden="1" customWidth="1"/>
    <col min="14957" max="14957" width="3" style="1269" hidden="1" customWidth="1"/>
    <col min="14958" max="15197" width="8.625" style="1269" hidden="1" customWidth="1"/>
    <col min="15198" max="15203" width="14.875" style="1269" hidden="1" customWidth="1"/>
    <col min="15204" max="15205" width="15.875" style="1269" hidden="1" customWidth="1"/>
    <col min="15206" max="15211" width="16.125" style="1269" hidden="1" customWidth="1"/>
    <col min="15212" max="15212" width="6.125" style="1269" hidden="1" customWidth="1"/>
    <col min="15213" max="15213" width="3" style="1269" hidden="1" customWidth="1"/>
    <col min="15214" max="15453" width="8.625" style="1269" hidden="1" customWidth="1"/>
    <col min="15454" max="15459" width="14.875" style="1269" hidden="1" customWidth="1"/>
    <col min="15460" max="15461" width="15.875" style="1269" hidden="1" customWidth="1"/>
    <col min="15462" max="15467" width="16.125" style="1269" hidden="1" customWidth="1"/>
    <col min="15468" max="15468" width="6.125" style="1269" hidden="1" customWidth="1"/>
    <col min="15469" max="15469" width="3" style="1269" hidden="1" customWidth="1"/>
    <col min="15470" max="15709" width="8.625" style="1269" hidden="1" customWidth="1"/>
    <col min="15710" max="15715" width="14.875" style="1269" hidden="1" customWidth="1"/>
    <col min="15716" max="15717" width="15.875" style="1269" hidden="1" customWidth="1"/>
    <col min="15718" max="15723" width="16.125" style="1269" hidden="1" customWidth="1"/>
    <col min="15724" max="15724" width="6.125" style="1269" hidden="1" customWidth="1"/>
    <col min="15725" max="15725" width="3" style="1269" hidden="1" customWidth="1"/>
    <col min="15726" max="15965" width="8.625" style="1269" hidden="1" customWidth="1"/>
    <col min="15966" max="15971" width="14.875" style="1269" hidden="1" customWidth="1"/>
    <col min="15972" max="15973" width="15.875" style="1269" hidden="1" customWidth="1"/>
    <col min="15974" max="15979" width="16.125" style="1269" hidden="1" customWidth="1"/>
    <col min="15980" max="15980" width="6.125" style="1269" hidden="1" customWidth="1"/>
    <col min="15981" max="15981" width="3" style="1269" hidden="1" customWidth="1"/>
    <col min="15982" max="16221" width="8.625" style="1269" hidden="1" customWidth="1"/>
    <col min="16222" max="16227" width="14.875" style="1269" hidden="1" customWidth="1"/>
    <col min="16228" max="16229" width="15.875" style="1269" hidden="1" customWidth="1"/>
    <col min="16230" max="16235" width="16.125" style="1269" hidden="1" customWidth="1"/>
    <col min="16236" max="16236" width="6.125" style="1269" hidden="1" customWidth="1"/>
    <col min="16237" max="16237" width="3" style="1269" hidden="1" customWidth="1"/>
    <col min="16238" max="16384" width="8.625" style="1269" hidden="1" customWidth="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1272"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1271"/>
      <c r="DG4" s="1271"/>
      <c r="DH4" s="1271"/>
      <c r="DI4" s="1271"/>
      <c r="DJ4" s="1271"/>
      <c r="DK4" s="1271"/>
      <c r="DL4" s="1271"/>
      <c r="DM4" s="1271"/>
      <c r="DN4" s="1271"/>
      <c r="DO4" s="1271"/>
      <c r="DP4" s="1271"/>
      <c r="DQ4" s="1271"/>
      <c r="DR4" s="1271"/>
      <c r="DS4" s="1271"/>
      <c r="DT4" s="1271"/>
      <c r="DU4" s="1271"/>
      <c r="DV4" s="1271"/>
      <c r="DW4" s="1271"/>
    </row>
    <row r="5" spans="1:143" s="1272"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1271"/>
      <c r="DG5" s="1271"/>
      <c r="DH5" s="1271"/>
      <c r="DI5" s="1271"/>
      <c r="DJ5" s="1271"/>
      <c r="DK5" s="1271"/>
      <c r="DL5" s="1271"/>
      <c r="DM5" s="1271"/>
      <c r="DN5" s="1271"/>
      <c r="DO5" s="1271"/>
      <c r="DP5" s="1271"/>
      <c r="DQ5" s="1271"/>
      <c r="DR5" s="1271"/>
      <c r="DS5" s="1271"/>
      <c r="DT5" s="1271"/>
      <c r="DU5" s="1271"/>
      <c r="DV5" s="1271"/>
      <c r="DW5" s="1271"/>
    </row>
    <row r="6" spans="1:143" s="1272"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1271"/>
      <c r="DG6" s="1271"/>
      <c r="DH6" s="1271"/>
      <c r="DI6" s="1271"/>
      <c r="DJ6" s="1271"/>
      <c r="DK6" s="1271"/>
      <c r="DL6" s="1271"/>
      <c r="DM6" s="1271"/>
      <c r="DN6" s="1271"/>
      <c r="DO6" s="1271"/>
      <c r="DP6" s="1271"/>
      <c r="DQ6" s="1271"/>
      <c r="DR6" s="1271"/>
      <c r="DS6" s="1271"/>
      <c r="DT6" s="1271"/>
      <c r="DU6" s="1271"/>
      <c r="DV6" s="1271"/>
      <c r="DW6" s="1271"/>
    </row>
    <row r="7" spans="1:143" s="1272"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1271"/>
      <c r="DG7" s="1271"/>
      <c r="DH7" s="1271"/>
      <c r="DI7" s="1271"/>
      <c r="DJ7" s="1271"/>
      <c r="DK7" s="1271"/>
      <c r="DL7" s="1271"/>
      <c r="DM7" s="1271"/>
      <c r="DN7" s="1271"/>
      <c r="DO7" s="1271"/>
      <c r="DP7" s="1271"/>
      <c r="DQ7" s="1271"/>
      <c r="DR7" s="1271"/>
      <c r="DS7" s="1271"/>
      <c r="DT7" s="1271"/>
      <c r="DU7" s="1271"/>
      <c r="DV7" s="1271"/>
      <c r="DW7" s="1271"/>
    </row>
    <row r="8" spans="1:143" s="1272"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1271"/>
      <c r="DG8" s="1271"/>
      <c r="DH8" s="1271"/>
      <c r="DI8" s="1271"/>
      <c r="DJ8" s="1271"/>
      <c r="DK8" s="1271"/>
      <c r="DL8" s="1271"/>
      <c r="DM8" s="1271"/>
      <c r="DN8" s="1271"/>
      <c r="DO8" s="1271"/>
      <c r="DP8" s="1271"/>
      <c r="DQ8" s="1271"/>
      <c r="DR8" s="1271"/>
      <c r="DS8" s="1271"/>
      <c r="DT8" s="1271"/>
      <c r="DU8" s="1271"/>
      <c r="DV8" s="1271"/>
      <c r="DW8" s="1271"/>
    </row>
    <row r="9" spans="1:143" s="1272"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1271"/>
      <c r="DG9" s="1271"/>
      <c r="DH9" s="1271"/>
      <c r="DI9" s="1271"/>
      <c r="DJ9" s="1271"/>
      <c r="DK9" s="1271"/>
      <c r="DL9" s="1271"/>
      <c r="DM9" s="1271"/>
      <c r="DN9" s="1271"/>
      <c r="DO9" s="1271"/>
      <c r="DP9" s="1271"/>
      <c r="DQ9" s="1271"/>
      <c r="DR9" s="1271"/>
      <c r="DS9" s="1271"/>
      <c r="DT9" s="1271"/>
      <c r="DU9" s="1271"/>
      <c r="DV9" s="1271"/>
      <c r="DW9" s="1271"/>
    </row>
    <row r="10" spans="1:143" s="1272"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1271"/>
      <c r="DG10" s="1271"/>
      <c r="DH10" s="1271"/>
      <c r="DI10" s="1271"/>
      <c r="DJ10" s="1271"/>
      <c r="DK10" s="1271"/>
      <c r="DL10" s="1271"/>
      <c r="DM10" s="1271"/>
      <c r="DN10" s="1271"/>
      <c r="DO10" s="1271"/>
      <c r="DP10" s="1271"/>
      <c r="DQ10" s="1271"/>
      <c r="DR10" s="1271"/>
      <c r="DS10" s="1271"/>
      <c r="DT10" s="1271"/>
      <c r="DU10" s="1271"/>
      <c r="DV10" s="1271"/>
      <c r="DW10" s="1271"/>
      <c r="EM10" s="1272" t="s">
        <v>617</v>
      </c>
    </row>
    <row r="11" spans="1:143" s="1272"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1271"/>
      <c r="DG11" s="1271"/>
      <c r="DH11" s="1271"/>
      <c r="DI11" s="1271"/>
      <c r="DJ11" s="1271"/>
      <c r="DK11" s="1271"/>
      <c r="DL11" s="1271"/>
      <c r="DM11" s="1271"/>
      <c r="DN11" s="1271"/>
      <c r="DO11" s="1271"/>
      <c r="DP11" s="1271"/>
      <c r="DQ11" s="1271"/>
      <c r="DR11" s="1271"/>
      <c r="DS11" s="1271"/>
      <c r="DT11" s="1271"/>
      <c r="DU11" s="1271"/>
      <c r="DV11" s="1271"/>
      <c r="DW11" s="1271"/>
    </row>
    <row r="12" spans="1:143" s="1272"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1271"/>
      <c r="DG12" s="1271"/>
      <c r="DH12" s="1271"/>
      <c r="DI12" s="1271"/>
      <c r="DJ12" s="1271"/>
      <c r="DK12" s="1271"/>
      <c r="DL12" s="1271"/>
      <c r="DM12" s="1271"/>
      <c r="DN12" s="1271"/>
      <c r="DO12" s="1271"/>
      <c r="DP12" s="1271"/>
      <c r="DQ12" s="1271"/>
      <c r="DR12" s="1271"/>
      <c r="DS12" s="1271"/>
      <c r="DT12" s="1271"/>
      <c r="DU12" s="1271"/>
      <c r="DV12" s="1271"/>
      <c r="DW12" s="1271"/>
      <c r="EM12" s="1272" t="s">
        <v>617</v>
      </c>
    </row>
    <row r="13" spans="1:143" s="1272"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1271"/>
      <c r="DG13" s="1271"/>
      <c r="DH13" s="1271"/>
      <c r="DI13" s="1271"/>
      <c r="DJ13" s="1271"/>
      <c r="DK13" s="1271"/>
      <c r="DL13" s="1271"/>
      <c r="DM13" s="1271"/>
      <c r="DN13" s="1271"/>
      <c r="DO13" s="1271"/>
      <c r="DP13" s="1271"/>
      <c r="DQ13" s="1271"/>
      <c r="DR13" s="1271"/>
      <c r="DS13" s="1271"/>
      <c r="DT13" s="1271"/>
      <c r="DU13" s="1271"/>
      <c r="DV13" s="1271"/>
      <c r="DW13" s="1271"/>
    </row>
    <row r="14" spans="1:143" s="1272"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1271"/>
      <c r="DG14" s="1271"/>
      <c r="DH14" s="1271"/>
      <c r="DI14" s="1271"/>
      <c r="DJ14" s="1271"/>
      <c r="DK14" s="1271"/>
      <c r="DL14" s="1271"/>
      <c r="DM14" s="1271"/>
      <c r="DN14" s="1271"/>
      <c r="DO14" s="1271"/>
      <c r="DP14" s="1271"/>
      <c r="DQ14" s="1271"/>
      <c r="DR14" s="1271"/>
      <c r="DS14" s="1271"/>
      <c r="DT14" s="1271"/>
      <c r="DU14" s="1271"/>
      <c r="DV14" s="1271"/>
      <c r="DW14" s="1271"/>
    </row>
    <row r="15" spans="1:143" s="1272"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1271"/>
      <c r="DG15" s="1271"/>
      <c r="DH15" s="1271"/>
      <c r="DI15" s="1271"/>
      <c r="DJ15" s="1271"/>
      <c r="DK15" s="1271"/>
      <c r="DL15" s="1271"/>
      <c r="DM15" s="1271"/>
      <c r="DN15" s="1271"/>
      <c r="DO15" s="1271"/>
      <c r="DP15" s="1271"/>
      <c r="DQ15" s="1271"/>
      <c r="DR15" s="1271"/>
      <c r="DS15" s="1271"/>
      <c r="DT15" s="1271"/>
      <c r="DU15" s="1271"/>
      <c r="DV15" s="1271"/>
      <c r="DW15" s="1271"/>
    </row>
    <row r="16" spans="1:143" s="1272"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1271"/>
      <c r="DG16" s="1271"/>
      <c r="DH16" s="1271"/>
      <c r="DI16" s="1271"/>
      <c r="DJ16" s="1271"/>
      <c r="DK16" s="1271"/>
      <c r="DL16" s="1271"/>
      <c r="DM16" s="1271"/>
      <c r="DN16" s="1271"/>
      <c r="DO16" s="1271"/>
      <c r="DP16" s="1271"/>
      <c r="DQ16" s="1271"/>
      <c r="DR16" s="1271"/>
      <c r="DS16" s="1271"/>
      <c r="DT16" s="1271"/>
      <c r="DU16" s="1271"/>
      <c r="DV16" s="1271"/>
      <c r="DW16" s="1271"/>
    </row>
    <row r="17" spans="1:351" s="1272"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1271"/>
      <c r="DG17" s="1271"/>
      <c r="DH17" s="1271"/>
      <c r="DI17" s="1271"/>
      <c r="DJ17" s="1271"/>
      <c r="DK17" s="1271"/>
      <c r="DL17" s="1271"/>
      <c r="DM17" s="1271"/>
      <c r="DN17" s="1271"/>
      <c r="DO17" s="1271"/>
      <c r="DP17" s="1271"/>
      <c r="DQ17" s="1271"/>
      <c r="DR17" s="1271"/>
      <c r="DS17" s="1271"/>
      <c r="DT17" s="1271"/>
      <c r="DU17" s="1271"/>
      <c r="DV17" s="1271"/>
      <c r="DW17" s="1271"/>
    </row>
    <row r="18" spans="1:351" s="1272"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1271"/>
      <c r="DG18" s="1271"/>
      <c r="DH18" s="1271"/>
      <c r="DI18" s="1271"/>
      <c r="DJ18" s="1271"/>
      <c r="DK18" s="1271"/>
      <c r="DL18" s="1271"/>
      <c r="DM18" s="1271"/>
      <c r="DN18" s="1271"/>
      <c r="DO18" s="1271"/>
      <c r="DP18" s="1271"/>
      <c r="DQ18" s="1271"/>
      <c r="DR18" s="1271"/>
      <c r="DS18" s="1271"/>
      <c r="DT18" s="1271"/>
      <c r="DU18" s="1271"/>
      <c r="DV18" s="1271"/>
      <c r="DW18" s="1271"/>
    </row>
    <row r="19" spans="1:351" x14ac:dyDescent="0.15">
      <c r="DD19" s="1269"/>
      <c r="DE19" s="1269"/>
    </row>
    <row r="20" spans="1:351" x14ac:dyDescent="0.15">
      <c r="DD20" s="1269"/>
      <c r="DE20" s="1269"/>
    </row>
    <row r="21" spans="1:351" ht="17.25" x14ac:dyDescent="0.15">
      <c r="B21" s="1273"/>
      <c r="C21" s="1274"/>
      <c r="D21" s="1274"/>
      <c r="E21" s="1274"/>
      <c r="F21" s="1274"/>
      <c r="G21" s="1274"/>
      <c r="H21" s="1274"/>
      <c r="I21" s="1274"/>
      <c r="J21" s="1274"/>
      <c r="K21" s="1274"/>
      <c r="L21" s="1274"/>
      <c r="M21" s="1274"/>
      <c r="N21" s="1275"/>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5"/>
      <c r="AU21" s="1274"/>
      <c r="AV21" s="1274"/>
      <c r="AW21" s="1274"/>
      <c r="AX21" s="1274"/>
      <c r="AY21" s="1274"/>
      <c r="AZ21" s="1274"/>
      <c r="BA21" s="1274"/>
      <c r="BB21" s="1274"/>
      <c r="BC21" s="1274"/>
      <c r="BD21" s="1274"/>
      <c r="BE21" s="1274"/>
      <c r="BF21" s="1275"/>
      <c r="BG21" s="1274"/>
      <c r="BH21" s="1274"/>
      <c r="BI21" s="1274"/>
      <c r="BJ21" s="1274"/>
      <c r="BK21" s="1274"/>
      <c r="BL21" s="1274"/>
      <c r="BM21" s="1274"/>
      <c r="BN21" s="1274"/>
      <c r="BO21" s="1274"/>
      <c r="BP21" s="1274"/>
      <c r="BQ21" s="1274"/>
      <c r="BR21" s="1275"/>
      <c r="BS21" s="1274"/>
      <c r="BT21" s="1274"/>
      <c r="BU21" s="1274"/>
      <c r="BV21" s="1274"/>
      <c r="BW21" s="1274"/>
      <c r="BX21" s="1274"/>
      <c r="BY21" s="1274"/>
      <c r="BZ21" s="1274"/>
      <c r="CA21" s="1274"/>
      <c r="CB21" s="1274"/>
      <c r="CC21" s="1274"/>
      <c r="CD21" s="1275"/>
      <c r="CE21" s="1274"/>
      <c r="CF21" s="1274"/>
      <c r="CG21" s="1274"/>
      <c r="CH21" s="1274"/>
      <c r="CI21" s="1274"/>
      <c r="CJ21" s="1274"/>
      <c r="CK21" s="1274"/>
      <c r="CL21" s="1274"/>
      <c r="CM21" s="1274"/>
      <c r="CN21" s="1274"/>
      <c r="CO21" s="1274"/>
      <c r="CP21" s="1275"/>
      <c r="CQ21" s="1274"/>
      <c r="CR21" s="1274"/>
      <c r="CS21" s="1274"/>
      <c r="CT21" s="1274"/>
      <c r="CU21" s="1274"/>
      <c r="CV21" s="1274"/>
      <c r="CW21" s="1274"/>
      <c r="CX21" s="1274"/>
      <c r="CY21" s="1274"/>
      <c r="CZ21" s="1274"/>
      <c r="DA21" s="1274"/>
      <c r="DB21" s="1275"/>
      <c r="DC21" s="1274"/>
      <c r="DD21" s="1276"/>
      <c r="DE21" s="1269"/>
      <c r="MM21" s="1277"/>
    </row>
    <row r="22" spans="1:351" ht="17.25" x14ac:dyDescent="0.15">
      <c r="B22" s="1278"/>
      <c r="MM22" s="1277"/>
    </row>
    <row r="23" spans="1:351" x14ac:dyDescent="0.15">
      <c r="B23" s="1278"/>
    </row>
    <row r="24" spans="1:351" x14ac:dyDescent="0.15">
      <c r="B24" s="1278"/>
    </row>
    <row r="25" spans="1:351" x14ac:dyDescent="0.15">
      <c r="B25" s="1278"/>
    </row>
    <row r="26" spans="1:351" x14ac:dyDescent="0.15">
      <c r="B26" s="1278"/>
    </row>
    <row r="27" spans="1:351" x14ac:dyDescent="0.15">
      <c r="B27" s="1278"/>
    </row>
    <row r="28" spans="1:351" x14ac:dyDescent="0.15">
      <c r="B28" s="1278"/>
    </row>
    <row r="29" spans="1:351" x14ac:dyDescent="0.15">
      <c r="B29" s="1278"/>
    </row>
    <row r="30" spans="1:351" x14ac:dyDescent="0.15">
      <c r="B30" s="1278"/>
    </row>
    <row r="31" spans="1:351" x14ac:dyDescent="0.15">
      <c r="B31" s="1278"/>
    </row>
    <row r="32" spans="1:351" x14ac:dyDescent="0.15">
      <c r="B32" s="1278"/>
    </row>
    <row r="33" spans="2:109" x14ac:dyDescent="0.15">
      <c r="B33" s="1278"/>
    </row>
    <row r="34" spans="2:109" x14ac:dyDescent="0.15">
      <c r="B34" s="1278"/>
    </row>
    <row r="35" spans="2:109" x14ac:dyDescent="0.15">
      <c r="B35" s="1278"/>
    </row>
    <row r="36" spans="2:109" x14ac:dyDescent="0.15">
      <c r="B36" s="1278"/>
    </row>
    <row r="37" spans="2:109" x14ac:dyDescent="0.15">
      <c r="B37" s="1278"/>
    </row>
    <row r="38" spans="2:109" x14ac:dyDescent="0.15">
      <c r="B38" s="1278"/>
    </row>
    <row r="39" spans="2:109" x14ac:dyDescent="0.15">
      <c r="B39" s="1280"/>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2"/>
    </row>
    <row r="40" spans="2:109" x14ac:dyDescent="0.15">
      <c r="B40" s="1283"/>
      <c r="DD40" s="1283"/>
      <c r="DE40" s="1269"/>
    </row>
    <row r="41" spans="2:109" ht="17.25" x14ac:dyDescent="0.15">
      <c r="B41" s="1284" t="s">
        <v>618</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74"/>
      <c r="Z41" s="1274"/>
      <c r="AA41" s="1274"/>
      <c r="AB41" s="1274"/>
      <c r="AC41" s="1274"/>
      <c r="AD41" s="1274"/>
      <c r="AE41" s="1274"/>
      <c r="AF41" s="1274"/>
      <c r="AG41" s="1274"/>
      <c r="AH41" s="1274"/>
      <c r="AI41" s="1274"/>
      <c r="AJ41" s="1274"/>
      <c r="AK41" s="1274"/>
      <c r="AL41" s="1274"/>
      <c r="AM41" s="1274"/>
      <c r="AN41" s="1274"/>
      <c r="AO41" s="1274"/>
      <c r="AP41" s="1274"/>
      <c r="AQ41" s="1274"/>
      <c r="AR41" s="1274"/>
      <c r="AS41" s="1274"/>
      <c r="AT41" s="1274"/>
      <c r="AU41" s="1274"/>
      <c r="AV41" s="1274"/>
      <c r="AW41" s="1274"/>
      <c r="AX41" s="1274"/>
      <c r="AY41" s="1274"/>
      <c r="AZ41" s="1274"/>
      <c r="BA41" s="1274"/>
      <c r="BB41" s="1274"/>
      <c r="BC41" s="1274"/>
      <c r="BD41" s="1274"/>
      <c r="BE41" s="1274"/>
      <c r="BF41" s="1274"/>
      <c r="BG41" s="1274"/>
      <c r="BH41" s="1274"/>
      <c r="BI41" s="1274"/>
      <c r="BJ41" s="1274"/>
      <c r="BK41" s="1274"/>
      <c r="BL41" s="1274"/>
      <c r="BM41" s="1274"/>
      <c r="BN41" s="1274"/>
      <c r="BO41" s="1274"/>
      <c r="BP41" s="1274"/>
      <c r="BQ41" s="1274"/>
      <c r="BR41" s="1274"/>
      <c r="BS41" s="1274"/>
      <c r="BT41" s="1274"/>
      <c r="BU41" s="1274"/>
      <c r="BV41" s="1274"/>
      <c r="BW41" s="1274"/>
      <c r="BX41" s="1274"/>
      <c r="BY41" s="1274"/>
      <c r="BZ41" s="1274"/>
      <c r="CA41" s="1274"/>
      <c r="CB41" s="1274"/>
      <c r="CC41" s="1274"/>
      <c r="CD41" s="1274"/>
      <c r="CE41" s="1274"/>
      <c r="CF41" s="1274"/>
      <c r="CG41" s="1274"/>
      <c r="CH41" s="1274"/>
      <c r="CI41" s="1274"/>
      <c r="CJ41" s="1274"/>
      <c r="CK41" s="1274"/>
      <c r="CL41" s="1274"/>
      <c r="CM41" s="1274"/>
      <c r="CN41" s="1274"/>
      <c r="CO41" s="1274"/>
      <c r="CP41" s="1274"/>
      <c r="CQ41" s="1274"/>
      <c r="CR41" s="1274"/>
      <c r="CS41" s="1274"/>
      <c r="CT41" s="1274"/>
      <c r="CU41" s="1274"/>
      <c r="CV41" s="1274"/>
      <c r="CW41" s="1274"/>
      <c r="CX41" s="1274"/>
      <c r="CY41" s="1274"/>
      <c r="CZ41" s="1274"/>
      <c r="DA41" s="1274"/>
      <c r="DB41" s="1274"/>
      <c r="DC41" s="1274"/>
      <c r="DD41" s="1276"/>
    </row>
    <row r="42" spans="2:109" x14ac:dyDescent="0.15">
      <c r="B42" s="1278"/>
      <c r="G42" s="1285"/>
      <c r="I42" s="1286"/>
      <c r="J42" s="1286"/>
      <c r="K42" s="1286"/>
      <c r="AM42" s="1285"/>
      <c r="AN42" s="1285" t="s">
        <v>619</v>
      </c>
      <c r="AP42" s="1286"/>
      <c r="AQ42" s="1286"/>
      <c r="AR42" s="1286"/>
      <c r="AY42" s="1285"/>
      <c r="BA42" s="1286"/>
      <c r="BB42" s="1286"/>
      <c r="BC42" s="1286"/>
      <c r="BK42" s="1285"/>
      <c r="BM42" s="1286"/>
      <c r="BN42" s="1286"/>
      <c r="BO42" s="1286"/>
      <c r="BW42" s="1285"/>
      <c r="BY42" s="1286"/>
      <c r="BZ42" s="1286"/>
      <c r="CA42" s="1286"/>
      <c r="CI42" s="1285"/>
      <c r="CK42" s="1286"/>
      <c r="CL42" s="1286"/>
      <c r="CM42" s="1286"/>
      <c r="CU42" s="1285"/>
      <c r="CW42" s="1286"/>
      <c r="CX42" s="1286"/>
      <c r="CY42" s="1286"/>
    </row>
    <row r="43" spans="2:109" ht="13.5" customHeight="1" x14ac:dyDescent="0.15">
      <c r="B43" s="1278"/>
      <c r="AN43" s="1287" t="s">
        <v>620</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1278"/>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1278"/>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1278"/>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1278"/>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1278"/>
      <c r="H48" s="1296"/>
      <c r="I48" s="1296"/>
      <c r="J48" s="1296"/>
      <c r="AN48" s="1296"/>
      <c r="AO48" s="1296"/>
      <c r="AP48" s="1296"/>
      <c r="AZ48" s="1296"/>
      <c r="BA48" s="1296"/>
      <c r="BB48" s="1296"/>
      <c r="BL48" s="1296"/>
      <c r="BM48" s="1296"/>
      <c r="BN48" s="1296"/>
      <c r="BX48" s="1296"/>
      <c r="BY48" s="1296"/>
      <c r="BZ48" s="1296"/>
      <c r="CJ48" s="1296"/>
      <c r="CK48" s="1296"/>
      <c r="CL48" s="1296"/>
      <c r="CV48" s="1296"/>
      <c r="CW48" s="1296"/>
      <c r="CX48" s="1296"/>
    </row>
    <row r="49" spans="1:109" x14ac:dyDescent="0.15">
      <c r="B49" s="1278"/>
      <c r="AN49" s="1269" t="s">
        <v>621</v>
      </c>
    </row>
    <row r="50" spans="1:109" x14ac:dyDescent="0.15">
      <c r="B50" s="1278"/>
      <c r="G50" s="1297"/>
      <c r="H50" s="1297"/>
      <c r="I50" s="1297"/>
      <c r="J50" s="1297"/>
      <c r="K50" s="1298"/>
      <c r="L50" s="1298"/>
      <c r="M50" s="1299"/>
      <c r="N50" s="1299"/>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555</v>
      </c>
      <c r="BQ50" s="1303"/>
      <c r="BR50" s="1303"/>
      <c r="BS50" s="1303"/>
      <c r="BT50" s="1303"/>
      <c r="BU50" s="1303"/>
      <c r="BV50" s="1303"/>
      <c r="BW50" s="1303"/>
      <c r="BX50" s="1303" t="s">
        <v>556</v>
      </c>
      <c r="BY50" s="1303"/>
      <c r="BZ50" s="1303"/>
      <c r="CA50" s="1303"/>
      <c r="CB50" s="1303"/>
      <c r="CC50" s="1303"/>
      <c r="CD50" s="1303"/>
      <c r="CE50" s="1303"/>
      <c r="CF50" s="1303" t="s">
        <v>557</v>
      </c>
      <c r="CG50" s="1303"/>
      <c r="CH50" s="1303"/>
      <c r="CI50" s="1303"/>
      <c r="CJ50" s="1303"/>
      <c r="CK50" s="1303"/>
      <c r="CL50" s="1303"/>
      <c r="CM50" s="1303"/>
      <c r="CN50" s="1303" t="s">
        <v>558</v>
      </c>
      <c r="CO50" s="1303"/>
      <c r="CP50" s="1303"/>
      <c r="CQ50" s="1303"/>
      <c r="CR50" s="1303"/>
      <c r="CS50" s="1303"/>
      <c r="CT50" s="1303"/>
      <c r="CU50" s="1303"/>
      <c r="CV50" s="1303" t="s">
        <v>559</v>
      </c>
      <c r="CW50" s="1303"/>
      <c r="CX50" s="1303"/>
      <c r="CY50" s="1303"/>
      <c r="CZ50" s="1303"/>
      <c r="DA50" s="1303"/>
      <c r="DB50" s="1303"/>
      <c r="DC50" s="1303"/>
    </row>
    <row r="51" spans="1:109" ht="13.5" customHeight="1" x14ac:dyDescent="0.15">
      <c r="B51" s="1278"/>
      <c r="G51" s="1304"/>
      <c r="H51" s="1304"/>
      <c r="I51" s="1305"/>
      <c r="J51" s="1305"/>
      <c r="K51" s="1306"/>
      <c r="L51" s="1306"/>
      <c r="M51" s="1306"/>
      <c r="N51" s="1306"/>
      <c r="AM51" s="1296"/>
      <c r="AN51" s="1307" t="s">
        <v>622</v>
      </c>
      <c r="AO51" s="1307"/>
      <c r="AP51" s="1307"/>
      <c r="AQ51" s="1307"/>
      <c r="AR51" s="1307"/>
      <c r="AS51" s="1307"/>
      <c r="AT51" s="1307"/>
      <c r="AU51" s="1307"/>
      <c r="AV51" s="1307"/>
      <c r="AW51" s="1307"/>
      <c r="AX51" s="1307"/>
      <c r="AY51" s="1307"/>
      <c r="AZ51" s="1307"/>
      <c r="BA51" s="1307"/>
      <c r="BB51" s="1307" t="s">
        <v>623</v>
      </c>
      <c r="BC51" s="1307"/>
      <c r="BD51" s="1307"/>
      <c r="BE51" s="1307"/>
      <c r="BF51" s="1307"/>
      <c r="BG51" s="1307"/>
      <c r="BH51" s="1307"/>
      <c r="BI51" s="1307"/>
      <c r="BJ51" s="1307"/>
      <c r="BK51" s="1307"/>
      <c r="BL51" s="1307"/>
      <c r="BM51" s="1307"/>
      <c r="BN51" s="1307"/>
      <c r="BO51" s="1307"/>
      <c r="BP51" s="1308"/>
      <c r="BQ51" s="1309"/>
      <c r="BR51" s="1309"/>
      <c r="BS51" s="1309"/>
      <c r="BT51" s="1309"/>
      <c r="BU51" s="1309"/>
      <c r="BV51" s="1309"/>
      <c r="BW51" s="1309"/>
      <c r="BX51" s="1309">
        <v>61.9</v>
      </c>
      <c r="BY51" s="1309"/>
      <c r="BZ51" s="1309"/>
      <c r="CA51" s="1309"/>
      <c r="CB51" s="1309"/>
      <c r="CC51" s="1309"/>
      <c r="CD51" s="1309"/>
      <c r="CE51" s="1309"/>
      <c r="CF51" s="1309">
        <v>60</v>
      </c>
      <c r="CG51" s="1309"/>
      <c r="CH51" s="1309"/>
      <c r="CI51" s="1309"/>
      <c r="CJ51" s="1309"/>
      <c r="CK51" s="1309"/>
      <c r="CL51" s="1309"/>
      <c r="CM51" s="1309"/>
      <c r="CN51" s="1309">
        <v>70.5</v>
      </c>
      <c r="CO51" s="1309"/>
      <c r="CP51" s="1309"/>
      <c r="CQ51" s="1309"/>
      <c r="CR51" s="1309"/>
      <c r="CS51" s="1309"/>
      <c r="CT51" s="1309"/>
      <c r="CU51" s="1309"/>
      <c r="CV51" s="1309">
        <v>62.6</v>
      </c>
      <c r="CW51" s="1309"/>
      <c r="CX51" s="1309"/>
      <c r="CY51" s="1309"/>
      <c r="CZ51" s="1309"/>
      <c r="DA51" s="1309"/>
      <c r="DB51" s="1309"/>
      <c r="DC51" s="1309"/>
    </row>
    <row r="52" spans="1:109" x14ac:dyDescent="0.15">
      <c r="B52" s="1278"/>
      <c r="G52" s="1304"/>
      <c r="H52" s="1304"/>
      <c r="I52" s="1305"/>
      <c r="J52" s="1305"/>
      <c r="K52" s="1306"/>
      <c r="L52" s="1306"/>
      <c r="M52" s="1306"/>
      <c r="N52" s="1306"/>
      <c r="AM52" s="1296"/>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1286"/>
      <c r="B53" s="1278"/>
      <c r="G53" s="1304"/>
      <c r="H53" s="1304"/>
      <c r="I53" s="1297"/>
      <c r="J53" s="1297"/>
      <c r="K53" s="1306"/>
      <c r="L53" s="1306"/>
      <c r="M53" s="1306"/>
      <c r="N53" s="1306"/>
      <c r="AM53" s="1296"/>
      <c r="AN53" s="1307"/>
      <c r="AO53" s="1307"/>
      <c r="AP53" s="1307"/>
      <c r="AQ53" s="1307"/>
      <c r="AR53" s="1307"/>
      <c r="AS53" s="1307"/>
      <c r="AT53" s="1307"/>
      <c r="AU53" s="1307"/>
      <c r="AV53" s="1307"/>
      <c r="AW53" s="1307"/>
      <c r="AX53" s="1307"/>
      <c r="AY53" s="1307"/>
      <c r="AZ53" s="1307"/>
      <c r="BA53" s="1307"/>
      <c r="BB53" s="1307" t="s">
        <v>624</v>
      </c>
      <c r="BC53" s="1307"/>
      <c r="BD53" s="1307"/>
      <c r="BE53" s="1307"/>
      <c r="BF53" s="1307"/>
      <c r="BG53" s="1307"/>
      <c r="BH53" s="1307"/>
      <c r="BI53" s="1307"/>
      <c r="BJ53" s="1307"/>
      <c r="BK53" s="1307"/>
      <c r="BL53" s="1307"/>
      <c r="BM53" s="1307"/>
      <c r="BN53" s="1307"/>
      <c r="BO53" s="1307"/>
      <c r="BP53" s="1308"/>
      <c r="BQ53" s="1309"/>
      <c r="BR53" s="1309"/>
      <c r="BS53" s="1309"/>
      <c r="BT53" s="1309"/>
      <c r="BU53" s="1309"/>
      <c r="BV53" s="1309"/>
      <c r="BW53" s="1309"/>
      <c r="BX53" s="1309">
        <v>58.8</v>
      </c>
      <c r="BY53" s="1309"/>
      <c r="BZ53" s="1309"/>
      <c r="CA53" s="1309"/>
      <c r="CB53" s="1309"/>
      <c r="CC53" s="1309"/>
      <c r="CD53" s="1309"/>
      <c r="CE53" s="1309"/>
      <c r="CF53" s="1309">
        <v>57.4</v>
      </c>
      <c r="CG53" s="1309"/>
      <c r="CH53" s="1309"/>
      <c r="CI53" s="1309"/>
      <c r="CJ53" s="1309"/>
      <c r="CK53" s="1309"/>
      <c r="CL53" s="1309"/>
      <c r="CM53" s="1309"/>
      <c r="CN53" s="1309">
        <v>63.2</v>
      </c>
      <c r="CO53" s="1309"/>
      <c r="CP53" s="1309"/>
      <c r="CQ53" s="1309"/>
      <c r="CR53" s="1309"/>
      <c r="CS53" s="1309"/>
      <c r="CT53" s="1309"/>
      <c r="CU53" s="1309"/>
      <c r="CV53" s="1309">
        <v>64.7</v>
      </c>
      <c r="CW53" s="1309"/>
      <c r="CX53" s="1309"/>
      <c r="CY53" s="1309"/>
      <c r="CZ53" s="1309"/>
      <c r="DA53" s="1309"/>
      <c r="DB53" s="1309"/>
      <c r="DC53" s="1309"/>
    </row>
    <row r="54" spans="1:109" x14ac:dyDescent="0.15">
      <c r="A54" s="1286"/>
      <c r="B54" s="1278"/>
      <c r="G54" s="1304"/>
      <c r="H54" s="1304"/>
      <c r="I54" s="1297"/>
      <c r="J54" s="1297"/>
      <c r="K54" s="1306"/>
      <c r="L54" s="1306"/>
      <c r="M54" s="1306"/>
      <c r="N54" s="1306"/>
      <c r="AM54" s="1296"/>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1286"/>
      <c r="B55" s="1278"/>
      <c r="G55" s="1297"/>
      <c r="H55" s="1297"/>
      <c r="I55" s="1297"/>
      <c r="J55" s="1297"/>
      <c r="K55" s="1306"/>
      <c r="L55" s="1306"/>
      <c r="M55" s="1306"/>
      <c r="N55" s="1306"/>
      <c r="AN55" s="1303" t="s">
        <v>625</v>
      </c>
      <c r="AO55" s="1303"/>
      <c r="AP55" s="1303"/>
      <c r="AQ55" s="1303"/>
      <c r="AR55" s="1303"/>
      <c r="AS55" s="1303"/>
      <c r="AT55" s="1303"/>
      <c r="AU55" s="1303"/>
      <c r="AV55" s="1303"/>
      <c r="AW55" s="1303"/>
      <c r="AX55" s="1303"/>
      <c r="AY55" s="1303"/>
      <c r="AZ55" s="1303"/>
      <c r="BA55" s="1303"/>
      <c r="BB55" s="1307" t="s">
        <v>623</v>
      </c>
      <c r="BC55" s="1307"/>
      <c r="BD55" s="1307"/>
      <c r="BE55" s="1307"/>
      <c r="BF55" s="1307"/>
      <c r="BG55" s="1307"/>
      <c r="BH55" s="1307"/>
      <c r="BI55" s="1307"/>
      <c r="BJ55" s="1307"/>
      <c r="BK55" s="1307"/>
      <c r="BL55" s="1307"/>
      <c r="BM55" s="1307"/>
      <c r="BN55" s="1307"/>
      <c r="BO55" s="1307"/>
      <c r="BP55" s="1308"/>
      <c r="BQ55" s="1309"/>
      <c r="BR55" s="1309"/>
      <c r="BS55" s="1309"/>
      <c r="BT55" s="1309"/>
      <c r="BU55" s="1309"/>
      <c r="BV55" s="1309"/>
      <c r="BW55" s="1309"/>
      <c r="BX55" s="1309">
        <v>13</v>
      </c>
      <c r="BY55" s="1309"/>
      <c r="BZ55" s="1309"/>
      <c r="CA55" s="1309"/>
      <c r="CB55" s="1309"/>
      <c r="CC55" s="1309"/>
      <c r="CD55" s="1309"/>
      <c r="CE55" s="1309"/>
      <c r="CF55" s="1309">
        <v>21</v>
      </c>
      <c r="CG55" s="1309"/>
      <c r="CH55" s="1309"/>
      <c r="CI55" s="1309"/>
      <c r="CJ55" s="1309"/>
      <c r="CK55" s="1309"/>
      <c r="CL55" s="1309"/>
      <c r="CM55" s="1309"/>
      <c r="CN55" s="1309">
        <v>20.2</v>
      </c>
      <c r="CO55" s="1309"/>
      <c r="CP55" s="1309"/>
      <c r="CQ55" s="1309"/>
      <c r="CR55" s="1309"/>
      <c r="CS55" s="1309"/>
      <c r="CT55" s="1309"/>
      <c r="CU55" s="1309"/>
      <c r="CV55" s="1309">
        <v>18.3</v>
      </c>
      <c r="CW55" s="1309"/>
      <c r="CX55" s="1309"/>
      <c r="CY55" s="1309"/>
      <c r="CZ55" s="1309"/>
      <c r="DA55" s="1309"/>
      <c r="DB55" s="1309"/>
      <c r="DC55" s="1309"/>
    </row>
    <row r="56" spans="1:109" x14ac:dyDescent="0.15">
      <c r="A56" s="1286"/>
      <c r="B56" s="1278"/>
      <c r="G56" s="1297"/>
      <c r="H56" s="1297"/>
      <c r="I56" s="1297"/>
      <c r="J56" s="1297"/>
      <c r="K56" s="1306"/>
      <c r="L56" s="1306"/>
      <c r="M56" s="1306"/>
      <c r="N56" s="1306"/>
      <c r="AN56" s="1303"/>
      <c r="AO56" s="1303"/>
      <c r="AP56" s="1303"/>
      <c r="AQ56" s="1303"/>
      <c r="AR56" s="1303"/>
      <c r="AS56" s="1303"/>
      <c r="AT56" s="1303"/>
      <c r="AU56" s="1303"/>
      <c r="AV56" s="1303"/>
      <c r="AW56" s="1303"/>
      <c r="AX56" s="1303"/>
      <c r="AY56" s="1303"/>
      <c r="AZ56" s="1303"/>
      <c r="BA56" s="1303"/>
      <c r="BB56" s="1307"/>
      <c r="BC56" s="1307"/>
      <c r="BD56" s="1307"/>
      <c r="BE56" s="1307"/>
      <c r="BF56" s="1307"/>
      <c r="BG56" s="1307"/>
      <c r="BH56" s="1307"/>
      <c r="BI56" s="1307"/>
      <c r="BJ56" s="1307"/>
      <c r="BK56" s="1307"/>
      <c r="BL56" s="1307"/>
      <c r="BM56" s="1307"/>
      <c r="BN56" s="1307"/>
      <c r="BO56" s="1307"/>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1286" customFormat="1" x14ac:dyDescent="0.15">
      <c r="B57" s="1310"/>
      <c r="G57" s="1297"/>
      <c r="H57" s="1297"/>
      <c r="I57" s="1311"/>
      <c r="J57" s="1311"/>
      <c r="K57" s="1306"/>
      <c r="L57" s="1306"/>
      <c r="M57" s="1306"/>
      <c r="N57" s="1306"/>
      <c r="AM57" s="1269"/>
      <c r="AN57" s="1303"/>
      <c r="AO57" s="1303"/>
      <c r="AP57" s="1303"/>
      <c r="AQ57" s="1303"/>
      <c r="AR57" s="1303"/>
      <c r="AS57" s="1303"/>
      <c r="AT57" s="1303"/>
      <c r="AU57" s="1303"/>
      <c r="AV57" s="1303"/>
      <c r="AW57" s="1303"/>
      <c r="AX57" s="1303"/>
      <c r="AY57" s="1303"/>
      <c r="AZ57" s="1303"/>
      <c r="BA57" s="1303"/>
      <c r="BB57" s="1307" t="s">
        <v>624</v>
      </c>
      <c r="BC57" s="1307"/>
      <c r="BD57" s="1307"/>
      <c r="BE57" s="1307"/>
      <c r="BF57" s="1307"/>
      <c r="BG57" s="1307"/>
      <c r="BH57" s="1307"/>
      <c r="BI57" s="1307"/>
      <c r="BJ57" s="1307"/>
      <c r="BK57" s="1307"/>
      <c r="BL57" s="1307"/>
      <c r="BM57" s="1307"/>
      <c r="BN57" s="1307"/>
      <c r="BO57" s="1307"/>
      <c r="BP57" s="1308"/>
      <c r="BQ57" s="1309"/>
      <c r="BR57" s="1309"/>
      <c r="BS57" s="1309"/>
      <c r="BT57" s="1309"/>
      <c r="BU57" s="1309"/>
      <c r="BV57" s="1309"/>
      <c r="BW57" s="1309"/>
      <c r="BX57" s="1309">
        <v>53.4</v>
      </c>
      <c r="BY57" s="1309"/>
      <c r="BZ57" s="1309"/>
      <c r="CA57" s="1309"/>
      <c r="CB57" s="1309"/>
      <c r="CC57" s="1309"/>
      <c r="CD57" s="1309"/>
      <c r="CE57" s="1309"/>
      <c r="CF57" s="1309">
        <v>56.1</v>
      </c>
      <c r="CG57" s="1309"/>
      <c r="CH57" s="1309"/>
      <c r="CI57" s="1309"/>
      <c r="CJ57" s="1309"/>
      <c r="CK57" s="1309"/>
      <c r="CL57" s="1309"/>
      <c r="CM57" s="1309"/>
      <c r="CN57" s="1309">
        <v>58.1</v>
      </c>
      <c r="CO57" s="1309"/>
      <c r="CP57" s="1309"/>
      <c r="CQ57" s="1309"/>
      <c r="CR57" s="1309"/>
      <c r="CS57" s="1309"/>
      <c r="CT57" s="1309"/>
      <c r="CU57" s="1309"/>
      <c r="CV57" s="1309">
        <v>59.1</v>
      </c>
      <c r="CW57" s="1309"/>
      <c r="CX57" s="1309"/>
      <c r="CY57" s="1309"/>
      <c r="CZ57" s="1309"/>
      <c r="DA57" s="1309"/>
      <c r="DB57" s="1309"/>
      <c r="DC57" s="1309"/>
      <c r="DD57" s="1312"/>
      <c r="DE57" s="1310"/>
    </row>
    <row r="58" spans="1:109" s="1286" customFormat="1" x14ac:dyDescent="0.15">
      <c r="A58" s="1269"/>
      <c r="B58" s="1310"/>
      <c r="G58" s="1297"/>
      <c r="H58" s="1297"/>
      <c r="I58" s="1311"/>
      <c r="J58" s="1311"/>
      <c r="K58" s="1306"/>
      <c r="L58" s="1306"/>
      <c r="M58" s="1306"/>
      <c r="N58" s="1306"/>
      <c r="AM58" s="1269"/>
      <c r="AN58" s="1303"/>
      <c r="AO58" s="1303"/>
      <c r="AP58" s="1303"/>
      <c r="AQ58" s="1303"/>
      <c r="AR58" s="1303"/>
      <c r="AS58" s="1303"/>
      <c r="AT58" s="1303"/>
      <c r="AU58" s="1303"/>
      <c r="AV58" s="1303"/>
      <c r="AW58" s="1303"/>
      <c r="AX58" s="1303"/>
      <c r="AY58" s="1303"/>
      <c r="AZ58" s="1303"/>
      <c r="BA58" s="1303"/>
      <c r="BB58" s="1307"/>
      <c r="BC58" s="1307"/>
      <c r="BD58" s="1307"/>
      <c r="BE58" s="1307"/>
      <c r="BF58" s="1307"/>
      <c r="BG58" s="1307"/>
      <c r="BH58" s="1307"/>
      <c r="BI58" s="1307"/>
      <c r="BJ58" s="1307"/>
      <c r="BK58" s="1307"/>
      <c r="BL58" s="1307"/>
      <c r="BM58" s="1307"/>
      <c r="BN58" s="1307"/>
      <c r="BO58" s="1307"/>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1312"/>
      <c r="DE58" s="1310"/>
    </row>
    <row r="59" spans="1:109" s="1286" customFormat="1" x14ac:dyDescent="0.15">
      <c r="A59" s="1269"/>
      <c r="B59" s="1310"/>
      <c r="K59" s="1313"/>
      <c r="L59" s="1313"/>
      <c r="M59" s="1313"/>
      <c r="N59" s="1313"/>
      <c r="AQ59" s="1313"/>
      <c r="AR59" s="1313"/>
      <c r="AS59" s="1313"/>
      <c r="AT59" s="1313"/>
      <c r="BC59" s="1313"/>
      <c r="BD59" s="1313"/>
      <c r="BE59" s="1313"/>
      <c r="BF59" s="1313"/>
      <c r="BO59" s="1313"/>
      <c r="BP59" s="1313"/>
      <c r="BQ59" s="1313"/>
      <c r="BR59" s="1313"/>
      <c r="CA59" s="1313"/>
      <c r="CB59" s="1313"/>
      <c r="CC59" s="1313"/>
      <c r="CD59" s="1313"/>
      <c r="CM59" s="1313"/>
      <c r="CN59" s="1313"/>
      <c r="CO59" s="1313"/>
      <c r="CP59" s="1313"/>
      <c r="CY59" s="1313"/>
      <c r="CZ59" s="1313"/>
      <c r="DA59" s="1313"/>
      <c r="DB59" s="1313"/>
      <c r="DC59" s="1313"/>
      <c r="DD59" s="1312"/>
      <c r="DE59" s="1310"/>
    </row>
    <row r="60" spans="1:109" s="1286" customFormat="1" x14ac:dyDescent="0.15">
      <c r="A60" s="1269"/>
      <c r="B60" s="1310"/>
      <c r="K60" s="1313"/>
      <c r="L60" s="1313"/>
      <c r="M60" s="1313"/>
      <c r="N60" s="1313"/>
      <c r="AQ60" s="1313"/>
      <c r="AR60" s="1313"/>
      <c r="AS60" s="1313"/>
      <c r="AT60" s="1313"/>
      <c r="BC60" s="1313"/>
      <c r="BD60" s="1313"/>
      <c r="BE60" s="1313"/>
      <c r="BF60" s="1313"/>
      <c r="BO60" s="1313"/>
      <c r="BP60" s="1313"/>
      <c r="BQ60" s="1313"/>
      <c r="BR60" s="1313"/>
      <c r="CA60" s="1313"/>
      <c r="CB60" s="1313"/>
      <c r="CC60" s="1313"/>
      <c r="CD60" s="1313"/>
      <c r="CM60" s="1313"/>
      <c r="CN60" s="1313"/>
      <c r="CO60" s="1313"/>
      <c r="CP60" s="1313"/>
      <c r="CY60" s="1313"/>
      <c r="CZ60" s="1313"/>
      <c r="DA60" s="1313"/>
      <c r="DB60" s="1313"/>
      <c r="DC60" s="1313"/>
      <c r="DD60" s="1312"/>
      <c r="DE60" s="1310"/>
    </row>
    <row r="61" spans="1:109" s="1286" customFormat="1" x14ac:dyDescent="0.15">
      <c r="A61" s="1269"/>
      <c r="B61" s="1314"/>
      <c r="C61" s="1315"/>
      <c r="D61" s="1315"/>
      <c r="E61" s="1315"/>
      <c r="F61" s="1315"/>
      <c r="G61" s="1315"/>
      <c r="H61" s="1315"/>
      <c r="I61" s="1315"/>
      <c r="J61" s="1315"/>
      <c r="K61" s="1315"/>
      <c r="L61" s="1315"/>
      <c r="M61" s="1316"/>
      <c r="N61" s="1316"/>
      <c r="O61" s="1315"/>
      <c r="P61" s="1315"/>
      <c r="Q61" s="1315"/>
      <c r="R61" s="1315"/>
      <c r="S61" s="1315"/>
      <c r="T61" s="1315"/>
      <c r="U61" s="1315"/>
      <c r="V61" s="1315"/>
      <c r="W61" s="1315"/>
      <c r="X61" s="1315"/>
      <c r="Y61" s="1315"/>
      <c r="Z61" s="1315"/>
      <c r="AA61" s="1315"/>
      <c r="AB61" s="1315"/>
      <c r="AC61" s="1315"/>
      <c r="AD61" s="1315"/>
      <c r="AE61" s="1315"/>
      <c r="AF61" s="1315"/>
      <c r="AG61" s="1315"/>
      <c r="AH61" s="1315"/>
      <c r="AI61" s="1315"/>
      <c r="AJ61" s="1315"/>
      <c r="AK61" s="1315"/>
      <c r="AL61" s="1315"/>
      <c r="AM61" s="1315"/>
      <c r="AN61" s="1315"/>
      <c r="AO61" s="1315"/>
      <c r="AP61" s="1315"/>
      <c r="AQ61" s="1315"/>
      <c r="AR61" s="1315"/>
      <c r="AS61" s="1316"/>
      <c r="AT61" s="1316"/>
      <c r="AU61" s="1315"/>
      <c r="AV61" s="1315"/>
      <c r="AW61" s="1315"/>
      <c r="AX61" s="1315"/>
      <c r="AY61" s="1315"/>
      <c r="AZ61" s="1315"/>
      <c r="BA61" s="1315"/>
      <c r="BB61" s="1315"/>
      <c r="BC61" s="1315"/>
      <c r="BD61" s="1315"/>
      <c r="BE61" s="1316"/>
      <c r="BF61" s="1316"/>
      <c r="BG61" s="1315"/>
      <c r="BH61" s="1315"/>
      <c r="BI61" s="1315"/>
      <c r="BJ61" s="1315"/>
      <c r="BK61" s="1315"/>
      <c r="BL61" s="1315"/>
      <c r="BM61" s="1315"/>
      <c r="BN61" s="1315"/>
      <c r="BO61" s="1315"/>
      <c r="BP61" s="1315"/>
      <c r="BQ61" s="1316"/>
      <c r="BR61" s="1316"/>
      <c r="BS61" s="1315"/>
      <c r="BT61" s="1315"/>
      <c r="BU61" s="1315"/>
      <c r="BV61" s="1315"/>
      <c r="BW61" s="1315"/>
      <c r="BX61" s="1315"/>
      <c r="BY61" s="1315"/>
      <c r="BZ61" s="1315"/>
      <c r="CA61" s="1315"/>
      <c r="CB61" s="1315"/>
      <c r="CC61" s="1316"/>
      <c r="CD61" s="1316"/>
      <c r="CE61" s="1315"/>
      <c r="CF61" s="1315"/>
      <c r="CG61" s="1315"/>
      <c r="CH61" s="1315"/>
      <c r="CI61" s="1315"/>
      <c r="CJ61" s="1315"/>
      <c r="CK61" s="1315"/>
      <c r="CL61" s="1315"/>
      <c r="CM61" s="1315"/>
      <c r="CN61" s="1315"/>
      <c r="CO61" s="1316"/>
      <c r="CP61" s="1316"/>
      <c r="CQ61" s="1315"/>
      <c r="CR61" s="1315"/>
      <c r="CS61" s="1315"/>
      <c r="CT61" s="1315"/>
      <c r="CU61" s="1315"/>
      <c r="CV61" s="1315"/>
      <c r="CW61" s="1315"/>
      <c r="CX61" s="1315"/>
      <c r="CY61" s="1315"/>
      <c r="CZ61" s="1315"/>
      <c r="DA61" s="1316"/>
      <c r="DB61" s="1316"/>
      <c r="DC61" s="1316"/>
      <c r="DD61" s="1317"/>
      <c r="DE61" s="1310"/>
    </row>
    <row r="62" spans="1:109" x14ac:dyDescent="0.1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69"/>
    </row>
    <row r="63" spans="1:109" ht="17.25" x14ac:dyDescent="0.15">
      <c r="B63" s="1318" t="s">
        <v>626</v>
      </c>
    </row>
    <row r="64" spans="1:109" x14ac:dyDescent="0.15">
      <c r="B64" s="1278"/>
      <c r="G64" s="1285"/>
      <c r="N64" s="1319"/>
      <c r="AM64" s="1285"/>
      <c r="AN64" s="1285" t="s">
        <v>619</v>
      </c>
      <c r="AP64" s="1286"/>
      <c r="AQ64" s="1286"/>
      <c r="AR64" s="1286"/>
      <c r="AY64" s="1285"/>
      <c r="BA64" s="1286"/>
      <c r="BB64" s="1286"/>
      <c r="BC64" s="1286"/>
      <c r="BK64" s="1285"/>
      <c r="BM64" s="1286"/>
      <c r="BN64" s="1286"/>
      <c r="BO64" s="1286"/>
      <c r="BW64" s="1285"/>
      <c r="BY64" s="1286"/>
      <c r="BZ64" s="1286"/>
      <c r="CA64" s="1286"/>
      <c r="CI64" s="1285"/>
      <c r="CK64" s="1286"/>
      <c r="CL64" s="1286"/>
      <c r="CM64" s="1286"/>
      <c r="CU64" s="1285"/>
      <c r="CW64" s="1286"/>
      <c r="CX64" s="1286"/>
      <c r="CY64" s="1286"/>
    </row>
    <row r="65" spans="2:107" x14ac:dyDescent="0.15">
      <c r="B65" s="1278"/>
      <c r="AN65" s="1287" t="s">
        <v>627</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1278"/>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1278"/>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1278"/>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1278"/>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1278"/>
      <c r="H70" s="1320"/>
      <c r="I70" s="1320"/>
      <c r="J70" s="1321"/>
      <c r="K70" s="1321"/>
      <c r="L70" s="1322"/>
      <c r="M70" s="1321"/>
      <c r="N70" s="1322"/>
      <c r="AN70" s="1296"/>
      <c r="AO70" s="1296"/>
      <c r="AP70" s="1296"/>
      <c r="AZ70" s="1296"/>
      <c r="BA70" s="1296"/>
      <c r="BB70" s="1296"/>
      <c r="BL70" s="1296"/>
      <c r="BM70" s="1296"/>
      <c r="BN70" s="1296"/>
      <c r="BX70" s="1296"/>
      <c r="BY70" s="1296"/>
      <c r="BZ70" s="1296"/>
      <c r="CJ70" s="1296"/>
      <c r="CK70" s="1296"/>
      <c r="CL70" s="1296"/>
      <c r="CV70" s="1296"/>
      <c r="CW70" s="1296"/>
      <c r="CX70" s="1296"/>
    </row>
    <row r="71" spans="2:107" x14ac:dyDescent="0.15">
      <c r="B71" s="1278"/>
      <c r="G71" s="1323"/>
      <c r="I71" s="1324"/>
      <c r="J71" s="1321"/>
      <c r="K71" s="1321"/>
      <c r="L71" s="1322"/>
      <c r="M71" s="1321"/>
      <c r="N71" s="1322"/>
      <c r="AM71" s="1323"/>
      <c r="AN71" s="1269" t="s">
        <v>621</v>
      </c>
    </row>
    <row r="72" spans="2:107" x14ac:dyDescent="0.15">
      <c r="B72" s="1278"/>
      <c r="G72" s="1297"/>
      <c r="H72" s="1297"/>
      <c r="I72" s="1297"/>
      <c r="J72" s="1297"/>
      <c r="K72" s="1298"/>
      <c r="L72" s="1298"/>
      <c r="M72" s="1299"/>
      <c r="N72" s="1299"/>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555</v>
      </c>
      <c r="BQ72" s="1303"/>
      <c r="BR72" s="1303"/>
      <c r="BS72" s="1303"/>
      <c r="BT72" s="1303"/>
      <c r="BU72" s="1303"/>
      <c r="BV72" s="1303"/>
      <c r="BW72" s="1303"/>
      <c r="BX72" s="1303" t="s">
        <v>556</v>
      </c>
      <c r="BY72" s="1303"/>
      <c r="BZ72" s="1303"/>
      <c r="CA72" s="1303"/>
      <c r="CB72" s="1303"/>
      <c r="CC72" s="1303"/>
      <c r="CD72" s="1303"/>
      <c r="CE72" s="1303"/>
      <c r="CF72" s="1303" t="s">
        <v>557</v>
      </c>
      <c r="CG72" s="1303"/>
      <c r="CH72" s="1303"/>
      <c r="CI72" s="1303"/>
      <c r="CJ72" s="1303"/>
      <c r="CK72" s="1303"/>
      <c r="CL72" s="1303"/>
      <c r="CM72" s="1303"/>
      <c r="CN72" s="1303" t="s">
        <v>558</v>
      </c>
      <c r="CO72" s="1303"/>
      <c r="CP72" s="1303"/>
      <c r="CQ72" s="1303"/>
      <c r="CR72" s="1303"/>
      <c r="CS72" s="1303"/>
      <c r="CT72" s="1303"/>
      <c r="CU72" s="1303"/>
      <c r="CV72" s="1303" t="s">
        <v>559</v>
      </c>
      <c r="CW72" s="1303"/>
      <c r="CX72" s="1303"/>
      <c r="CY72" s="1303"/>
      <c r="CZ72" s="1303"/>
      <c r="DA72" s="1303"/>
      <c r="DB72" s="1303"/>
      <c r="DC72" s="1303"/>
    </row>
    <row r="73" spans="2:107" x14ac:dyDescent="0.15">
      <c r="B73" s="1278"/>
      <c r="G73" s="1304"/>
      <c r="H73" s="1304"/>
      <c r="I73" s="1304"/>
      <c r="J73" s="1304"/>
      <c r="K73" s="1325"/>
      <c r="L73" s="1325"/>
      <c r="M73" s="1325"/>
      <c r="N73" s="1325"/>
      <c r="AM73" s="1296"/>
      <c r="AN73" s="1307" t="s">
        <v>622</v>
      </c>
      <c r="AO73" s="1307"/>
      <c r="AP73" s="1307"/>
      <c r="AQ73" s="1307"/>
      <c r="AR73" s="1307"/>
      <c r="AS73" s="1307"/>
      <c r="AT73" s="1307"/>
      <c r="AU73" s="1307"/>
      <c r="AV73" s="1307"/>
      <c r="AW73" s="1307"/>
      <c r="AX73" s="1307"/>
      <c r="AY73" s="1307"/>
      <c r="AZ73" s="1307"/>
      <c r="BA73" s="1307"/>
      <c r="BB73" s="1307" t="s">
        <v>623</v>
      </c>
      <c r="BC73" s="1307"/>
      <c r="BD73" s="1307"/>
      <c r="BE73" s="1307"/>
      <c r="BF73" s="1307"/>
      <c r="BG73" s="1307"/>
      <c r="BH73" s="1307"/>
      <c r="BI73" s="1307"/>
      <c r="BJ73" s="1307"/>
      <c r="BK73" s="1307"/>
      <c r="BL73" s="1307"/>
      <c r="BM73" s="1307"/>
      <c r="BN73" s="1307"/>
      <c r="BO73" s="1307"/>
      <c r="BP73" s="1309">
        <v>64.900000000000006</v>
      </c>
      <c r="BQ73" s="1309"/>
      <c r="BR73" s="1309"/>
      <c r="BS73" s="1309"/>
      <c r="BT73" s="1309"/>
      <c r="BU73" s="1309"/>
      <c r="BV73" s="1309"/>
      <c r="BW73" s="1309"/>
      <c r="BX73" s="1309">
        <v>61.9</v>
      </c>
      <c r="BY73" s="1309"/>
      <c r="BZ73" s="1309"/>
      <c r="CA73" s="1309"/>
      <c r="CB73" s="1309"/>
      <c r="CC73" s="1309"/>
      <c r="CD73" s="1309"/>
      <c r="CE73" s="1309"/>
      <c r="CF73" s="1309">
        <v>60</v>
      </c>
      <c r="CG73" s="1309"/>
      <c r="CH73" s="1309"/>
      <c r="CI73" s="1309"/>
      <c r="CJ73" s="1309"/>
      <c r="CK73" s="1309"/>
      <c r="CL73" s="1309"/>
      <c r="CM73" s="1309"/>
      <c r="CN73" s="1309">
        <v>70.5</v>
      </c>
      <c r="CO73" s="1309"/>
      <c r="CP73" s="1309"/>
      <c r="CQ73" s="1309"/>
      <c r="CR73" s="1309"/>
      <c r="CS73" s="1309"/>
      <c r="CT73" s="1309"/>
      <c r="CU73" s="1309"/>
      <c r="CV73" s="1309">
        <v>62.6</v>
      </c>
      <c r="CW73" s="1309"/>
      <c r="CX73" s="1309"/>
      <c r="CY73" s="1309"/>
      <c r="CZ73" s="1309"/>
      <c r="DA73" s="1309"/>
      <c r="DB73" s="1309"/>
      <c r="DC73" s="1309"/>
    </row>
    <row r="74" spans="2:107" x14ac:dyDescent="0.15">
      <c r="B74" s="1278"/>
      <c r="G74" s="1304"/>
      <c r="H74" s="1304"/>
      <c r="I74" s="1304"/>
      <c r="J74" s="1304"/>
      <c r="K74" s="1325"/>
      <c r="L74" s="1325"/>
      <c r="M74" s="1325"/>
      <c r="N74" s="1325"/>
      <c r="AM74" s="1296"/>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1278"/>
      <c r="G75" s="1304"/>
      <c r="H75" s="1304"/>
      <c r="I75" s="1297"/>
      <c r="J75" s="1297"/>
      <c r="K75" s="1306"/>
      <c r="L75" s="1306"/>
      <c r="M75" s="1306"/>
      <c r="N75" s="1306"/>
      <c r="AM75" s="1296"/>
      <c r="AN75" s="1307"/>
      <c r="AO75" s="1307"/>
      <c r="AP75" s="1307"/>
      <c r="AQ75" s="1307"/>
      <c r="AR75" s="1307"/>
      <c r="AS75" s="1307"/>
      <c r="AT75" s="1307"/>
      <c r="AU75" s="1307"/>
      <c r="AV75" s="1307"/>
      <c r="AW75" s="1307"/>
      <c r="AX75" s="1307"/>
      <c r="AY75" s="1307"/>
      <c r="AZ75" s="1307"/>
      <c r="BA75" s="1307"/>
      <c r="BB75" s="1307" t="s">
        <v>628</v>
      </c>
      <c r="BC75" s="1307"/>
      <c r="BD75" s="1307"/>
      <c r="BE75" s="1307"/>
      <c r="BF75" s="1307"/>
      <c r="BG75" s="1307"/>
      <c r="BH75" s="1307"/>
      <c r="BI75" s="1307"/>
      <c r="BJ75" s="1307"/>
      <c r="BK75" s="1307"/>
      <c r="BL75" s="1307"/>
      <c r="BM75" s="1307"/>
      <c r="BN75" s="1307"/>
      <c r="BO75" s="1307"/>
      <c r="BP75" s="1309">
        <v>8.6</v>
      </c>
      <c r="BQ75" s="1309"/>
      <c r="BR75" s="1309"/>
      <c r="BS75" s="1309"/>
      <c r="BT75" s="1309"/>
      <c r="BU75" s="1309"/>
      <c r="BV75" s="1309"/>
      <c r="BW75" s="1309"/>
      <c r="BX75" s="1309">
        <v>8.1</v>
      </c>
      <c r="BY75" s="1309"/>
      <c r="BZ75" s="1309"/>
      <c r="CA75" s="1309"/>
      <c r="CB75" s="1309"/>
      <c r="CC75" s="1309"/>
      <c r="CD75" s="1309"/>
      <c r="CE75" s="1309"/>
      <c r="CF75" s="1309">
        <v>8.5</v>
      </c>
      <c r="CG75" s="1309"/>
      <c r="CH75" s="1309"/>
      <c r="CI75" s="1309"/>
      <c r="CJ75" s="1309"/>
      <c r="CK75" s="1309"/>
      <c r="CL75" s="1309"/>
      <c r="CM75" s="1309"/>
      <c r="CN75" s="1309">
        <v>8.8000000000000007</v>
      </c>
      <c r="CO75" s="1309"/>
      <c r="CP75" s="1309"/>
      <c r="CQ75" s="1309"/>
      <c r="CR75" s="1309"/>
      <c r="CS75" s="1309"/>
      <c r="CT75" s="1309"/>
      <c r="CU75" s="1309"/>
      <c r="CV75" s="1309">
        <v>9.1999999999999993</v>
      </c>
      <c r="CW75" s="1309"/>
      <c r="CX75" s="1309"/>
      <c r="CY75" s="1309"/>
      <c r="CZ75" s="1309"/>
      <c r="DA75" s="1309"/>
      <c r="DB75" s="1309"/>
      <c r="DC75" s="1309"/>
    </row>
    <row r="76" spans="2:107" x14ac:dyDescent="0.15">
      <c r="B76" s="1278"/>
      <c r="G76" s="1304"/>
      <c r="H76" s="1304"/>
      <c r="I76" s="1297"/>
      <c r="J76" s="1297"/>
      <c r="K76" s="1306"/>
      <c r="L76" s="1306"/>
      <c r="M76" s="1306"/>
      <c r="N76" s="1306"/>
      <c r="AM76" s="1296"/>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1278"/>
      <c r="G77" s="1297"/>
      <c r="H77" s="1297"/>
      <c r="I77" s="1297"/>
      <c r="J77" s="1297"/>
      <c r="K77" s="1325"/>
      <c r="L77" s="1325"/>
      <c r="M77" s="1325"/>
      <c r="N77" s="1325"/>
      <c r="AN77" s="1303" t="s">
        <v>625</v>
      </c>
      <c r="AO77" s="1303"/>
      <c r="AP77" s="1303"/>
      <c r="AQ77" s="1303"/>
      <c r="AR77" s="1303"/>
      <c r="AS77" s="1303"/>
      <c r="AT77" s="1303"/>
      <c r="AU77" s="1303"/>
      <c r="AV77" s="1303"/>
      <c r="AW77" s="1303"/>
      <c r="AX77" s="1303"/>
      <c r="AY77" s="1303"/>
      <c r="AZ77" s="1303"/>
      <c r="BA77" s="1303"/>
      <c r="BB77" s="1307" t="s">
        <v>623</v>
      </c>
      <c r="BC77" s="1307"/>
      <c r="BD77" s="1307"/>
      <c r="BE77" s="1307"/>
      <c r="BF77" s="1307"/>
      <c r="BG77" s="1307"/>
      <c r="BH77" s="1307"/>
      <c r="BI77" s="1307"/>
      <c r="BJ77" s="1307"/>
      <c r="BK77" s="1307"/>
      <c r="BL77" s="1307"/>
      <c r="BM77" s="1307"/>
      <c r="BN77" s="1307"/>
      <c r="BO77" s="1307"/>
      <c r="BP77" s="1309">
        <v>20.3</v>
      </c>
      <c r="BQ77" s="1309"/>
      <c r="BR77" s="1309"/>
      <c r="BS77" s="1309"/>
      <c r="BT77" s="1309"/>
      <c r="BU77" s="1309"/>
      <c r="BV77" s="1309"/>
      <c r="BW77" s="1309"/>
      <c r="BX77" s="1309">
        <v>13</v>
      </c>
      <c r="BY77" s="1309"/>
      <c r="BZ77" s="1309"/>
      <c r="CA77" s="1309"/>
      <c r="CB77" s="1309"/>
      <c r="CC77" s="1309"/>
      <c r="CD77" s="1309"/>
      <c r="CE77" s="1309"/>
      <c r="CF77" s="1309">
        <v>21</v>
      </c>
      <c r="CG77" s="1309"/>
      <c r="CH77" s="1309"/>
      <c r="CI77" s="1309"/>
      <c r="CJ77" s="1309"/>
      <c r="CK77" s="1309"/>
      <c r="CL77" s="1309"/>
      <c r="CM77" s="1309"/>
      <c r="CN77" s="1309">
        <v>20.2</v>
      </c>
      <c r="CO77" s="1309"/>
      <c r="CP77" s="1309"/>
      <c r="CQ77" s="1309"/>
      <c r="CR77" s="1309"/>
      <c r="CS77" s="1309"/>
      <c r="CT77" s="1309"/>
      <c r="CU77" s="1309"/>
      <c r="CV77" s="1309">
        <v>18.3</v>
      </c>
      <c r="CW77" s="1309"/>
      <c r="CX77" s="1309"/>
      <c r="CY77" s="1309"/>
      <c r="CZ77" s="1309"/>
      <c r="DA77" s="1309"/>
      <c r="DB77" s="1309"/>
      <c r="DC77" s="1309"/>
    </row>
    <row r="78" spans="2:107" x14ac:dyDescent="0.15">
      <c r="B78" s="1278"/>
      <c r="G78" s="1297"/>
      <c r="H78" s="1297"/>
      <c r="I78" s="1297"/>
      <c r="J78" s="1297"/>
      <c r="K78" s="1325"/>
      <c r="L78" s="1325"/>
      <c r="M78" s="1325"/>
      <c r="N78" s="1325"/>
      <c r="AN78" s="1303"/>
      <c r="AO78" s="1303"/>
      <c r="AP78" s="1303"/>
      <c r="AQ78" s="1303"/>
      <c r="AR78" s="1303"/>
      <c r="AS78" s="1303"/>
      <c r="AT78" s="1303"/>
      <c r="AU78" s="1303"/>
      <c r="AV78" s="1303"/>
      <c r="AW78" s="1303"/>
      <c r="AX78" s="1303"/>
      <c r="AY78" s="1303"/>
      <c r="AZ78" s="1303"/>
      <c r="BA78" s="1303"/>
      <c r="BB78" s="1307"/>
      <c r="BC78" s="1307"/>
      <c r="BD78" s="1307"/>
      <c r="BE78" s="1307"/>
      <c r="BF78" s="1307"/>
      <c r="BG78" s="1307"/>
      <c r="BH78" s="1307"/>
      <c r="BI78" s="1307"/>
      <c r="BJ78" s="1307"/>
      <c r="BK78" s="1307"/>
      <c r="BL78" s="1307"/>
      <c r="BM78" s="1307"/>
      <c r="BN78" s="1307"/>
      <c r="BO78" s="1307"/>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1278"/>
      <c r="G79" s="1297"/>
      <c r="H79" s="1297"/>
      <c r="I79" s="1311"/>
      <c r="J79" s="1311"/>
      <c r="K79" s="1326"/>
      <c r="L79" s="1326"/>
      <c r="M79" s="1326"/>
      <c r="N79" s="1326"/>
      <c r="AN79" s="1303"/>
      <c r="AO79" s="1303"/>
      <c r="AP79" s="1303"/>
      <c r="AQ79" s="1303"/>
      <c r="AR79" s="1303"/>
      <c r="AS79" s="1303"/>
      <c r="AT79" s="1303"/>
      <c r="AU79" s="1303"/>
      <c r="AV79" s="1303"/>
      <c r="AW79" s="1303"/>
      <c r="AX79" s="1303"/>
      <c r="AY79" s="1303"/>
      <c r="AZ79" s="1303"/>
      <c r="BA79" s="1303"/>
      <c r="BB79" s="1307" t="s">
        <v>628</v>
      </c>
      <c r="BC79" s="1307"/>
      <c r="BD79" s="1307"/>
      <c r="BE79" s="1307"/>
      <c r="BF79" s="1307"/>
      <c r="BG79" s="1307"/>
      <c r="BH79" s="1307"/>
      <c r="BI79" s="1307"/>
      <c r="BJ79" s="1307"/>
      <c r="BK79" s="1307"/>
      <c r="BL79" s="1307"/>
      <c r="BM79" s="1307"/>
      <c r="BN79" s="1307"/>
      <c r="BO79" s="1307"/>
      <c r="BP79" s="1309">
        <v>7.7</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6.8</v>
      </c>
      <c r="CW79" s="1309"/>
      <c r="CX79" s="1309"/>
      <c r="CY79" s="1309"/>
      <c r="CZ79" s="1309"/>
      <c r="DA79" s="1309"/>
      <c r="DB79" s="1309"/>
      <c r="DC79" s="1309"/>
    </row>
    <row r="80" spans="2:107" x14ac:dyDescent="0.15">
      <c r="B80" s="1278"/>
      <c r="G80" s="1297"/>
      <c r="H80" s="1297"/>
      <c r="I80" s="1311"/>
      <c r="J80" s="1311"/>
      <c r="K80" s="1326"/>
      <c r="L80" s="1326"/>
      <c r="M80" s="1326"/>
      <c r="N80" s="1326"/>
      <c r="AN80" s="1303"/>
      <c r="AO80" s="1303"/>
      <c r="AP80" s="1303"/>
      <c r="AQ80" s="1303"/>
      <c r="AR80" s="1303"/>
      <c r="AS80" s="1303"/>
      <c r="AT80" s="1303"/>
      <c r="AU80" s="1303"/>
      <c r="AV80" s="1303"/>
      <c r="AW80" s="1303"/>
      <c r="AX80" s="1303"/>
      <c r="AY80" s="1303"/>
      <c r="AZ80" s="1303"/>
      <c r="BA80" s="1303"/>
      <c r="BB80" s="1307"/>
      <c r="BC80" s="1307"/>
      <c r="BD80" s="1307"/>
      <c r="BE80" s="1307"/>
      <c r="BF80" s="1307"/>
      <c r="BG80" s="1307"/>
      <c r="BH80" s="1307"/>
      <c r="BI80" s="1307"/>
      <c r="BJ80" s="1307"/>
      <c r="BK80" s="1307"/>
      <c r="BL80" s="1307"/>
      <c r="BM80" s="1307"/>
      <c r="BN80" s="1307"/>
      <c r="BO80" s="1307"/>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1278"/>
    </row>
    <row r="82" spans="2:109" ht="17.25" x14ac:dyDescent="0.15">
      <c r="B82" s="1278"/>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80"/>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2"/>
    </row>
    <row r="84" spans="2:109" x14ac:dyDescent="0.15">
      <c r="DD84" s="1269"/>
      <c r="DE84" s="1269"/>
    </row>
    <row r="85" spans="2:109" x14ac:dyDescent="0.15">
      <c r="DD85" s="1269"/>
      <c r="DE85" s="1269"/>
    </row>
    <row r="86" spans="2:109" hidden="1" x14ac:dyDescent="0.15">
      <c r="DD86" s="1269"/>
      <c r="DE86" s="1269"/>
    </row>
    <row r="87" spans="2:109" hidden="1" x14ac:dyDescent="0.15">
      <c r="K87" s="1328"/>
      <c r="AQ87" s="1328"/>
      <c r="BC87" s="1328"/>
      <c r="BO87" s="1328"/>
      <c r="CA87" s="1328"/>
      <c r="CM87" s="1328"/>
      <c r="CY87" s="1328"/>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3U0EkYYaJDWW+JSxiwJULBCcyW7NymlA8tCr+EMkiKLx7F6T7QCi8lZ9IYkvFnW9nSIyVZ352+YFtBJC8gRkQ==" saltValue="u8GEbcQ3wFlZkIEHFwJHoQ=="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J85" zoomScale="70" zoomScaleNormal="70" zoomScaleSheetLayoutView="70" workbookViewId="0">
      <selection activeCell="BB53" sqref="BB53:BO54"/>
    </sheetView>
  </sheetViews>
  <sheetFormatPr defaultColWidth="0" defaultRowHeight="13.5" customHeight="1" zeroHeight="1" x14ac:dyDescent="0.15"/>
  <cols>
    <col min="1" max="34" width="2.5" style="1271" customWidth="1"/>
    <col min="35" max="122" width="2.5" style="1272" customWidth="1"/>
    <col min="123" max="123" width="2.5" style="1272" hidden="1" customWidth="1"/>
    <col min="124" max="16384" width="2.5" style="1272" hidden="1"/>
  </cols>
  <sheetData>
    <row r="1" spans="2:34" ht="13.5" customHeight="1" x14ac:dyDescent="0.15">
      <c r="B1" s="1272"/>
      <c r="C1" s="1272"/>
      <c r="D1" s="1272"/>
      <c r="E1" s="1272"/>
      <c r="F1" s="1272"/>
      <c r="G1" s="1272"/>
      <c r="H1" s="1272"/>
      <c r="I1" s="1272"/>
      <c r="J1" s="1272"/>
      <c r="K1" s="1272"/>
      <c r="L1" s="1272"/>
      <c r="M1" s="1272"/>
      <c r="N1" s="1272"/>
      <c r="O1" s="1272"/>
      <c r="P1" s="1272"/>
      <c r="Q1" s="1272"/>
      <c r="R1" s="1272"/>
      <c r="S1" s="1272"/>
      <c r="T1" s="1272"/>
      <c r="U1" s="1272"/>
      <c r="V1" s="1272"/>
      <c r="W1" s="1272"/>
      <c r="X1" s="1272"/>
      <c r="Y1" s="1272"/>
      <c r="Z1" s="1272"/>
      <c r="AA1" s="1272"/>
      <c r="AB1" s="1272"/>
      <c r="AC1" s="1272"/>
      <c r="AD1" s="1272"/>
      <c r="AE1" s="1272"/>
      <c r="AF1" s="1272"/>
      <c r="AG1" s="1272"/>
      <c r="AH1" s="1272"/>
    </row>
    <row r="2" spans="2:34" x14ac:dyDescent="0.15">
      <c r="S2" s="1272"/>
      <c r="AH2" s="1272"/>
    </row>
    <row r="3" spans="2:34" x14ac:dyDescent="0.15">
      <c r="C3" s="1272"/>
      <c r="D3" s="1272"/>
      <c r="E3" s="1272"/>
      <c r="F3" s="1272"/>
      <c r="G3" s="1272"/>
      <c r="H3" s="1272"/>
      <c r="I3" s="1272"/>
      <c r="J3" s="1272"/>
      <c r="K3" s="1272"/>
      <c r="L3" s="1272"/>
      <c r="M3" s="1272"/>
      <c r="N3" s="1272"/>
      <c r="O3" s="1272"/>
      <c r="P3" s="1272"/>
      <c r="Q3" s="1272"/>
      <c r="R3" s="1272"/>
      <c r="S3" s="1272"/>
      <c r="U3" s="1272"/>
      <c r="V3" s="1272"/>
      <c r="W3" s="1272"/>
      <c r="X3" s="1272"/>
      <c r="Y3" s="1272"/>
      <c r="Z3" s="1272"/>
      <c r="AA3" s="1272"/>
      <c r="AB3" s="1272"/>
      <c r="AC3" s="1272"/>
      <c r="AD3" s="1272"/>
      <c r="AE3" s="1272"/>
      <c r="AF3" s="1272"/>
      <c r="AG3" s="1272"/>
      <c r="AH3" s="1272"/>
    </row>
    <row r="4" spans="2:34" x14ac:dyDescent="0.15"/>
    <row r="5" spans="2:34" x14ac:dyDescent="0.15"/>
    <row r="6" spans="2:34" x14ac:dyDescent="0.15"/>
    <row r="7" spans="2:34" x14ac:dyDescent="0.15"/>
    <row r="8" spans="2:34" x14ac:dyDescent="0.15"/>
    <row r="9" spans="2:34" x14ac:dyDescent="0.15">
      <c r="AH9" s="127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272"/>
    </row>
    <row r="18" spans="12:34" x14ac:dyDescent="0.15"/>
    <row r="19" spans="12:34" x14ac:dyDescent="0.15"/>
    <row r="20" spans="12:34" x14ac:dyDescent="0.15">
      <c r="AH20" s="1272"/>
    </row>
    <row r="21" spans="12:34" x14ac:dyDescent="0.15">
      <c r="AH21" s="1272"/>
    </row>
    <row r="22" spans="12:34" x14ac:dyDescent="0.15"/>
    <row r="23" spans="12:34" x14ac:dyDescent="0.15"/>
    <row r="24" spans="12:34" x14ac:dyDescent="0.15">
      <c r="Q24" s="1272"/>
    </row>
    <row r="25" spans="12:34" x14ac:dyDescent="0.15"/>
    <row r="26" spans="12:34" x14ac:dyDescent="0.15"/>
    <row r="27" spans="12:34" x14ac:dyDescent="0.15"/>
    <row r="28" spans="12:34" x14ac:dyDescent="0.15">
      <c r="O28" s="1272"/>
      <c r="T28" s="1272"/>
      <c r="AH28" s="1272"/>
    </row>
    <row r="29" spans="12:34" x14ac:dyDescent="0.15"/>
    <row r="30" spans="12:34" x14ac:dyDescent="0.15"/>
    <row r="31" spans="12:34" x14ac:dyDescent="0.15">
      <c r="Q31" s="1272"/>
    </row>
    <row r="32" spans="12:34" x14ac:dyDescent="0.15">
      <c r="L32" s="1272"/>
    </row>
    <row r="33" spans="2:34" x14ac:dyDescent="0.15">
      <c r="C33" s="1272"/>
      <c r="E33" s="1272"/>
      <c r="G33" s="1272"/>
      <c r="I33" s="1272"/>
      <c r="X33" s="1272"/>
    </row>
    <row r="34" spans="2:34" x14ac:dyDescent="0.15">
      <c r="B34" s="1272"/>
      <c r="P34" s="1272"/>
      <c r="R34" s="1272"/>
      <c r="T34" s="1272"/>
    </row>
    <row r="35" spans="2:34" x14ac:dyDescent="0.15">
      <c r="D35" s="1272"/>
      <c r="W35" s="1272"/>
      <c r="AC35" s="1272"/>
      <c r="AD35" s="1272"/>
      <c r="AE35" s="1272"/>
      <c r="AF35" s="1272"/>
      <c r="AG35" s="1272"/>
      <c r="AH35" s="1272"/>
    </row>
    <row r="36" spans="2:34" x14ac:dyDescent="0.15">
      <c r="H36" s="1272"/>
      <c r="J36" s="1272"/>
      <c r="K36" s="1272"/>
      <c r="M36" s="1272"/>
      <c r="Y36" s="1272"/>
      <c r="Z36" s="1272"/>
      <c r="AA36" s="1272"/>
      <c r="AB36" s="1272"/>
      <c r="AC36" s="1272"/>
      <c r="AD36" s="1272"/>
      <c r="AE36" s="1272"/>
      <c r="AF36" s="1272"/>
      <c r="AG36" s="1272"/>
      <c r="AH36" s="1272"/>
    </row>
    <row r="37" spans="2:34" x14ac:dyDescent="0.15">
      <c r="AH37" s="1272"/>
    </row>
    <row r="38" spans="2:34" x14ac:dyDescent="0.15">
      <c r="AG38" s="1272"/>
      <c r="AH38" s="1272"/>
    </row>
    <row r="39" spans="2:34" x14ac:dyDescent="0.15"/>
    <row r="40" spans="2:34" x14ac:dyDescent="0.15">
      <c r="X40" s="1272"/>
    </row>
    <row r="41" spans="2:34" x14ac:dyDescent="0.15">
      <c r="R41" s="1272"/>
    </row>
    <row r="42" spans="2:34" x14ac:dyDescent="0.15">
      <c r="W42" s="1272"/>
    </row>
    <row r="43" spans="2:34" x14ac:dyDescent="0.15">
      <c r="Y43" s="1272"/>
      <c r="Z43" s="1272"/>
      <c r="AA43" s="1272"/>
      <c r="AB43" s="1272"/>
      <c r="AC43" s="1272"/>
      <c r="AD43" s="1272"/>
      <c r="AE43" s="1272"/>
      <c r="AF43" s="1272"/>
      <c r="AG43" s="1272"/>
      <c r="AH43" s="1272"/>
    </row>
    <row r="44" spans="2:34" x14ac:dyDescent="0.15">
      <c r="AH44" s="1272"/>
    </row>
    <row r="45" spans="2:34" x14ac:dyDescent="0.15">
      <c r="X45" s="1272"/>
    </row>
    <row r="46" spans="2:34" x14ac:dyDescent="0.15"/>
    <row r="47" spans="2:34" x14ac:dyDescent="0.15"/>
    <row r="48" spans="2:34" x14ac:dyDescent="0.15">
      <c r="W48" s="1272"/>
      <c r="Y48" s="1272"/>
      <c r="Z48" s="1272"/>
      <c r="AA48" s="1272"/>
      <c r="AB48" s="1272"/>
      <c r="AC48" s="1272"/>
      <c r="AD48" s="1272"/>
      <c r="AE48" s="1272"/>
      <c r="AF48" s="1272"/>
      <c r="AG48" s="1272"/>
      <c r="AH48" s="1272"/>
    </row>
    <row r="49" spans="28:34" x14ac:dyDescent="0.15"/>
    <row r="50" spans="28:34" x14ac:dyDescent="0.15">
      <c r="AE50" s="1272"/>
      <c r="AF50" s="1272"/>
      <c r="AG50" s="1272"/>
      <c r="AH50" s="1272"/>
    </row>
    <row r="51" spans="28:34" x14ac:dyDescent="0.15">
      <c r="AC51" s="1272"/>
      <c r="AD51" s="1272"/>
      <c r="AE51" s="1272"/>
      <c r="AF51" s="1272"/>
      <c r="AG51" s="1272"/>
      <c r="AH51" s="1272"/>
    </row>
    <row r="52" spans="28:34" x14ac:dyDescent="0.15"/>
    <row r="53" spans="28:34" x14ac:dyDescent="0.15">
      <c r="AF53" s="1272"/>
      <c r="AG53" s="1272"/>
      <c r="AH53" s="1272"/>
    </row>
    <row r="54" spans="28:34" x14ac:dyDescent="0.15">
      <c r="AH54" s="1272"/>
    </row>
    <row r="55" spans="28:34" x14ac:dyDescent="0.15"/>
    <row r="56" spans="28:34" x14ac:dyDescent="0.15">
      <c r="AB56" s="1272"/>
      <c r="AC56" s="1272"/>
      <c r="AD56" s="1272"/>
      <c r="AE56" s="1272"/>
      <c r="AF56" s="1272"/>
      <c r="AG56" s="1272"/>
      <c r="AH56" s="1272"/>
    </row>
    <row r="57" spans="28:34" x14ac:dyDescent="0.15">
      <c r="AH57" s="1272"/>
    </row>
    <row r="58" spans="28:34" x14ac:dyDescent="0.15">
      <c r="AH58" s="1272"/>
    </row>
    <row r="59" spans="28:34" x14ac:dyDescent="0.15"/>
    <row r="60" spans="28:34" x14ac:dyDescent="0.15"/>
    <row r="61" spans="28:34" x14ac:dyDescent="0.15"/>
    <row r="62" spans="28:34" x14ac:dyDescent="0.15"/>
    <row r="63" spans="28:34" x14ac:dyDescent="0.15">
      <c r="AH63" s="1272"/>
    </row>
    <row r="64" spans="28:34" x14ac:dyDescent="0.15">
      <c r="AG64" s="1272"/>
      <c r="AH64" s="1272"/>
    </row>
    <row r="65" spans="28:34" x14ac:dyDescent="0.15"/>
    <row r="66" spans="28:34" x14ac:dyDescent="0.15"/>
    <row r="67" spans="28:34" x14ac:dyDescent="0.15"/>
    <row r="68" spans="28:34" x14ac:dyDescent="0.15">
      <c r="AB68" s="1272"/>
      <c r="AC68" s="1272"/>
      <c r="AD68" s="1272"/>
      <c r="AE68" s="1272"/>
      <c r="AF68" s="1272"/>
      <c r="AG68" s="1272"/>
      <c r="AH68" s="1272"/>
    </row>
    <row r="69" spans="28:34" x14ac:dyDescent="0.15">
      <c r="AF69" s="1272"/>
      <c r="AG69" s="1272"/>
      <c r="AH69" s="1272"/>
    </row>
    <row r="70" spans="28:34" x14ac:dyDescent="0.15"/>
    <row r="71" spans="28:34" x14ac:dyDescent="0.15"/>
    <row r="72" spans="28:34" x14ac:dyDescent="0.15"/>
    <row r="73" spans="28:34" x14ac:dyDescent="0.15"/>
    <row r="74" spans="28:34" x14ac:dyDescent="0.15"/>
    <row r="75" spans="28:34" x14ac:dyDescent="0.15">
      <c r="AH75" s="1272"/>
    </row>
    <row r="76" spans="28:34" x14ac:dyDescent="0.15">
      <c r="AF76" s="1272"/>
      <c r="AG76" s="1272"/>
      <c r="AH76" s="1272"/>
    </row>
    <row r="77" spans="28:34" x14ac:dyDescent="0.15">
      <c r="AG77" s="1272"/>
      <c r="AH77" s="1272"/>
    </row>
    <row r="78" spans="28:34" x14ac:dyDescent="0.15"/>
    <row r="79" spans="28:34" x14ac:dyDescent="0.15"/>
    <row r="80" spans="28:34" x14ac:dyDescent="0.15"/>
    <row r="81" spans="25:34" x14ac:dyDescent="0.15"/>
    <row r="82" spans="25:34" x14ac:dyDescent="0.15">
      <c r="Y82" s="1272"/>
    </row>
    <row r="83" spans="25:34" x14ac:dyDescent="0.15">
      <c r="Y83" s="1272"/>
      <c r="Z83" s="1272"/>
      <c r="AA83" s="1272"/>
      <c r="AB83" s="1272"/>
      <c r="AC83" s="1272"/>
      <c r="AD83" s="1272"/>
      <c r="AE83" s="1272"/>
      <c r="AF83" s="1272"/>
      <c r="AG83" s="1272"/>
      <c r="AH83" s="1272"/>
    </row>
    <row r="84" spans="25:34" x14ac:dyDescent="0.15"/>
    <row r="85" spans="25:34" x14ac:dyDescent="0.15"/>
    <row r="86" spans="25:34" x14ac:dyDescent="0.15"/>
    <row r="87" spans="25:34" x14ac:dyDescent="0.15"/>
    <row r="88" spans="25:34" x14ac:dyDescent="0.15">
      <c r="AH88" s="127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272"/>
      <c r="AG94" s="1272"/>
      <c r="AH94" s="1272"/>
    </row>
    <row r="95" spans="25:34" ht="13.5" customHeight="1" x14ac:dyDescent="0.15">
      <c r="AH95" s="127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272"/>
    </row>
    <row r="102" spans="33:34" ht="13.5" customHeight="1" x14ac:dyDescent="0.15"/>
    <row r="103" spans="33:34" ht="13.5" customHeight="1" x14ac:dyDescent="0.15"/>
    <row r="104" spans="33:34" ht="13.5" customHeight="1" x14ac:dyDescent="0.15">
      <c r="AG104" s="1272"/>
      <c r="AH104" s="127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272"/>
    </row>
    <row r="117" spans="34:122" ht="13.5" customHeight="1" x14ac:dyDescent="0.15"/>
    <row r="118" spans="34:122" ht="13.5" customHeight="1" x14ac:dyDescent="0.15"/>
    <row r="119" spans="34:122" ht="13.5" customHeight="1" x14ac:dyDescent="0.15"/>
    <row r="120" spans="34:122" ht="13.5" customHeight="1" x14ac:dyDescent="0.15">
      <c r="AH120" s="1272"/>
    </row>
    <row r="121" spans="34:122" ht="13.5" customHeight="1" x14ac:dyDescent="0.15">
      <c r="AH121" s="1272"/>
    </row>
    <row r="122" spans="34:122" ht="13.5" customHeight="1" x14ac:dyDescent="0.15"/>
    <row r="123" spans="34:122" ht="13.5" customHeight="1" x14ac:dyDescent="0.15"/>
    <row r="124" spans="34:122" ht="13.5" customHeight="1" x14ac:dyDescent="0.15"/>
    <row r="125" spans="34:122" ht="13.5" customHeight="1" x14ac:dyDescent="0.15">
      <c r="DR125" s="1272"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xxiaZS24ISo3hXo9O7DzOEUx43E0jugtLRFuE8pDfy834uJTp1DdNg78ouv7StXvFj7my/gWEjLjUJbt5Kz8A==" saltValue="G/+UQfTzqyCfPHZqMHVhzg=="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70" zoomScaleNormal="70" zoomScaleSheetLayoutView="55" workbookViewId="0">
      <selection activeCell="BB53" sqref="BB53:BO54"/>
    </sheetView>
  </sheetViews>
  <sheetFormatPr defaultColWidth="0" defaultRowHeight="13.5" customHeight="1" zeroHeight="1" x14ac:dyDescent="0.15"/>
  <cols>
    <col min="1" max="34" width="2.5" style="1271" customWidth="1"/>
    <col min="35" max="122" width="2.5" style="1272" customWidth="1"/>
    <col min="123" max="123" width="2.5" style="1272" hidden="1" customWidth="1"/>
    <col min="124" max="16384" width="2.5" style="1272" hidden="1"/>
  </cols>
  <sheetData>
    <row r="1" spans="2:34" ht="13.5" customHeight="1" x14ac:dyDescent="0.15">
      <c r="B1" s="1272"/>
      <c r="C1" s="1272"/>
      <c r="D1" s="1272"/>
      <c r="E1" s="1272"/>
      <c r="F1" s="1272"/>
      <c r="G1" s="1272"/>
      <c r="H1" s="1272"/>
      <c r="I1" s="1272"/>
      <c r="J1" s="1272"/>
      <c r="K1" s="1272"/>
      <c r="L1" s="1272"/>
      <c r="M1" s="1272"/>
      <c r="N1" s="1272"/>
      <c r="O1" s="1272"/>
      <c r="P1" s="1272"/>
      <c r="Q1" s="1272"/>
      <c r="R1" s="1272"/>
      <c r="S1" s="1272"/>
      <c r="T1" s="1272"/>
      <c r="U1" s="1272"/>
      <c r="V1" s="1272"/>
      <c r="W1" s="1272"/>
      <c r="X1" s="1272"/>
      <c r="Y1" s="1272"/>
      <c r="Z1" s="1272"/>
      <c r="AA1" s="1272"/>
      <c r="AB1" s="1272"/>
      <c r="AC1" s="1272"/>
      <c r="AD1" s="1272"/>
      <c r="AE1" s="1272"/>
      <c r="AF1" s="1272"/>
      <c r="AG1" s="1272"/>
      <c r="AH1" s="1272"/>
    </row>
    <row r="2" spans="2:34" x14ac:dyDescent="0.15">
      <c r="S2" s="1272"/>
      <c r="AH2" s="1272"/>
    </row>
    <row r="3" spans="2:34" x14ac:dyDescent="0.15">
      <c r="C3" s="1272"/>
      <c r="D3" s="1272"/>
      <c r="E3" s="1272"/>
      <c r="F3" s="1272"/>
      <c r="G3" s="1272"/>
      <c r="H3" s="1272"/>
      <c r="I3" s="1272"/>
      <c r="J3" s="1272"/>
      <c r="K3" s="1272"/>
      <c r="L3" s="1272"/>
      <c r="M3" s="1272"/>
      <c r="N3" s="1272"/>
      <c r="O3" s="1272"/>
      <c r="P3" s="1272"/>
      <c r="Q3" s="1272"/>
      <c r="R3" s="1272"/>
      <c r="S3" s="1272"/>
      <c r="U3" s="1272"/>
      <c r="V3" s="1272"/>
      <c r="W3" s="1272"/>
      <c r="X3" s="1272"/>
      <c r="Y3" s="1272"/>
      <c r="Z3" s="1272"/>
      <c r="AA3" s="1272"/>
      <c r="AB3" s="1272"/>
      <c r="AC3" s="1272"/>
      <c r="AD3" s="1272"/>
      <c r="AE3" s="1272"/>
      <c r="AF3" s="1272"/>
      <c r="AG3" s="1272"/>
      <c r="AH3" s="1272"/>
    </row>
    <row r="4" spans="2:34" x14ac:dyDescent="0.15"/>
    <row r="5" spans="2:34" x14ac:dyDescent="0.15"/>
    <row r="6" spans="2:34" x14ac:dyDescent="0.15"/>
    <row r="7" spans="2:34" x14ac:dyDescent="0.15"/>
    <row r="8" spans="2:34" x14ac:dyDescent="0.15"/>
    <row r="9" spans="2:34" x14ac:dyDescent="0.15">
      <c r="AH9" s="127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272"/>
    </row>
    <row r="18" spans="12:34" x14ac:dyDescent="0.15"/>
    <row r="19" spans="12:34" x14ac:dyDescent="0.15"/>
    <row r="20" spans="12:34" x14ac:dyDescent="0.15">
      <c r="AH20" s="1272"/>
    </row>
    <row r="21" spans="12:34" x14ac:dyDescent="0.15">
      <c r="AH21" s="1272"/>
    </row>
    <row r="22" spans="12:34" x14ac:dyDescent="0.15"/>
    <row r="23" spans="12:34" x14ac:dyDescent="0.15"/>
    <row r="24" spans="12:34" x14ac:dyDescent="0.15">
      <c r="Q24" s="1272"/>
    </row>
    <row r="25" spans="12:34" x14ac:dyDescent="0.15"/>
    <row r="26" spans="12:34" x14ac:dyDescent="0.15"/>
    <row r="27" spans="12:34" x14ac:dyDescent="0.15"/>
    <row r="28" spans="12:34" x14ac:dyDescent="0.15">
      <c r="O28" s="1272"/>
      <c r="T28" s="1272"/>
      <c r="AH28" s="1272"/>
    </row>
    <row r="29" spans="12:34" x14ac:dyDescent="0.15"/>
    <row r="30" spans="12:34" x14ac:dyDescent="0.15"/>
    <row r="31" spans="12:34" x14ac:dyDescent="0.15">
      <c r="Q31" s="1272"/>
    </row>
    <row r="32" spans="12:34" x14ac:dyDescent="0.15">
      <c r="L32" s="1272"/>
    </row>
    <row r="33" spans="2:34" x14ac:dyDescent="0.15">
      <c r="C33" s="1272"/>
      <c r="E33" s="1272"/>
      <c r="G33" s="1272"/>
      <c r="I33" s="1272"/>
      <c r="X33" s="1272"/>
    </row>
    <row r="34" spans="2:34" x14ac:dyDescent="0.15">
      <c r="B34" s="1272"/>
      <c r="P34" s="1272"/>
      <c r="R34" s="1272"/>
      <c r="T34" s="1272"/>
    </row>
    <row r="35" spans="2:34" x14ac:dyDescent="0.15">
      <c r="D35" s="1272"/>
      <c r="W35" s="1272"/>
      <c r="AC35" s="1272"/>
      <c r="AD35" s="1272"/>
      <c r="AE35" s="1272"/>
      <c r="AF35" s="1272"/>
      <c r="AG35" s="1272"/>
      <c r="AH35" s="1272"/>
    </row>
    <row r="36" spans="2:34" x14ac:dyDescent="0.15">
      <c r="H36" s="1272"/>
      <c r="J36" s="1272"/>
      <c r="K36" s="1272"/>
      <c r="M36" s="1272"/>
      <c r="Y36" s="1272"/>
      <c r="Z36" s="1272"/>
      <c r="AA36" s="1272"/>
      <c r="AB36" s="1272"/>
      <c r="AC36" s="1272"/>
      <c r="AD36" s="1272"/>
      <c r="AE36" s="1272"/>
      <c r="AF36" s="1272"/>
      <c r="AG36" s="1272"/>
      <c r="AH36" s="1272"/>
    </row>
    <row r="37" spans="2:34" x14ac:dyDescent="0.15">
      <c r="AH37" s="1272"/>
    </row>
    <row r="38" spans="2:34" x14ac:dyDescent="0.15">
      <c r="AG38" s="1272"/>
      <c r="AH38" s="1272"/>
    </row>
    <row r="39" spans="2:34" x14ac:dyDescent="0.15"/>
    <row r="40" spans="2:34" x14ac:dyDescent="0.15">
      <c r="X40" s="1272"/>
    </row>
    <row r="41" spans="2:34" x14ac:dyDescent="0.15">
      <c r="R41" s="1272"/>
    </row>
    <row r="42" spans="2:34" x14ac:dyDescent="0.15">
      <c r="W42" s="1272"/>
    </row>
    <row r="43" spans="2:34" x14ac:dyDescent="0.15">
      <c r="Y43" s="1272"/>
      <c r="Z43" s="1272"/>
      <c r="AA43" s="1272"/>
      <c r="AB43" s="1272"/>
      <c r="AC43" s="1272"/>
      <c r="AD43" s="1272"/>
      <c r="AE43" s="1272"/>
      <c r="AF43" s="1272"/>
      <c r="AG43" s="1272"/>
      <c r="AH43" s="1272"/>
    </row>
    <row r="44" spans="2:34" x14ac:dyDescent="0.15">
      <c r="AH44" s="1272"/>
    </row>
    <row r="45" spans="2:34" x14ac:dyDescent="0.15">
      <c r="X45" s="1272"/>
    </row>
    <row r="46" spans="2:34" x14ac:dyDescent="0.15"/>
    <row r="47" spans="2:34" x14ac:dyDescent="0.15"/>
    <row r="48" spans="2:34" x14ac:dyDescent="0.15">
      <c r="W48" s="1272"/>
      <c r="Y48" s="1272"/>
      <c r="Z48" s="1272"/>
      <c r="AA48" s="1272"/>
      <c r="AB48" s="1272"/>
      <c r="AC48" s="1272"/>
      <c r="AD48" s="1272"/>
      <c r="AE48" s="1272"/>
      <c r="AF48" s="1272"/>
      <c r="AG48" s="1272"/>
      <c r="AH48" s="1272"/>
    </row>
    <row r="49" spans="28:34" x14ac:dyDescent="0.15"/>
    <row r="50" spans="28:34" x14ac:dyDescent="0.15">
      <c r="AE50" s="1272"/>
      <c r="AF50" s="1272"/>
      <c r="AG50" s="1272"/>
      <c r="AH50" s="1272"/>
    </row>
    <row r="51" spans="28:34" x14ac:dyDescent="0.15">
      <c r="AC51" s="1272"/>
      <c r="AD51" s="1272"/>
      <c r="AE51" s="1272"/>
      <c r="AF51" s="1272"/>
      <c r="AG51" s="1272"/>
      <c r="AH51" s="1272"/>
    </row>
    <row r="52" spans="28:34" x14ac:dyDescent="0.15"/>
    <row r="53" spans="28:34" x14ac:dyDescent="0.15">
      <c r="AF53" s="1272"/>
      <c r="AG53" s="1272"/>
      <c r="AH53" s="1272"/>
    </row>
    <row r="54" spans="28:34" x14ac:dyDescent="0.15">
      <c r="AH54" s="1272"/>
    </row>
    <row r="55" spans="28:34" x14ac:dyDescent="0.15"/>
    <row r="56" spans="28:34" x14ac:dyDescent="0.15">
      <c r="AB56" s="1272"/>
      <c r="AC56" s="1272"/>
      <c r="AD56" s="1272"/>
      <c r="AE56" s="1272"/>
      <c r="AF56" s="1272"/>
      <c r="AG56" s="1272"/>
      <c r="AH56" s="1272"/>
    </row>
    <row r="57" spans="28:34" x14ac:dyDescent="0.15">
      <c r="AH57" s="1272"/>
    </row>
    <row r="58" spans="28:34" x14ac:dyDescent="0.15">
      <c r="AH58" s="1272"/>
    </row>
    <row r="59" spans="28:34" x14ac:dyDescent="0.15">
      <c r="AG59" s="1272"/>
      <c r="AH59" s="1272"/>
    </row>
    <row r="60" spans="28:34" x14ac:dyDescent="0.15"/>
    <row r="61" spans="28:34" x14ac:dyDescent="0.15"/>
    <row r="62" spans="28:34" x14ac:dyDescent="0.15"/>
    <row r="63" spans="28:34" x14ac:dyDescent="0.15">
      <c r="AH63" s="1272"/>
    </row>
    <row r="64" spans="28:34" x14ac:dyDescent="0.15">
      <c r="AG64" s="1272"/>
      <c r="AH64" s="1272"/>
    </row>
    <row r="65" spans="28:34" x14ac:dyDescent="0.15"/>
    <row r="66" spans="28:34" x14ac:dyDescent="0.15"/>
    <row r="67" spans="28:34" x14ac:dyDescent="0.15"/>
    <row r="68" spans="28:34" x14ac:dyDescent="0.15">
      <c r="AB68" s="1272"/>
      <c r="AC68" s="1272"/>
      <c r="AD68" s="1272"/>
      <c r="AE68" s="1272"/>
      <c r="AF68" s="1272"/>
      <c r="AG68" s="1272"/>
      <c r="AH68" s="1272"/>
    </row>
    <row r="69" spans="28:34" x14ac:dyDescent="0.15">
      <c r="AF69" s="1272"/>
      <c r="AG69" s="1272"/>
      <c r="AH69" s="1272"/>
    </row>
    <row r="70" spans="28:34" x14ac:dyDescent="0.15"/>
    <row r="71" spans="28:34" x14ac:dyDescent="0.15"/>
    <row r="72" spans="28:34" x14ac:dyDescent="0.15"/>
    <row r="73" spans="28:34" x14ac:dyDescent="0.15"/>
    <row r="74" spans="28:34" x14ac:dyDescent="0.15"/>
    <row r="75" spans="28:34" x14ac:dyDescent="0.15">
      <c r="AH75" s="1272"/>
    </row>
    <row r="76" spans="28:34" x14ac:dyDescent="0.15">
      <c r="AF76" s="1272"/>
      <c r="AG76" s="1272"/>
      <c r="AH76" s="1272"/>
    </row>
    <row r="77" spans="28:34" x14ac:dyDescent="0.15">
      <c r="AG77" s="1272"/>
      <c r="AH77" s="1272"/>
    </row>
    <row r="78" spans="28:34" x14ac:dyDescent="0.15"/>
    <row r="79" spans="28:34" x14ac:dyDescent="0.15"/>
    <row r="80" spans="28:34" x14ac:dyDescent="0.15"/>
    <row r="81" spans="25:34" x14ac:dyDescent="0.15"/>
    <row r="82" spans="25:34" x14ac:dyDescent="0.15">
      <c r="Y82" s="1272"/>
    </row>
    <row r="83" spans="25:34" x14ac:dyDescent="0.15">
      <c r="Y83" s="1272"/>
      <c r="Z83" s="1272"/>
      <c r="AA83" s="1272"/>
      <c r="AB83" s="1272"/>
      <c r="AC83" s="1272"/>
      <c r="AD83" s="1272"/>
      <c r="AE83" s="1272"/>
      <c r="AF83" s="1272"/>
      <c r="AG83" s="1272"/>
      <c r="AH83" s="1272"/>
    </row>
    <row r="84" spans="25:34" x14ac:dyDescent="0.15"/>
    <row r="85" spans="25:34" x14ac:dyDescent="0.15"/>
    <row r="86" spans="25:34" x14ac:dyDescent="0.15"/>
    <row r="87" spans="25:34" x14ac:dyDescent="0.15"/>
    <row r="88" spans="25:34" x14ac:dyDescent="0.15">
      <c r="AH88" s="127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272"/>
      <c r="AG94" s="1272"/>
      <c r="AH94" s="1272"/>
    </row>
    <row r="95" spans="25:34" ht="13.5" customHeight="1" x14ac:dyDescent="0.15">
      <c r="AH95" s="127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272"/>
    </row>
    <row r="102" spans="33:34" ht="13.5" customHeight="1" x14ac:dyDescent="0.15"/>
    <row r="103" spans="33:34" ht="13.5" customHeight="1" x14ac:dyDescent="0.15"/>
    <row r="104" spans="33:34" ht="13.5" customHeight="1" x14ac:dyDescent="0.15">
      <c r="AG104" s="1272"/>
      <c r="AH104" s="127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272"/>
    </row>
    <row r="117" spans="34:122" ht="13.5" customHeight="1" x14ac:dyDescent="0.15"/>
    <row r="118" spans="34:122" ht="13.5" customHeight="1" x14ac:dyDescent="0.15"/>
    <row r="119" spans="34:122" ht="13.5" customHeight="1" x14ac:dyDescent="0.15"/>
    <row r="120" spans="34:122" ht="13.5" customHeight="1" x14ac:dyDescent="0.15">
      <c r="AH120" s="1272"/>
    </row>
    <row r="121" spans="34:122" ht="13.5" customHeight="1" x14ac:dyDescent="0.15">
      <c r="AH121" s="1272"/>
    </row>
    <row r="122" spans="34:122" ht="13.5" customHeight="1" x14ac:dyDescent="0.15"/>
    <row r="123" spans="34:122" ht="13.5" customHeight="1" x14ac:dyDescent="0.15"/>
    <row r="124" spans="34:122" ht="13.5" customHeight="1" x14ac:dyDescent="0.15"/>
    <row r="125" spans="34:122" ht="13.5" customHeight="1" x14ac:dyDescent="0.15">
      <c r="DR125" s="1272"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ZOEouvFNdxPfElQSUOfHuY5vHt8lJPqlnrkpIZzPmcorN6rPE7Dtz/7Jt+UsYnDPHAeGRP8d+B1FimPZQhxDw==" saltValue="GI+7X+LphDcbU5SP2Hv1/Q=="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36779</v>
      </c>
      <c r="E3" s="161"/>
      <c r="F3" s="162">
        <v>53292</v>
      </c>
      <c r="G3" s="163"/>
      <c r="H3" s="164"/>
    </row>
    <row r="4" spans="1:8" x14ac:dyDescent="0.15">
      <c r="A4" s="165"/>
      <c r="B4" s="166"/>
      <c r="C4" s="167"/>
      <c r="D4" s="168">
        <v>17557</v>
      </c>
      <c r="E4" s="169"/>
      <c r="F4" s="170">
        <v>28900</v>
      </c>
      <c r="G4" s="171"/>
      <c r="H4" s="172"/>
    </row>
    <row r="5" spans="1:8" x14ac:dyDescent="0.15">
      <c r="A5" s="153" t="s">
        <v>547</v>
      </c>
      <c r="B5" s="158"/>
      <c r="C5" s="159"/>
      <c r="D5" s="160">
        <v>60311</v>
      </c>
      <c r="E5" s="161"/>
      <c r="F5" s="162">
        <v>49919</v>
      </c>
      <c r="G5" s="163"/>
      <c r="H5" s="164"/>
    </row>
    <row r="6" spans="1:8" x14ac:dyDescent="0.15">
      <c r="A6" s="165"/>
      <c r="B6" s="166"/>
      <c r="C6" s="167"/>
      <c r="D6" s="168">
        <v>23804</v>
      </c>
      <c r="E6" s="169"/>
      <c r="F6" s="170">
        <v>26398</v>
      </c>
      <c r="G6" s="171"/>
      <c r="H6" s="172"/>
    </row>
    <row r="7" spans="1:8" x14ac:dyDescent="0.15">
      <c r="A7" s="153" t="s">
        <v>548</v>
      </c>
      <c r="B7" s="158"/>
      <c r="C7" s="159"/>
      <c r="D7" s="160">
        <v>41433</v>
      </c>
      <c r="E7" s="161"/>
      <c r="F7" s="162">
        <v>47738</v>
      </c>
      <c r="G7" s="163"/>
      <c r="H7" s="164"/>
    </row>
    <row r="8" spans="1:8" x14ac:dyDescent="0.15">
      <c r="A8" s="165"/>
      <c r="B8" s="166"/>
      <c r="C8" s="167"/>
      <c r="D8" s="168">
        <v>23627</v>
      </c>
      <c r="E8" s="169"/>
      <c r="F8" s="170">
        <v>24937</v>
      </c>
      <c r="G8" s="171"/>
      <c r="H8" s="172"/>
    </row>
    <row r="9" spans="1:8" x14ac:dyDescent="0.15">
      <c r="A9" s="153" t="s">
        <v>549</v>
      </c>
      <c r="B9" s="158"/>
      <c r="C9" s="159"/>
      <c r="D9" s="160">
        <v>47856</v>
      </c>
      <c r="E9" s="161"/>
      <c r="F9" s="162">
        <v>52191</v>
      </c>
      <c r="G9" s="163"/>
      <c r="H9" s="164"/>
    </row>
    <row r="10" spans="1:8" x14ac:dyDescent="0.15">
      <c r="A10" s="165"/>
      <c r="B10" s="166"/>
      <c r="C10" s="167"/>
      <c r="D10" s="168">
        <v>18591</v>
      </c>
      <c r="E10" s="169"/>
      <c r="F10" s="170">
        <v>24843</v>
      </c>
      <c r="G10" s="171"/>
      <c r="H10" s="172"/>
    </row>
    <row r="11" spans="1:8" x14ac:dyDescent="0.15">
      <c r="A11" s="153" t="s">
        <v>550</v>
      </c>
      <c r="B11" s="158"/>
      <c r="C11" s="159"/>
      <c r="D11" s="160">
        <v>30172</v>
      </c>
      <c r="E11" s="161"/>
      <c r="F11" s="162">
        <v>47387</v>
      </c>
      <c r="G11" s="163"/>
      <c r="H11" s="164"/>
    </row>
    <row r="12" spans="1:8" x14ac:dyDescent="0.15">
      <c r="A12" s="165"/>
      <c r="B12" s="166"/>
      <c r="C12" s="173"/>
      <c r="D12" s="168">
        <v>9314</v>
      </c>
      <c r="E12" s="169"/>
      <c r="F12" s="170">
        <v>24928</v>
      </c>
      <c r="G12" s="171"/>
      <c r="H12" s="172"/>
    </row>
    <row r="13" spans="1:8" x14ac:dyDescent="0.15">
      <c r="A13" s="153"/>
      <c r="B13" s="158"/>
      <c r="C13" s="174"/>
      <c r="D13" s="175">
        <v>43310</v>
      </c>
      <c r="E13" s="176"/>
      <c r="F13" s="177">
        <v>50105</v>
      </c>
      <c r="G13" s="178"/>
      <c r="H13" s="164"/>
    </row>
    <row r="14" spans="1:8" x14ac:dyDescent="0.15">
      <c r="A14" s="165"/>
      <c r="B14" s="166"/>
      <c r="C14" s="167"/>
      <c r="D14" s="168">
        <v>18579</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3.55</v>
      </c>
      <c r="C19" s="179">
        <f>ROUND(VALUE(SUBSTITUTE(実質収支比率等に係る経年分析!G$48,"▲","-")),2)</f>
        <v>2.85</v>
      </c>
      <c r="D19" s="179">
        <f>ROUND(VALUE(SUBSTITUTE(実質収支比率等に係る経年分析!H$48,"▲","-")),2)</f>
        <v>2.9</v>
      </c>
      <c r="E19" s="179">
        <f>ROUND(VALUE(SUBSTITUTE(実質収支比率等に係る経年分析!I$48,"▲","-")),2)</f>
        <v>2.81</v>
      </c>
      <c r="F19" s="179">
        <f>ROUND(VALUE(SUBSTITUTE(実質収支比率等に係る経年分析!J$48,"▲","-")),2)</f>
        <v>2.46</v>
      </c>
    </row>
    <row r="20" spans="1:11" x14ac:dyDescent="0.15">
      <c r="A20" s="179" t="s">
        <v>55</v>
      </c>
      <c r="B20" s="179">
        <f>ROUND(VALUE(SUBSTITUTE(実質収支比率等に係る経年分析!F$47,"▲","-")),2)</f>
        <v>18.38</v>
      </c>
      <c r="C20" s="179">
        <f>ROUND(VALUE(SUBSTITUTE(実質収支比率等に係る経年分析!G$47,"▲","-")),2)</f>
        <v>19.32</v>
      </c>
      <c r="D20" s="179">
        <f>ROUND(VALUE(SUBSTITUTE(実質収支比率等に係る経年分析!H$47,"▲","-")),2)</f>
        <v>17.3</v>
      </c>
      <c r="E20" s="179">
        <f>ROUND(VALUE(SUBSTITUTE(実質収支比率等に係る経年分析!I$47,"▲","-")),2)</f>
        <v>14.8</v>
      </c>
      <c r="F20" s="179">
        <f>ROUND(VALUE(SUBSTITUTE(実質収支比率等に係る経年分析!J$47,"▲","-")),2)</f>
        <v>13.23</v>
      </c>
    </row>
    <row r="21" spans="1:11" x14ac:dyDescent="0.15">
      <c r="A21" s="179" t="s">
        <v>56</v>
      </c>
      <c r="B21" s="179">
        <f>IF(ISNUMBER(VALUE(SUBSTITUTE(実質収支比率等に係る経年分析!F$49,"▲","-"))),ROUND(VALUE(SUBSTITUTE(実質収支比率等に係る経年分析!F$49,"▲","-")),2),NA())</f>
        <v>-2.0099999999999998</v>
      </c>
      <c r="C21" s="179">
        <f>IF(ISNUMBER(VALUE(SUBSTITUTE(実質収支比率等に係る経年分析!G$49,"▲","-"))),ROUND(VALUE(SUBSTITUTE(実質収支比率等に係る経年分析!G$49,"▲","-")),2),NA())</f>
        <v>-0.63</v>
      </c>
      <c r="D21" s="179">
        <f>IF(ISNUMBER(VALUE(SUBSTITUTE(実質収支比率等に係る経年分析!H$49,"▲","-"))),ROUND(VALUE(SUBSTITUTE(実質収支比率等に係る経年分析!H$49,"▲","-")),2),NA())</f>
        <v>-3.34</v>
      </c>
      <c r="E21" s="179">
        <f>IF(ISNUMBER(VALUE(SUBSTITUTE(実質収支比率等に係る経年分析!I$49,"▲","-"))),ROUND(VALUE(SUBSTITUTE(実質収支比率等に係る経年分析!I$49,"▲","-")),2),NA())</f>
        <v>-3.51</v>
      </c>
      <c r="F21" s="179">
        <f>IF(ISNUMBER(VALUE(SUBSTITUTE(実質収支比率等に係る経年分析!J$49,"▲","-"))),ROUND(VALUE(SUBSTITUTE(実質収支比率等に係る経年分析!J$49,"▲","-")),2),NA())</f>
        <v>-2.73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0.55000000000000004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1.1299999999999999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2.4500000000000002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8.18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822</v>
      </c>
      <c r="E42" s="181"/>
      <c r="F42" s="181"/>
      <c r="G42" s="181">
        <f>'実質公債費比率（分子）の構造'!L$52</f>
        <v>829</v>
      </c>
      <c r="H42" s="181"/>
      <c r="I42" s="181"/>
      <c r="J42" s="181">
        <f>'実質公債費比率（分子）の構造'!M$52</f>
        <v>758</v>
      </c>
      <c r="K42" s="181"/>
      <c r="L42" s="181"/>
      <c r="M42" s="181">
        <f>'実質公債費比率（分子）の構造'!N$52</f>
        <v>768</v>
      </c>
      <c r="N42" s="181"/>
      <c r="O42" s="181"/>
      <c r="P42" s="181">
        <f>'実質公債費比率（分子）の構造'!O$52</f>
        <v>755</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11</v>
      </c>
      <c r="C45" s="181"/>
      <c r="D45" s="181"/>
      <c r="E45" s="181">
        <f>'実質公債費比率（分子）の構造'!L$49</f>
        <v>16</v>
      </c>
      <c r="F45" s="181"/>
      <c r="G45" s="181"/>
      <c r="H45" s="181">
        <f>'実質公債費比率（分子）の構造'!M$49</f>
        <v>84</v>
      </c>
      <c r="I45" s="181"/>
      <c r="J45" s="181"/>
      <c r="K45" s="181">
        <f>'実質公債費比率（分子）の構造'!N$49</f>
        <v>102</v>
      </c>
      <c r="L45" s="181"/>
      <c r="M45" s="181"/>
      <c r="N45" s="181">
        <f>'実質公債費比率（分子）の構造'!O$49</f>
        <v>95</v>
      </c>
      <c r="O45" s="181"/>
      <c r="P45" s="181"/>
    </row>
    <row r="46" spans="1:16" x14ac:dyDescent="0.15">
      <c r="A46" s="181" t="s">
        <v>66</v>
      </c>
      <c r="B46" s="181">
        <f>'実質公債費比率（分子）の構造'!K$48</f>
        <v>281</v>
      </c>
      <c r="C46" s="181"/>
      <c r="D46" s="181"/>
      <c r="E46" s="181">
        <f>'実質公債費比率（分子）の構造'!L$48</f>
        <v>298</v>
      </c>
      <c r="F46" s="181"/>
      <c r="G46" s="181"/>
      <c r="H46" s="181">
        <f>'実質公債費比率（分子）の構造'!M$48</f>
        <v>271</v>
      </c>
      <c r="I46" s="181"/>
      <c r="J46" s="181"/>
      <c r="K46" s="181">
        <f>'実質公債費比率（分子）の構造'!N$48</f>
        <v>277</v>
      </c>
      <c r="L46" s="181"/>
      <c r="M46" s="181"/>
      <c r="N46" s="181">
        <f>'実質公債費比率（分子）の構造'!O$48</f>
        <v>241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981</v>
      </c>
      <c r="C49" s="181"/>
      <c r="D49" s="181"/>
      <c r="E49" s="181">
        <f>'実質公債費比率（分子）の構造'!L$45</f>
        <v>919</v>
      </c>
      <c r="F49" s="181"/>
      <c r="G49" s="181"/>
      <c r="H49" s="181">
        <f>'実質公債費比率（分子）の構造'!M$45</f>
        <v>887</v>
      </c>
      <c r="I49" s="181"/>
      <c r="J49" s="181"/>
      <c r="K49" s="181">
        <f>'実質公債費比率（分子）の構造'!N$45</f>
        <v>896</v>
      </c>
      <c r="L49" s="181"/>
      <c r="M49" s="181"/>
      <c r="N49" s="181">
        <f>'実質公債費比率（分子）の構造'!O$45</f>
        <v>888</v>
      </c>
      <c r="O49" s="181"/>
      <c r="P49" s="181"/>
    </row>
    <row r="50" spans="1:16" x14ac:dyDescent="0.15">
      <c r="A50" s="181" t="s">
        <v>70</v>
      </c>
      <c r="B50" s="181" t="e">
        <f>NA()</f>
        <v>#N/A</v>
      </c>
      <c r="C50" s="181">
        <f>IF(ISNUMBER('実質公債費比率（分子）の構造'!K$53),'実質公債費比率（分子）の構造'!K$53,NA())</f>
        <v>451</v>
      </c>
      <c r="D50" s="181" t="e">
        <f>NA()</f>
        <v>#N/A</v>
      </c>
      <c r="E50" s="181" t="e">
        <f>NA()</f>
        <v>#N/A</v>
      </c>
      <c r="F50" s="181">
        <f>IF(ISNUMBER('実質公債費比率（分子）の構造'!L$53),'実質公債費比率（分子）の構造'!L$53,NA())</f>
        <v>404</v>
      </c>
      <c r="G50" s="181" t="e">
        <f>NA()</f>
        <v>#N/A</v>
      </c>
      <c r="H50" s="181" t="e">
        <f>NA()</f>
        <v>#N/A</v>
      </c>
      <c r="I50" s="181">
        <f>IF(ISNUMBER('実質公債費比率（分子）の構造'!M$53),'実質公債費比率（分子）の構造'!M$53,NA())</f>
        <v>484</v>
      </c>
      <c r="J50" s="181" t="e">
        <f>NA()</f>
        <v>#N/A</v>
      </c>
      <c r="K50" s="181" t="e">
        <f>NA()</f>
        <v>#N/A</v>
      </c>
      <c r="L50" s="181">
        <f>IF(ISNUMBER('実質公債費比率（分子）の構造'!N$53),'実質公債費比率（分子）の構造'!N$53,NA())</f>
        <v>507</v>
      </c>
      <c r="M50" s="181" t="e">
        <f>NA()</f>
        <v>#N/A</v>
      </c>
      <c r="N50" s="181" t="e">
        <f>NA()</f>
        <v>#N/A</v>
      </c>
      <c r="O50" s="181">
        <f>IF(ISNUMBER('実質公債費比率（分子）の構造'!O$53),'実質公債費比率（分子）の構造'!O$53,NA())</f>
        <v>469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8799</v>
      </c>
      <c r="E56" s="180"/>
      <c r="F56" s="180"/>
      <c r="G56" s="180">
        <f>'将来負担比率（分子）の構造'!J$52</f>
        <v>8792</v>
      </c>
      <c r="H56" s="180"/>
      <c r="I56" s="180"/>
      <c r="J56" s="180">
        <f>'将来負担比率（分子）の構造'!K$52</f>
        <v>8814</v>
      </c>
      <c r="K56" s="180"/>
      <c r="L56" s="180"/>
      <c r="M56" s="180">
        <f>'将来負担比率（分子）の構造'!L$52</f>
        <v>8659</v>
      </c>
      <c r="N56" s="180"/>
      <c r="O56" s="180"/>
      <c r="P56" s="180">
        <f>'将来負担比率（分子）の構造'!M$52</f>
        <v>8459</v>
      </c>
    </row>
    <row r="57" spans="1:16" x14ac:dyDescent="0.15">
      <c r="A57" s="180" t="s">
        <v>42</v>
      </c>
      <c r="B57" s="180"/>
      <c r="C57" s="180"/>
      <c r="D57" s="180">
        <f>'将来負担比率（分子）の構造'!I$51</f>
        <v>187</v>
      </c>
      <c r="E57" s="180"/>
      <c r="F57" s="180"/>
      <c r="G57" s="180">
        <f>'将来負担比率（分子）の構造'!J$51</f>
        <v>161</v>
      </c>
      <c r="H57" s="180"/>
      <c r="I57" s="180"/>
      <c r="J57" s="180">
        <f>'将来負担比率（分子）の構造'!K$51</f>
        <v>151</v>
      </c>
      <c r="K57" s="180"/>
      <c r="L57" s="180"/>
      <c r="M57" s="180">
        <f>'将来負担比率（分子）の構造'!L$51</f>
        <v>134</v>
      </c>
      <c r="N57" s="180"/>
      <c r="O57" s="180"/>
      <c r="P57" s="180">
        <f>'将来負担比率（分子）の構造'!M$51</f>
        <v>125</v>
      </c>
    </row>
    <row r="58" spans="1:16" x14ac:dyDescent="0.15">
      <c r="A58" s="180" t="s">
        <v>41</v>
      </c>
      <c r="B58" s="180"/>
      <c r="C58" s="180"/>
      <c r="D58" s="180">
        <f>'将来負担比率（分子）の構造'!I$50</f>
        <v>2477</v>
      </c>
      <c r="E58" s="180"/>
      <c r="F58" s="180"/>
      <c r="G58" s="180">
        <f>'将来負担比率（分子）の構造'!J$50</f>
        <v>2550</v>
      </c>
      <c r="H58" s="180"/>
      <c r="I58" s="180"/>
      <c r="J58" s="180">
        <f>'将来負担比率（分子）の構造'!K$50</f>
        <v>2394</v>
      </c>
      <c r="K58" s="180"/>
      <c r="L58" s="180"/>
      <c r="M58" s="180">
        <f>'将来負担比率（分子）の構造'!L$50</f>
        <v>2345</v>
      </c>
      <c r="N58" s="180"/>
      <c r="O58" s="180"/>
      <c r="P58" s="180">
        <f>'将来負担比率（分子）の構造'!M$50</f>
        <v>2273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975</v>
      </c>
      <c r="C62" s="180"/>
      <c r="D62" s="180"/>
      <c r="E62" s="180">
        <f>'将来負担比率（分子）の構造'!J$45</f>
        <v>653</v>
      </c>
      <c r="F62" s="180"/>
      <c r="G62" s="180"/>
      <c r="H62" s="180">
        <f>'将来負担比率（分子）の構造'!K$45</f>
        <v>412</v>
      </c>
      <c r="I62" s="180"/>
      <c r="J62" s="180"/>
      <c r="K62" s="180">
        <f>'将来負担比率（分子）の構造'!L$45</f>
        <v>748</v>
      </c>
      <c r="L62" s="180"/>
      <c r="M62" s="180"/>
      <c r="N62" s="180">
        <f>'将来負担比率（分子）の構造'!M$45</f>
        <v>538</v>
      </c>
      <c r="O62" s="180"/>
      <c r="P62" s="180"/>
    </row>
    <row r="63" spans="1:16" x14ac:dyDescent="0.15">
      <c r="A63" s="180" t="s">
        <v>34</v>
      </c>
      <c r="B63" s="180">
        <f>'将来負担比率（分子）の構造'!I$44</f>
        <v>967</v>
      </c>
      <c r="C63" s="180"/>
      <c r="D63" s="180"/>
      <c r="E63" s="180">
        <f>'将来負担比率（分子）の構造'!J$44</f>
        <v>977</v>
      </c>
      <c r="F63" s="180"/>
      <c r="G63" s="180"/>
      <c r="H63" s="180">
        <f>'将来負担比率（分子）の構造'!K$44</f>
        <v>944</v>
      </c>
      <c r="I63" s="180"/>
      <c r="J63" s="180"/>
      <c r="K63" s="180">
        <f>'将来負担比率（分子）の構造'!L$44</f>
        <v>946</v>
      </c>
      <c r="L63" s="180"/>
      <c r="M63" s="180"/>
      <c r="N63" s="180">
        <f>'将来負担比率（分子）の構造'!M$44</f>
        <v>867</v>
      </c>
      <c r="O63" s="180"/>
      <c r="P63" s="180"/>
    </row>
    <row r="64" spans="1:16" x14ac:dyDescent="0.15">
      <c r="A64" s="180" t="s">
        <v>33</v>
      </c>
      <c r="B64" s="180">
        <f>'将来負担比率（分子）の構造'!I$43</f>
        <v>2955</v>
      </c>
      <c r="C64" s="180"/>
      <c r="D64" s="180"/>
      <c r="E64" s="180">
        <f>'将来負担比率（分子）の構造'!J$43</f>
        <v>2856</v>
      </c>
      <c r="F64" s="180"/>
      <c r="G64" s="180"/>
      <c r="H64" s="180">
        <f>'将来負担比率（分子）の構造'!K$43</f>
        <v>2793</v>
      </c>
      <c r="I64" s="180"/>
      <c r="J64" s="180"/>
      <c r="K64" s="180">
        <f>'将来負担比率（分子）の構造'!L$43</f>
        <v>2643</v>
      </c>
      <c r="L64" s="180"/>
      <c r="M64" s="180"/>
      <c r="N64" s="180">
        <f>'将来負担比率（分子）の構造'!M$43</f>
        <v>2426</v>
      </c>
      <c r="O64" s="180"/>
      <c r="P64" s="180"/>
    </row>
    <row r="65" spans="1:16" x14ac:dyDescent="0.15">
      <c r="A65" s="180" t="s">
        <v>32</v>
      </c>
      <c r="B65" s="180">
        <f>'将来負担比率（分子）の構造'!I$42</f>
        <v>145</v>
      </c>
      <c r="C65" s="180"/>
      <c r="D65" s="180"/>
      <c r="E65" s="180">
        <f>'将来負担比率（分子）の構造'!J$42</f>
        <v>125</v>
      </c>
      <c r="F65" s="180"/>
      <c r="G65" s="180"/>
      <c r="H65" s="180">
        <f>'将来負担比率（分子）の構造'!K$42</f>
        <v>105</v>
      </c>
      <c r="I65" s="180"/>
      <c r="J65" s="180"/>
      <c r="K65" s="180">
        <f>'将来負担比率（分子）の構造'!L$42</f>
        <v>85</v>
      </c>
      <c r="L65" s="180"/>
      <c r="M65" s="180"/>
      <c r="N65" s="180">
        <f>'将来負担比率（分子）の構造'!M$42</f>
        <v>65</v>
      </c>
      <c r="O65" s="180"/>
      <c r="P65" s="180"/>
    </row>
    <row r="66" spans="1:16" x14ac:dyDescent="0.15">
      <c r="A66" s="180" t="s">
        <v>31</v>
      </c>
      <c r="B66" s="180">
        <f>'将来負担比率（分子）の構造'!I$41</f>
        <v>9775</v>
      </c>
      <c r="C66" s="180"/>
      <c r="D66" s="180"/>
      <c r="E66" s="180">
        <f>'将来負担比率（分子）の構造'!J$41</f>
        <v>10149</v>
      </c>
      <c r="F66" s="180"/>
      <c r="G66" s="180"/>
      <c r="H66" s="180">
        <f>'将来負担比率（分子）の構造'!K$41</f>
        <v>10250</v>
      </c>
      <c r="I66" s="180"/>
      <c r="J66" s="180"/>
      <c r="K66" s="180">
        <f>'将来負担比率（分子）の構造'!L$41</f>
        <v>10430</v>
      </c>
      <c r="L66" s="180"/>
      <c r="M66" s="180"/>
      <c r="N66" s="180">
        <f>'将来負担比率（分子）の構造'!M$41</f>
        <v>10304</v>
      </c>
      <c r="O66" s="180"/>
      <c r="P66" s="180"/>
    </row>
    <row r="67" spans="1:16" x14ac:dyDescent="0.15">
      <c r="A67" s="180" t="s">
        <v>74</v>
      </c>
      <c r="B67" s="180" t="e">
        <f>NA()</f>
        <v>#N/A</v>
      </c>
      <c r="C67" s="180">
        <f>IF(ISNUMBER('将来負担比率（分子）の構造'!I$53), IF('将来負担比率（分子）の構造'!I$53 &lt; 0, 0, '将来負担比率（分子）の構造'!I$53), NA())</f>
        <v>3355</v>
      </c>
      <c r="D67" s="180" t="e">
        <f>NA()</f>
        <v>#N/A</v>
      </c>
      <c r="E67" s="180" t="e">
        <f>NA()</f>
        <v>#N/A</v>
      </c>
      <c r="F67" s="180">
        <f>IF(ISNUMBER('将来負担比率（分子）の構造'!J$53), IF('将来負担比率（分子）の構造'!J$53 &lt; 0, 0, '将来負担比率（分子）の構造'!J$53), NA())</f>
        <v>3258</v>
      </c>
      <c r="G67" s="180" t="e">
        <f>NA()</f>
        <v>#N/A</v>
      </c>
      <c r="H67" s="180" t="e">
        <f>NA()</f>
        <v>#N/A</v>
      </c>
      <c r="I67" s="180">
        <f>IF(ISNUMBER('将来負担比率（分子）の構造'!K$53), IF('将来負担比率（分子）の構造'!K$53 &lt; 0, 0, '将来負担比率（分子）の構造'!K$53), NA())</f>
        <v>3145</v>
      </c>
      <c r="J67" s="180" t="e">
        <f>NA()</f>
        <v>#N/A</v>
      </c>
      <c r="K67" s="180" t="e">
        <f>NA()</f>
        <v>#N/A</v>
      </c>
      <c r="L67" s="180">
        <f>IF(ISNUMBER('将来負担比率（分子）の構造'!L$53), IF('将来負担比率（分子）の構造'!L$53 &lt; 0, 0, '将来負担比率（分子）の構造'!L$53), NA())</f>
        <v>3714</v>
      </c>
      <c r="M67" s="180" t="e">
        <f>NA()</f>
        <v>#N/A</v>
      </c>
      <c r="N67" s="180" t="e">
        <f>NA()</f>
        <v>#N/A</v>
      </c>
      <c r="O67" s="180">
        <f>IF(ISNUMBER('将来負担比率（分子）の構造'!M$53), IF('将来負担比率（分子）の構造'!M$53 &lt; 0, 0, '将来負担比率（分子）の構造'!M$53), NA())</f>
        <v>3343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1032</v>
      </c>
      <c r="C72" s="184">
        <f>基金残高に係る経年分析!G55</f>
        <v>888</v>
      </c>
      <c r="D72" s="184">
        <f>基金残高に係る経年分析!H55</f>
        <v>803</v>
      </c>
    </row>
    <row r="73" spans="1:16" x14ac:dyDescent="0.15">
      <c r="A73" s="183" t="s">
        <v>77</v>
      </c>
      <c r="B73" s="184">
        <f>基金残高に係る経年分析!F56</f>
        <v>578</v>
      </c>
      <c r="C73" s="184">
        <f>基金残高に係る経年分析!G56</f>
        <v>558</v>
      </c>
      <c r="D73" s="184">
        <f>基金残高に係る経年分析!H56</f>
        <v>536</v>
      </c>
    </row>
    <row r="74" spans="1:16" x14ac:dyDescent="0.15">
      <c r="A74" s="183" t="s">
        <v>78</v>
      </c>
      <c r="B74" s="184">
        <f>基金残高に係る経年分析!F57</f>
        <v>513</v>
      </c>
      <c r="C74" s="184">
        <f>基金残高に係る経年分析!G57</f>
        <v>497</v>
      </c>
      <c r="D74" s="184">
        <f>基金残高に係る経年分析!H57</f>
        <v>500</v>
      </c>
    </row>
  </sheetData>
  <sheetProtection algorithmName="SHA-512" hashValue="Mvr1TgZZvdhs0stC9IpfVNUWMOIpJ66vU1Gv5mJUquiVybCAkm7kdl8BudR8xDQinpOyykqKy5D6vqL1TM3ZTA==" saltValue="nXIddIcYyXmiRFdMYs0l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3044297</v>
      </c>
      <c r="S5" s="689"/>
      <c r="T5" s="689"/>
      <c r="U5" s="689"/>
      <c r="V5" s="689"/>
      <c r="W5" s="689"/>
      <c r="X5" s="689"/>
      <c r="Y5" s="735"/>
      <c r="Z5" s="753">
        <v>31.1</v>
      </c>
      <c r="AA5" s="753"/>
      <c r="AB5" s="753"/>
      <c r="AC5" s="753"/>
      <c r="AD5" s="754">
        <v>3044297</v>
      </c>
      <c r="AE5" s="754"/>
      <c r="AF5" s="754"/>
      <c r="AG5" s="754"/>
      <c r="AH5" s="754"/>
      <c r="AI5" s="754"/>
      <c r="AJ5" s="754"/>
      <c r="AK5" s="754"/>
      <c r="AL5" s="736">
        <v>52.1</v>
      </c>
      <c r="AM5" s="705"/>
      <c r="AN5" s="705"/>
      <c r="AO5" s="737"/>
      <c r="AP5" s="722" t="s">
        <v>225</v>
      </c>
      <c r="AQ5" s="723"/>
      <c r="AR5" s="723"/>
      <c r="AS5" s="723"/>
      <c r="AT5" s="723"/>
      <c r="AU5" s="723"/>
      <c r="AV5" s="723"/>
      <c r="AW5" s="723"/>
      <c r="AX5" s="723"/>
      <c r="AY5" s="723"/>
      <c r="AZ5" s="723"/>
      <c r="BA5" s="723"/>
      <c r="BB5" s="723"/>
      <c r="BC5" s="723"/>
      <c r="BD5" s="723"/>
      <c r="BE5" s="723"/>
      <c r="BF5" s="724"/>
      <c r="BG5" s="623">
        <v>3017046</v>
      </c>
      <c r="BH5" s="626"/>
      <c r="BI5" s="626"/>
      <c r="BJ5" s="626"/>
      <c r="BK5" s="626"/>
      <c r="BL5" s="626"/>
      <c r="BM5" s="626"/>
      <c r="BN5" s="627"/>
      <c r="BO5" s="685">
        <v>99.1</v>
      </c>
      <c r="BP5" s="685"/>
      <c r="BQ5" s="685"/>
      <c r="BR5" s="685"/>
      <c r="BS5" s="686">
        <v>37319</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109364</v>
      </c>
      <c r="S6" s="626"/>
      <c r="T6" s="626"/>
      <c r="U6" s="626"/>
      <c r="V6" s="626"/>
      <c r="W6" s="626"/>
      <c r="X6" s="626"/>
      <c r="Y6" s="627"/>
      <c r="Z6" s="685">
        <v>1.1000000000000001</v>
      </c>
      <c r="AA6" s="685"/>
      <c r="AB6" s="685"/>
      <c r="AC6" s="685"/>
      <c r="AD6" s="686">
        <v>109364</v>
      </c>
      <c r="AE6" s="686"/>
      <c r="AF6" s="686"/>
      <c r="AG6" s="686"/>
      <c r="AH6" s="686"/>
      <c r="AI6" s="686"/>
      <c r="AJ6" s="686"/>
      <c r="AK6" s="686"/>
      <c r="AL6" s="628">
        <v>1.9</v>
      </c>
      <c r="AM6" s="629"/>
      <c r="AN6" s="629"/>
      <c r="AO6" s="687"/>
      <c r="AP6" s="620" t="s">
        <v>230</v>
      </c>
      <c r="AQ6" s="621"/>
      <c r="AR6" s="621"/>
      <c r="AS6" s="621"/>
      <c r="AT6" s="621"/>
      <c r="AU6" s="621"/>
      <c r="AV6" s="621"/>
      <c r="AW6" s="621"/>
      <c r="AX6" s="621"/>
      <c r="AY6" s="621"/>
      <c r="AZ6" s="621"/>
      <c r="BA6" s="621"/>
      <c r="BB6" s="621"/>
      <c r="BC6" s="621"/>
      <c r="BD6" s="621"/>
      <c r="BE6" s="621"/>
      <c r="BF6" s="622"/>
      <c r="BG6" s="623">
        <v>3017046</v>
      </c>
      <c r="BH6" s="626"/>
      <c r="BI6" s="626"/>
      <c r="BJ6" s="626"/>
      <c r="BK6" s="626"/>
      <c r="BL6" s="626"/>
      <c r="BM6" s="626"/>
      <c r="BN6" s="627"/>
      <c r="BO6" s="685">
        <v>99.1</v>
      </c>
      <c r="BP6" s="685"/>
      <c r="BQ6" s="685"/>
      <c r="BR6" s="685"/>
      <c r="BS6" s="686">
        <v>37319</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141599</v>
      </c>
      <c r="CS6" s="626"/>
      <c r="CT6" s="626"/>
      <c r="CU6" s="626"/>
      <c r="CV6" s="626"/>
      <c r="CW6" s="626"/>
      <c r="CX6" s="626"/>
      <c r="CY6" s="627"/>
      <c r="CZ6" s="736">
        <v>1.5</v>
      </c>
      <c r="DA6" s="705"/>
      <c r="DB6" s="705"/>
      <c r="DC6" s="739"/>
      <c r="DD6" s="631" t="s">
        <v>127</v>
      </c>
      <c r="DE6" s="626"/>
      <c r="DF6" s="626"/>
      <c r="DG6" s="626"/>
      <c r="DH6" s="626"/>
      <c r="DI6" s="626"/>
      <c r="DJ6" s="626"/>
      <c r="DK6" s="626"/>
      <c r="DL6" s="626"/>
      <c r="DM6" s="626"/>
      <c r="DN6" s="626"/>
      <c r="DO6" s="626"/>
      <c r="DP6" s="627"/>
      <c r="DQ6" s="631">
        <v>141599</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5496</v>
      </c>
      <c r="S7" s="626"/>
      <c r="T7" s="626"/>
      <c r="U7" s="626"/>
      <c r="V7" s="626"/>
      <c r="W7" s="626"/>
      <c r="X7" s="626"/>
      <c r="Y7" s="627"/>
      <c r="Z7" s="685">
        <v>0.1</v>
      </c>
      <c r="AA7" s="685"/>
      <c r="AB7" s="685"/>
      <c r="AC7" s="685"/>
      <c r="AD7" s="686">
        <v>5496</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1436744</v>
      </c>
      <c r="BH7" s="626"/>
      <c r="BI7" s="626"/>
      <c r="BJ7" s="626"/>
      <c r="BK7" s="626"/>
      <c r="BL7" s="626"/>
      <c r="BM7" s="626"/>
      <c r="BN7" s="627"/>
      <c r="BO7" s="685">
        <v>47.2</v>
      </c>
      <c r="BP7" s="685"/>
      <c r="BQ7" s="685"/>
      <c r="BR7" s="685"/>
      <c r="BS7" s="686">
        <v>37319</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1292772</v>
      </c>
      <c r="CS7" s="626"/>
      <c r="CT7" s="626"/>
      <c r="CU7" s="626"/>
      <c r="CV7" s="626"/>
      <c r="CW7" s="626"/>
      <c r="CX7" s="626"/>
      <c r="CY7" s="627"/>
      <c r="CZ7" s="685">
        <v>13.4</v>
      </c>
      <c r="DA7" s="685"/>
      <c r="DB7" s="685"/>
      <c r="DC7" s="685"/>
      <c r="DD7" s="631">
        <v>55100</v>
      </c>
      <c r="DE7" s="626"/>
      <c r="DF7" s="626"/>
      <c r="DG7" s="626"/>
      <c r="DH7" s="626"/>
      <c r="DI7" s="626"/>
      <c r="DJ7" s="626"/>
      <c r="DK7" s="626"/>
      <c r="DL7" s="626"/>
      <c r="DM7" s="626"/>
      <c r="DN7" s="626"/>
      <c r="DO7" s="626"/>
      <c r="DP7" s="627"/>
      <c r="DQ7" s="631">
        <v>1080681</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7491</v>
      </c>
      <c r="S8" s="626"/>
      <c r="T8" s="626"/>
      <c r="U8" s="626"/>
      <c r="V8" s="626"/>
      <c r="W8" s="626"/>
      <c r="X8" s="626"/>
      <c r="Y8" s="627"/>
      <c r="Z8" s="685">
        <v>0.1</v>
      </c>
      <c r="AA8" s="685"/>
      <c r="AB8" s="685"/>
      <c r="AC8" s="685"/>
      <c r="AD8" s="686">
        <v>7491</v>
      </c>
      <c r="AE8" s="686"/>
      <c r="AF8" s="686"/>
      <c r="AG8" s="686"/>
      <c r="AH8" s="686"/>
      <c r="AI8" s="686"/>
      <c r="AJ8" s="686"/>
      <c r="AK8" s="686"/>
      <c r="AL8" s="628">
        <v>0.1</v>
      </c>
      <c r="AM8" s="629"/>
      <c r="AN8" s="629"/>
      <c r="AO8" s="687"/>
      <c r="AP8" s="620" t="s">
        <v>236</v>
      </c>
      <c r="AQ8" s="621"/>
      <c r="AR8" s="621"/>
      <c r="AS8" s="621"/>
      <c r="AT8" s="621"/>
      <c r="AU8" s="621"/>
      <c r="AV8" s="621"/>
      <c r="AW8" s="621"/>
      <c r="AX8" s="621"/>
      <c r="AY8" s="621"/>
      <c r="AZ8" s="621"/>
      <c r="BA8" s="621"/>
      <c r="BB8" s="621"/>
      <c r="BC8" s="621"/>
      <c r="BD8" s="621"/>
      <c r="BE8" s="621"/>
      <c r="BF8" s="622"/>
      <c r="BG8" s="623">
        <v>46815</v>
      </c>
      <c r="BH8" s="626"/>
      <c r="BI8" s="626"/>
      <c r="BJ8" s="626"/>
      <c r="BK8" s="626"/>
      <c r="BL8" s="626"/>
      <c r="BM8" s="626"/>
      <c r="BN8" s="627"/>
      <c r="BO8" s="685">
        <v>1.5</v>
      </c>
      <c r="BP8" s="685"/>
      <c r="BQ8" s="685"/>
      <c r="BR8" s="685"/>
      <c r="BS8" s="631" t="s">
        <v>137</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3619969</v>
      </c>
      <c r="CS8" s="626"/>
      <c r="CT8" s="626"/>
      <c r="CU8" s="626"/>
      <c r="CV8" s="626"/>
      <c r="CW8" s="626"/>
      <c r="CX8" s="626"/>
      <c r="CY8" s="627"/>
      <c r="CZ8" s="685">
        <v>37.6</v>
      </c>
      <c r="DA8" s="685"/>
      <c r="DB8" s="685"/>
      <c r="DC8" s="685"/>
      <c r="DD8" s="631">
        <v>32193</v>
      </c>
      <c r="DE8" s="626"/>
      <c r="DF8" s="626"/>
      <c r="DG8" s="626"/>
      <c r="DH8" s="626"/>
      <c r="DI8" s="626"/>
      <c r="DJ8" s="626"/>
      <c r="DK8" s="626"/>
      <c r="DL8" s="626"/>
      <c r="DM8" s="626"/>
      <c r="DN8" s="626"/>
      <c r="DO8" s="626"/>
      <c r="DP8" s="627"/>
      <c r="DQ8" s="631">
        <v>1789471</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6817</v>
      </c>
      <c r="S9" s="626"/>
      <c r="T9" s="626"/>
      <c r="U9" s="626"/>
      <c r="V9" s="626"/>
      <c r="W9" s="626"/>
      <c r="X9" s="626"/>
      <c r="Y9" s="627"/>
      <c r="Z9" s="685">
        <v>0.1</v>
      </c>
      <c r="AA9" s="685"/>
      <c r="AB9" s="685"/>
      <c r="AC9" s="685"/>
      <c r="AD9" s="686">
        <v>6817</v>
      </c>
      <c r="AE9" s="686"/>
      <c r="AF9" s="686"/>
      <c r="AG9" s="686"/>
      <c r="AH9" s="686"/>
      <c r="AI9" s="686"/>
      <c r="AJ9" s="686"/>
      <c r="AK9" s="686"/>
      <c r="AL9" s="628">
        <v>0.1</v>
      </c>
      <c r="AM9" s="629"/>
      <c r="AN9" s="629"/>
      <c r="AO9" s="687"/>
      <c r="AP9" s="620" t="s">
        <v>239</v>
      </c>
      <c r="AQ9" s="621"/>
      <c r="AR9" s="621"/>
      <c r="AS9" s="621"/>
      <c r="AT9" s="621"/>
      <c r="AU9" s="621"/>
      <c r="AV9" s="621"/>
      <c r="AW9" s="621"/>
      <c r="AX9" s="621"/>
      <c r="AY9" s="621"/>
      <c r="AZ9" s="621"/>
      <c r="BA9" s="621"/>
      <c r="BB9" s="621"/>
      <c r="BC9" s="621"/>
      <c r="BD9" s="621"/>
      <c r="BE9" s="621"/>
      <c r="BF9" s="622"/>
      <c r="BG9" s="623">
        <v>1138017</v>
      </c>
      <c r="BH9" s="626"/>
      <c r="BI9" s="626"/>
      <c r="BJ9" s="626"/>
      <c r="BK9" s="626"/>
      <c r="BL9" s="626"/>
      <c r="BM9" s="626"/>
      <c r="BN9" s="627"/>
      <c r="BO9" s="685">
        <v>37.4</v>
      </c>
      <c r="BP9" s="685"/>
      <c r="BQ9" s="685"/>
      <c r="BR9" s="685"/>
      <c r="BS9" s="631" t="s">
        <v>137</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656456</v>
      </c>
      <c r="CS9" s="626"/>
      <c r="CT9" s="626"/>
      <c r="CU9" s="626"/>
      <c r="CV9" s="626"/>
      <c r="CW9" s="626"/>
      <c r="CX9" s="626"/>
      <c r="CY9" s="627"/>
      <c r="CZ9" s="685">
        <v>6.8</v>
      </c>
      <c r="DA9" s="685"/>
      <c r="DB9" s="685"/>
      <c r="DC9" s="685"/>
      <c r="DD9" s="631">
        <v>3106</v>
      </c>
      <c r="DE9" s="626"/>
      <c r="DF9" s="626"/>
      <c r="DG9" s="626"/>
      <c r="DH9" s="626"/>
      <c r="DI9" s="626"/>
      <c r="DJ9" s="626"/>
      <c r="DK9" s="626"/>
      <c r="DL9" s="626"/>
      <c r="DM9" s="626"/>
      <c r="DN9" s="626"/>
      <c r="DO9" s="626"/>
      <c r="DP9" s="627"/>
      <c r="DQ9" s="631">
        <v>586977</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242</v>
      </c>
      <c r="S10" s="626"/>
      <c r="T10" s="626"/>
      <c r="U10" s="626"/>
      <c r="V10" s="626"/>
      <c r="W10" s="626"/>
      <c r="X10" s="626"/>
      <c r="Y10" s="627"/>
      <c r="Z10" s="685" t="s">
        <v>242</v>
      </c>
      <c r="AA10" s="685"/>
      <c r="AB10" s="685"/>
      <c r="AC10" s="685"/>
      <c r="AD10" s="686" t="s">
        <v>127</v>
      </c>
      <c r="AE10" s="686"/>
      <c r="AF10" s="686"/>
      <c r="AG10" s="686"/>
      <c r="AH10" s="686"/>
      <c r="AI10" s="686"/>
      <c r="AJ10" s="686"/>
      <c r="AK10" s="686"/>
      <c r="AL10" s="628" t="s">
        <v>243</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64711</v>
      </c>
      <c r="BH10" s="626"/>
      <c r="BI10" s="626"/>
      <c r="BJ10" s="626"/>
      <c r="BK10" s="626"/>
      <c r="BL10" s="626"/>
      <c r="BM10" s="626"/>
      <c r="BN10" s="627"/>
      <c r="BO10" s="685">
        <v>2.1</v>
      </c>
      <c r="BP10" s="685"/>
      <c r="BQ10" s="685"/>
      <c r="BR10" s="685"/>
      <c r="BS10" s="631" t="s">
        <v>137</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t="s">
        <v>127</v>
      </c>
      <c r="CS10" s="626"/>
      <c r="CT10" s="626"/>
      <c r="CU10" s="626"/>
      <c r="CV10" s="626"/>
      <c r="CW10" s="626"/>
      <c r="CX10" s="626"/>
      <c r="CY10" s="627"/>
      <c r="CZ10" s="685" t="s">
        <v>242</v>
      </c>
      <c r="DA10" s="685"/>
      <c r="DB10" s="685"/>
      <c r="DC10" s="685"/>
      <c r="DD10" s="631" t="s">
        <v>243</v>
      </c>
      <c r="DE10" s="626"/>
      <c r="DF10" s="626"/>
      <c r="DG10" s="626"/>
      <c r="DH10" s="626"/>
      <c r="DI10" s="626"/>
      <c r="DJ10" s="626"/>
      <c r="DK10" s="626"/>
      <c r="DL10" s="626"/>
      <c r="DM10" s="626"/>
      <c r="DN10" s="626"/>
      <c r="DO10" s="626"/>
      <c r="DP10" s="627"/>
      <c r="DQ10" s="631" t="s">
        <v>243</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137</v>
      </c>
      <c r="AA11" s="685"/>
      <c r="AB11" s="685"/>
      <c r="AC11" s="685"/>
      <c r="AD11" s="686" t="s">
        <v>243</v>
      </c>
      <c r="AE11" s="686"/>
      <c r="AF11" s="686"/>
      <c r="AG11" s="686"/>
      <c r="AH11" s="686"/>
      <c r="AI11" s="686"/>
      <c r="AJ11" s="686"/>
      <c r="AK11" s="686"/>
      <c r="AL11" s="628" t="s">
        <v>137</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187201</v>
      </c>
      <c r="BH11" s="626"/>
      <c r="BI11" s="626"/>
      <c r="BJ11" s="626"/>
      <c r="BK11" s="626"/>
      <c r="BL11" s="626"/>
      <c r="BM11" s="626"/>
      <c r="BN11" s="627"/>
      <c r="BO11" s="685">
        <v>6.1</v>
      </c>
      <c r="BP11" s="685"/>
      <c r="BQ11" s="685"/>
      <c r="BR11" s="685"/>
      <c r="BS11" s="631">
        <v>37319</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427024</v>
      </c>
      <c r="CS11" s="626"/>
      <c r="CT11" s="626"/>
      <c r="CU11" s="626"/>
      <c r="CV11" s="626"/>
      <c r="CW11" s="626"/>
      <c r="CX11" s="626"/>
      <c r="CY11" s="627"/>
      <c r="CZ11" s="685">
        <v>4.4000000000000004</v>
      </c>
      <c r="DA11" s="685"/>
      <c r="DB11" s="685"/>
      <c r="DC11" s="685"/>
      <c r="DD11" s="631">
        <v>215012</v>
      </c>
      <c r="DE11" s="626"/>
      <c r="DF11" s="626"/>
      <c r="DG11" s="626"/>
      <c r="DH11" s="626"/>
      <c r="DI11" s="626"/>
      <c r="DJ11" s="626"/>
      <c r="DK11" s="626"/>
      <c r="DL11" s="626"/>
      <c r="DM11" s="626"/>
      <c r="DN11" s="626"/>
      <c r="DO11" s="626"/>
      <c r="DP11" s="627"/>
      <c r="DQ11" s="631">
        <v>192333</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491869</v>
      </c>
      <c r="S12" s="626"/>
      <c r="T12" s="626"/>
      <c r="U12" s="626"/>
      <c r="V12" s="626"/>
      <c r="W12" s="626"/>
      <c r="X12" s="626"/>
      <c r="Y12" s="627"/>
      <c r="Z12" s="685">
        <v>5</v>
      </c>
      <c r="AA12" s="685"/>
      <c r="AB12" s="685"/>
      <c r="AC12" s="685"/>
      <c r="AD12" s="686">
        <v>491869</v>
      </c>
      <c r="AE12" s="686"/>
      <c r="AF12" s="686"/>
      <c r="AG12" s="686"/>
      <c r="AH12" s="686"/>
      <c r="AI12" s="686"/>
      <c r="AJ12" s="686"/>
      <c r="AK12" s="686"/>
      <c r="AL12" s="628">
        <v>8.4</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1319897</v>
      </c>
      <c r="BH12" s="626"/>
      <c r="BI12" s="626"/>
      <c r="BJ12" s="626"/>
      <c r="BK12" s="626"/>
      <c r="BL12" s="626"/>
      <c r="BM12" s="626"/>
      <c r="BN12" s="627"/>
      <c r="BO12" s="685">
        <v>43.4</v>
      </c>
      <c r="BP12" s="685"/>
      <c r="BQ12" s="685"/>
      <c r="BR12" s="685"/>
      <c r="BS12" s="631" t="s">
        <v>137</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150276</v>
      </c>
      <c r="CS12" s="626"/>
      <c r="CT12" s="626"/>
      <c r="CU12" s="626"/>
      <c r="CV12" s="626"/>
      <c r="CW12" s="626"/>
      <c r="CX12" s="626"/>
      <c r="CY12" s="627"/>
      <c r="CZ12" s="685">
        <v>1.6</v>
      </c>
      <c r="DA12" s="685"/>
      <c r="DB12" s="685"/>
      <c r="DC12" s="685"/>
      <c r="DD12" s="631">
        <v>9467</v>
      </c>
      <c r="DE12" s="626"/>
      <c r="DF12" s="626"/>
      <c r="DG12" s="626"/>
      <c r="DH12" s="626"/>
      <c r="DI12" s="626"/>
      <c r="DJ12" s="626"/>
      <c r="DK12" s="626"/>
      <c r="DL12" s="626"/>
      <c r="DM12" s="626"/>
      <c r="DN12" s="626"/>
      <c r="DO12" s="626"/>
      <c r="DP12" s="627"/>
      <c r="DQ12" s="631">
        <v>126529</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v>1480</v>
      </c>
      <c r="S13" s="626"/>
      <c r="T13" s="626"/>
      <c r="U13" s="626"/>
      <c r="V13" s="626"/>
      <c r="W13" s="626"/>
      <c r="X13" s="626"/>
      <c r="Y13" s="627"/>
      <c r="Z13" s="685">
        <v>0</v>
      </c>
      <c r="AA13" s="685"/>
      <c r="AB13" s="685"/>
      <c r="AC13" s="685"/>
      <c r="AD13" s="686">
        <v>1480</v>
      </c>
      <c r="AE13" s="686"/>
      <c r="AF13" s="686"/>
      <c r="AG13" s="686"/>
      <c r="AH13" s="686"/>
      <c r="AI13" s="686"/>
      <c r="AJ13" s="686"/>
      <c r="AK13" s="686"/>
      <c r="AL13" s="628">
        <v>0</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1319335</v>
      </c>
      <c r="BH13" s="626"/>
      <c r="BI13" s="626"/>
      <c r="BJ13" s="626"/>
      <c r="BK13" s="626"/>
      <c r="BL13" s="626"/>
      <c r="BM13" s="626"/>
      <c r="BN13" s="627"/>
      <c r="BO13" s="685">
        <v>43.3</v>
      </c>
      <c r="BP13" s="685"/>
      <c r="BQ13" s="685"/>
      <c r="BR13" s="685"/>
      <c r="BS13" s="631" t="s">
        <v>127</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806450</v>
      </c>
      <c r="CS13" s="626"/>
      <c r="CT13" s="626"/>
      <c r="CU13" s="626"/>
      <c r="CV13" s="626"/>
      <c r="CW13" s="626"/>
      <c r="CX13" s="626"/>
      <c r="CY13" s="627"/>
      <c r="CZ13" s="685">
        <v>8.4</v>
      </c>
      <c r="DA13" s="685"/>
      <c r="DB13" s="685"/>
      <c r="DC13" s="685"/>
      <c r="DD13" s="631">
        <v>345938</v>
      </c>
      <c r="DE13" s="626"/>
      <c r="DF13" s="626"/>
      <c r="DG13" s="626"/>
      <c r="DH13" s="626"/>
      <c r="DI13" s="626"/>
      <c r="DJ13" s="626"/>
      <c r="DK13" s="626"/>
      <c r="DL13" s="626"/>
      <c r="DM13" s="626"/>
      <c r="DN13" s="626"/>
      <c r="DO13" s="626"/>
      <c r="DP13" s="627"/>
      <c r="DQ13" s="631">
        <v>498074</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243</v>
      </c>
      <c r="S14" s="626"/>
      <c r="T14" s="626"/>
      <c r="U14" s="626"/>
      <c r="V14" s="626"/>
      <c r="W14" s="626"/>
      <c r="X14" s="626"/>
      <c r="Y14" s="627"/>
      <c r="Z14" s="685" t="s">
        <v>137</v>
      </c>
      <c r="AA14" s="685"/>
      <c r="AB14" s="685"/>
      <c r="AC14" s="685"/>
      <c r="AD14" s="686" t="s">
        <v>243</v>
      </c>
      <c r="AE14" s="686"/>
      <c r="AF14" s="686"/>
      <c r="AG14" s="686"/>
      <c r="AH14" s="686"/>
      <c r="AI14" s="686"/>
      <c r="AJ14" s="686"/>
      <c r="AK14" s="686"/>
      <c r="AL14" s="628" t="s">
        <v>127</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88234</v>
      </c>
      <c r="BH14" s="626"/>
      <c r="BI14" s="626"/>
      <c r="BJ14" s="626"/>
      <c r="BK14" s="626"/>
      <c r="BL14" s="626"/>
      <c r="BM14" s="626"/>
      <c r="BN14" s="627"/>
      <c r="BO14" s="685">
        <v>2.9</v>
      </c>
      <c r="BP14" s="685"/>
      <c r="BQ14" s="685"/>
      <c r="BR14" s="685"/>
      <c r="BS14" s="631" t="s">
        <v>242</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450654</v>
      </c>
      <c r="CS14" s="626"/>
      <c r="CT14" s="626"/>
      <c r="CU14" s="626"/>
      <c r="CV14" s="626"/>
      <c r="CW14" s="626"/>
      <c r="CX14" s="626"/>
      <c r="CY14" s="627"/>
      <c r="CZ14" s="685">
        <v>4.7</v>
      </c>
      <c r="DA14" s="685"/>
      <c r="DB14" s="685"/>
      <c r="DC14" s="685"/>
      <c r="DD14" s="631">
        <v>22830</v>
      </c>
      <c r="DE14" s="626"/>
      <c r="DF14" s="626"/>
      <c r="DG14" s="626"/>
      <c r="DH14" s="626"/>
      <c r="DI14" s="626"/>
      <c r="DJ14" s="626"/>
      <c r="DK14" s="626"/>
      <c r="DL14" s="626"/>
      <c r="DM14" s="626"/>
      <c r="DN14" s="626"/>
      <c r="DO14" s="626"/>
      <c r="DP14" s="627"/>
      <c r="DQ14" s="631">
        <v>426059</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24110</v>
      </c>
      <c r="S15" s="626"/>
      <c r="T15" s="626"/>
      <c r="U15" s="626"/>
      <c r="V15" s="626"/>
      <c r="W15" s="626"/>
      <c r="X15" s="626"/>
      <c r="Y15" s="627"/>
      <c r="Z15" s="685">
        <v>0.2</v>
      </c>
      <c r="AA15" s="685"/>
      <c r="AB15" s="685"/>
      <c r="AC15" s="685"/>
      <c r="AD15" s="686">
        <v>24110</v>
      </c>
      <c r="AE15" s="686"/>
      <c r="AF15" s="686"/>
      <c r="AG15" s="686"/>
      <c r="AH15" s="686"/>
      <c r="AI15" s="686"/>
      <c r="AJ15" s="686"/>
      <c r="AK15" s="686"/>
      <c r="AL15" s="628">
        <v>0.4</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172171</v>
      </c>
      <c r="BH15" s="626"/>
      <c r="BI15" s="626"/>
      <c r="BJ15" s="626"/>
      <c r="BK15" s="626"/>
      <c r="BL15" s="626"/>
      <c r="BM15" s="626"/>
      <c r="BN15" s="627"/>
      <c r="BO15" s="685">
        <v>5.7</v>
      </c>
      <c r="BP15" s="685"/>
      <c r="BQ15" s="685"/>
      <c r="BR15" s="685"/>
      <c r="BS15" s="631" t="s">
        <v>243</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1195617</v>
      </c>
      <c r="CS15" s="626"/>
      <c r="CT15" s="626"/>
      <c r="CU15" s="626"/>
      <c r="CV15" s="626"/>
      <c r="CW15" s="626"/>
      <c r="CX15" s="626"/>
      <c r="CY15" s="627"/>
      <c r="CZ15" s="685">
        <v>12.4</v>
      </c>
      <c r="DA15" s="685"/>
      <c r="DB15" s="685"/>
      <c r="DC15" s="685"/>
      <c r="DD15" s="631">
        <v>174919</v>
      </c>
      <c r="DE15" s="626"/>
      <c r="DF15" s="626"/>
      <c r="DG15" s="626"/>
      <c r="DH15" s="626"/>
      <c r="DI15" s="626"/>
      <c r="DJ15" s="626"/>
      <c r="DK15" s="626"/>
      <c r="DL15" s="626"/>
      <c r="DM15" s="626"/>
      <c r="DN15" s="626"/>
      <c r="DO15" s="626"/>
      <c r="DP15" s="627"/>
      <c r="DQ15" s="631">
        <v>873463</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243</v>
      </c>
      <c r="S16" s="626"/>
      <c r="T16" s="626"/>
      <c r="U16" s="626"/>
      <c r="V16" s="626"/>
      <c r="W16" s="626"/>
      <c r="X16" s="626"/>
      <c r="Y16" s="627"/>
      <c r="Z16" s="685" t="s">
        <v>137</v>
      </c>
      <c r="AA16" s="685"/>
      <c r="AB16" s="685"/>
      <c r="AC16" s="685"/>
      <c r="AD16" s="686" t="s">
        <v>243</v>
      </c>
      <c r="AE16" s="686"/>
      <c r="AF16" s="686"/>
      <c r="AG16" s="686"/>
      <c r="AH16" s="686"/>
      <c r="AI16" s="686"/>
      <c r="AJ16" s="686"/>
      <c r="AK16" s="686"/>
      <c r="AL16" s="628" t="s">
        <v>137</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137</v>
      </c>
      <c r="BH16" s="626"/>
      <c r="BI16" s="626"/>
      <c r="BJ16" s="626"/>
      <c r="BK16" s="626"/>
      <c r="BL16" s="626"/>
      <c r="BM16" s="626"/>
      <c r="BN16" s="627"/>
      <c r="BO16" s="685" t="s">
        <v>137</v>
      </c>
      <c r="BP16" s="685"/>
      <c r="BQ16" s="685"/>
      <c r="BR16" s="685"/>
      <c r="BS16" s="631" t="s">
        <v>243</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3910</v>
      </c>
      <c r="CS16" s="626"/>
      <c r="CT16" s="626"/>
      <c r="CU16" s="626"/>
      <c r="CV16" s="626"/>
      <c r="CW16" s="626"/>
      <c r="CX16" s="626"/>
      <c r="CY16" s="627"/>
      <c r="CZ16" s="685">
        <v>0</v>
      </c>
      <c r="DA16" s="685"/>
      <c r="DB16" s="685"/>
      <c r="DC16" s="685"/>
      <c r="DD16" s="631" t="s">
        <v>243</v>
      </c>
      <c r="DE16" s="626"/>
      <c r="DF16" s="626"/>
      <c r="DG16" s="626"/>
      <c r="DH16" s="626"/>
      <c r="DI16" s="626"/>
      <c r="DJ16" s="626"/>
      <c r="DK16" s="626"/>
      <c r="DL16" s="626"/>
      <c r="DM16" s="626"/>
      <c r="DN16" s="626"/>
      <c r="DO16" s="626"/>
      <c r="DP16" s="627"/>
      <c r="DQ16" s="631">
        <v>327</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22626</v>
      </c>
      <c r="S17" s="626"/>
      <c r="T17" s="626"/>
      <c r="U17" s="626"/>
      <c r="V17" s="626"/>
      <c r="W17" s="626"/>
      <c r="X17" s="626"/>
      <c r="Y17" s="627"/>
      <c r="Z17" s="685">
        <v>0.2</v>
      </c>
      <c r="AA17" s="685"/>
      <c r="AB17" s="685"/>
      <c r="AC17" s="685"/>
      <c r="AD17" s="686">
        <v>22626</v>
      </c>
      <c r="AE17" s="686"/>
      <c r="AF17" s="686"/>
      <c r="AG17" s="686"/>
      <c r="AH17" s="686"/>
      <c r="AI17" s="686"/>
      <c r="AJ17" s="686"/>
      <c r="AK17" s="686"/>
      <c r="AL17" s="628">
        <v>0.4</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243</v>
      </c>
      <c r="BH17" s="626"/>
      <c r="BI17" s="626"/>
      <c r="BJ17" s="626"/>
      <c r="BK17" s="626"/>
      <c r="BL17" s="626"/>
      <c r="BM17" s="626"/>
      <c r="BN17" s="627"/>
      <c r="BO17" s="685" t="s">
        <v>243</v>
      </c>
      <c r="BP17" s="685"/>
      <c r="BQ17" s="685"/>
      <c r="BR17" s="685"/>
      <c r="BS17" s="631" t="s">
        <v>243</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887919</v>
      </c>
      <c r="CS17" s="626"/>
      <c r="CT17" s="626"/>
      <c r="CU17" s="626"/>
      <c r="CV17" s="626"/>
      <c r="CW17" s="626"/>
      <c r="CX17" s="626"/>
      <c r="CY17" s="627"/>
      <c r="CZ17" s="685">
        <v>9.1999999999999993</v>
      </c>
      <c r="DA17" s="685"/>
      <c r="DB17" s="685"/>
      <c r="DC17" s="685"/>
      <c r="DD17" s="631" t="s">
        <v>127</v>
      </c>
      <c r="DE17" s="626"/>
      <c r="DF17" s="626"/>
      <c r="DG17" s="626"/>
      <c r="DH17" s="626"/>
      <c r="DI17" s="626"/>
      <c r="DJ17" s="626"/>
      <c r="DK17" s="626"/>
      <c r="DL17" s="626"/>
      <c r="DM17" s="626"/>
      <c r="DN17" s="626"/>
      <c r="DO17" s="626"/>
      <c r="DP17" s="627"/>
      <c r="DQ17" s="631">
        <v>866887</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2248297</v>
      </c>
      <c r="S18" s="626"/>
      <c r="T18" s="626"/>
      <c r="U18" s="626"/>
      <c r="V18" s="626"/>
      <c r="W18" s="626"/>
      <c r="X18" s="626"/>
      <c r="Y18" s="627"/>
      <c r="Z18" s="685">
        <v>22.9</v>
      </c>
      <c r="AA18" s="685"/>
      <c r="AB18" s="685"/>
      <c r="AC18" s="685"/>
      <c r="AD18" s="686">
        <v>2110671</v>
      </c>
      <c r="AE18" s="686"/>
      <c r="AF18" s="686"/>
      <c r="AG18" s="686"/>
      <c r="AH18" s="686"/>
      <c r="AI18" s="686"/>
      <c r="AJ18" s="686"/>
      <c r="AK18" s="686"/>
      <c r="AL18" s="628">
        <v>36.1</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137</v>
      </c>
      <c r="BH18" s="626"/>
      <c r="BI18" s="626"/>
      <c r="BJ18" s="626"/>
      <c r="BK18" s="626"/>
      <c r="BL18" s="626"/>
      <c r="BM18" s="626"/>
      <c r="BN18" s="627"/>
      <c r="BO18" s="685" t="s">
        <v>243</v>
      </c>
      <c r="BP18" s="685"/>
      <c r="BQ18" s="685"/>
      <c r="BR18" s="685"/>
      <c r="BS18" s="631" t="s">
        <v>243</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137</v>
      </c>
      <c r="CS18" s="626"/>
      <c r="CT18" s="626"/>
      <c r="CU18" s="626"/>
      <c r="CV18" s="626"/>
      <c r="CW18" s="626"/>
      <c r="CX18" s="626"/>
      <c r="CY18" s="627"/>
      <c r="CZ18" s="685" t="s">
        <v>137</v>
      </c>
      <c r="DA18" s="685"/>
      <c r="DB18" s="685"/>
      <c r="DC18" s="685"/>
      <c r="DD18" s="631" t="s">
        <v>137</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2110671</v>
      </c>
      <c r="S19" s="626"/>
      <c r="T19" s="626"/>
      <c r="U19" s="626"/>
      <c r="V19" s="626"/>
      <c r="W19" s="626"/>
      <c r="X19" s="626"/>
      <c r="Y19" s="627"/>
      <c r="Z19" s="685">
        <v>21.5</v>
      </c>
      <c r="AA19" s="685"/>
      <c r="AB19" s="685"/>
      <c r="AC19" s="685"/>
      <c r="AD19" s="686">
        <v>2110671</v>
      </c>
      <c r="AE19" s="686"/>
      <c r="AF19" s="686"/>
      <c r="AG19" s="686"/>
      <c r="AH19" s="686"/>
      <c r="AI19" s="686"/>
      <c r="AJ19" s="686"/>
      <c r="AK19" s="686"/>
      <c r="AL19" s="628">
        <v>36.1</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27251</v>
      </c>
      <c r="BH19" s="626"/>
      <c r="BI19" s="626"/>
      <c r="BJ19" s="626"/>
      <c r="BK19" s="626"/>
      <c r="BL19" s="626"/>
      <c r="BM19" s="626"/>
      <c r="BN19" s="627"/>
      <c r="BO19" s="685">
        <v>0.9</v>
      </c>
      <c r="BP19" s="685"/>
      <c r="BQ19" s="685"/>
      <c r="BR19" s="685"/>
      <c r="BS19" s="631" t="s">
        <v>137</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137</v>
      </c>
      <c r="DA19" s="685"/>
      <c r="DB19" s="685"/>
      <c r="DC19" s="685"/>
      <c r="DD19" s="631" t="s">
        <v>137</v>
      </c>
      <c r="DE19" s="626"/>
      <c r="DF19" s="626"/>
      <c r="DG19" s="626"/>
      <c r="DH19" s="626"/>
      <c r="DI19" s="626"/>
      <c r="DJ19" s="626"/>
      <c r="DK19" s="626"/>
      <c r="DL19" s="626"/>
      <c r="DM19" s="626"/>
      <c r="DN19" s="626"/>
      <c r="DO19" s="626"/>
      <c r="DP19" s="627"/>
      <c r="DQ19" s="631" t="s">
        <v>137</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137626</v>
      </c>
      <c r="S20" s="626"/>
      <c r="T20" s="626"/>
      <c r="U20" s="626"/>
      <c r="V20" s="626"/>
      <c r="W20" s="626"/>
      <c r="X20" s="626"/>
      <c r="Y20" s="627"/>
      <c r="Z20" s="685">
        <v>1.4</v>
      </c>
      <c r="AA20" s="685"/>
      <c r="AB20" s="685"/>
      <c r="AC20" s="685"/>
      <c r="AD20" s="686" t="s">
        <v>242</v>
      </c>
      <c r="AE20" s="686"/>
      <c r="AF20" s="686"/>
      <c r="AG20" s="686"/>
      <c r="AH20" s="686"/>
      <c r="AI20" s="686"/>
      <c r="AJ20" s="686"/>
      <c r="AK20" s="686"/>
      <c r="AL20" s="628" t="s">
        <v>242</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27251</v>
      </c>
      <c r="BH20" s="626"/>
      <c r="BI20" s="626"/>
      <c r="BJ20" s="626"/>
      <c r="BK20" s="626"/>
      <c r="BL20" s="626"/>
      <c r="BM20" s="626"/>
      <c r="BN20" s="627"/>
      <c r="BO20" s="685">
        <v>0.9</v>
      </c>
      <c r="BP20" s="685"/>
      <c r="BQ20" s="685"/>
      <c r="BR20" s="685"/>
      <c r="BS20" s="631" t="s">
        <v>243</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9632646</v>
      </c>
      <c r="CS20" s="626"/>
      <c r="CT20" s="626"/>
      <c r="CU20" s="626"/>
      <c r="CV20" s="626"/>
      <c r="CW20" s="626"/>
      <c r="CX20" s="626"/>
      <c r="CY20" s="627"/>
      <c r="CZ20" s="685">
        <v>100</v>
      </c>
      <c r="DA20" s="685"/>
      <c r="DB20" s="685"/>
      <c r="DC20" s="685"/>
      <c r="DD20" s="631">
        <v>858565</v>
      </c>
      <c r="DE20" s="626"/>
      <c r="DF20" s="626"/>
      <c r="DG20" s="626"/>
      <c r="DH20" s="626"/>
      <c r="DI20" s="626"/>
      <c r="DJ20" s="626"/>
      <c r="DK20" s="626"/>
      <c r="DL20" s="626"/>
      <c r="DM20" s="626"/>
      <c r="DN20" s="626"/>
      <c r="DO20" s="626"/>
      <c r="DP20" s="627"/>
      <c r="DQ20" s="631">
        <v>6582400</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242</v>
      </c>
      <c r="AA21" s="685"/>
      <c r="AB21" s="685"/>
      <c r="AC21" s="685"/>
      <c r="AD21" s="686" t="s">
        <v>243</v>
      </c>
      <c r="AE21" s="686"/>
      <c r="AF21" s="686"/>
      <c r="AG21" s="686"/>
      <c r="AH21" s="686"/>
      <c r="AI21" s="686"/>
      <c r="AJ21" s="686"/>
      <c r="AK21" s="686"/>
      <c r="AL21" s="628" t="s">
        <v>243</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27251</v>
      </c>
      <c r="BH21" s="626"/>
      <c r="BI21" s="626"/>
      <c r="BJ21" s="626"/>
      <c r="BK21" s="626"/>
      <c r="BL21" s="626"/>
      <c r="BM21" s="626"/>
      <c r="BN21" s="627"/>
      <c r="BO21" s="685">
        <v>0.9</v>
      </c>
      <c r="BP21" s="685"/>
      <c r="BQ21" s="685"/>
      <c r="BR21" s="685"/>
      <c r="BS21" s="631" t="s">
        <v>243</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5961847</v>
      </c>
      <c r="S22" s="626"/>
      <c r="T22" s="626"/>
      <c r="U22" s="626"/>
      <c r="V22" s="626"/>
      <c r="W22" s="626"/>
      <c r="X22" s="626"/>
      <c r="Y22" s="627"/>
      <c r="Z22" s="685">
        <v>60.8</v>
      </c>
      <c r="AA22" s="685"/>
      <c r="AB22" s="685"/>
      <c r="AC22" s="685"/>
      <c r="AD22" s="686">
        <v>5824221</v>
      </c>
      <c r="AE22" s="686"/>
      <c r="AF22" s="686"/>
      <c r="AG22" s="686"/>
      <c r="AH22" s="686"/>
      <c r="AI22" s="686"/>
      <c r="AJ22" s="686"/>
      <c r="AK22" s="686"/>
      <c r="AL22" s="628">
        <v>99.7</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243</v>
      </c>
      <c r="BH22" s="626"/>
      <c r="BI22" s="626"/>
      <c r="BJ22" s="626"/>
      <c r="BK22" s="626"/>
      <c r="BL22" s="626"/>
      <c r="BM22" s="626"/>
      <c r="BN22" s="627"/>
      <c r="BO22" s="685" t="s">
        <v>243</v>
      </c>
      <c r="BP22" s="685"/>
      <c r="BQ22" s="685"/>
      <c r="BR22" s="685"/>
      <c r="BS22" s="631" t="s">
        <v>137</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3127</v>
      </c>
      <c r="S23" s="626"/>
      <c r="T23" s="626"/>
      <c r="U23" s="626"/>
      <c r="V23" s="626"/>
      <c r="W23" s="626"/>
      <c r="X23" s="626"/>
      <c r="Y23" s="627"/>
      <c r="Z23" s="685">
        <v>0</v>
      </c>
      <c r="AA23" s="685"/>
      <c r="AB23" s="685"/>
      <c r="AC23" s="685"/>
      <c r="AD23" s="686">
        <v>3127</v>
      </c>
      <c r="AE23" s="686"/>
      <c r="AF23" s="686"/>
      <c r="AG23" s="686"/>
      <c r="AH23" s="686"/>
      <c r="AI23" s="686"/>
      <c r="AJ23" s="686"/>
      <c r="AK23" s="686"/>
      <c r="AL23" s="628">
        <v>0.1</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137</v>
      </c>
      <c r="BH23" s="626"/>
      <c r="BI23" s="626"/>
      <c r="BJ23" s="626"/>
      <c r="BK23" s="626"/>
      <c r="BL23" s="626"/>
      <c r="BM23" s="626"/>
      <c r="BN23" s="627"/>
      <c r="BO23" s="685" t="s">
        <v>243</v>
      </c>
      <c r="BP23" s="685"/>
      <c r="BQ23" s="685"/>
      <c r="BR23" s="685"/>
      <c r="BS23" s="631" t="s">
        <v>127</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49534</v>
      </c>
      <c r="S24" s="626"/>
      <c r="T24" s="626"/>
      <c r="U24" s="626"/>
      <c r="V24" s="626"/>
      <c r="W24" s="626"/>
      <c r="X24" s="626"/>
      <c r="Y24" s="627"/>
      <c r="Z24" s="685">
        <v>0.5</v>
      </c>
      <c r="AA24" s="685"/>
      <c r="AB24" s="685"/>
      <c r="AC24" s="685"/>
      <c r="AD24" s="686" t="s">
        <v>127</v>
      </c>
      <c r="AE24" s="686"/>
      <c r="AF24" s="686"/>
      <c r="AG24" s="686"/>
      <c r="AH24" s="686"/>
      <c r="AI24" s="686"/>
      <c r="AJ24" s="686"/>
      <c r="AK24" s="686"/>
      <c r="AL24" s="628" t="s">
        <v>127</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137</v>
      </c>
      <c r="BH24" s="626"/>
      <c r="BI24" s="626"/>
      <c r="BJ24" s="626"/>
      <c r="BK24" s="626"/>
      <c r="BL24" s="626"/>
      <c r="BM24" s="626"/>
      <c r="BN24" s="627"/>
      <c r="BO24" s="685" t="s">
        <v>137</v>
      </c>
      <c r="BP24" s="685"/>
      <c r="BQ24" s="685"/>
      <c r="BR24" s="685"/>
      <c r="BS24" s="631" t="s">
        <v>243</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5038410</v>
      </c>
      <c r="CS24" s="689"/>
      <c r="CT24" s="689"/>
      <c r="CU24" s="689"/>
      <c r="CV24" s="689"/>
      <c r="CW24" s="689"/>
      <c r="CX24" s="689"/>
      <c r="CY24" s="735"/>
      <c r="CZ24" s="736">
        <v>52.3</v>
      </c>
      <c r="DA24" s="705"/>
      <c r="DB24" s="705"/>
      <c r="DC24" s="739"/>
      <c r="DD24" s="734">
        <v>3314378</v>
      </c>
      <c r="DE24" s="689"/>
      <c r="DF24" s="689"/>
      <c r="DG24" s="689"/>
      <c r="DH24" s="689"/>
      <c r="DI24" s="689"/>
      <c r="DJ24" s="689"/>
      <c r="DK24" s="735"/>
      <c r="DL24" s="734">
        <v>3291642</v>
      </c>
      <c r="DM24" s="689"/>
      <c r="DN24" s="689"/>
      <c r="DO24" s="689"/>
      <c r="DP24" s="689"/>
      <c r="DQ24" s="689"/>
      <c r="DR24" s="689"/>
      <c r="DS24" s="689"/>
      <c r="DT24" s="689"/>
      <c r="DU24" s="689"/>
      <c r="DV24" s="735"/>
      <c r="DW24" s="736">
        <v>53.1</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83632</v>
      </c>
      <c r="S25" s="626"/>
      <c r="T25" s="626"/>
      <c r="U25" s="626"/>
      <c r="V25" s="626"/>
      <c r="W25" s="626"/>
      <c r="X25" s="626"/>
      <c r="Y25" s="627"/>
      <c r="Z25" s="685">
        <v>0.9</v>
      </c>
      <c r="AA25" s="685"/>
      <c r="AB25" s="685"/>
      <c r="AC25" s="685"/>
      <c r="AD25" s="686">
        <v>8982</v>
      </c>
      <c r="AE25" s="686"/>
      <c r="AF25" s="686"/>
      <c r="AG25" s="686"/>
      <c r="AH25" s="686"/>
      <c r="AI25" s="686"/>
      <c r="AJ25" s="686"/>
      <c r="AK25" s="686"/>
      <c r="AL25" s="628">
        <v>0.2</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243</v>
      </c>
      <c r="BH25" s="626"/>
      <c r="BI25" s="626"/>
      <c r="BJ25" s="626"/>
      <c r="BK25" s="626"/>
      <c r="BL25" s="626"/>
      <c r="BM25" s="626"/>
      <c r="BN25" s="627"/>
      <c r="BO25" s="685" t="s">
        <v>243</v>
      </c>
      <c r="BP25" s="685"/>
      <c r="BQ25" s="685"/>
      <c r="BR25" s="685"/>
      <c r="BS25" s="631" t="s">
        <v>243</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1780530</v>
      </c>
      <c r="CS25" s="624"/>
      <c r="CT25" s="624"/>
      <c r="CU25" s="624"/>
      <c r="CV25" s="624"/>
      <c r="CW25" s="624"/>
      <c r="CX25" s="624"/>
      <c r="CY25" s="625"/>
      <c r="CZ25" s="628">
        <v>18.5</v>
      </c>
      <c r="DA25" s="657"/>
      <c r="DB25" s="657"/>
      <c r="DC25" s="658"/>
      <c r="DD25" s="631">
        <v>1753454</v>
      </c>
      <c r="DE25" s="624"/>
      <c r="DF25" s="624"/>
      <c r="DG25" s="624"/>
      <c r="DH25" s="624"/>
      <c r="DI25" s="624"/>
      <c r="DJ25" s="624"/>
      <c r="DK25" s="625"/>
      <c r="DL25" s="631">
        <v>1733644</v>
      </c>
      <c r="DM25" s="624"/>
      <c r="DN25" s="624"/>
      <c r="DO25" s="624"/>
      <c r="DP25" s="624"/>
      <c r="DQ25" s="624"/>
      <c r="DR25" s="624"/>
      <c r="DS25" s="624"/>
      <c r="DT25" s="624"/>
      <c r="DU25" s="624"/>
      <c r="DV25" s="625"/>
      <c r="DW25" s="628">
        <v>28</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41675</v>
      </c>
      <c r="S26" s="626"/>
      <c r="T26" s="626"/>
      <c r="U26" s="626"/>
      <c r="V26" s="626"/>
      <c r="W26" s="626"/>
      <c r="X26" s="626"/>
      <c r="Y26" s="627"/>
      <c r="Z26" s="685">
        <v>0.4</v>
      </c>
      <c r="AA26" s="685"/>
      <c r="AB26" s="685"/>
      <c r="AC26" s="685"/>
      <c r="AD26" s="686" t="s">
        <v>243</v>
      </c>
      <c r="AE26" s="686"/>
      <c r="AF26" s="686"/>
      <c r="AG26" s="686"/>
      <c r="AH26" s="686"/>
      <c r="AI26" s="686"/>
      <c r="AJ26" s="686"/>
      <c r="AK26" s="686"/>
      <c r="AL26" s="628" t="s">
        <v>137</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243</v>
      </c>
      <c r="BP26" s="685"/>
      <c r="BQ26" s="685"/>
      <c r="BR26" s="685"/>
      <c r="BS26" s="631" t="s">
        <v>127</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1042756</v>
      </c>
      <c r="CS26" s="626"/>
      <c r="CT26" s="626"/>
      <c r="CU26" s="626"/>
      <c r="CV26" s="626"/>
      <c r="CW26" s="626"/>
      <c r="CX26" s="626"/>
      <c r="CY26" s="627"/>
      <c r="CZ26" s="628">
        <v>10.8</v>
      </c>
      <c r="DA26" s="657"/>
      <c r="DB26" s="657"/>
      <c r="DC26" s="658"/>
      <c r="DD26" s="631">
        <v>1026502</v>
      </c>
      <c r="DE26" s="626"/>
      <c r="DF26" s="626"/>
      <c r="DG26" s="626"/>
      <c r="DH26" s="626"/>
      <c r="DI26" s="626"/>
      <c r="DJ26" s="626"/>
      <c r="DK26" s="627"/>
      <c r="DL26" s="631" t="s">
        <v>243</v>
      </c>
      <c r="DM26" s="626"/>
      <c r="DN26" s="626"/>
      <c r="DO26" s="626"/>
      <c r="DP26" s="626"/>
      <c r="DQ26" s="626"/>
      <c r="DR26" s="626"/>
      <c r="DS26" s="626"/>
      <c r="DT26" s="626"/>
      <c r="DU26" s="626"/>
      <c r="DV26" s="627"/>
      <c r="DW26" s="628" t="s">
        <v>243</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1316422</v>
      </c>
      <c r="S27" s="626"/>
      <c r="T27" s="626"/>
      <c r="U27" s="626"/>
      <c r="V27" s="626"/>
      <c r="W27" s="626"/>
      <c r="X27" s="626"/>
      <c r="Y27" s="627"/>
      <c r="Z27" s="685">
        <v>13.4</v>
      </c>
      <c r="AA27" s="685"/>
      <c r="AB27" s="685"/>
      <c r="AC27" s="685"/>
      <c r="AD27" s="686" t="s">
        <v>243</v>
      </c>
      <c r="AE27" s="686"/>
      <c r="AF27" s="686"/>
      <c r="AG27" s="686"/>
      <c r="AH27" s="686"/>
      <c r="AI27" s="686"/>
      <c r="AJ27" s="686"/>
      <c r="AK27" s="686"/>
      <c r="AL27" s="628" t="s">
        <v>127</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3044297</v>
      </c>
      <c r="BH27" s="626"/>
      <c r="BI27" s="626"/>
      <c r="BJ27" s="626"/>
      <c r="BK27" s="626"/>
      <c r="BL27" s="626"/>
      <c r="BM27" s="626"/>
      <c r="BN27" s="627"/>
      <c r="BO27" s="685">
        <v>100</v>
      </c>
      <c r="BP27" s="685"/>
      <c r="BQ27" s="685"/>
      <c r="BR27" s="685"/>
      <c r="BS27" s="631">
        <v>37319</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2369961</v>
      </c>
      <c r="CS27" s="624"/>
      <c r="CT27" s="624"/>
      <c r="CU27" s="624"/>
      <c r="CV27" s="624"/>
      <c r="CW27" s="624"/>
      <c r="CX27" s="624"/>
      <c r="CY27" s="625"/>
      <c r="CZ27" s="628">
        <v>24.6</v>
      </c>
      <c r="DA27" s="657"/>
      <c r="DB27" s="657"/>
      <c r="DC27" s="658"/>
      <c r="DD27" s="631">
        <v>694037</v>
      </c>
      <c r="DE27" s="624"/>
      <c r="DF27" s="624"/>
      <c r="DG27" s="624"/>
      <c r="DH27" s="624"/>
      <c r="DI27" s="624"/>
      <c r="DJ27" s="624"/>
      <c r="DK27" s="625"/>
      <c r="DL27" s="631">
        <v>691111</v>
      </c>
      <c r="DM27" s="624"/>
      <c r="DN27" s="624"/>
      <c r="DO27" s="624"/>
      <c r="DP27" s="624"/>
      <c r="DQ27" s="624"/>
      <c r="DR27" s="624"/>
      <c r="DS27" s="624"/>
      <c r="DT27" s="624"/>
      <c r="DU27" s="624"/>
      <c r="DV27" s="625"/>
      <c r="DW27" s="628">
        <v>11.2</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v>6694</v>
      </c>
      <c r="S28" s="626"/>
      <c r="T28" s="626"/>
      <c r="U28" s="626"/>
      <c r="V28" s="626"/>
      <c r="W28" s="626"/>
      <c r="X28" s="626"/>
      <c r="Y28" s="627"/>
      <c r="Z28" s="685">
        <v>0.1</v>
      </c>
      <c r="AA28" s="685"/>
      <c r="AB28" s="685"/>
      <c r="AC28" s="685"/>
      <c r="AD28" s="686">
        <v>6694</v>
      </c>
      <c r="AE28" s="686"/>
      <c r="AF28" s="686"/>
      <c r="AG28" s="686"/>
      <c r="AH28" s="686"/>
      <c r="AI28" s="686"/>
      <c r="AJ28" s="686"/>
      <c r="AK28" s="686"/>
      <c r="AL28" s="628">
        <v>0.1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887919</v>
      </c>
      <c r="CS28" s="626"/>
      <c r="CT28" s="626"/>
      <c r="CU28" s="626"/>
      <c r="CV28" s="626"/>
      <c r="CW28" s="626"/>
      <c r="CX28" s="626"/>
      <c r="CY28" s="627"/>
      <c r="CZ28" s="628">
        <v>9.1999999999999993</v>
      </c>
      <c r="DA28" s="657"/>
      <c r="DB28" s="657"/>
      <c r="DC28" s="658"/>
      <c r="DD28" s="631">
        <v>866887</v>
      </c>
      <c r="DE28" s="626"/>
      <c r="DF28" s="626"/>
      <c r="DG28" s="626"/>
      <c r="DH28" s="626"/>
      <c r="DI28" s="626"/>
      <c r="DJ28" s="626"/>
      <c r="DK28" s="627"/>
      <c r="DL28" s="631">
        <v>866887</v>
      </c>
      <c r="DM28" s="626"/>
      <c r="DN28" s="626"/>
      <c r="DO28" s="626"/>
      <c r="DP28" s="626"/>
      <c r="DQ28" s="626"/>
      <c r="DR28" s="626"/>
      <c r="DS28" s="626"/>
      <c r="DT28" s="626"/>
      <c r="DU28" s="626"/>
      <c r="DV28" s="627"/>
      <c r="DW28" s="628">
        <v>14</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1064508</v>
      </c>
      <c r="S29" s="626"/>
      <c r="T29" s="626"/>
      <c r="U29" s="626"/>
      <c r="V29" s="626"/>
      <c r="W29" s="626"/>
      <c r="X29" s="626"/>
      <c r="Y29" s="627"/>
      <c r="Z29" s="685">
        <v>10.9</v>
      </c>
      <c r="AA29" s="685"/>
      <c r="AB29" s="685"/>
      <c r="AC29" s="685"/>
      <c r="AD29" s="686" t="s">
        <v>137</v>
      </c>
      <c r="AE29" s="686"/>
      <c r="AF29" s="686"/>
      <c r="AG29" s="686"/>
      <c r="AH29" s="686"/>
      <c r="AI29" s="686"/>
      <c r="AJ29" s="686"/>
      <c r="AK29" s="686"/>
      <c r="AL29" s="628" t="s">
        <v>137</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887919</v>
      </c>
      <c r="CS29" s="624"/>
      <c r="CT29" s="624"/>
      <c r="CU29" s="624"/>
      <c r="CV29" s="624"/>
      <c r="CW29" s="624"/>
      <c r="CX29" s="624"/>
      <c r="CY29" s="625"/>
      <c r="CZ29" s="628">
        <v>9.1999999999999993</v>
      </c>
      <c r="DA29" s="657"/>
      <c r="DB29" s="657"/>
      <c r="DC29" s="658"/>
      <c r="DD29" s="631">
        <v>866887</v>
      </c>
      <c r="DE29" s="624"/>
      <c r="DF29" s="624"/>
      <c r="DG29" s="624"/>
      <c r="DH29" s="624"/>
      <c r="DI29" s="624"/>
      <c r="DJ29" s="624"/>
      <c r="DK29" s="625"/>
      <c r="DL29" s="631">
        <v>866887</v>
      </c>
      <c r="DM29" s="624"/>
      <c r="DN29" s="624"/>
      <c r="DO29" s="624"/>
      <c r="DP29" s="624"/>
      <c r="DQ29" s="624"/>
      <c r="DR29" s="624"/>
      <c r="DS29" s="624"/>
      <c r="DT29" s="624"/>
      <c r="DU29" s="624"/>
      <c r="DV29" s="625"/>
      <c r="DW29" s="628">
        <v>14</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100062</v>
      </c>
      <c r="S30" s="626"/>
      <c r="T30" s="626"/>
      <c r="U30" s="626"/>
      <c r="V30" s="626"/>
      <c r="W30" s="626"/>
      <c r="X30" s="626"/>
      <c r="Y30" s="627"/>
      <c r="Z30" s="685">
        <v>1</v>
      </c>
      <c r="AA30" s="685"/>
      <c r="AB30" s="685"/>
      <c r="AC30" s="685"/>
      <c r="AD30" s="686" t="s">
        <v>137</v>
      </c>
      <c r="AE30" s="686"/>
      <c r="AF30" s="686"/>
      <c r="AG30" s="686"/>
      <c r="AH30" s="686"/>
      <c r="AI30" s="686"/>
      <c r="AJ30" s="686"/>
      <c r="AK30" s="686"/>
      <c r="AL30" s="628" t="s">
        <v>243</v>
      </c>
      <c r="AM30" s="629"/>
      <c r="AN30" s="629"/>
      <c r="AO30" s="687"/>
      <c r="AP30" s="713" t="s">
        <v>308</v>
      </c>
      <c r="AQ30" s="714"/>
      <c r="AR30" s="714"/>
      <c r="AS30" s="714"/>
      <c r="AT30" s="719" t="s">
        <v>309</v>
      </c>
      <c r="AU30" s="230"/>
      <c r="AV30" s="230"/>
      <c r="AW30" s="230"/>
      <c r="AX30" s="722" t="s">
        <v>185</v>
      </c>
      <c r="AY30" s="723"/>
      <c r="AZ30" s="723"/>
      <c r="BA30" s="723"/>
      <c r="BB30" s="723"/>
      <c r="BC30" s="723"/>
      <c r="BD30" s="723"/>
      <c r="BE30" s="723"/>
      <c r="BF30" s="724"/>
      <c r="BG30" s="703">
        <v>98.8</v>
      </c>
      <c r="BH30" s="704"/>
      <c r="BI30" s="704"/>
      <c r="BJ30" s="704"/>
      <c r="BK30" s="704"/>
      <c r="BL30" s="704"/>
      <c r="BM30" s="705">
        <v>95.2</v>
      </c>
      <c r="BN30" s="704"/>
      <c r="BO30" s="704"/>
      <c r="BP30" s="704"/>
      <c r="BQ30" s="706"/>
      <c r="BR30" s="703">
        <v>98.5</v>
      </c>
      <c r="BS30" s="704"/>
      <c r="BT30" s="704"/>
      <c r="BU30" s="704"/>
      <c r="BV30" s="704"/>
      <c r="BW30" s="704"/>
      <c r="BX30" s="705">
        <v>94.1</v>
      </c>
      <c r="BY30" s="704"/>
      <c r="BZ30" s="704"/>
      <c r="CA30" s="704"/>
      <c r="CB30" s="706"/>
      <c r="CD30" s="709"/>
      <c r="CE30" s="710"/>
      <c r="CF30" s="667" t="s">
        <v>310</v>
      </c>
      <c r="CG30" s="664"/>
      <c r="CH30" s="664"/>
      <c r="CI30" s="664"/>
      <c r="CJ30" s="664"/>
      <c r="CK30" s="664"/>
      <c r="CL30" s="664"/>
      <c r="CM30" s="664"/>
      <c r="CN30" s="664"/>
      <c r="CO30" s="664"/>
      <c r="CP30" s="664"/>
      <c r="CQ30" s="665"/>
      <c r="CR30" s="623">
        <v>811664</v>
      </c>
      <c r="CS30" s="626"/>
      <c r="CT30" s="626"/>
      <c r="CU30" s="626"/>
      <c r="CV30" s="626"/>
      <c r="CW30" s="626"/>
      <c r="CX30" s="626"/>
      <c r="CY30" s="627"/>
      <c r="CZ30" s="628">
        <v>8.4</v>
      </c>
      <c r="DA30" s="657"/>
      <c r="DB30" s="657"/>
      <c r="DC30" s="658"/>
      <c r="DD30" s="631">
        <v>791012</v>
      </c>
      <c r="DE30" s="626"/>
      <c r="DF30" s="626"/>
      <c r="DG30" s="626"/>
      <c r="DH30" s="626"/>
      <c r="DI30" s="626"/>
      <c r="DJ30" s="626"/>
      <c r="DK30" s="627"/>
      <c r="DL30" s="631">
        <v>791012</v>
      </c>
      <c r="DM30" s="626"/>
      <c r="DN30" s="626"/>
      <c r="DO30" s="626"/>
      <c r="DP30" s="626"/>
      <c r="DQ30" s="626"/>
      <c r="DR30" s="626"/>
      <c r="DS30" s="626"/>
      <c r="DT30" s="626"/>
      <c r="DU30" s="626"/>
      <c r="DV30" s="627"/>
      <c r="DW30" s="628">
        <v>12.8</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47644</v>
      </c>
      <c r="S31" s="626"/>
      <c r="T31" s="626"/>
      <c r="U31" s="626"/>
      <c r="V31" s="626"/>
      <c r="W31" s="626"/>
      <c r="X31" s="626"/>
      <c r="Y31" s="627"/>
      <c r="Z31" s="685">
        <v>0.5</v>
      </c>
      <c r="AA31" s="685"/>
      <c r="AB31" s="685"/>
      <c r="AC31" s="685"/>
      <c r="AD31" s="686" t="s">
        <v>242</v>
      </c>
      <c r="AE31" s="686"/>
      <c r="AF31" s="686"/>
      <c r="AG31" s="686"/>
      <c r="AH31" s="686"/>
      <c r="AI31" s="686"/>
      <c r="AJ31" s="686"/>
      <c r="AK31" s="686"/>
      <c r="AL31" s="628" t="s">
        <v>243</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99.2</v>
      </c>
      <c r="BH31" s="624"/>
      <c r="BI31" s="624"/>
      <c r="BJ31" s="624"/>
      <c r="BK31" s="624"/>
      <c r="BL31" s="624"/>
      <c r="BM31" s="629">
        <v>96.7</v>
      </c>
      <c r="BN31" s="702"/>
      <c r="BO31" s="702"/>
      <c r="BP31" s="702"/>
      <c r="BQ31" s="663"/>
      <c r="BR31" s="701">
        <v>99</v>
      </c>
      <c r="BS31" s="624"/>
      <c r="BT31" s="624"/>
      <c r="BU31" s="624"/>
      <c r="BV31" s="624"/>
      <c r="BW31" s="624"/>
      <c r="BX31" s="629">
        <v>95.9</v>
      </c>
      <c r="BY31" s="702"/>
      <c r="BZ31" s="702"/>
      <c r="CA31" s="702"/>
      <c r="CB31" s="663"/>
      <c r="CD31" s="709"/>
      <c r="CE31" s="710"/>
      <c r="CF31" s="667" t="s">
        <v>314</v>
      </c>
      <c r="CG31" s="664"/>
      <c r="CH31" s="664"/>
      <c r="CI31" s="664"/>
      <c r="CJ31" s="664"/>
      <c r="CK31" s="664"/>
      <c r="CL31" s="664"/>
      <c r="CM31" s="664"/>
      <c r="CN31" s="664"/>
      <c r="CO31" s="664"/>
      <c r="CP31" s="664"/>
      <c r="CQ31" s="665"/>
      <c r="CR31" s="623">
        <v>76255</v>
      </c>
      <c r="CS31" s="624"/>
      <c r="CT31" s="624"/>
      <c r="CU31" s="624"/>
      <c r="CV31" s="624"/>
      <c r="CW31" s="624"/>
      <c r="CX31" s="624"/>
      <c r="CY31" s="625"/>
      <c r="CZ31" s="628">
        <v>0.8</v>
      </c>
      <c r="DA31" s="657"/>
      <c r="DB31" s="657"/>
      <c r="DC31" s="658"/>
      <c r="DD31" s="631">
        <v>75875</v>
      </c>
      <c r="DE31" s="624"/>
      <c r="DF31" s="624"/>
      <c r="DG31" s="624"/>
      <c r="DH31" s="624"/>
      <c r="DI31" s="624"/>
      <c r="DJ31" s="624"/>
      <c r="DK31" s="625"/>
      <c r="DL31" s="631">
        <v>75875</v>
      </c>
      <c r="DM31" s="624"/>
      <c r="DN31" s="624"/>
      <c r="DO31" s="624"/>
      <c r="DP31" s="624"/>
      <c r="DQ31" s="624"/>
      <c r="DR31" s="624"/>
      <c r="DS31" s="624"/>
      <c r="DT31" s="624"/>
      <c r="DU31" s="624"/>
      <c r="DV31" s="625"/>
      <c r="DW31" s="628">
        <v>1.2</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272391</v>
      </c>
      <c r="S32" s="626"/>
      <c r="T32" s="626"/>
      <c r="U32" s="626"/>
      <c r="V32" s="626"/>
      <c r="W32" s="626"/>
      <c r="X32" s="626"/>
      <c r="Y32" s="627"/>
      <c r="Z32" s="685">
        <v>2.8</v>
      </c>
      <c r="AA32" s="685"/>
      <c r="AB32" s="685"/>
      <c r="AC32" s="685"/>
      <c r="AD32" s="686" t="s">
        <v>243</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98.4</v>
      </c>
      <c r="BH32" s="639"/>
      <c r="BI32" s="639"/>
      <c r="BJ32" s="639"/>
      <c r="BK32" s="639"/>
      <c r="BL32" s="639"/>
      <c r="BM32" s="683">
        <v>93</v>
      </c>
      <c r="BN32" s="639"/>
      <c r="BO32" s="639"/>
      <c r="BP32" s="639"/>
      <c r="BQ32" s="676"/>
      <c r="BR32" s="700">
        <v>97.9</v>
      </c>
      <c r="BS32" s="639"/>
      <c r="BT32" s="639"/>
      <c r="BU32" s="639"/>
      <c r="BV32" s="639"/>
      <c r="BW32" s="639"/>
      <c r="BX32" s="683">
        <v>91.5</v>
      </c>
      <c r="BY32" s="639"/>
      <c r="BZ32" s="639"/>
      <c r="CA32" s="639"/>
      <c r="CB32" s="676"/>
      <c r="CD32" s="711"/>
      <c r="CE32" s="712"/>
      <c r="CF32" s="667" t="s">
        <v>317</v>
      </c>
      <c r="CG32" s="664"/>
      <c r="CH32" s="664"/>
      <c r="CI32" s="664"/>
      <c r="CJ32" s="664"/>
      <c r="CK32" s="664"/>
      <c r="CL32" s="664"/>
      <c r="CM32" s="664"/>
      <c r="CN32" s="664"/>
      <c r="CO32" s="664"/>
      <c r="CP32" s="664"/>
      <c r="CQ32" s="665"/>
      <c r="CR32" s="623" t="s">
        <v>243</v>
      </c>
      <c r="CS32" s="626"/>
      <c r="CT32" s="626"/>
      <c r="CU32" s="626"/>
      <c r="CV32" s="626"/>
      <c r="CW32" s="626"/>
      <c r="CX32" s="626"/>
      <c r="CY32" s="627"/>
      <c r="CZ32" s="628" t="s">
        <v>243</v>
      </c>
      <c r="DA32" s="657"/>
      <c r="DB32" s="657"/>
      <c r="DC32" s="658"/>
      <c r="DD32" s="631" t="s">
        <v>243</v>
      </c>
      <c r="DE32" s="626"/>
      <c r="DF32" s="626"/>
      <c r="DG32" s="626"/>
      <c r="DH32" s="626"/>
      <c r="DI32" s="626"/>
      <c r="DJ32" s="626"/>
      <c r="DK32" s="627"/>
      <c r="DL32" s="631" t="s">
        <v>137</v>
      </c>
      <c r="DM32" s="626"/>
      <c r="DN32" s="626"/>
      <c r="DO32" s="626"/>
      <c r="DP32" s="626"/>
      <c r="DQ32" s="626"/>
      <c r="DR32" s="626"/>
      <c r="DS32" s="626"/>
      <c r="DT32" s="626"/>
      <c r="DU32" s="626"/>
      <c r="DV32" s="627"/>
      <c r="DW32" s="628" t="s">
        <v>243</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90633</v>
      </c>
      <c r="S33" s="626"/>
      <c r="T33" s="626"/>
      <c r="U33" s="626"/>
      <c r="V33" s="626"/>
      <c r="W33" s="626"/>
      <c r="X33" s="626"/>
      <c r="Y33" s="627"/>
      <c r="Z33" s="685">
        <v>0.9</v>
      </c>
      <c r="AA33" s="685"/>
      <c r="AB33" s="685"/>
      <c r="AC33" s="685"/>
      <c r="AD33" s="686" t="s">
        <v>137</v>
      </c>
      <c r="AE33" s="686"/>
      <c r="AF33" s="686"/>
      <c r="AG33" s="686"/>
      <c r="AH33" s="686"/>
      <c r="AI33" s="686"/>
      <c r="AJ33" s="686"/>
      <c r="AK33" s="686"/>
      <c r="AL33" s="628" t="s">
        <v>137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3731761</v>
      </c>
      <c r="CS33" s="624"/>
      <c r="CT33" s="624"/>
      <c r="CU33" s="624"/>
      <c r="CV33" s="624"/>
      <c r="CW33" s="624"/>
      <c r="CX33" s="624"/>
      <c r="CY33" s="625"/>
      <c r="CZ33" s="628">
        <v>38.700000000000003</v>
      </c>
      <c r="DA33" s="657"/>
      <c r="DB33" s="657"/>
      <c r="DC33" s="658"/>
      <c r="DD33" s="631">
        <v>3108831</v>
      </c>
      <c r="DE33" s="624"/>
      <c r="DF33" s="624"/>
      <c r="DG33" s="624"/>
      <c r="DH33" s="624"/>
      <c r="DI33" s="624"/>
      <c r="DJ33" s="624"/>
      <c r="DK33" s="625"/>
      <c r="DL33" s="631">
        <v>2778905</v>
      </c>
      <c r="DM33" s="624"/>
      <c r="DN33" s="624"/>
      <c r="DO33" s="624"/>
      <c r="DP33" s="624"/>
      <c r="DQ33" s="624"/>
      <c r="DR33" s="624"/>
      <c r="DS33" s="624"/>
      <c r="DT33" s="624"/>
      <c r="DU33" s="624"/>
      <c r="DV33" s="625"/>
      <c r="DW33" s="628">
        <v>44.9</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74746</v>
      </c>
      <c r="S34" s="626"/>
      <c r="T34" s="626"/>
      <c r="U34" s="626"/>
      <c r="V34" s="626"/>
      <c r="W34" s="626"/>
      <c r="X34" s="626"/>
      <c r="Y34" s="627"/>
      <c r="Z34" s="685">
        <v>0.8</v>
      </c>
      <c r="AA34" s="685"/>
      <c r="AB34" s="685"/>
      <c r="AC34" s="685"/>
      <c r="AD34" s="686">
        <v>147</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1246012</v>
      </c>
      <c r="CS34" s="626"/>
      <c r="CT34" s="626"/>
      <c r="CU34" s="626"/>
      <c r="CV34" s="626"/>
      <c r="CW34" s="626"/>
      <c r="CX34" s="626"/>
      <c r="CY34" s="627"/>
      <c r="CZ34" s="628">
        <v>12.9</v>
      </c>
      <c r="DA34" s="657"/>
      <c r="DB34" s="657"/>
      <c r="DC34" s="658"/>
      <c r="DD34" s="631">
        <v>948222</v>
      </c>
      <c r="DE34" s="626"/>
      <c r="DF34" s="626"/>
      <c r="DG34" s="626"/>
      <c r="DH34" s="626"/>
      <c r="DI34" s="626"/>
      <c r="DJ34" s="626"/>
      <c r="DK34" s="627"/>
      <c r="DL34" s="631">
        <v>825899</v>
      </c>
      <c r="DM34" s="626"/>
      <c r="DN34" s="626"/>
      <c r="DO34" s="626"/>
      <c r="DP34" s="626"/>
      <c r="DQ34" s="626"/>
      <c r="DR34" s="626"/>
      <c r="DS34" s="626"/>
      <c r="DT34" s="626"/>
      <c r="DU34" s="626"/>
      <c r="DV34" s="627"/>
      <c r="DW34" s="628">
        <v>13.3</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684835</v>
      </c>
      <c r="S35" s="626"/>
      <c r="T35" s="626"/>
      <c r="U35" s="626"/>
      <c r="V35" s="626"/>
      <c r="W35" s="626"/>
      <c r="X35" s="626"/>
      <c r="Y35" s="627"/>
      <c r="Z35" s="685">
        <v>7</v>
      </c>
      <c r="AA35" s="685"/>
      <c r="AB35" s="685"/>
      <c r="AC35" s="685"/>
      <c r="AD35" s="686" t="s">
        <v>137</v>
      </c>
      <c r="AE35" s="686"/>
      <c r="AF35" s="686"/>
      <c r="AG35" s="686"/>
      <c r="AH35" s="686"/>
      <c r="AI35" s="686"/>
      <c r="AJ35" s="686"/>
      <c r="AK35" s="686"/>
      <c r="AL35" s="628" t="s">
        <v>243</v>
      </c>
      <c r="AM35" s="629"/>
      <c r="AN35" s="629"/>
      <c r="AO35" s="687"/>
      <c r="AP35" s="234"/>
      <c r="AQ35" s="691" t="s">
        <v>325</v>
      </c>
      <c r="AR35" s="692"/>
      <c r="AS35" s="692"/>
      <c r="AT35" s="692"/>
      <c r="AU35" s="692"/>
      <c r="AV35" s="692"/>
      <c r="AW35" s="692"/>
      <c r="AX35" s="692"/>
      <c r="AY35" s="693"/>
      <c r="AZ35" s="688">
        <v>1391625</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40740</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57574</v>
      </c>
      <c r="CS35" s="624"/>
      <c r="CT35" s="624"/>
      <c r="CU35" s="624"/>
      <c r="CV35" s="624"/>
      <c r="CW35" s="624"/>
      <c r="CX35" s="624"/>
      <c r="CY35" s="625"/>
      <c r="CZ35" s="628">
        <v>0.6</v>
      </c>
      <c r="DA35" s="657"/>
      <c r="DB35" s="657"/>
      <c r="DC35" s="658"/>
      <c r="DD35" s="631">
        <v>53204</v>
      </c>
      <c r="DE35" s="624"/>
      <c r="DF35" s="624"/>
      <c r="DG35" s="624"/>
      <c r="DH35" s="624"/>
      <c r="DI35" s="624"/>
      <c r="DJ35" s="624"/>
      <c r="DK35" s="625"/>
      <c r="DL35" s="631">
        <v>53204</v>
      </c>
      <c r="DM35" s="624"/>
      <c r="DN35" s="624"/>
      <c r="DO35" s="624"/>
      <c r="DP35" s="624"/>
      <c r="DQ35" s="624"/>
      <c r="DR35" s="624"/>
      <c r="DS35" s="624"/>
      <c r="DT35" s="624"/>
      <c r="DU35" s="624"/>
      <c r="DV35" s="625"/>
      <c r="DW35" s="628">
        <v>0.9</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243</v>
      </c>
      <c r="S36" s="626"/>
      <c r="T36" s="626"/>
      <c r="U36" s="626"/>
      <c r="V36" s="626"/>
      <c r="W36" s="626"/>
      <c r="X36" s="626"/>
      <c r="Y36" s="627"/>
      <c r="Z36" s="685" t="s">
        <v>127</v>
      </c>
      <c r="AA36" s="685"/>
      <c r="AB36" s="685"/>
      <c r="AC36" s="685"/>
      <c r="AD36" s="686" t="s">
        <v>243</v>
      </c>
      <c r="AE36" s="686"/>
      <c r="AF36" s="686"/>
      <c r="AG36" s="686"/>
      <c r="AH36" s="686"/>
      <c r="AI36" s="686"/>
      <c r="AJ36" s="686"/>
      <c r="AK36" s="686"/>
      <c r="AL36" s="628" t="s">
        <v>137</v>
      </c>
      <c r="AM36" s="629"/>
      <c r="AN36" s="629"/>
      <c r="AO36" s="687"/>
      <c r="AQ36" s="660" t="s">
        <v>329</v>
      </c>
      <c r="AR36" s="661"/>
      <c r="AS36" s="661"/>
      <c r="AT36" s="661"/>
      <c r="AU36" s="661"/>
      <c r="AV36" s="661"/>
      <c r="AW36" s="661"/>
      <c r="AX36" s="661"/>
      <c r="AY36" s="662"/>
      <c r="AZ36" s="623">
        <v>289605</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-4815</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987125</v>
      </c>
      <c r="CS36" s="626"/>
      <c r="CT36" s="626"/>
      <c r="CU36" s="626"/>
      <c r="CV36" s="626"/>
      <c r="CW36" s="626"/>
      <c r="CX36" s="626"/>
      <c r="CY36" s="627"/>
      <c r="CZ36" s="628">
        <v>10.199999999999999</v>
      </c>
      <c r="DA36" s="657"/>
      <c r="DB36" s="657"/>
      <c r="DC36" s="658"/>
      <c r="DD36" s="631">
        <v>897807</v>
      </c>
      <c r="DE36" s="626"/>
      <c r="DF36" s="626"/>
      <c r="DG36" s="626"/>
      <c r="DH36" s="626"/>
      <c r="DI36" s="626"/>
      <c r="DJ36" s="626"/>
      <c r="DK36" s="627"/>
      <c r="DL36" s="631">
        <v>788112</v>
      </c>
      <c r="DM36" s="626"/>
      <c r="DN36" s="626"/>
      <c r="DO36" s="626"/>
      <c r="DP36" s="626"/>
      <c r="DQ36" s="626"/>
      <c r="DR36" s="626"/>
      <c r="DS36" s="626"/>
      <c r="DT36" s="626"/>
      <c r="DU36" s="626"/>
      <c r="DV36" s="627"/>
      <c r="DW36" s="628">
        <v>12.7</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351535</v>
      </c>
      <c r="S37" s="626"/>
      <c r="T37" s="626"/>
      <c r="U37" s="626"/>
      <c r="V37" s="626"/>
      <c r="W37" s="626"/>
      <c r="X37" s="626"/>
      <c r="Y37" s="627"/>
      <c r="Z37" s="685">
        <v>3.6</v>
      </c>
      <c r="AA37" s="685"/>
      <c r="AB37" s="685"/>
      <c r="AC37" s="685"/>
      <c r="AD37" s="686" t="s">
        <v>127</v>
      </c>
      <c r="AE37" s="686"/>
      <c r="AF37" s="686"/>
      <c r="AG37" s="686"/>
      <c r="AH37" s="686"/>
      <c r="AI37" s="686"/>
      <c r="AJ37" s="686"/>
      <c r="AK37" s="686"/>
      <c r="AL37" s="628" t="s">
        <v>137</v>
      </c>
      <c r="AM37" s="629"/>
      <c r="AN37" s="629"/>
      <c r="AO37" s="687"/>
      <c r="AQ37" s="660" t="s">
        <v>333</v>
      </c>
      <c r="AR37" s="661"/>
      <c r="AS37" s="661"/>
      <c r="AT37" s="661"/>
      <c r="AU37" s="661"/>
      <c r="AV37" s="661"/>
      <c r="AW37" s="661"/>
      <c r="AX37" s="661"/>
      <c r="AY37" s="662"/>
      <c r="AZ37" s="623">
        <v>300</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3630</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631319</v>
      </c>
      <c r="CS37" s="624"/>
      <c r="CT37" s="624"/>
      <c r="CU37" s="624"/>
      <c r="CV37" s="624"/>
      <c r="CW37" s="624"/>
      <c r="CX37" s="624"/>
      <c r="CY37" s="625"/>
      <c r="CZ37" s="628">
        <v>6.6</v>
      </c>
      <c r="DA37" s="657"/>
      <c r="DB37" s="657"/>
      <c r="DC37" s="658"/>
      <c r="DD37" s="631">
        <v>629728</v>
      </c>
      <c r="DE37" s="624"/>
      <c r="DF37" s="624"/>
      <c r="DG37" s="624"/>
      <c r="DH37" s="624"/>
      <c r="DI37" s="624"/>
      <c r="DJ37" s="624"/>
      <c r="DK37" s="625"/>
      <c r="DL37" s="631">
        <v>590265</v>
      </c>
      <c r="DM37" s="624"/>
      <c r="DN37" s="624"/>
      <c r="DO37" s="624"/>
      <c r="DP37" s="624"/>
      <c r="DQ37" s="624"/>
      <c r="DR37" s="624"/>
      <c r="DS37" s="624"/>
      <c r="DT37" s="624"/>
      <c r="DU37" s="624"/>
      <c r="DV37" s="625"/>
      <c r="DW37" s="628">
        <v>9.5</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9797750</v>
      </c>
      <c r="S38" s="675"/>
      <c r="T38" s="675"/>
      <c r="U38" s="675"/>
      <c r="V38" s="675"/>
      <c r="W38" s="675"/>
      <c r="X38" s="675"/>
      <c r="Y38" s="680"/>
      <c r="Z38" s="681">
        <v>100</v>
      </c>
      <c r="AA38" s="681"/>
      <c r="AB38" s="681"/>
      <c r="AC38" s="681"/>
      <c r="AD38" s="682">
        <v>5843171</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t="s">
        <v>127</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5700</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1391325</v>
      </c>
      <c r="CS38" s="626"/>
      <c r="CT38" s="626"/>
      <c r="CU38" s="626"/>
      <c r="CV38" s="626"/>
      <c r="CW38" s="626"/>
      <c r="CX38" s="626"/>
      <c r="CY38" s="627"/>
      <c r="CZ38" s="628">
        <v>14.4</v>
      </c>
      <c r="DA38" s="657"/>
      <c r="DB38" s="657"/>
      <c r="DC38" s="658"/>
      <c r="DD38" s="631">
        <v>1209598</v>
      </c>
      <c r="DE38" s="626"/>
      <c r="DF38" s="626"/>
      <c r="DG38" s="626"/>
      <c r="DH38" s="626"/>
      <c r="DI38" s="626"/>
      <c r="DJ38" s="626"/>
      <c r="DK38" s="627"/>
      <c r="DL38" s="631">
        <v>1111690</v>
      </c>
      <c r="DM38" s="626"/>
      <c r="DN38" s="626"/>
      <c r="DO38" s="626"/>
      <c r="DP38" s="626"/>
      <c r="DQ38" s="626"/>
      <c r="DR38" s="626"/>
      <c r="DS38" s="626"/>
      <c r="DT38" s="626"/>
      <c r="DU38" s="626"/>
      <c r="DV38" s="627"/>
      <c r="DW38" s="628">
        <v>17.899999999999999</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243</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88</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48425</v>
      </c>
      <c r="CS39" s="624"/>
      <c r="CT39" s="624"/>
      <c r="CU39" s="624"/>
      <c r="CV39" s="624"/>
      <c r="CW39" s="624"/>
      <c r="CX39" s="624"/>
      <c r="CY39" s="625"/>
      <c r="CZ39" s="628">
        <v>0.5</v>
      </c>
      <c r="DA39" s="657"/>
      <c r="DB39" s="657"/>
      <c r="DC39" s="658"/>
      <c r="DD39" s="631" t="s">
        <v>127</v>
      </c>
      <c r="DE39" s="624"/>
      <c r="DF39" s="624"/>
      <c r="DG39" s="624"/>
      <c r="DH39" s="624"/>
      <c r="DI39" s="624"/>
      <c r="DJ39" s="624"/>
      <c r="DK39" s="625"/>
      <c r="DL39" s="631" t="s">
        <v>137</v>
      </c>
      <c r="DM39" s="624"/>
      <c r="DN39" s="624"/>
      <c r="DO39" s="624"/>
      <c r="DP39" s="624"/>
      <c r="DQ39" s="624"/>
      <c r="DR39" s="624"/>
      <c r="DS39" s="624"/>
      <c r="DT39" s="624"/>
      <c r="DU39" s="624"/>
      <c r="DV39" s="625"/>
      <c r="DW39" s="628" t="s">
        <v>243</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279752</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127</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1300</v>
      </c>
      <c r="CS40" s="626"/>
      <c r="CT40" s="626"/>
      <c r="CU40" s="626"/>
      <c r="CV40" s="626"/>
      <c r="CW40" s="626"/>
      <c r="CX40" s="626"/>
      <c r="CY40" s="627"/>
      <c r="CZ40" s="628">
        <v>0</v>
      </c>
      <c r="DA40" s="657"/>
      <c r="DB40" s="657"/>
      <c r="DC40" s="658"/>
      <c r="DD40" s="631" t="s">
        <v>243</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821968</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390</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243</v>
      </c>
      <c r="CS41" s="624"/>
      <c r="CT41" s="624"/>
      <c r="CU41" s="624"/>
      <c r="CV41" s="624"/>
      <c r="CW41" s="624"/>
      <c r="CX41" s="624"/>
      <c r="CY41" s="625"/>
      <c r="CZ41" s="628" t="s">
        <v>243</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862475</v>
      </c>
      <c r="CS42" s="626"/>
      <c r="CT42" s="626"/>
      <c r="CU42" s="626"/>
      <c r="CV42" s="626"/>
      <c r="CW42" s="626"/>
      <c r="CX42" s="626"/>
      <c r="CY42" s="627"/>
      <c r="CZ42" s="628">
        <v>9</v>
      </c>
      <c r="DA42" s="629"/>
      <c r="DB42" s="629"/>
      <c r="DC42" s="630"/>
      <c r="DD42" s="631">
        <v>159191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21492</v>
      </c>
      <c r="CS43" s="624"/>
      <c r="CT43" s="624"/>
      <c r="CU43" s="624"/>
      <c r="CV43" s="624"/>
      <c r="CW43" s="624"/>
      <c r="CX43" s="624"/>
      <c r="CY43" s="625"/>
      <c r="CZ43" s="628">
        <v>0.2</v>
      </c>
      <c r="DA43" s="657"/>
      <c r="DB43" s="657"/>
      <c r="DC43" s="658"/>
      <c r="DD43" s="631">
        <v>21492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305</v>
      </c>
      <c r="CE44" s="652"/>
      <c r="CF44" s="620" t="s">
        <v>355</v>
      </c>
      <c r="CG44" s="621"/>
      <c r="CH44" s="621"/>
      <c r="CI44" s="621"/>
      <c r="CJ44" s="621"/>
      <c r="CK44" s="621"/>
      <c r="CL44" s="621"/>
      <c r="CM44" s="621"/>
      <c r="CN44" s="621"/>
      <c r="CO44" s="621"/>
      <c r="CP44" s="621"/>
      <c r="CQ44" s="622"/>
      <c r="CR44" s="623">
        <v>858565</v>
      </c>
      <c r="CS44" s="626"/>
      <c r="CT44" s="626"/>
      <c r="CU44" s="626"/>
      <c r="CV44" s="626"/>
      <c r="CW44" s="626"/>
      <c r="CX44" s="626"/>
      <c r="CY44" s="627"/>
      <c r="CZ44" s="628">
        <v>8.9</v>
      </c>
      <c r="DA44" s="629"/>
      <c r="DB44" s="629"/>
      <c r="DC44" s="630"/>
      <c r="DD44" s="631">
        <v>158864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538035</v>
      </c>
      <c r="CS45" s="624"/>
      <c r="CT45" s="624"/>
      <c r="CU45" s="624"/>
      <c r="CV45" s="624"/>
      <c r="CW45" s="624"/>
      <c r="CX45" s="624"/>
      <c r="CY45" s="625"/>
      <c r="CZ45" s="628">
        <v>5.6</v>
      </c>
      <c r="DA45" s="657"/>
      <c r="DB45" s="657"/>
      <c r="DC45" s="658"/>
      <c r="DD45" s="631">
        <v>33263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265039</v>
      </c>
      <c r="CS46" s="626"/>
      <c r="CT46" s="626"/>
      <c r="CU46" s="626"/>
      <c r="CV46" s="626"/>
      <c r="CW46" s="626"/>
      <c r="CX46" s="626"/>
      <c r="CY46" s="627"/>
      <c r="CZ46" s="628">
        <v>2.8</v>
      </c>
      <c r="DA46" s="629"/>
      <c r="DB46" s="629"/>
      <c r="DC46" s="630"/>
      <c r="DD46" s="631">
        <v>116700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3910</v>
      </c>
      <c r="CS47" s="624"/>
      <c r="CT47" s="624"/>
      <c r="CU47" s="624"/>
      <c r="CV47" s="624"/>
      <c r="CW47" s="624"/>
      <c r="CX47" s="624"/>
      <c r="CY47" s="625"/>
      <c r="CZ47" s="628">
        <v>0</v>
      </c>
      <c r="DA47" s="657"/>
      <c r="DB47" s="657"/>
      <c r="DC47" s="658"/>
      <c r="DD47" s="631">
        <v>327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137</v>
      </c>
      <c r="CS48" s="626"/>
      <c r="CT48" s="626"/>
      <c r="CU48" s="626"/>
      <c r="CV48" s="626"/>
      <c r="CW48" s="626"/>
      <c r="CX48" s="626"/>
      <c r="CY48" s="627"/>
      <c r="CZ48" s="628" t="s">
        <v>127</v>
      </c>
      <c r="DA48" s="629"/>
      <c r="DB48" s="629"/>
      <c r="DC48" s="630"/>
      <c r="DD48" s="631" t="s">
        <v>137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9632646</v>
      </c>
      <c r="CS49" s="639"/>
      <c r="CT49" s="639"/>
      <c r="CU49" s="639"/>
      <c r="CV49" s="639"/>
      <c r="CW49" s="639"/>
      <c r="CX49" s="639"/>
      <c r="CY49" s="640"/>
      <c r="CZ49" s="641">
        <v>100</v>
      </c>
      <c r="DA49" s="642"/>
      <c r="DB49" s="642"/>
      <c r="DC49" s="643"/>
      <c r="DD49" s="644">
        <v>6582400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yQwQ9HkhPrMl5HnutkbIeKUfYU1LGZM+o7TgNtzaU6mJay7rgUPdZDA7WeAIHWbSjbWpC7dB+N71NYjV95YjBw==" saltValue="AvPfC472v5cKv9qJ9pd5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9798</v>
      </c>
      <c r="R7" s="1156"/>
      <c r="S7" s="1156"/>
      <c r="T7" s="1156"/>
      <c r="U7" s="1156"/>
      <c r="V7" s="1156">
        <v>9633</v>
      </c>
      <c r="W7" s="1156"/>
      <c r="X7" s="1156"/>
      <c r="Y7" s="1156"/>
      <c r="Z7" s="1156"/>
      <c r="AA7" s="1156">
        <v>165</v>
      </c>
      <c r="AB7" s="1156"/>
      <c r="AC7" s="1156"/>
      <c r="AD7" s="1156"/>
      <c r="AE7" s="1157"/>
      <c r="AF7" s="1158">
        <v>149</v>
      </c>
      <c r="AG7" s="1159"/>
      <c r="AH7" s="1159"/>
      <c r="AI7" s="1159"/>
      <c r="AJ7" s="1160"/>
      <c r="AK7" s="1142">
        <v>272</v>
      </c>
      <c r="AL7" s="1143"/>
      <c r="AM7" s="1143"/>
      <c r="AN7" s="1143"/>
      <c r="AO7" s="1143"/>
      <c r="AP7" s="1143">
        <v>10304</v>
      </c>
      <c r="AQ7" s="1143"/>
      <c r="AR7" s="1143"/>
      <c r="AS7" s="1143"/>
      <c r="AT7" s="1143"/>
      <c r="AU7" s="1144" t="s">
        <v>584</v>
      </c>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610</v>
      </c>
      <c r="BT7" s="1147"/>
      <c r="BU7" s="1147"/>
      <c r="BV7" s="1147"/>
      <c r="BW7" s="1147"/>
      <c r="BX7" s="1147"/>
      <c r="BY7" s="1147"/>
      <c r="BZ7" s="1147"/>
      <c r="CA7" s="1147"/>
      <c r="CB7" s="1147"/>
      <c r="CC7" s="1147"/>
      <c r="CD7" s="1147"/>
      <c r="CE7" s="1147"/>
      <c r="CF7" s="1147"/>
      <c r="CG7" s="1148"/>
      <c r="CH7" s="1139">
        <v>-14</v>
      </c>
      <c r="CI7" s="1140"/>
      <c r="CJ7" s="1140"/>
      <c r="CK7" s="1140"/>
      <c r="CL7" s="1141"/>
      <c r="CM7" s="1139">
        <v>194</v>
      </c>
      <c r="CN7" s="1140"/>
      <c r="CO7" s="1140"/>
      <c r="CP7" s="1140"/>
      <c r="CQ7" s="1141"/>
      <c r="CR7" s="1139">
        <v>2</v>
      </c>
      <c r="CS7" s="1140"/>
      <c r="CT7" s="1140"/>
      <c r="CU7" s="1140"/>
      <c r="CV7" s="1141"/>
      <c r="CW7" s="1139" t="s">
        <v>611</v>
      </c>
      <c r="CX7" s="1140"/>
      <c r="CY7" s="1140"/>
      <c r="CZ7" s="1140"/>
      <c r="DA7" s="1141"/>
      <c r="DB7" s="1139" t="s">
        <v>611</v>
      </c>
      <c r="DC7" s="1140"/>
      <c r="DD7" s="1140"/>
      <c r="DE7" s="1140"/>
      <c r="DF7" s="1141"/>
      <c r="DG7" s="1139">
        <v>65</v>
      </c>
      <c r="DH7" s="1140"/>
      <c r="DI7" s="1140"/>
      <c r="DJ7" s="1140"/>
      <c r="DK7" s="1141"/>
      <c r="DL7" s="1139" t="s">
        <v>611</v>
      </c>
      <c r="DM7" s="1140"/>
      <c r="DN7" s="1140"/>
      <c r="DO7" s="1140"/>
      <c r="DP7" s="1141"/>
      <c r="DQ7" s="1139" t="s">
        <v>612</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9798</v>
      </c>
      <c r="R23" s="1120"/>
      <c r="S23" s="1120"/>
      <c r="T23" s="1120"/>
      <c r="U23" s="1120"/>
      <c r="V23" s="1120">
        <v>9633</v>
      </c>
      <c r="W23" s="1120"/>
      <c r="X23" s="1120"/>
      <c r="Y23" s="1120"/>
      <c r="Z23" s="1120"/>
      <c r="AA23" s="1120">
        <v>165</v>
      </c>
      <c r="AB23" s="1120"/>
      <c r="AC23" s="1120"/>
      <c r="AD23" s="1120"/>
      <c r="AE23" s="1121"/>
      <c r="AF23" s="1122">
        <v>149</v>
      </c>
      <c r="AG23" s="1120"/>
      <c r="AH23" s="1120"/>
      <c r="AI23" s="1120"/>
      <c r="AJ23" s="1123"/>
      <c r="AK23" s="1124"/>
      <c r="AL23" s="1125"/>
      <c r="AM23" s="1125"/>
      <c r="AN23" s="1125"/>
      <c r="AO23" s="1125"/>
      <c r="AP23" s="1120">
        <v>10304</v>
      </c>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3106</v>
      </c>
      <c r="R28" s="1105"/>
      <c r="S28" s="1105"/>
      <c r="T28" s="1105"/>
      <c r="U28" s="1105"/>
      <c r="V28" s="1105">
        <v>3065</v>
      </c>
      <c r="W28" s="1105"/>
      <c r="X28" s="1105"/>
      <c r="Y28" s="1105"/>
      <c r="Z28" s="1105"/>
      <c r="AA28" s="1105">
        <v>41</v>
      </c>
      <c r="AB28" s="1105"/>
      <c r="AC28" s="1105"/>
      <c r="AD28" s="1105"/>
      <c r="AE28" s="1106"/>
      <c r="AF28" s="1107">
        <v>41</v>
      </c>
      <c r="AG28" s="1105"/>
      <c r="AH28" s="1105"/>
      <c r="AI28" s="1105"/>
      <c r="AJ28" s="1108"/>
      <c r="AK28" s="1109">
        <v>280</v>
      </c>
      <c r="AL28" s="1097"/>
      <c r="AM28" s="1097"/>
      <c r="AN28" s="1097"/>
      <c r="AO28" s="1097"/>
      <c r="AP28" s="1097" t="s">
        <v>586</v>
      </c>
      <c r="AQ28" s="1097"/>
      <c r="AR28" s="1097"/>
      <c r="AS28" s="1097"/>
      <c r="AT28" s="1097"/>
      <c r="AU28" s="1097" t="s">
        <v>586</v>
      </c>
      <c r="AV28" s="1097"/>
      <c r="AW28" s="1097"/>
      <c r="AX28" s="1097"/>
      <c r="AY28" s="1097"/>
      <c r="AZ28" s="1098" t="s">
        <v>586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2498</v>
      </c>
      <c r="R29" s="1095"/>
      <c r="S29" s="1095"/>
      <c r="T29" s="1095"/>
      <c r="U29" s="1095"/>
      <c r="V29" s="1095">
        <v>2477</v>
      </c>
      <c r="W29" s="1095"/>
      <c r="X29" s="1095"/>
      <c r="Y29" s="1095"/>
      <c r="Z29" s="1095"/>
      <c r="AA29" s="1095">
        <v>21</v>
      </c>
      <c r="AB29" s="1095"/>
      <c r="AC29" s="1095"/>
      <c r="AD29" s="1095"/>
      <c r="AE29" s="1096"/>
      <c r="AF29" s="1070">
        <v>21</v>
      </c>
      <c r="AG29" s="1071"/>
      <c r="AH29" s="1071"/>
      <c r="AI29" s="1071"/>
      <c r="AJ29" s="1072"/>
      <c r="AK29" s="1031">
        <v>383</v>
      </c>
      <c r="AL29" s="1022"/>
      <c r="AM29" s="1022"/>
      <c r="AN29" s="1022"/>
      <c r="AO29" s="1022"/>
      <c r="AP29" s="1022" t="s">
        <v>586</v>
      </c>
      <c r="AQ29" s="1022"/>
      <c r="AR29" s="1022"/>
      <c r="AS29" s="1022"/>
      <c r="AT29" s="1022"/>
      <c r="AU29" s="1022" t="s">
        <v>586</v>
      </c>
      <c r="AV29" s="1022"/>
      <c r="AW29" s="1022"/>
      <c r="AX29" s="1022"/>
      <c r="AY29" s="1022"/>
      <c r="AZ29" s="1093" t="s">
        <v>586</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309</v>
      </c>
      <c r="R30" s="1095"/>
      <c r="S30" s="1095"/>
      <c r="T30" s="1095"/>
      <c r="U30" s="1095"/>
      <c r="V30" s="1095">
        <v>308</v>
      </c>
      <c r="W30" s="1095"/>
      <c r="X30" s="1095"/>
      <c r="Y30" s="1095"/>
      <c r="Z30" s="1095"/>
      <c r="AA30" s="1095">
        <v>1</v>
      </c>
      <c r="AB30" s="1095"/>
      <c r="AC30" s="1095"/>
      <c r="AD30" s="1095"/>
      <c r="AE30" s="1096"/>
      <c r="AF30" s="1070">
        <v>1</v>
      </c>
      <c r="AG30" s="1071"/>
      <c r="AH30" s="1071"/>
      <c r="AI30" s="1071"/>
      <c r="AJ30" s="1072"/>
      <c r="AK30" s="1031">
        <v>83</v>
      </c>
      <c r="AL30" s="1022"/>
      <c r="AM30" s="1022"/>
      <c r="AN30" s="1022"/>
      <c r="AO30" s="1022"/>
      <c r="AP30" s="1022" t="s">
        <v>586</v>
      </c>
      <c r="AQ30" s="1022"/>
      <c r="AR30" s="1022"/>
      <c r="AS30" s="1022"/>
      <c r="AT30" s="1022"/>
      <c r="AU30" s="1022" t="s">
        <v>586</v>
      </c>
      <c r="AV30" s="1022"/>
      <c r="AW30" s="1022"/>
      <c r="AX30" s="1022"/>
      <c r="AY30" s="1022"/>
      <c r="AZ30" s="1093" t="s">
        <v>586</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20</v>
      </c>
      <c r="R31" s="1095"/>
      <c r="S31" s="1095"/>
      <c r="T31" s="1095"/>
      <c r="U31" s="1095"/>
      <c r="V31" s="1095">
        <v>20</v>
      </c>
      <c r="W31" s="1095"/>
      <c r="X31" s="1095"/>
      <c r="Y31" s="1095"/>
      <c r="Z31" s="1095"/>
      <c r="AA31" s="1095" t="s">
        <v>585</v>
      </c>
      <c r="AB31" s="1095"/>
      <c r="AC31" s="1095"/>
      <c r="AD31" s="1095"/>
      <c r="AE31" s="1096"/>
      <c r="AF31" s="1070" t="s">
        <v>401</v>
      </c>
      <c r="AG31" s="1071"/>
      <c r="AH31" s="1071"/>
      <c r="AI31" s="1071"/>
      <c r="AJ31" s="1072"/>
      <c r="AK31" s="1031">
        <v>11</v>
      </c>
      <c r="AL31" s="1022"/>
      <c r="AM31" s="1022"/>
      <c r="AN31" s="1022"/>
      <c r="AO31" s="1022"/>
      <c r="AP31" s="1022" t="s">
        <v>586</v>
      </c>
      <c r="AQ31" s="1022"/>
      <c r="AR31" s="1022"/>
      <c r="AS31" s="1022"/>
      <c r="AT31" s="1022"/>
      <c r="AU31" s="1022" t="s">
        <v>587</v>
      </c>
      <c r="AV31" s="1022"/>
      <c r="AW31" s="1022"/>
      <c r="AX31" s="1022"/>
      <c r="AY31" s="1022"/>
      <c r="AZ31" s="1093" t="s">
        <v>588</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405</v>
      </c>
      <c r="R32" s="1095"/>
      <c r="S32" s="1095"/>
      <c r="T32" s="1095"/>
      <c r="U32" s="1095"/>
      <c r="V32" s="1095">
        <v>329</v>
      </c>
      <c r="W32" s="1095"/>
      <c r="X32" s="1095"/>
      <c r="Y32" s="1095"/>
      <c r="Z32" s="1095"/>
      <c r="AA32" s="1095">
        <v>76</v>
      </c>
      <c r="AB32" s="1095"/>
      <c r="AC32" s="1095"/>
      <c r="AD32" s="1095"/>
      <c r="AE32" s="1096"/>
      <c r="AF32" s="1070">
        <v>497</v>
      </c>
      <c r="AG32" s="1071"/>
      <c r="AH32" s="1071"/>
      <c r="AI32" s="1071"/>
      <c r="AJ32" s="1072"/>
      <c r="AK32" s="1031">
        <v>0</v>
      </c>
      <c r="AL32" s="1022"/>
      <c r="AM32" s="1022"/>
      <c r="AN32" s="1022"/>
      <c r="AO32" s="1022"/>
      <c r="AP32" s="1022">
        <v>892</v>
      </c>
      <c r="AQ32" s="1022"/>
      <c r="AR32" s="1022"/>
      <c r="AS32" s="1022"/>
      <c r="AT32" s="1022"/>
      <c r="AU32" s="1022">
        <v>1</v>
      </c>
      <c r="AV32" s="1022"/>
      <c r="AW32" s="1022"/>
      <c r="AX32" s="1022"/>
      <c r="AY32" s="1022"/>
      <c r="AZ32" s="1093" t="s">
        <v>590</v>
      </c>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404</v>
      </c>
      <c r="C33" s="1089"/>
      <c r="D33" s="1089"/>
      <c r="E33" s="1089"/>
      <c r="F33" s="1089"/>
      <c r="G33" s="1089"/>
      <c r="H33" s="1089"/>
      <c r="I33" s="1089"/>
      <c r="J33" s="1089"/>
      <c r="K33" s="1089"/>
      <c r="L33" s="1089"/>
      <c r="M33" s="1089"/>
      <c r="N33" s="1089"/>
      <c r="O33" s="1089"/>
      <c r="P33" s="1090"/>
      <c r="Q33" s="1094">
        <v>833</v>
      </c>
      <c r="R33" s="1095"/>
      <c r="S33" s="1095"/>
      <c r="T33" s="1095"/>
      <c r="U33" s="1095"/>
      <c r="V33" s="1095">
        <v>833</v>
      </c>
      <c r="W33" s="1095"/>
      <c r="X33" s="1095"/>
      <c r="Y33" s="1095"/>
      <c r="Z33" s="1095"/>
      <c r="AA33" s="1095">
        <v>0</v>
      </c>
      <c r="AB33" s="1095"/>
      <c r="AC33" s="1095"/>
      <c r="AD33" s="1095"/>
      <c r="AE33" s="1096"/>
      <c r="AF33" s="1070">
        <v>0</v>
      </c>
      <c r="AG33" s="1071"/>
      <c r="AH33" s="1071"/>
      <c r="AI33" s="1071"/>
      <c r="AJ33" s="1072"/>
      <c r="AK33" s="1031">
        <v>244</v>
      </c>
      <c r="AL33" s="1022"/>
      <c r="AM33" s="1022"/>
      <c r="AN33" s="1022"/>
      <c r="AO33" s="1022"/>
      <c r="AP33" s="1022">
        <v>2977</v>
      </c>
      <c r="AQ33" s="1022"/>
      <c r="AR33" s="1022"/>
      <c r="AS33" s="1022"/>
      <c r="AT33" s="1022"/>
      <c r="AU33" s="1022">
        <v>2188</v>
      </c>
      <c r="AV33" s="1022"/>
      <c r="AW33" s="1022"/>
      <c r="AX33" s="1022"/>
      <c r="AY33" s="1022"/>
      <c r="AZ33" s="1093" t="s">
        <v>590</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406</v>
      </c>
      <c r="C34" s="1089"/>
      <c r="D34" s="1089"/>
      <c r="E34" s="1089"/>
      <c r="F34" s="1089"/>
      <c r="G34" s="1089"/>
      <c r="H34" s="1089"/>
      <c r="I34" s="1089"/>
      <c r="J34" s="1089"/>
      <c r="K34" s="1089"/>
      <c r="L34" s="1089"/>
      <c r="M34" s="1089"/>
      <c r="N34" s="1089"/>
      <c r="O34" s="1089"/>
      <c r="P34" s="1090"/>
      <c r="Q34" s="1094">
        <v>39</v>
      </c>
      <c r="R34" s="1095"/>
      <c r="S34" s="1095"/>
      <c r="T34" s="1095"/>
      <c r="U34" s="1095"/>
      <c r="V34" s="1095">
        <v>39</v>
      </c>
      <c r="W34" s="1095"/>
      <c r="X34" s="1095"/>
      <c r="Y34" s="1095"/>
      <c r="Z34" s="1095"/>
      <c r="AA34" s="1095" t="s">
        <v>589</v>
      </c>
      <c r="AB34" s="1095"/>
      <c r="AC34" s="1095"/>
      <c r="AD34" s="1095"/>
      <c r="AE34" s="1096"/>
      <c r="AF34" s="1070" t="s">
        <v>127</v>
      </c>
      <c r="AG34" s="1071"/>
      <c r="AH34" s="1071"/>
      <c r="AI34" s="1071"/>
      <c r="AJ34" s="1072"/>
      <c r="AK34" s="1031">
        <v>24</v>
      </c>
      <c r="AL34" s="1022"/>
      <c r="AM34" s="1022"/>
      <c r="AN34" s="1022"/>
      <c r="AO34" s="1022"/>
      <c r="AP34" s="1022">
        <v>134</v>
      </c>
      <c r="AQ34" s="1022"/>
      <c r="AR34" s="1022"/>
      <c r="AS34" s="1022"/>
      <c r="AT34" s="1022"/>
      <c r="AU34" s="1022">
        <v>134</v>
      </c>
      <c r="AV34" s="1022"/>
      <c r="AW34" s="1022"/>
      <c r="AX34" s="1022"/>
      <c r="AY34" s="1022"/>
      <c r="AZ34" s="1093" t="s">
        <v>590</v>
      </c>
      <c r="BA34" s="1093"/>
      <c r="BB34" s="1093"/>
      <c r="BC34" s="1093"/>
      <c r="BD34" s="1093"/>
      <c r="BE34" s="1083" t="s">
        <v>405</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407</v>
      </c>
      <c r="C35" s="1089"/>
      <c r="D35" s="1089"/>
      <c r="E35" s="1089"/>
      <c r="F35" s="1089"/>
      <c r="G35" s="1089"/>
      <c r="H35" s="1089"/>
      <c r="I35" s="1089"/>
      <c r="J35" s="1089"/>
      <c r="K35" s="1089"/>
      <c r="L35" s="1089"/>
      <c r="M35" s="1089"/>
      <c r="N35" s="1089"/>
      <c r="O35" s="1089"/>
      <c r="P35" s="1090"/>
      <c r="Q35" s="1094">
        <v>39</v>
      </c>
      <c r="R35" s="1095"/>
      <c r="S35" s="1095"/>
      <c r="T35" s="1095"/>
      <c r="U35" s="1095"/>
      <c r="V35" s="1095">
        <v>39</v>
      </c>
      <c r="W35" s="1095"/>
      <c r="X35" s="1095"/>
      <c r="Y35" s="1095"/>
      <c r="Z35" s="1095"/>
      <c r="AA35" s="1095" t="s">
        <v>589</v>
      </c>
      <c r="AB35" s="1095"/>
      <c r="AC35" s="1095"/>
      <c r="AD35" s="1095"/>
      <c r="AE35" s="1096"/>
      <c r="AF35" s="1070" t="s">
        <v>127</v>
      </c>
      <c r="AG35" s="1071"/>
      <c r="AH35" s="1071"/>
      <c r="AI35" s="1071"/>
      <c r="AJ35" s="1072"/>
      <c r="AK35" s="1031">
        <v>22</v>
      </c>
      <c r="AL35" s="1022"/>
      <c r="AM35" s="1022"/>
      <c r="AN35" s="1022"/>
      <c r="AO35" s="1022"/>
      <c r="AP35" s="1022">
        <v>104</v>
      </c>
      <c r="AQ35" s="1022"/>
      <c r="AR35" s="1022"/>
      <c r="AS35" s="1022"/>
      <c r="AT35" s="1022"/>
      <c r="AU35" s="1022">
        <v>103</v>
      </c>
      <c r="AV35" s="1022"/>
      <c r="AW35" s="1022"/>
      <c r="AX35" s="1022"/>
      <c r="AY35" s="1022"/>
      <c r="AZ35" s="1093" t="s">
        <v>590</v>
      </c>
      <c r="BA35" s="1093"/>
      <c r="BB35" s="1093"/>
      <c r="BC35" s="1093"/>
      <c r="BD35" s="1093"/>
      <c r="BE35" s="1083" t="s">
        <v>408</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559</v>
      </c>
      <c r="AG63" s="1010"/>
      <c r="AH63" s="1010"/>
      <c r="AI63" s="1010"/>
      <c r="AJ63" s="1081"/>
      <c r="AK63" s="1082"/>
      <c r="AL63" s="1014"/>
      <c r="AM63" s="1014"/>
      <c r="AN63" s="1014"/>
      <c r="AO63" s="1014"/>
      <c r="AP63" s="1010">
        <v>4107</v>
      </c>
      <c r="AQ63" s="1010"/>
      <c r="AR63" s="1010"/>
      <c r="AS63" s="1010"/>
      <c r="AT63" s="1010"/>
      <c r="AU63" s="1010">
        <v>2426</v>
      </c>
      <c r="AV63" s="1010"/>
      <c r="AW63" s="1010"/>
      <c r="AX63" s="1010"/>
      <c r="AY63" s="1010"/>
      <c r="AZ63" s="1076"/>
      <c r="BA63" s="1076"/>
      <c r="BB63" s="1076"/>
      <c r="BC63" s="1076"/>
      <c r="BD63" s="1076"/>
      <c r="BE63" s="1011"/>
      <c r="BF63" s="1011"/>
      <c r="BG63" s="1011"/>
      <c r="BH63" s="1011"/>
      <c r="BI63" s="1012"/>
      <c r="BJ63" s="1077" t="s">
        <v>127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416</v>
      </c>
      <c r="AG66" s="1059"/>
      <c r="AH66" s="1059"/>
      <c r="AI66" s="1059"/>
      <c r="AJ66" s="1060"/>
      <c r="AK66" s="1052" t="s">
        <v>417</v>
      </c>
      <c r="AL66" s="1047"/>
      <c r="AM66" s="1047"/>
      <c r="AN66" s="1047"/>
      <c r="AO66" s="1048"/>
      <c r="AP66" s="1052" t="s">
        <v>394</v>
      </c>
      <c r="AQ66" s="1053"/>
      <c r="AR66" s="1053"/>
      <c r="AS66" s="1053"/>
      <c r="AT66" s="1054"/>
      <c r="AU66" s="1052" t="s">
        <v>418</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591</v>
      </c>
      <c r="C68" s="1037"/>
      <c r="D68" s="1037"/>
      <c r="E68" s="1037"/>
      <c r="F68" s="1037"/>
      <c r="G68" s="1037"/>
      <c r="H68" s="1037"/>
      <c r="I68" s="1037"/>
      <c r="J68" s="1037"/>
      <c r="K68" s="1037"/>
      <c r="L68" s="1037"/>
      <c r="M68" s="1037"/>
      <c r="N68" s="1037"/>
      <c r="O68" s="1037"/>
      <c r="P68" s="1038"/>
      <c r="Q68" s="1039">
        <v>2206</v>
      </c>
      <c r="R68" s="1033"/>
      <c r="S68" s="1033"/>
      <c r="T68" s="1033"/>
      <c r="U68" s="1033"/>
      <c r="V68" s="1033">
        <v>2200</v>
      </c>
      <c r="W68" s="1033"/>
      <c r="X68" s="1033"/>
      <c r="Y68" s="1033"/>
      <c r="Z68" s="1033"/>
      <c r="AA68" s="1033">
        <v>6</v>
      </c>
      <c r="AB68" s="1033"/>
      <c r="AC68" s="1033"/>
      <c r="AD68" s="1033"/>
      <c r="AE68" s="1033"/>
      <c r="AF68" s="1033">
        <v>6</v>
      </c>
      <c r="AG68" s="1033"/>
      <c r="AH68" s="1033"/>
      <c r="AI68" s="1033"/>
      <c r="AJ68" s="1033"/>
      <c r="AK68" s="1033">
        <v>30</v>
      </c>
      <c r="AL68" s="1033"/>
      <c r="AM68" s="1033"/>
      <c r="AN68" s="1033"/>
      <c r="AO68" s="1033"/>
      <c r="AP68" s="1033" t="s">
        <v>590</v>
      </c>
      <c r="AQ68" s="1033"/>
      <c r="AR68" s="1033"/>
      <c r="AS68" s="1033"/>
      <c r="AT68" s="1033"/>
      <c r="AU68" s="1033" t="s">
        <v>611</v>
      </c>
      <c r="AV68" s="1033"/>
      <c r="AW68" s="1033"/>
      <c r="AX68" s="1033"/>
      <c r="AY68" s="1033"/>
      <c r="AZ68" s="1034" t="s">
        <v>605</v>
      </c>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592</v>
      </c>
      <c r="C69" s="1026"/>
      <c r="D69" s="1026"/>
      <c r="E69" s="1026"/>
      <c r="F69" s="1026"/>
      <c r="G69" s="1026"/>
      <c r="H69" s="1026"/>
      <c r="I69" s="1026"/>
      <c r="J69" s="1026"/>
      <c r="K69" s="1026"/>
      <c r="L69" s="1026"/>
      <c r="M69" s="1026"/>
      <c r="N69" s="1026"/>
      <c r="O69" s="1026"/>
      <c r="P69" s="1027"/>
      <c r="Q69" s="1028">
        <v>370</v>
      </c>
      <c r="R69" s="1022"/>
      <c r="S69" s="1022"/>
      <c r="T69" s="1022"/>
      <c r="U69" s="1022"/>
      <c r="V69" s="1022">
        <v>369</v>
      </c>
      <c r="W69" s="1022"/>
      <c r="X69" s="1022"/>
      <c r="Y69" s="1022"/>
      <c r="Z69" s="1022"/>
      <c r="AA69" s="1022">
        <v>0</v>
      </c>
      <c r="AB69" s="1022"/>
      <c r="AC69" s="1022"/>
      <c r="AD69" s="1022"/>
      <c r="AE69" s="1022"/>
      <c r="AF69" s="1022">
        <v>0</v>
      </c>
      <c r="AG69" s="1022"/>
      <c r="AH69" s="1022"/>
      <c r="AI69" s="1022"/>
      <c r="AJ69" s="1022"/>
      <c r="AK69" s="1022">
        <v>5</v>
      </c>
      <c r="AL69" s="1022"/>
      <c r="AM69" s="1022"/>
      <c r="AN69" s="1022"/>
      <c r="AO69" s="1022"/>
      <c r="AP69" s="1022" t="s">
        <v>590</v>
      </c>
      <c r="AQ69" s="1022"/>
      <c r="AR69" s="1022"/>
      <c r="AS69" s="1022"/>
      <c r="AT69" s="1022"/>
      <c r="AU69" s="1022" t="s">
        <v>611</v>
      </c>
      <c r="AV69" s="1022"/>
      <c r="AW69" s="1022"/>
      <c r="AX69" s="1022"/>
      <c r="AY69" s="1022"/>
      <c r="AZ69" s="1023" t="s">
        <v>606</v>
      </c>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593</v>
      </c>
      <c r="C70" s="1026"/>
      <c r="D70" s="1026"/>
      <c r="E70" s="1026"/>
      <c r="F70" s="1026"/>
      <c r="G70" s="1026"/>
      <c r="H70" s="1026"/>
      <c r="I70" s="1026"/>
      <c r="J70" s="1026"/>
      <c r="K70" s="1026"/>
      <c r="L70" s="1026"/>
      <c r="M70" s="1026"/>
      <c r="N70" s="1026"/>
      <c r="O70" s="1026"/>
      <c r="P70" s="1027"/>
      <c r="Q70" s="1028">
        <v>27</v>
      </c>
      <c r="R70" s="1022"/>
      <c r="S70" s="1022"/>
      <c r="T70" s="1022"/>
      <c r="U70" s="1022"/>
      <c r="V70" s="1022">
        <v>26</v>
      </c>
      <c r="W70" s="1022"/>
      <c r="X70" s="1022"/>
      <c r="Y70" s="1022"/>
      <c r="Z70" s="1022"/>
      <c r="AA70" s="1022">
        <v>1</v>
      </c>
      <c r="AB70" s="1022"/>
      <c r="AC70" s="1022"/>
      <c r="AD70" s="1022"/>
      <c r="AE70" s="1022"/>
      <c r="AF70" s="1022">
        <v>1</v>
      </c>
      <c r="AG70" s="1022"/>
      <c r="AH70" s="1022"/>
      <c r="AI70" s="1022"/>
      <c r="AJ70" s="1022"/>
      <c r="AK70" s="1022" t="s">
        <v>590</v>
      </c>
      <c r="AL70" s="1022"/>
      <c r="AM70" s="1022"/>
      <c r="AN70" s="1022"/>
      <c r="AO70" s="1022"/>
      <c r="AP70" s="1022" t="s">
        <v>590</v>
      </c>
      <c r="AQ70" s="1022"/>
      <c r="AR70" s="1022"/>
      <c r="AS70" s="1022"/>
      <c r="AT70" s="1022"/>
      <c r="AU70" s="1022" t="s">
        <v>611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594</v>
      </c>
      <c r="C71" s="1026"/>
      <c r="D71" s="1026"/>
      <c r="E71" s="1026"/>
      <c r="F71" s="1026"/>
      <c r="G71" s="1026"/>
      <c r="H71" s="1026"/>
      <c r="I71" s="1026"/>
      <c r="J71" s="1026"/>
      <c r="K71" s="1026"/>
      <c r="L71" s="1026"/>
      <c r="M71" s="1026"/>
      <c r="N71" s="1026"/>
      <c r="O71" s="1026"/>
      <c r="P71" s="1027"/>
      <c r="Q71" s="1028">
        <v>263</v>
      </c>
      <c r="R71" s="1022"/>
      <c r="S71" s="1022"/>
      <c r="T71" s="1022"/>
      <c r="U71" s="1022"/>
      <c r="V71" s="1022">
        <v>258</v>
      </c>
      <c r="W71" s="1022"/>
      <c r="X71" s="1022"/>
      <c r="Y71" s="1022"/>
      <c r="Z71" s="1022"/>
      <c r="AA71" s="1022">
        <v>5</v>
      </c>
      <c r="AB71" s="1022"/>
      <c r="AC71" s="1022"/>
      <c r="AD71" s="1022"/>
      <c r="AE71" s="1022"/>
      <c r="AF71" s="1022">
        <v>5</v>
      </c>
      <c r="AG71" s="1022"/>
      <c r="AH71" s="1022"/>
      <c r="AI71" s="1022"/>
      <c r="AJ71" s="1022"/>
      <c r="AK71" s="1022" t="s">
        <v>590</v>
      </c>
      <c r="AL71" s="1022"/>
      <c r="AM71" s="1022"/>
      <c r="AN71" s="1022"/>
      <c r="AO71" s="1022"/>
      <c r="AP71" s="1022">
        <v>260</v>
      </c>
      <c r="AQ71" s="1022"/>
      <c r="AR71" s="1022"/>
      <c r="AS71" s="1022"/>
      <c r="AT71" s="1022"/>
      <c r="AU71" s="1022">
        <v>158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595</v>
      </c>
      <c r="C72" s="1026"/>
      <c r="D72" s="1026"/>
      <c r="E72" s="1026"/>
      <c r="F72" s="1026"/>
      <c r="G72" s="1026"/>
      <c r="H72" s="1026"/>
      <c r="I72" s="1026"/>
      <c r="J72" s="1026"/>
      <c r="K72" s="1026"/>
      <c r="L72" s="1026"/>
      <c r="M72" s="1026"/>
      <c r="N72" s="1026"/>
      <c r="O72" s="1026"/>
      <c r="P72" s="1027"/>
      <c r="Q72" s="1028">
        <v>1161</v>
      </c>
      <c r="R72" s="1022"/>
      <c r="S72" s="1022"/>
      <c r="T72" s="1022"/>
      <c r="U72" s="1022"/>
      <c r="V72" s="1022">
        <v>1161</v>
      </c>
      <c r="W72" s="1022"/>
      <c r="X72" s="1022"/>
      <c r="Y72" s="1022"/>
      <c r="Z72" s="1022"/>
      <c r="AA72" s="1022" t="s">
        <v>590</v>
      </c>
      <c r="AB72" s="1022"/>
      <c r="AC72" s="1022"/>
      <c r="AD72" s="1022"/>
      <c r="AE72" s="1022"/>
      <c r="AF72" s="1022" t="s">
        <v>590</v>
      </c>
      <c r="AG72" s="1022"/>
      <c r="AH72" s="1022"/>
      <c r="AI72" s="1022"/>
      <c r="AJ72" s="1022"/>
      <c r="AK72" s="1022">
        <v>53</v>
      </c>
      <c r="AL72" s="1022"/>
      <c r="AM72" s="1022"/>
      <c r="AN72" s="1022"/>
      <c r="AO72" s="1022"/>
      <c r="AP72" s="1022" t="s">
        <v>590</v>
      </c>
      <c r="AQ72" s="1022"/>
      <c r="AR72" s="1022"/>
      <c r="AS72" s="1022"/>
      <c r="AT72" s="1022"/>
      <c r="AU72" s="1022" t="s">
        <v>611</v>
      </c>
      <c r="AV72" s="1022"/>
      <c r="AW72" s="1022"/>
      <c r="AX72" s="1022"/>
      <c r="AY72" s="1022"/>
      <c r="AZ72" s="1023" t="s">
        <v>607</v>
      </c>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596</v>
      </c>
      <c r="C73" s="1026"/>
      <c r="D73" s="1026"/>
      <c r="E73" s="1026"/>
      <c r="F73" s="1026"/>
      <c r="G73" s="1026"/>
      <c r="H73" s="1026"/>
      <c r="I73" s="1026"/>
      <c r="J73" s="1026"/>
      <c r="K73" s="1026"/>
      <c r="L73" s="1026"/>
      <c r="M73" s="1026"/>
      <c r="N73" s="1026"/>
      <c r="O73" s="1026"/>
      <c r="P73" s="1027"/>
      <c r="Q73" s="1028">
        <v>204</v>
      </c>
      <c r="R73" s="1022"/>
      <c r="S73" s="1022"/>
      <c r="T73" s="1022"/>
      <c r="U73" s="1022"/>
      <c r="V73" s="1022">
        <v>204</v>
      </c>
      <c r="W73" s="1022"/>
      <c r="X73" s="1022"/>
      <c r="Y73" s="1022"/>
      <c r="Z73" s="1022"/>
      <c r="AA73" s="1022" t="s">
        <v>590</v>
      </c>
      <c r="AB73" s="1022"/>
      <c r="AC73" s="1022"/>
      <c r="AD73" s="1022"/>
      <c r="AE73" s="1022"/>
      <c r="AF73" s="1022" t="s">
        <v>590</v>
      </c>
      <c r="AG73" s="1022"/>
      <c r="AH73" s="1022"/>
      <c r="AI73" s="1022"/>
      <c r="AJ73" s="1022"/>
      <c r="AK73" s="1022">
        <v>159</v>
      </c>
      <c r="AL73" s="1022"/>
      <c r="AM73" s="1022"/>
      <c r="AN73" s="1022"/>
      <c r="AO73" s="1022"/>
      <c r="AP73" s="1022">
        <v>19</v>
      </c>
      <c r="AQ73" s="1022"/>
      <c r="AR73" s="1022"/>
      <c r="AS73" s="1022"/>
      <c r="AT73" s="1022"/>
      <c r="AU73" s="1022">
        <v>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597</v>
      </c>
      <c r="C74" s="1026"/>
      <c r="D74" s="1026"/>
      <c r="E74" s="1026"/>
      <c r="F74" s="1026"/>
      <c r="G74" s="1026"/>
      <c r="H74" s="1026"/>
      <c r="I74" s="1026"/>
      <c r="J74" s="1026"/>
      <c r="K74" s="1026"/>
      <c r="L74" s="1026"/>
      <c r="M74" s="1026"/>
      <c r="N74" s="1026"/>
      <c r="O74" s="1026"/>
      <c r="P74" s="1027"/>
      <c r="Q74" s="1028">
        <v>1226</v>
      </c>
      <c r="R74" s="1022"/>
      <c r="S74" s="1022"/>
      <c r="T74" s="1022"/>
      <c r="U74" s="1022"/>
      <c r="V74" s="1022">
        <v>1221</v>
      </c>
      <c r="W74" s="1022"/>
      <c r="X74" s="1022"/>
      <c r="Y74" s="1022"/>
      <c r="Z74" s="1022"/>
      <c r="AA74" s="1022">
        <v>5</v>
      </c>
      <c r="AB74" s="1022"/>
      <c r="AC74" s="1022"/>
      <c r="AD74" s="1022"/>
      <c r="AE74" s="1022"/>
      <c r="AF74" s="1022" t="s">
        <v>590</v>
      </c>
      <c r="AG74" s="1022"/>
      <c r="AH74" s="1022"/>
      <c r="AI74" s="1022"/>
      <c r="AJ74" s="1022"/>
      <c r="AK74" s="1022">
        <v>961</v>
      </c>
      <c r="AL74" s="1022"/>
      <c r="AM74" s="1022"/>
      <c r="AN74" s="1022"/>
      <c r="AO74" s="1022"/>
      <c r="AP74" s="1022">
        <v>4294</v>
      </c>
      <c r="AQ74" s="1022"/>
      <c r="AR74" s="1022"/>
      <c r="AS74" s="1022"/>
      <c r="AT74" s="1022"/>
      <c r="AU74" s="1022">
        <v>459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598</v>
      </c>
      <c r="C75" s="1026"/>
      <c r="D75" s="1026"/>
      <c r="E75" s="1026"/>
      <c r="F75" s="1026"/>
      <c r="G75" s="1026"/>
      <c r="H75" s="1026"/>
      <c r="I75" s="1026"/>
      <c r="J75" s="1026"/>
      <c r="K75" s="1026"/>
      <c r="L75" s="1026"/>
      <c r="M75" s="1026"/>
      <c r="N75" s="1026"/>
      <c r="O75" s="1026"/>
      <c r="P75" s="1027"/>
      <c r="Q75" s="1029">
        <v>27</v>
      </c>
      <c r="R75" s="1030"/>
      <c r="S75" s="1030"/>
      <c r="T75" s="1030"/>
      <c r="U75" s="1031"/>
      <c r="V75" s="1032">
        <v>27</v>
      </c>
      <c r="W75" s="1030"/>
      <c r="X75" s="1030"/>
      <c r="Y75" s="1030"/>
      <c r="Z75" s="1031"/>
      <c r="AA75" s="1032" t="s">
        <v>590</v>
      </c>
      <c r="AB75" s="1030"/>
      <c r="AC75" s="1030"/>
      <c r="AD75" s="1030"/>
      <c r="AE75" s="1031"/>
      <c r="AF75" s="1032" t="s">
        <v>590</v>
      </c>
      <c r="AG75" s="1030"/>
      <c r="AH75" s="1030"/>
      <c r="AI75" s="1030"/>
      <c r="AJ75" s="1031"/>
      <c r="AK75" s="1032">
        <v>27</v>
      </c>
      <c r="AL75" s="1030"/>
      <c r="AM75" s="1030"/>
      <c r="AN75" s="1030"/>
      <c r="AO75" s="1031"/>
      <c r="AP75" s="1032" t="s">
        <v>590</v>
      </c>
      <c r="AQ75" s="1030"/>
      <c r="AR75" s="1030"/>
      <c r="AS75" s="1030"/>
      <c r="AT75" s="1031"/>
      <c r="AU75" s="1032" t="s">
        <v>611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599</v>
      </c>
      <c r="C76" s="1026"/>
      <c r="D76" s="1026"/>
      <c r="E76" s="1026"/>
      <c r="F76" s="1026"/>
      <c r="G76" s="1026"/>
      <c r="H76" s="1026"/>
      <c r="I76" s="1026"/>
      <c r="J76" s="1026"/>
      <c r="K76" s="1026"/>
      <c r="L76" s="1026"/>
      <c r="M76" s="1026"/>
      <c r="N76" s="1026"/>
      <c r="O76" s="1026"/>
      <c r="P76" s="1027"/>
      <c r="Q76" s="1029">
        <v>1470</v>
      </c>
      <c r="R76" s="1030"/>
      <c r="S76" s="1030"/>
      <c r="T76" s="1030"/>
      <c r="U76" s="1031"/>
      <c r="V76" s="1032">
        <v>1466</v>
      </c>
      <c r="W76" s="1030"/>
      <c r="X76" s="1030"/>
      <c r="Y76" s="1030"/>
      <c r="Z76" s="1031"/>
      <c r="AA76" s="1032">
        <v>5</v>
      </c>
      <c r="AB76" s="1030"/>
      <c r="AC76" s="1030"/>
      <c r="AD76" s="1030"/>
      <c r="AE76" s="1031"/>
      <c r="AF76" s="1032">
        <v>0</v>
      </c>
      <c r="AG76" s="1030"/>
      <c r="AH76" s="1030"/>
      <c r="AI76" s="1030"/>
      <c r="AJ76" s="1031"/>
      <c r="AK76" s="1032">
        <v>53</v>
      </c>
      <c r="AL76" s="1030"/>
      <c r="AM76" s="1030"/>
      <c r="AN76" s="1030"/>
      <c r="AO76" s="1031"/>
      <c r="AP76" s="1032">
        <v>4313</v>
      </c>
      <c r="AQ76" s="1030"/>
      <c r="AR76" s="1030"/>
      <c r="AS76" s="1030"/>
      <c r="AT76" s="1031"/>
      <c r="AU76" s="1032" t="s">
        <v>611</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600</v>
      </c>
      <c r="C77" s="1026"/>
      <c r="D77" s="1026"/>
      <c r="E77" s="1026"/>
      <c r="F77" s="1026"/>
      <c r="G77" s="1026"/>
      <c r="H77" s="1026"/>
      <c r="I77" s="1026"/>
      <c r="J77" s="1026"/>
      <c r="K77" s="1026"/>
      <c r="L77" s="1026"/>
      <c r="M77" s="1026"/>
      <c r="N77" s="1026"/>
      <c r="O77" s="1026"/>
      <c r="P77" s="1027"/>
      <c r="Q77" s="1029">
        <v>1022</v>
      </c>
      <c r="R77" s="1030"/>
      <c r="S77" s="1030"/>
      <c r="T77" s="1030"/>
      <c r="U77" s="1031"/>
      <c r="V77" s="1032">
        <v>998</v>
      </c>
      <c r="W77" s="1030"/>
      <c r="X77" s="1030"/>
      <c r="Y77" s="1030"/>
      <c r="Z77" s="1031"/>
      <c r="AA77" s="1032">
        <v>25</v>
      </c>
      <c r="AB77" s="1030"/>
      <c r="AC77" s="1030"/>
      <c r="AD77" s="1030"/>
      <c r="AE77" s="1031"/>
      <c r="AF77" s="1032">
        <v>25</v>
      </c>
      <c r="AG77" s="1030"/>
      <c r="AH77" s="1030"/>
      <c r="AI77" s="1030"/>
      <c r="AJ77" s="1031"/>
      <c r="AK77" s="1032">
        <v>80</v>
      </c>
      <c r="AL77" s="1030"/>
      <c r="AM77" s="1030"/>
      <c r="AN77" s="1030"/>
      <c r="AO77" s="1031"/>
      <c r="AP77" s="1032">
        <v>563</v>
      </c>
      <c r="AQ77" s="1030"/>
      <c r="AR77" s="1030"/>
      <c r="AS77" s="1030"/>
      <c r="AT77" s="1031"/>
      <c r="AU77" s="1032">
        <v>246</v>
      </c>
      <c r="AV77" s="1030"/>
      <c r="AW77" s="1030"/>
      <c r="AX77" s="1030"/>
      <c r="AY77" s="1031"/>
      <c r="AZ77" s="1023" t="s">
        <v>608</v>
      </c>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601</v>
      </c>
      <c r="C78" s="1026"/>
      <c r="D78" s="1026"/>
      <c r="E78" s="1026"/>
      <c r="F78" s="1026"/>
      <c r="G78" s="1026"/>
      <c r="H78" s="1026"/>
      <c r="I78" s="1026"/>
      <c r="J78" s="1026"/>
      <c r="K78" s="1026"/>
      <c r="L78" s="1026"/>
      <c r="M78" s="1026"/>
      <c r="N78" s="1026"/>
      <c r="O78" s="1026"/>
      <c r="P78" s="1027"/>
      <c r="Q78" s="1028">
        <v>69</v>
      </c>
      <c r="R78" s="1022"/>
      <c r="S78" s="1022"/>
      <c r="T78" s="1022"/>
      <c r="U78" s="1022"/>
      <c r="V78" s="1022">
        <v>51</v>
      </c>
      <c r="W78" s="1022"/>
      <c r="X78" s="1022"/>
      <c r="Y78" s="1022"/>
      <c r="Z78" s="1022"/>
      <c r="AA78" s="1022">
        <v>19</v>
      </c>
      <c r="AB78" s="1022"/>
      <c r="AC78" s="1022"/>
      <c r="AD78" s="1022"/>
      <c r="AE78" s="1022"/>
      <c r="AF78" s="1022">
        <v>19</v>
      </c>
      <c r="AG78" s="1022"/>
      <c r="AH78" s="1022"/>
      <c r="AI78" s="1022"/>
      <c r="AJ78" s="1022"/>
      <c r="AK78" s="1022" t="s">
        <v>590</v>
      </c>
      <c r="AL78" s="1022"/>
      <c r="AM78" s="1022"/>
      <c r="AN78" s="1022"/>
      <c r="AO78" s="1022"/>
      <c r="AP78" s="1022" t="s">
        <v>590</v>
      </c>
      <c r="AQ78" s="1022"/>
      <c r="AR78" s="1022"/>
      <c r="AS78" s="1022"/>
      <c r="AT78" s="1022"/>
      <c r="AU78" s="1022" t="s">
        <v>611</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602</v>
      </c>
      <c r="C79" s="1026"/>
      <c r="D79" s="1026"/>
      <c r="E79" s="1026"/>
      <c r="F79" s="1026"/>
      <c r="G79" s="1026"/>
      <c r="H79" s="1026"/>
      <c r="I79" s="1026"/>
      <c r="J79" s="1026"/>
      <c r="K79" s="1026"/>
      <c r="L79" s="1026"/>
      <c r="M79" s="1026"/>
      <c r="N79" s="1026"/>
      <c r="O79" s="1026"/>
      <c r="P79" s="1027"/>
      <c r="Q79" s="1028">
        <v>253</v>
      </c>
      <c r="R79" s="1022"/>
      <c r="S79" s="1022"/>
      <c r="T79" s="1022"/>
      <c r="U79" s="1022"/>
      <c r="V79" s="1022">
        <v>188</v>
      </c>
      <c r="W79" s="1022"/>
      <c r="X79" s="1022"/>
      <c r="Y79" s="1022"/>
      <c r="Z79" s="1022"/>
      <c r="AA79" s="1022">
        <v>65</v>
      </c>
      <c r="AB79" s="1022"/>
      <c r="AC79" s="1022"/>
      <c r="AD79" s="1022"/>
      <c r="AE79" s="1022"/>
      <c r="AF79" s="1022">
        <v>65</v>
      </c>
      <c r="AG79" s="1022"/>
      <c r="AH79" s="1022"/>
      <c r="AI79" s="1022"/>
      <c r="AJ79" s="1022"/>
      <c r="AK79" s="1022">
        <v>47</v>
      </c>
      <c r="AL79" s="1022"/>
      <c r="AM79" s="1022"/>
      <c r="AN79" s="1022"/>
      <c r="AO79" s="1022"/>
      <c r="AP79" s="1022" t="s">
        <v>590</v>
      </c>
      <c r="AQ79" s="1022"/>
      <c r="AR79" s="1022"/>
      <c r="AS79" s="1022"/>
      <c r="AT79" s="1022"/>
      <c r="AU79" s="1022" t="s">
        <v>611</v>
      </c>
      <c r="AV79" s="1022"/>
      <c r="AW79" s="1022"/>
      <c r="AX79" s="1022"/>
      <c r="AY79" s="1022"/>
      <c r="AZ79" s="1023" t="s">
        <v>609</v>
      </c>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t="s">
        <v>603</v>
      </c>
      <c r="C80" s="1026"/>
      <c r="D80" s="1026"/>
      <c r="E80" s="1026"/>
      <c r="F80" s="1026"/>
      <c r="G80" s="1026"/>
      <c r="H80" s="1026"/>
      <c r="I80" s="1026"/>
      <c r="J80" s="1026"/>
      <c r="K80" s="1026"/>
      <c r="L80" s="1026"/>
      <c r="M80" s="1026"/>
      <c r="N80" s="1026"/>
      <c r="O80" s="1026"/>
      <c r="P80" s="1027"/>
      <c r="Q80" s="1028">
        <v>198218</v>
      </c>
      <c r="R80" s="1022"/>
      <c r="S80" s="1022"/>
      <c r="T80" s="1022"/>
      <c r="U80" s="1022"/>
      <c r="V80" s="1022">
        <v>189076</v>
      </c>
      <c r="W80" s="1022"/>
      <c r="X80" s="1022"/>
      <c r="Y80" s="1022"/>
      <c r="Z80" s="1022"/>
      <c r="AA80" s="1022">
        <v>9142</v>
      </c>
      <c r="AB80" s="1022"/>
      <c r="AC80" s="1022"/>
      <c r="AD80" s="1022"/>
      <c r="AE80" s="1022"/>
      <c r="AF80" s="1022">
        <v>9142</v>
      </c>
      <c r="AG80" s="1022"/>
      <c r="AH80" s="1022"/>
      <c r="AI80" s="1022"/>
      <c r="AJ80" s="1022"/>
      <c r="AK80" s="1022" t="s">
        <v>590</v>
      </c>
      <c r="AL80" s="1022"/>
      <c r="AM80" s="1022"/>
      <c r="AN80" s="1022"/>
      <c r="AO80" s="1022"/>
      <c r="AP80" s="1022" t="s">
        <v>590</v>
      </c>
      <c r="AQ80" s="1022"/>
      <c r="AR80" s="1022"/>
      <c r="AS80" s="1022"/>
      <c r="AT80" s="1022"/>
      <c r="AU80" s="1022" t="s">
        <v>611</v>
      </c>
      <c r="AV80" s="1022"/>
      <c r="AW80" s="1022"/>
      <c r="AX80" s="1022"/>
      <c r="AY80" s="1022"/>
      <c r="AZ80" s="1023" t="s">
        <v>604</v>
      </c>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9262</v>
      </c>
      <c r="AG88" s="1010"/>
      <c r="AH88" s="1010"/>
      <c r="AI88" s="1010"/>
      <c r="AJ88" s="1010"/>
      <c r="AK88" s="1014"/>
      <c r="AL88" s="1014"/>
      <c r="AM88" s="1014"/>
      <c r="AN88" s="1014"/>
      <c r="AO88" s="1014"/>
      <c r="AP88" s="1010">
        <v>5136</v>
      </c>
      <c r="AQ88" s="1010"/>
      <c r="AR88" s="1010"/>
      <c r="AS88" s="1010"/>
      <c r="AT88" s="1010"/>
      <c r="AU88" s="1010">
        <v>867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v>
      </c>
      <c r="CS102" s="1002"/>
      <c r="CT102" s="1002"/>
      <c r="CU102" s="1002"/>
      <c r="CV102" s="1003"/>
      <c r="CW102" s="1001" t="s">
        <v>615</v>
      </c>
      <c r="CX102" s="1002"/>
      <c r="CY102" s="1002"/>
      <c r="CZ102" s="1002"/>
      <c r="DA102" s="1003"/>
      <c r="DB102" s="1001" t="s">
        <v>615</v>
      </c>
      <c r="DC102" s="1002"/>
      <c r="DD102" s="1002"/>
      <c r="DE102" s="1002"/>
      <c r="DF102" s="1003"/>
      <c r="DG102" s="1001">
        <v>65</v>
      </c>
      <c r="DH102" s="1002"/>
      <c r="DI102" s="1002"/>
      <c r="DJ102" s="1002"/>
      <c r="DK102" s="1003"/>
      <c r="DL102" s="1001" t="s">
        <v>615</v>
      </c>
      <c r="DM102" s="1002"/>
      <c r="DN102" s="1002"/>
      <c r="DO102" s="1002"/>
      <c r="DP102" s="1003"/>
      <c r="DQ102" s="1001" t="s">
        <v>616</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304</v>
      </c>
      <c r="AG109" s="945"/>
      <c r="AH109" s="945"/>
      <c r="AI109" s="945"/>
      <c r="AJ109" s="946"/>
      <c r="AK109" s="947" t="s">
        <v>303</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304</v>
      </c>
      <c r="BW109" s="945"/>
      <c r="BX109" s="945"/>
      <c r="BY109" s="945"/>
      <c r="BZ109" s="946"/>
      <c r="CA109" s="947" t="s">
        <v>303</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304</v>
      </c>
      <c r="DM109" s="945"/>
      <c r="DN109" s="945"/>
      <c r="DO109" s="945"/>
      <c r="DP109" s="946"/>
      <c r="DQ109" s="947" t="s">
        <v>303</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886718</v>
      </c>
      <c r="AB110" s="938"/>
      <c r="AC110" s="938"/>
      <c r="AD110" s="938"/>
      <c r="AE110" s="939"/>
      <c r="AF110" s="940">
        <v>896089</v>
      </c>
      <c r="AG110" s="938"/>
      <c r="AH110" s="938"/>
      <c r="AI110" s="938"/>
      <c r="AJ110" s="939"/>
      <c r="AK110" s="940">
        <v>887919</v>
      </c>
      <c r="AL110" s="938"/>
      <c r="AM110" s="938"/>
      <c r="AN110" s="938"/>
      <c r="AO110" s="939"/>
      <c r="AP110" s="941">
        <v>16.600000000000001</v>
      </c>
      <c r="AQ110" s="942"/>
      <c r="AR110" s="942"/>
      <c r="AS110" s="942"/>
      <c r="AT110" s="943"/>
      <c r="AU110" s="977" t="s">
        <v>72</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10250065</v>
      </c>
      <c r="BR110" s="885"/>
      <c r="BS110" s="885"/>
      <c r="BT110" s="885"/>
      <c r="BU110" s="885"/>
      <c r="BV110" s="885">
        <v>10430385</v>
      </c>
      <c r="BW110" s="885"/>
      <c r="BX110" s="885"/>
      <c r="BY110" s="885"/>
      <c r="BZ110" s="885"/>
      <c r="CA110" s="885">
        <v>10303556</v>
      </c>
      <c r="CB110" s="885"/>
      <c r="CC110" s="885"/>
      <c r="CD110" s="885"/>
      <c r="CE110" s="885"/>
      <c r="CF110" s="909">
        <v>193.1</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127</v>
      </c>
      <c r="DM110" s="885"/>
      <c r="DN110" s="885"/>
      <c r="DO110" s="885"/>
      <c r="DP110" s="885"/>
      <c r="DQ110" s="885" t="s">
        <v>127</v>
      </c>
      <c r="DR110" s="885"/>
      <c r="DS110" s="885"/>
      <c r="DT110" s="885"/>
      <c r="DU110" s="885"/>
      <c r="DV110" s="886" t="s">
        <v>436</v>
      </c>
      <c r="DW110" s="886"/>
      <c r="DX110" s="886"/>
      <c r="DY110" s="886"/>
      <c r="DZ110" s="887"/>
    </row>
    <row r="111" spans="1:131" s="246" customFormat="1" ht="26.25" customHeight="1" x14ac:dyDescent="0.15">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436</v>
      </c>
      <c r="AG111" s="966"/>
      <c r="AH111" s="966"/>
      <c r="AI111" s="966"/>
      <c r="AJ111" s="967"/>
      <c r="AK111" s="968" t="s">
        <v>436</v>
      </c>
      <c r="AL111" s="966"/>
      <c r="AM111" s="966"/>
      <c r="AN111" s="966"/>
      <c r="AO111" s="967"/>
      <c r="AP111" s="969" t="s">
        <v>436</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v>105436</v>
      </c>
      <c r="BR111" s="857"/>
      <c r="BS111" s="857"/>
      <c r="BT111" s="857"/>
      <c r="BU111" s="857"/>
      <c r="BV111" s="857">
        <v>85436</v>
      </c>
      <c r="BW111" s="857"/>
      <c r="BX111" s="857"/>
      <c r="BY111" s="857"/>
      <c r="BZ111" s="857"/>
      <c r="CA111" s="857">
        <v>65436</v>
      </c>
      <c r="CB111" s="857"/>
      <c r="CC111" s="857"/>
      <c r="CD111" s="857"/>
      <c r="CE111" s="857"/>
      <c r="CF111" s="918">
        <v>1.2</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436</v>
      </c>
      <c r="DH111" s="857"/>
      <c r="DI111" s="857"/>
      <c r="DJ111" s="857"/>
      <c r="DK111" s="857"/>
      <c r="DL111" s="857" t="s">
        <v>401</v>
      </c>
      <c r="DM111" s="857"/>
      <c r="DN111" s="857"/>
      <c r="DO111" s="857"/>
      <c r="DP111" s="857"/>
      <c r="DQ111" s="857" t="s">
        <v>127</v>
      </c>
      <c r="DR111" s="857"/>
      <c r="DS111" s="857"/>
      <c r="DT111" s="857"/>
      <c r="DU111" s="857"/>
      <c r="DV111" s="834" t="s">
        <v>127</v>
      </c>
      <c r="DW111" s="834"/>
      <c r="DX111" s="834"/>
      <c r="DY111" s="834"/>
      <c r="DZ111" s="835"/>
    </row>
    <row r="112" spans="1:131" s="246" customFormat="1" ht="26.25" customHeight="1" x14ac:dyDescent="0.15">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436</v>
      </c>
      <c r="AB112" s="820"/>
      <c r="AC112" s="820"/>
      <c r="AD112" s="820"/>
      <c r="AE112" s="821"/>
      <c r="AF112" s="822" t="s">
        <v>436</v>
      </c>
      <c r="AG112" s="820"/>
      <c r="AH112" s="820"/>
      <c r="AI112" s="820"/>
      <c r="AJ112" s="821"/>
      <c r="AK112" s="822" t="s">
        <v>436</v>
      </c>
      <c r="AL112" s="820"/>
      <c r="AM112" s="820"/>
      <c r="AN112" s="820"/>
      <c r="AO112" s="821"/>
      <c r="AP112" s="867" t="s">
        <v>127</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2792827</v>
      </c>
      <c r="BR112" s="857"/>
      <c r="BS112" s="857"/>
      <c r="BT112" s="857"/>
      <c r="BU112" s="857"/>
      <c r="BV112" s="857">
        <v>2642668</v>
      </c>
      <c r="BW112" s="857"/>
      <c r="BX112" s="857"/>
      <c r="BY112" s="857"/>
      <c r="BZ112" s="857"/>
      <c r="CA112" s="857">
        <v>2426023</v>
      </c>
      <c r="CB112" s="857"/>
      <c r="CC112" s="857"/>
      <c r="CD112" s="857"/>
      <c r="CE112" s="857"/>
      <c r="CF112" s="918">
        <v>45.5</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444</v>
      </c>
      <c r="DM112" s="857"/>
      <c r="DN112" s="857"/>
      <c r="DO112" s="857"/>
      <c r="DP112" s="857"/>
      <c r="DQ112" s="857" t="s">
        <v>436</v>
      </c>
      <c r="DR112" s="857"/>
      <c r="DS112" s="857"/>
      <c r="DT112" s="857"/>
      <c r="DU112" s="857"/>
      <c r="DV112" s="834" t="s">
        <v>401</v>
      </c>
      <c r="DW112" s="834"/>
      <c r="DX112" s="834"/>
      <c r="DY112" s="834"/>
      <c r="DZ112" s="835"/>
    </row>
    <row r="113" spans="1:130" s="246" customFormat="1" ht="26.25" customHeight="1" x14ac:dyDescent="0.15">
      <c r="A113" s="961"/>
      <c r="B113" s="962"/>
      <c r="C113" s="790" t="s">
        <v>445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271003</v>
      </c>
      <c r="AB113" s="966"/>
      <c r="AC113" s="966"/>
      <c r="AD113" s="966"/>
      <c r="AE113" s="967"/>
      <c r="AF113" s="968">
        <v>276749</v>
      </c>
      <c r="AG113" s="966"/>
      <c r="AH113" s="966"/>
      <c r="AI113" s="966"/>
      <c r="AJ113" s="967"/>
      <c r="AK113" s="968">
        <v>240521</v>
      </c>
      <c r="AL113" s="966"/>
      <c r="AM113" s="966"/>
      <c r="AN113" s="966"/>
      <c r="AO113" s="967"/>
      <c r="AP113" s="969">
        <v>4.5</v>
      </c>
      <c r="AQ113" s="970"/>
      <c r="AR113" s="970"/>
      <c r="AS113" s="970"/>
      <c r="AT113" s="971"/>
      <c r="AU113" s="979"/>
      <c r="AV113" s="980"/>
      <c r="AW113" s="980"/>
      <c r="AX113" s="980"/>
      <c r="AY113" s="980"/>
      <c r="AZ113" s="855" t="s">
        <v>446</v>
      </c>
      <c r="BA113" s="790"/>
      <c r="BB113" s="790"/>
      <c r="BC113" s="790"/>
      <c r="BD113" s="790"/>
      <c r="BE113" s="790"/>
      <c r="BF113" s="790"/>
      <c r="BG113" s="790"/>
      <c r="BH113" s="790"/>
      <c r="BI113" s="790"/>
      <c r="BJ113" s="790"/>
      <c r="BK113" s="790"/>
      <c r="BL113" s="790"/>
      <c r="BM113" s="790"/>
      <c r="BN113" s="790"/>
      <c r="BO113" s="790"/>
      <c r="BP113" s="791"/>
      <c r="BQ113" s="856">
        <v>944010</v>
      </c>
      <c r="BR113" s="857"/>
      <c r="BS113" s="857"/>
      <c r="BT113" s="857"/>
      <c r="BU113" s="857"/>
      <c r="BV113" s="857">
        <v>945718</v>
      </c>
      <c r="BW113" s="857"/>
      <c r="BX113" s="857"/>
      <c r="BY113" s="857"/>
      <c r="BZ113" s="857"/>
      <c r="CA113" s="857">
        <v>867244</v>
      </c>
      <c r="CB113" s="857"/>
      <c r="CC113" s="857"/>
      <c r="CD113" s="857"/>
      <c r="CE113" s="857"/>
      <c r="CF113" s="918">
        <v>16.3</v>
      </c>
      <c r="CG113" s="919"/>
      <c r="CH113" s="919"/>
      <c r="CI113" s="919"/>
      <c r="CJ113" s="919"/>
      <c r="CK113" s="974"/>
      <c r="CL113" s="861"/>
      <c r="CM113" s="864" t="s">
        <v>447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436</v>
      </c>
      <c r="DH113" s="820"/>
      <c r="DI113" s="820"/>
      <c r="DJ113" s="820"/>
      <c r="DK113" s="821"/>
      <c r="DL113" s="822" t="s">
        <v>436</v>
      </c>
      <c r="DM113" s="820"/>
      <c r="DN113" s="820"/>
      <c r="DO113" s="820"/>
      <c r="DP113" s="821"/>
      <c r="DQ113" s="822" t="s">
        <v>127</v>
      </c>
      <c r="DR113" s="820"/>
      <c r="DS113" s="820"/>
      <c r="DT113" s="820"/>
      <c r="DU113" s="821"/>
      <c r="DV113" s="867" t="s">
        <v>127</v>
      </c>
      <c r="DW113" s="868"/>
      <c r="DX113" s="868"/>
      <c r="DY113" s="868"/>
      <c r="DZ113" s="869"/>
    </row>
    <row r="114" spans="1:130" s="246" customFormat="1" ht="26.25" customHeight="1" x14ac:dyDescent="0.15">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84150</v>
      </c>
      <c r="AB114" s="820"/>
      <c r="AC114" s="820"/>
      <c r="AD114" s="820"/>
      <c r="AE114" s="821"/>
      <c r="AF114" s="822">
        <v>102245</v>
      </c>
      <c r="AG114" s="820"/>
      <c r="AH114" s="820"/>
      <c r="AI114" s="820"/>
      <c r="AJ114" s="821"/>
      <c r="AK114" s="822">
        <v>95089</v>
      </c>
      <c r="AL114" s="820"/>
      <c r="AM114" s="820"/>
      <c r="AN114" s="820"/>
      <c r="AO114" s="821"/>
      <c r="AP114" s="867">
        <v>1.8</v>
      </c>
      <c r="AQ114" s="868"/>
      <c r="AR114" s="868"/>
      <c r="AS114" s="868"/>
      <c r="AT114" s="869"/>
      <c r="AU114" s="979"/>
      <c r="AV114" s="980"/>
      <c r="AW114" s="980"/>
      <c r="AX114" s="980"/>
      <c r="AY114" s="980"/>
      <c r="AZ114" s="855" t="s">
        <v>449</v>
      </c>
      <c r="BA114" s="790"/>
      <c r="BB114" s="790"/>
      <c r="BC114" s="790"/>
      <c r="BD114" s="790"/>
      <c r="BE114" s="790"/>
      <c r="BF114" s="790"/>
      <c r="BG114" s="790"/>
      <c r="BH114" s="790"/>
      <c r="BI114" s="790"/>
      <c r="BJ114" s="790"/>
      <c r="BK114" s="790"/>
      <c r="BL114" s="790"/>
      <c r="BM114" s="790"/>
      <c r="BN114" s="790"/>
      <c r="BO114" s="790"/>
      <c r="BP114" s="791"/>
      <c r="BQ114" s="856">
        <v>411547</v>
      </c>
      <c r="BR114" s="857"/>
      <c r="BS114" s="857"/>
      <c r="BT114" s="857"/>
      <c r="BU114" s="857"/>
      <c r="BV114" s="857">
        <v>748000</v>
      </c>
      <c r="BW114" s="857"/>
      <c r="BX114" s="857"/>
      <c r="BY114" s="857"/>
      <c r="BZ114" s="857"/>
      <c r="CA114" s="857">
        <v>537741</v>
      </c>
      <c r="CB114" s="857"/>
      <c r="CC114" s="857"/>
      <c r="CD114" s="857"/>
      <c r="CE114" s="857"/>
      <c r="CF114" s="918">
        <v>10.1</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436</v>
      </c>
      <c r="DM114" s="820"/>
      <c r="DN114" s="820"/>
      <c r="DO114" s="820"/>
      <c r="DP114" s="821"/>
      <c r="DQ114" s="822" t="s">
        <v>436</v>
      </c>
      <c r="DR114" s="820"/>
      <c r="DS114" s="820"/>
      <c r="DT114" s="820"/>
      <c r="DU114" s="821"/>
      <c r="DV114" s="867" t="s">
        <v>436</v>
      </c>
      <c r="DW114" s="868"/>
      <c r="DX114" s="868"/>
      <c r="DY114" s="868"/>
      <c r="DZ114" s="869"/>
    </row>
    <row r="115" spans="1:130" s="246" customFormat="1" ht="26.25" customHeight="1" x14ac:dyDescent="0.15">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436</v>
      </c>
      <c r="AB115" s="966"/>
      <c r="AC115" s="966"/>
      <c r="AD115" s="966"/>
      <c r="AE115" s="967"/>
      <c r="AF115" s="968" t="s">
        <v>436</v>
      </c>
      <c r="AG115" s="966"/>
      <c r="AH115" s="966"/>
      <c r="AI115" s="966"/>
      <c r="AJ115" s="967"/>
      <c r="AK115" s="968" t="s">
        <v>436</v>
      </c>
      <c r="AL115" s="966"/>
      <c r="AM115" s="966"/>
      <c r="AN115" s="966"/>
      <c r="AO115" s="967"/>
      <c r="AP115" s="969" t="s">
        <v>436</v>
      </c>
      <c r="AQ115" s="970"/>
      <c r="AR115" s="970"/>
      <c r="AS115" s="970"/>
      <c r="AT115" s="971"/>
      <c r="AU115" s="979"/>
      <c r="AV115" s="980"/>
      <c r="AW115" s="980"/>
      <c r="AX115" s="980"/>
      <c r="AY115" s="980"/>
      <c r="AZ115" s="855" t="s">
        <v>452</v>
      </c>
      <c r="BA115" s="790"/>
      <c r="BB115" s="790"/>
      <c r="BC115" s="790"/>
      <c r="BD115" s="790"/>
      <c r="BE115" s="790"/>
      <c r="BF115" s="790"/>
      <c r="BG115" s="790"/>
      <c r="BH115" s="790"/>
      <c r="BI115" s="790"/>
      <c r="BJ115" s="790"/>
      <c r="BK115" s="790"/>
      <c r="BL115" s="790"/>
      <c r="BM115" s="790"/>
      <c r="BN115" s="790"/>
      <c r="BO115" s="790"/>
      <c r="BP115" s="791"/>
      <c r="BQ115" s="856" t="s">
        <v>127</v>
      </c>
      <c r="BR115" s="857"/>
      <c r="BS115" s="857"/>
      <c r="BT115" s="857"/>
      <c r="BU115" s="857"/>
      <c r="BV115" s="857" t="s">
        <v>127</v>
      </c>
      <c r="BW115" s="857"/>
      <c r="BX115" s="857"/>
      <c r="BY115" s="857"/>
      <c r="BZ115" s="857"/>
      <c r="CA115" s="857" t="s">
        <v>127</v>
      </c>
      <c r="CB115" s="857"/>
      <c r="CC115" s="857"/>
      <c r="CD115" s="857"/>
      <c r="CE115" s="857"/>
      <c r="CF115" s="918" t="s">
        <v>436</v>
      </c>
      <c r="CG115" s="919"/>
      <c r="CH115" s="919"/>
      <c r="CI115" s="919"/>
      <c r="CJ115" s="919"/>
      <c r="CK115" s="974"/>
      <c r="CL115" s="861"/>
      <c r="CM115" s="855"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105436</v>
      </c>
      <c r="DH115" s="820"/>
      <c r="DI115" s="820"/>
      <c r="DJ115" s="820"/>
      <c r="DK115" s="821"/>
      <c r="DL115" s="822">
        <v>85436</v>
      </c>
      <c r="DM115" s="820"/>
      <c r="DN115" s="820"/>
      <c r="DO115" s="820"/>
      <c r="DP115" s="821"/>
      <c r="DQ115" s="822">
        <v>65436</v>
      </c>
      <c r="DR115" s="820"/>
      <c r="DS115" s="820"/>
      <c r="DT115" s="820"/>
      <c r="DU115" s="821"/>
      <c r="DV115" s="867">
        <v>1.2</v>
      </c>
      <c r="DW115" s="868"/>
      <c r="DX115" s="868"/>
      <c r="DY115" s="868"/>
      <c r="DZ115" s="869"/>
    </row>
    <row r="116" spans="1:130" s="246" customFormat="1" ht="26.25" customHeight="1" x14ac:dyDescent="0.15">
      <c r="A116" s="963"/>
      <c r="B116" s="964"/>
      <c r="C116" s="923" t="s">
        <v>454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127</v>
      </c>
      <c r="AG116" s="820"/>
      <c r="AH116" s="820"/>
      <c r="AI116" s="820"/>
      <c r="AJ116" s="821"/>
      <c r="AK116" s="822" t="s">
        <v>436</v>
      </c>
      <c r="AL116" s="820"/>
      <c r="AM116" s="820"/>
      <c r="AN116" s="820"/>
      <c r="AO116" s="821"/>
      <c r="AP116" s="867" t="s">
        <v>127</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56" t="s">
        <v>436</v>
      </c>
      <c r="BR116" s="857"/>
      <c r="BS116" s="857"/>
      <c r="BT116" s="857"/>
      <c r="BU116" s="857"/>
      <c r="BV116" s="857" t="s">
        <v>436</v>
      </c>
      <c r="BW116" s="857"/>
      <c r="BX116" s="857"/>
      <c r="BY116" s="857"/>
      <c r="BZ116" s="857"/>
      <c r="CA116" s="857" t="s">
        <v>436</v>
      </c>
      <c r="CB116" s="857"/>
      <c r="CC116" s="857"/>
      <c r="CD116" s="857"/>
      <c r="CE116" s="857"/>
      <c r="CF116" s="918" t="s">
        <v>127</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436</v>
      </c>
      <c r="DH116" s="820"/>
      <c r="DI116" s="820"/>
      <c r="DJ116" s="820"/>
      <c r="DK116" s="821"/>
      <c r="DL116" s="822" t="s">
        <v>436</v>
      </c>
      <c r="DM116" s="820"/>
      <c r="DN116" s="820"/>
      <c r="DO116" s="820"/>
      <c r="DP116" s="821"/>
      <c r="DQ116" s="822" t="s">
        <v>401</v>
      </c>
      <c r="DR116" s="820"/>
      <c r="DS116" s="820"/>
      <c r="DT116" s="820"/>
      <c r="DU116" s="821"/>
      <c r="DV116" s="867" t="s">
        <v>127</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1241871</v>
      </c>
      <c r="AB117" s="952"/>
      <c r="AC117" s="952"/>
      <c r="AD117" s="952"/>
      <c r="AE117" s="953"/>
      <c r="AF117" s="954">
        <v>1275083</v>
      </c>
      <c r="AG117" s="952"/>
      <c r="AH117" s="952"/>
      <c r="AI117" s="952"/>
      <c r="AJ117" s="953"/>
      <c r="AK117" s="954">
        <v>1223529</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401</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436</v>
      </c>
      <c r="DH117" s="820"/>
      <c r="DI117" s="820"/>
      <c r="DJ117" s="820"/>
      <c r="DK117" s="821"/>
      <c r="DL117" s="822" t="s">
        <v>127</v>
      </c>
      <c r="DM117" s="820"/>
      <c r="DN117" s="820"/>
      <c r="DO117" s="820"/>
      <c r="DP117" s="821"/>
      <c r="DQ117" s="822" t="s">
        <v>127</v>
      </c>
      <c r="DR117" s="820"/>
      <c r="DS117" s="820"/>
      <c r="DT117" s="820"/>
      <c r="DU117" s="821"/>
      <c r="DV117" s="867" t="s">
        <v>444</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304</v>
      </c>
      <c r="AG118" s="945"/>
      <c r="AH118" s="945"/>
      <c r="AI118" s="945"/>
      <c r="AJ118" s="946"/>
      <c r="AK118" s="947" t="s">
        <v>303</v>
      </c>
      <c r="AL118" s="945"/>
      <c r="AM118" s="945"/>
      <c r="AN118" s="945"/>
      <c r="AO118" s="946"/>
      <c r="AP118" s="948" t="s">
        <v>429</v>
      </c>
      <c r="AQ118" s="949"/>
      <c r="AR118" s="949"/>
      <c r="AS118" s="949"/>
      <c r="AT118" s="950"/>
      <c r="AU118" s="979"/>
      <c r="AV118" s="980"/>
      <c r="AW118" s="980"/>
      <c r="AX118" s="980"/>
      <c r="AY118" s="980"/>
      <c r="AZ118" s="922" t="s">
        <v>460</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401</v>
      </c>
      <c r="CB118" s="888"/>
      <c r="CC118" s="888"/>
      <c r="CD118" s="888"/>
      <c r="CE118" s="888"/>
      <c r="CF118" s="918" t="s">
        <v>436</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436</v>
      </c>
      <c r="DR118" s="820"/>
      <c r="DS118" s="820"/>
      <c r="DT118" s="820"/>
      <c r="DU118" s="821"/>
      <c r="DV118" s="867" t="s">
        <v>401</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127</v>
      </c>
      <c r="AG119" s="938"/>
      <c r="AH119" s="938"/>
      <c r="AI119" s="938"/>
      <c r="AJ119" s="939"/>
      <c r="AK119" s="940" t="s">
        <v>401</v>
      </c>
      <c r="AL119" s="938"/>
      <c r="AM119" s="938"/>
      <c r="AN119" s="938"/>
      <c r="AO119" s="939"/>
      <c r="AP119" s="941" t="s">
        <v>436</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462</v>
      </c>
      <c r="BP119" s="921"/>
      <c r="BQ119" s="925">
        <v>14503885</v>
      </c>
      <c r="BR119" s="888"/>
      <c r="BS119" s="888"/>
      <c r="BT119" s="888"/>
      <c r="BU119" s="888"/>
      <c r="BV119" s="888">
        <v>14852207</v>
      </c>
      <c r="BW119" s="888"/>
      <c r="BX119" s="888"/>
      <c r="BY119" s="888"/>
      <c r="BZ119" s="888"/>
      <c r="CA119" s="888">
        <v>14200000</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436</v>
      </c>
      <c r="DR119" s="803"/>
      <c r="DS119" s="803"/>
      <c r="DT119" s="803"/>
      <c r="DU119" s="804"/>
      <c r="DV119" s="891" t="s">
        <v>127</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444</v>
      </c>
      <c r="AB120" s="820"/>
      <c r="AC120" s="820"/>
      <c r="AD120" s="820"/>
      <c r="AE120" s="821"/>
      <c r="AF120" s="822" t="s">
        <v>127</v>
      </c>
      <c r="AG120" s="820"/>
      <c r="AH120" s="820"/>
      <c r="AI120" s="820"/>
      <c r="AJ120" s="821"/>
      <c r="AK120" s="822" t="s">
        <v>436</v>
      </c>
      <c r="AL120" s="820"/>
      <c r="AM120" s="820"/>
      <c r="AN120" s="820"/>
      <c r="AO120" s="821"/>
      <c r="AP120" s="867" t="s">
        <v>444</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2394019</v>
      </c>
      <c r="BR120" s="885"/>
      <c r="BS120" s="885"/>
      <c r="BT120" s="885"/>
      <c r="BU120" s="885"/>
      <c r="BV120" s="885">
        <v>2345492</v>
      </c>
      <c r="BW120" s="885"/>
      <c r="BX120" s="885"/>
      <c r="BY120" s="885"/>
      <c r="BZ120" s="885"/>
      <c r="CA120" s="885">
        <v>2273109</v>
      </c>
      <c r="CB120" s="885"/>
      <c r="CC120" s="885"/>
      <c r="CD120" s="885"/>
      <c r="CE120" s="885"/>
      <c r="CF120" s="909">
        <v>42.6</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v>2505285</v>
      </c>
      <c r="DH120" s="885"/>
      <c r="DI120" s="885"/>
      <c r="DJ120" s="885"/>
      <c r="DK120" s="885"/>
      <c r="DL120" s="885">
        <v>2383351</v>
      </c>
      <c r="DM120" s="885"/>
      <c r="DN120" s="885"/>
      <c r="DO120" s="885"/>
      <c r="DP120" s="885"/>
      <c r="DQ120" s="885">
        <v>2188169</v>
      </c>
      <c r="DR120" s="885"/>
      <c r="DS120" s="885"/>
      <c r="DT120" s="885"/>
      <c r="DU120" s="885"/>
      <c r="DV120" s="886">
        <v>41</v>
      </c>
      <c r="DW120" s="886"/>
      <c r="DX120" s="886"/>
      <c r="DY120" s="886"/>
      <c r="DZ120" s="887"/>
    </row>
    <row r="121" spans="1:130" s="246" customFormat="1" ht="26.25" customHeight="1" x14ac:dyDescent="0.15">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401</v>
      </c>
      <c r="AB121" s="820"/>
      <c r="AC121" s="820"/>
      <c r="AD121" s="820"/>
      <c r="AE121" s="821"/>
      <c r="AF121" s="822" t="s">
        <v>436</v>
      </c>
      <c r="AG121" s="820"/>
      <c r="AH121" s="820"/>
      <c r="AI121" s="820"/>
      <c r="AJ121" s="821"/>
      <c r="AK121" s="822" t="s">
        <v>444</v>
      </c>
      <c r="AL121" s="820"/>
      <c r="AM121" s="820"/>
      <c r="AN121" s="820"/>
      <c r="AO121" s="821"/>
      <c r="AP121" s="867" t="s">
        <v>127</v>
      </c>
      <c r="AQ121" s="868"/>
      <c r="AR121" s="868"/>
      <c r="AS121" s="868"/>
      <c r="AT121" s="869"/>
      <c r="AU121" s="929"/>
      <c r="AV121" s="930"/>
      <c r="AW121" s="930"/>
      <c r="AX121" s="930"/>
      <c r="AY121" s="931"/>
      <c r="AZ121" s="855" t="s">
        <v>469</v>
      </c>
      <c r="BA121" s="790"/>
      <c r="BB121" s="790"/>
      <c r="BC121" s="790"/>
      <c r="BD121" s="790"/>
      <c r="BE121" s="790"/>
      <c r="BF121" s="790"/>
      <c r="BG121" s="790"/>
      <c r="BH121" s="790"/>
      <c r="BI121" s="790"/>
      <c r="BJ121" s="790"/>
      <c r="BK121" s="790"/>
      <c r="BL121" s="790"/>
      <c r="BM121" s="790"/>
      <c r="BN121" s="790"/>
      <c r="BO121" s="790"/>
      <c r="BP121" s="791"/>
      <c r="BQ121" s="856">
        <v>150666</v>
      </c>
      <c r="BR121" s="857"/>
      <c r="BS121" s="857"/>
      <c r="BT121" s="857"/>
      <c r="BU121" s="857"/>
      <c r="BV121" s="857">
        <v>134249</v>
      </c>
      <c r="BW121" s="857"/>
      <c r="BX121" s="857"/>
      <c r="BY121" s="857"/>
      <c r="BZ121" s="857"/>
      <c r="CA121" s="857">
        <v>124597</v>
      </c>
      <c r="CB121" s="857"/>
      <c r="CC121" s="857"/>
      <c r="CD121" s="857"/>
      <c r="CE121" s="857"/>
      <c r="CF121" s="918">
        <v>2.2999999999999998</v>
      </c>
      <c r="CG121" s="919"/>
      <c r="CH121" s="919"/>
      <c r="CI121" s="919"/>
      <c r="CJ121" s="919"/>
      <c r="CK121" s="912"/>
      <c r="CL121" s="898"/>
      <c r="CM121" s="898"/>
      <c r="CN121" s="898"/>
      <c r="CO121" s="899"/>
      <c r="CP121" s="878" t="s">
        <v>470</v>
      </c>
      <c r="CQ121" s="879"/>
      <c r="CR121" s="879"/>
      <c r="CS121" s="879"/>
      <c r="CT121" s="879"/>
      <c r="CU121" s="879"/>
      <c r="CV121" s="879"/>
      <c r="CW121" s="879"/>
      <c r="CX121" s="879"/>
      <c r="CY121" s="879"/>
      <c r="CZ121" s="879"/>
      <c r="DA121" s="879"/>
      <c r="DB121" s="879"/>
      <c r="DC121" s="879"/>
      <c r="DD121" s="879"/>
      <c r="DE121" s="879"/>
      <c r="DF121" s="880"/>
      <c r="DG121" s="856">
        <v>156816</v>
      </c>
      <c r="DH121" s="857"/>
      <c r="DI121" s="857"/>
      <c r="DJ121" s="857"/>
      <c r="DK121" s="857"/>
      <c r="DL121" s="857">
        <v>145135</v>
      </c>
      <c r="DM121" s="857"/>
      <c r="DN121" s="857"/>
      <c r="DO121" s="857"/>
      <c r="DP121" s="857"/>
      <c r="DQ121" s="857">
        <v>134220</v>
      </c>
      <c r="DR121" s="857"/>
      <c r="DS121" s="857"/>
      <c r="DT121" s="857"/>
      <c r="DU121" s="857"/>
      <c r="DV121" s="834">
        <v>2.5</v>
      </c>
      <c r="DW121" s="834"/>
      <c r="DX121" s="834"/>
      <c r="DY121" s="834"/>
      <c r="DZ121" s="835"/>
    </row>
    <row r="122" spans="1:130" s="246" customFormat="1" ht="26.25" customHeight="1" x14ac:dyDescent="0.15">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436</v>
      </c>
      <c r="AB122" s="820"/>
      <c r="AC122" s="820"/>
      <c r="AD122" s="820"/>
      <c r="AE122" s="821"/>
      <c r="AF122" s="822" t="s">
        <v>436</v>
      </c>
      <c r="AG122" s="820"/>
      <c r="AH122" s="820"/>
      <c r="AI122" s="820"/>
      <c r="AJ122" s="821"/>
      <c r="AK122" s="822" t="s">
        <v>127</v>
      </c>
      <c r="AL122" s="820"/>
      <c r="AM122" s="820"/>
      <c r="AN122" s="820"/>
      <c r="AO122" s="821"/>
      <c r="AP122" s="867" t="s">
        <v>444</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8813775</v>
      </c>
      <c r="BR122" s="888"/>
      <c r="BS122" s="888"/>
      <c r="BT122" s="888"/>
      <c r="BU122" s="888"/>
      <c r="BV122" s="888">
        <v>8658844</v>
      </c>
      <c r="BW122" s="888"/>
      <c r="BX122" s="888"/>
      <c r="BY122" s="888"/>
      <c r="BZ122" s="888"/>
      <c r="CA122" s="888">
        <v>8459352</v>
      </c>
      <c r="CB122" s="888"/>
      <c r="CC122" s="888"/>
      <c r="CD122" s="888"/>
      <c r="CE122" s="888"/>
      <c r="CF122" s="889">
        <v>158.5</v>
      </c>
      <c r="CG122" s="890"/>
      <c r="CH122" s="890"/>
      <c r="CI122" s="890"/>
      <c r="CJ122" s="890"/>
      <c r="CK122" s="912"/>
      <c r="CL122" s="898"/>
      <c r="CM122" s="898"/>
      <c r="CN122" s="898"/>
      <c r="CO122" s="899"/>
      <c r="CP122" s="878" t="s">
        <v>472</v>
      </c>
      <c r="CQ122" s="879"/>
      <c r="CR122" s="879"/>
      <c r="CS122" s="879"/>
      <c r="CT122" s="879"/>
      <c r="CU122" s="879"/>
      <c r="CV122" s="879"/>
      <c r="CW122" s="879"/>
      <c r="CX122" s="879"/>
      <c r="CY122" s="879"/>
      <c r="CZ122" s="879"/>
      <c r="DA122" s="879"/>
      <c r="DB122" s="879"/>
      <c r="DC122" s="879"/>
      <c r="DD122" s="879"/>
      <c r="DE122" s="879"/>
      <c r="DF122" s="880"/>
      <c r="DG122" s="856">
        <v>123487</v>
      </c>
      <c r="DH122" s="857"/>
      <c r="DI122" s="857"/>
      <c r="DJ122" s="857"/>
      <c r="DK122" s="857"/>
      <c r="DL122" s="857">
        <v>113231</v>
      </c>
      <c r="DM122" s="857"/>
      <c r="DN122" s="857"/>
      <c r="DO122" s="857"/>
      <c r="DP122" s="857"/>
      <c r="DQ122" s="857">
        <v>102743</v>
      </c>
      <c r="DR122" s="857"/>
      <c r="DS122" s="857"/>
      <c r="DT122" s="857"/>
      <c r="DU122" s="857"/>
      <c r="DV122" s="834">
        <v>1.9</v>
      </c>
      <c r="DW122" s="834"/>
      <c r="DX122" s="834"/>
      <c r="DY122" s="834"/>
      <c r="DZ122" s="835"/>
    </row>
    <row r="123" spans="1:130" s="246" customFormat="1" ht="26.25" customHeight="1" x14ac:dyDescent="0.15">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436</v>
      </c>
      <c r="AL123" s="820"/>
      <c r="AM123" s="820"/>
      <c r="AN123" s="820"/>
      <c r="AO123" s="821"/>
      <c r="AP123" s="867" t="s">
        <v>436</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473</v>
      </c>
      <c r="BP123" s="921"/>
      <c r="BQ123" s="875">
        <v>11358460</v>
      </c>
      <c r="BR123" s="876"/>
      <c r="BS123" s="876"/>
      <c r="BT123" s="876"/>
      <c r="BU123" s="876"/>
      <c r="BV123" s="876">
        <v>11138585</v>
      </c>
      <c r="BW123" s="876"/>
      <c r="BX123" s="876"/>
      <c r="BY123" s="876"/>
      <c r="BZ123" s="876"/>
      <c r="CA123" s="876">
        <v>10857058</v>
      </c>
      <c r="CB123" s="876"/>
      <c r="CC123" s="876"/>
      <c r="CD123" s="876"/>
      <c r="CE123" s="876"/>
      <c r="CF123" s="786"/>
      <c r="CG123" s="787"/>
      <c r="CH123" s="787"/>
      <c r="CI123" s="787"/>
      <c r="CJ123" s="877"/>
      <c r="CK123" s="912"/>
      <c r="CL123" s="898"/>
      <c r="CM123" s="898"/>
      <c r="CN123" s="898"/>
      <c r="CO123" s="899"/>
      <c r="CP123" s="878" t="s">
        <v>474</v>
      </c>
      <c r="CQ123" s="879"/>
      <c r="CR123" s="879"/>
      <c r="CS123" s="879"/>
      <c r="CT123" s="879"/>
      <c r="CU123" s="879"/>
      <c r="CV123" s="879"/>
      <c r="CW123" s="879"/>
      <c r="CX123" s="879"/>
      <c r="CY123" s="879"/>
      <c r="CZ123" s="879"/>
      <c r="DA123" s="879"/>
      <c r="DB123" s="879"/>
      <c r="DC123" s="879"/>
      <c r="DD123" s="879"/>
      <c r="DE123" s="879"/>
      <c r="DF123" s="880"/>
      <c r="DG123" s="819">
        <v>889</v>
      </c>
      <c r="DH123" s="820"/>
      <c r="DI123" s="820"/>
      <c r="DJ123" s="820"/>
      <c r="DK123" s="821"/>
      <c r="DL123" s="822">
        <v>951</v>
      </c>
      <c r="DM123" s="820"/>
      <c r="DN123" s="820"/>
      <c r="DO123" s="820"/>
      <c r="DP123" s="821"/>
      <c r="DQ123" s="822">
        <v>891</v>
      </c>
      <c r="DR123" s="820"/>
      <c r="DS123" s="820"/>
      <c r="DT123" s="820"/>
      <c r="DU123" s="821"/>
      <c r="DV123" s="867">
        <v>0</v>
      </c>
      <c r="DW123" s="868"/>
      <c r="DX123" s="868"/>
      <c r="DY123" s="868"/>
      <c r="DZ123" s="869"/>
    </row>
    <row r="124" spans="1:130" s="246" customFormat="1" ht="26.25" customHeight="1" thickBot="1" x14ac:dyDescent="0.2">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401</v>
      </c>
      <c r="AB124" s="820"/>
      <c r="AC124" s="820"/>
      <c r="AD124" s="820"/>
      <c r="AE124" s="821"/>
      <c r="AF124" s="822" t="s">
        <v>401</v>
      </c>
      <c r="AG124" s="820"/>
      <c r="AH124" s="820"/>
      <c r="AI124" s="820"/>
      <c r="AJ124" s="821"/>
      <c r="AK124" s="822" t="s">
        <v>401</v>
      </c>
      <c r="AL124" s="820"/>
      <c r="AM124" s="820"/>
      <c r="AN124" s="820"/>
      <c r="AO124" s="821"/>
      <c r="AP124" s="867" t="s">
        <v>401</v>
      </c>
      <c r="AQ124" s="868"/>
      <c r="AR124" s="868"/>
      <c r="AS124" s="868"/>
      <c r="AT124" s="869"/>
      <c r="AU124" s="870" t="s">
        <v>475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60</v>
      </c>
      <c r="BR124" s="874"/>
      <c r="BS124" s="874"/>
      <c r="BT124" s="874"/>
      <c r="BU124" s="874"/>
      <c r="BV124" s="874">
        <v>70.5</v>
      </c>
      <c r="BW124" s="874"/>
      <c r="BX124" s="874"/>
      <c r="BY124" s="874"/>
      <c r="BZ124" s="874"/>
      <c r="CA124" s="874">
        <v>62.6</v>
      </c>
      <c r="CB124" s="874"/>
      <c r="CC124" s="874"/>
      <c r="CD124" s="874"/>
      <c r="CE124" s="874"/>
      <c r="CF124" s="764"/>
      <c r="CG124" s="765"/>
      <c r="CH124" s="765"/>
      <c r="CI124" s="765"/>
      <c r="CJ124" s="905"/>
      <c r="CK124" s="913"/>
      <c r="CL124" s="913"/>
      <c r="CM124" s="913"/>
      <c r="CN124" s="913"/>
      <c r="CO124" s="914"/>
      <c r="CP124" s="878" t="s">
        <v>476</v>
      </c>
      <c r="CQ124" s="879"/>
      <c r="CR124" s="879"/>
      <c r="CS124" s="879"/>
      <c r="CT124" s="879"/>
      <c r="CU124" s="879"/>
      <c r="CV124" s="879"/>
      <c r="CW124" s="879"/>
      <c r="CX124" s="879"/>
      <c r="CY124" s="879"/>
      <c r="CZ124" s="879"/>
      <c r="DA124" s="879"/>
      <c r="DB124" s="879"/>
      <c r="DC124" s="879"/>
      <c r="DD124" s="879"/>
      <c r="DE124" s="879"/>
      <c r="DF124" s="880"/>
      <c r="DG124" s="802">
        <v>6350</v>
      </c>
      <c r="DH124" s="803"/>
      <c r="DI124" s="803"/>
      <c r="DJ124" s="803"/>
      <c r="DK124" s="804"/>
      <c r="DL124" s="805" t="s">
        <v>477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477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478</v>
      </c>
      <c r="CL125" s="895"/>
      <c r="CM125" s="895"/>
      <c r="CN125" s="895"/>
      <c r="CO125" s="896"/>
      <c r="CP125" s="903" t="s">
        <v>479</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t="s">
        <v>127</v>
      </c>
      <c r="AG126" s="820"/>
      <c r="AH126" s="820"/>
      <c r="AI126" s="820"/>
      <c r="AJ126" s="821"/>
      <c r="AK126" s="822" t="s">
        <v>127</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15">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127</v>
      </c>
      <c r="AB127" s="820"/>
      <c r="AC127" s="820"/>
      <c r="AD127" s="820"/>
      <c r="AE127" s="821"/>
      <c r="AF127" s="822" t="s">
        <v>127</v>
      </c>
      <c r="AG127" s="820"/>
      <c r="AH127" s="820"/>
      <c r="AI127" s="820"/>
      <c r="AJ127" s="821"/>
      <c r="AK127" s="822" t="s">
        <v>127</v>
      </c>
      <c r="AL127" s="820"/>
      <c r="AM127" s="820"/>
      <c r="AN127" s="820"/>
      <c r="AO127" s="821"/>
      <c r="AP127" s="867" t="s">
        <v>127</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477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v>31282</v>
      </c>
      <c r="AB128" s="841"/>
      <c r="AC128" s="841"/>
      <c r="AD128" s="841"/>
      <c r="AE128" s="842"/>
      <c r="AF128" s="843">
        <v>27153</v>
      </c>
      <c r="AG128" s="841"/>
      <c r="AH128" s="841"/>
      <c r="AI128" s="841"/>
      <c r="AJ128" s="842"/>
      <c r="AK128" s="843">
        <v>21032</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127</v>
      </c>
      <c r="BG128" s="827"/>
      <c r="BH128" s="827"/>
      <c r="BI128" s="827"/>
      <c r="BJ128" s="827"/>
      <c r="BK128" s="827"/>
      <c r="BL128" s="850"/>
      <c r="BM128" s="826">
        <v>14.41</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491</v>
      </c>
      <c r="X129" s="817"/>
      <c r="Y129" s="817"/>
      <c r="Z129" s="818"/>
      <c r="AA129" s="819">
        <v>5964172</v>
      </c>
      <c r="AB129" s="820"/>
      <c r="AC129" s="820"/>
      <c r="AD129" s="820"/>
      <c r="AE129" s="821"/>
      <c r="AF129" s="822">
        <v>6003669</v>
      </c>
      <c r="AG129" s="820"/>
      <c r="AH129" s="820"/>
      <c r="AI129" s="820"/>
      <c r="AJ129" s="821"/>
      <c r="AK129" s="822">
        <v>6071107</v>
      </c>
      <c r="AL129" s="820"/>
      <c r="AM129" s="820"/>
      <c r="AN129" s="820"/>
      <c r="AO129" s="821"/>
      <c r="AP129" s="823"/>
      <c r="AQ129" s="824"/>
      <c r="AR129" s="824"/>
      <c r="AS129" s="824"/>
      <c r="AT129" s="825"/>
      <c r="AU129" s="284"/>
      <c r="AV129" s="284"/>
      <c r="AW129" s="284"/>
      <c r="AX129" s="789" t="s">
        <v>492</v>
      </c>
      <c r="AY129" s="790"/>
      <c r="AZ129" s="790"/>
      <c r="BA129" s="790"/>
      <c r="BB129" s="790"/>
      <c r="BC129" s="790"/>
      <c r="BD129" s="790"/>
      <c r="BE129" s="791"/>
      <c r="BF129" s="809" t="s">
        <v>127</v>
      </c>
      <c r="BG129" s="810"/>
      <c r="BH129" s="810"/>
      <c r="BI129" s="810"/>
      <c r="BJ129" s="810"/>
      <c r="BK129" s="810"/>
      <c r="BL129" s="811"/>
      <c r="BM129" s="809">
        <v>19.41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494</v>
      </c>
      <c r="X130" s="817"/>
      <c r="Y130" s="817"/>
      <c r="Z130" s="818"/>
      <c r="AA130" s="819">
        <v>726759</v>
      </c>
      <c r="AB130" s="820"/>
      <c r="AC130" s="820"/>
      <c r="AD130" s="820"/>
      <c r="AE130" s="821"/>
      <c r="AF130" s="822">
        <v>740736</v>
      </c>
      <c r="AG130" s="820"/>
      <c r="AH130" s="820"/>
      <c r="AI130" s="820"/>
      <c r="AJ130" s="821"/>
      <c r="AK130" s="822">
        <v>734253</v>
      </c>
      <c r="AL130" s="820"/>
      <c r="AM130" s="820"/>
      <c r="AN130" s="820"/>
      <c r="AO130" s="821"/>
      <c r="AP130" s="823"/>
      <c r="AQ130" s="824"/>
      <c r="AR130" s="824"/>
      <c r="AS130" s="824"/>
      <c r="AT130" s="825"/>
      <c r="AU130" s="284"/>
      <c r="AV130" s="284"/>
      <c r="AW130" s="284"/>
      <c r="AX130" s="789" t="s">
        <v>495</v>
      </c>
      <c r="AY130" s="790"/>
      <c r="AZ130" s="790"/>
      <c r="BA130" s="790"/>
      <c r="BB130" s="790"/>
      <c r="BC130" s="790"/>
      <c r="BD130" s="790"/>
      <c r="BE130" s="791"/>
      <c r="BF130" s="792">
        <v>9.1999999999999993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496</v>
      </c>
      <c r="X131" s="800"/>
      <c r="Y131" s="800"/>
      <c r="Z131" s="801"/>
      <c r="AA131" s="802">
        <v>5237413</v>
      </c>
      <c r="AB131" s="803"/>
      <c r="AC131" s="803"/>
      <c r="AD131" s="803"/>
      <c r="AE131" s="804"/>
      <c r="AF131" s="805">
        <v>5262933</v>
      </c>
      <c r="AG131" s="803"/>
      <c r="AH131" s="803"/>
      <c r="AI131" s="803"/>
      <c r="AJ131" s="804"/>
      <c r="AK131" s="805">
        <v>5336854</v>
      </c>
      <c r="AL131" s="803"/>
      <c r="AM131" s="803"/>
      <c r="AN131" s="803"/>
      <c r="AO131" s="804"/>
      <c r="AP131" s="806"/>
      <c r="AQ131" s="807"/>
      <c r="AR131" s="807"/>
      <c r="AS131" s="807"/>
      <c r="AT131" s="808"/>
      <c r="AU131" s="284"/>
      <c r="AV131" s="284"/>
      <c r="AW131" s="284"/>
      <c r="AX131" s="767" t="s">
        <v>497</v>
      </c>
      <c r="AY131" s="768"/>
      <c r="AZ131" s="768"/>
      <c r="BA131" s="768"/>
      <c r="BB131" s="768"/>
      <c r="BC131" s="768"/>
      <c r="BD131" s="768"/>
      <c r="BE131" s="769"/>
      <c r="BF131" s="770">
        <v>62.6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499</v>
      </c>
      <c r="W132" s="780"/>
      <c r="X132" s="780"/>
      <c r="Y132" s="780"/>
      <c r="Z132" s="781"/>
      <c r="AA132" s="782">
        <v>9.2379577469999994</v>
      </c>
      <c r="AB132" s="783"/>
      <c r="AC132" s="783"/>
      <c r="AD132" s="783"/>
      <c r="AE132" s="784"/>
      <c r="AF132" s="785">
        <v>9.6370977930000006</v>
      </c>
      <c r="AG132" s="783"/>
      <c r="AH132" s="783"/>
      <c r="AI132" s="783"/>
      <c r="AJ132" s="784"/>
      <c r="AK132" s="785">
        <v>8.7737832059999992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500</v>
      </c>
      <c r="W133" s="759"/>
      <c r="X133" s="759"/>
      <c r="Y133" s="759"/>
      <c r="Z133" s="760"/>
      <c r="AA133" s="761">
        <v>8.5</v>
      </c>
      <c r="AB133" s="762"/>
      <c r="AC133" s="762"/>
      <c r="AD133" s="762"/>
      <c r="AE133" s="763"/>
      <c r="AF133" s="761">
        <v>8.8000000000000007</v>
      </c>
      <c r="AG133" s="762"/>
      <c r="AH133" s="762"/>
      <c r="AI133" s="762"/>
      <c r="AJ133" s="763"/>
      <c r="AK133" s="761">
        <v>9.1999999999999993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M504zIEjACYIrTHGn3tSECOePofWPB5ro0hK/K3ngq/fSiNj+L9SZuh6ThvkavyuGI8z87+ZT7drHC9ViKg+g==" saltValue="CwHQfhCw1vKD/TPKr77Y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TBWYoWpBEz7nXTCbUU75XO7YxuhT309OD2y8olQJZumAO4LyR0Il5YATipXxpibVusPz9MtPF79AHjlEF7iw==" saltValue="6W0sYutSboPJGVWLE2G2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uoXttBrPkJOJIYbhpV3NNePiZSzKa56PQdhQJvBgSBwEOnu9okCXAURJrqnGc6DUS2TRtKb17MxRtp4KUEJQ==" saltValue="4+IsXC3mzgfbZfMDo47cn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509</v>
      </c>
      <c r="AL9" s="1189"/>
      <c r="AM9" s="1189"/>
      <c r="AN9" s="1190"/>
      <c r="AO9" s="312">
        <v>1780530</v>
      </c>
      <c r="AP9" s="312">
        <v>62571</v>
      </c>
      <c r="AQ9" s="313">
        <v>56489</v>
      </c>
      <c r="AR9" s="314">
        <v>10.8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510</v>
      </c>
      <c r="AL10" s="1189"/>
      <c r="AM10" s="1189"/>
      <c r="AN10" s="1190"/>
      <c r="AO10" s="315">
        <v>35335</v>
      </c>
      <c r="AP10" s="315">
        <v>1242</v>
      </c>
      <c r="AQ10" s="316">
        <v>5759</v>
      </c>
      <c r="AR10" s="317">
        <v>-78.400000000000006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511</v>
      </c>
      <c r="AL11" s="1189"/>
      <c r="AM11" s="1189"/>
      <c r="AN11" s="1190"/>
      <c r="AO11" s="315">
        <v>293558</v>
      </c>
      <c r="AP11" s="315">
        <v>10316</v>
      </c>
      <c r="AQ11" s="316">
        <v>8418</v>
      </c>
      <c r="AR11" s="317">
        <v>22.5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512</v>
      </c>
      <c r="AL12" s="1189"/>
      <c r="AM12" s="1189"/>
      <c r="AN12" s="1190"/>
      <c r="AO12" s="315" t="s">
        <v>513</v>
      </c>
      <c r="AP12" s="315" t="s">
        <v>513</v>
      </c>
      <c r="AQ12" s="316">
        <v>199</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514</v>
      </c>
      <c r="AL13" s="1189"/>
      <c r="AM13" s="1189"/>
      <c r="AN13" s="1190"/>
      <c r="AO13" s="315" t="s">
        <v>513</v>
      </c>
      <c r="AP13" s="315" t="s">
        <v>513</v>
      </c>
      <c r="AQ13" s="316">
        <v>11</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515</v>
      </c>
      <c r="AL14" s="1189"/>
      <c r="AM14" s="1189"/>
      <c r="AN14" s="1190"/>
      <c r="AO14" s="315">
        <v>109530</v>
      </c>
      <c r="AP14" s="315">
        <v>3849</v>
      </c>
      <c r="AQ14" s="316">
        <v>2749</v>
      </c>
      <c r="AR14" s="317">
        <v>40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516</v>
      </c>
      <c r="AL15" s="1189"/>
      <c r="AM15" s="1189"/>
      <c r="AN15" s="1190"/>
      <c r="AO15" s="315">
        <v>21492</v>
      </c>
      <c r="AP15" s="315">
        <v>755</v>
      </c>
      <c r="AQ15" s="316">
        <v>1213</v>
      </c>
      <c r="AR15" s="317">
        <v>-37.799999999999997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517</v>
      </c>
      <c r="AL16" s="1192"/>
      <c r="AM16" s="1192"/>
      <c r="AN16" s="1193"/>
      <c r="AO16" s="315">
        <v>-150166</v>
      </c>
      <c r="AP16" s="315">
        <v>-5277</v>
      </c>
      <c r="AQ16" s="316">
        <v>-4842</v>
      </c>
      <c r="AR16" s="317">
        <v>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2090279</v>
      </c>
      <c r="AP17" s="315">
        <v>73457</v>
      </c>
      <c r="AQ17" s="316">
        <v>69997</v>
      </c>
      <c r="AR17" s="317">
        <v>4.9000000000000004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522</v>
      </c>
      <c r="AL21" s="1186"/>
      <c r="AM21" s="1186"/>
      <c r="AN21" s="1187"/>
      <c r="AO21" s="327">
        <v>6.18</v>
      </c>
      <c r="AP21" s="328">
        <v>6.51</v>
      </c>
      <c r="AQ21" s="329">
        <v>-0.33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523</v>
      </c>
      <c r="AL22" s="1186"/>
      <c r="AM22" s="1186"/>
      <c r="AN22" s="1187"/>
      <c r="AO22" s="332">
        <v>99.5</v>
      </c>
      <c r="AP22" s="333">
        <v>97.2</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527</v>
      </c>
      <c r="AL32" s="1177"/>
      <c r="AM32" s="1177"/>
      <c r="AN32" s="1178"/>
      <c r="AO32" s="342">
        <v>887919</v>
      </c>
      <c r="AP32" s="342">
        <v>31203</v>
      </c>
      <c r="AQ32" s="343">
        <v>31531</v>
      </c>
      <c r="AR32" s="344">
        <v>-1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528</v>
      </c>
      <c r="AL33" s="1177"/>
      <c r="AM33" s="1177"/>
      <c r="AN33" s="1178"/>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529</v>
      </c>
      <c r="AL34" s="1177"/>
      <c r="AM34" s="1177"/>
      <c r="AN34" s="1178"/>
      <c r="AO34" s="342" t="s">
        <v>513</v>
      </c>
      <c r="AP34" s="342" t="s">
        <v>513</v>
      </c>
      <c r="AQ34" s="343" t="s">
        <v>513</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530</v>
      </c>
      <c r="AL35" s="1177"/>
      <c r="AM35" s="1177"/>
      <c r="AN35" s="1178"/>
      <c r="AO35" s="342">
        <v>240521</v>
      </c>
      <c r="AP35" s="342">
        <v>8452</v>
      </c>
      <c r="AQ35" s="343">
        <v>9647</v>
      </c>
      <c r="AR35" s="344">
        <v>-12.4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531</v>
      </c>
      <c r="AL36" s="1177"/>
      <c r="AM36" s="1177"/>
      <c r="AN36" s="1178"/>
      <c r="AO36" s="342">
        <v>95089</v>
      </c>
      <c r="AP36" s="342">
        <v>3342</v>
      </c>
      <c r="AQ36" s="343">
        <v>2316</v>
      </c>
      <c r="AR36" s="344">
        <v>44.3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532</v>
      </c>
      <c r="AL37" s="1177"/>
      <c r="AM37" s="1177"/>
      <c r="AN37" s="1178"/>
      <c r="AO37" s="342" t="s">
        <v>513</v>
      </c>
      <c r="AP37" s="342" t="s">
        <v>513</v>
      </c>
      <c r="AQ37" s="343">
        <v>1006</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533</v>
      </c>
      <c r="AL38" s="1180"/>
      <c r="AM38" s="1180"/>
      <c r="AN38" s="1181"/>
      <c r="AO38" s="345" t="s">
        <v>513</v>
      </c>
      <c r="AP38" s="345" t="s">
        <v>513</v>
      </c>
      <c r="AQ38" s="346">
        <v>1</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534</v>
      </c>
      <c r="AL39" s="1180"/>
      <c r="AM39" s="1180"/>
      <c r="AN39" s="1181"/>
      <c r="AO39" s="342">
        <v>-21032</v>
      </c>
      <c r="AP39" s="342">
        <v>-739</v>
      </c>
      <c r="AQ39" s="343">
        <v>-3160</v>
      </c>
      <c r="AR39" s="344">
        <v>-76.599999999999994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535</v>
      </c>
      <c r="AL40" s="1177"/>
      <c r="AM40" s="1177"/>
      <c r="AN40" s="1178"/>
      <c r="AO40" s="342">
        <v>-734253</v>
      </c>
      <c r="AP40" s="342">
        <v>-25803</v>
      </c>
      <c r="AQ40" s="343">
        <v>-28415</v>
      </c>
      <c r="AR40" s="344">
        <v>-9.1999999999999993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468244</v>
      </c>
      <c r="AP41" s="342">
        <v>16455</v>
      </c>
      <c r="AQ41" s="343">
        <v>12925</v>
      </c>
      <c r="AR41" s="344">
        <v>27.3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504</v>
      </c>
      <c r="AN49" s="1171" t="s">
        <v>539</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1052769</v>
      </c>
      <c r="AN51" s="364">
        <v>36779</v>
      </c>
      <c r="AO51" s="365">
        <v>-18.600000000000001</v>
      </c>
      <c r="AP51" s="366">
        <v>53292</v>
      </c>
      <c r="AQ51" s="367">
        <v>0</v>
      </c>
      <c r="AR51" s="368">
        <v>-18.600000000000001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502548</v>
      </c>
      <c r="AN52" s="372">
        <v>17557</v>
      </c>
      <c r="AO52" s="373">
        <v>-30.8</v>
      </c>
      <c r="AP52" s="374">
        <v>28900</v>
      </c>
      <c r="AQ52" s="375">
        <v>18.899999999999999</v>
      </c>
      <c r="AR52" s="376">
        <v>-49.7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1719957</v>
      </c>
      <c r="AN53" s="364">
        <v>60311</v>
      </c>
      <c r="AO53" s="365">
        <v>64</v>
      </c>
      <c r="AP53" s="366">
        <v>49919</v>
      </c>
      <c r="AQ53" s="367">
        <v>-6.3</v>
      </c>
      <c r="AR53" s="368">
        <v>70.3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678843</v>
      </c>
      <c r="AN54" s="372">
        <v>23804</v>
      </c>
      <c r="AO54" s="373">
        <v>35.6</v>
      </c>
      <c r="AP54" s="374">
        <v>26398</v>
      </c>
      <c r="AQ54" s="375">
        <v>-8.6999999999999993</v>
      </c>
      <c r="AR54" s="376">
        <v>44.3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1183380</v>
      </c>
      <c r="AN55" s="364">
        <v>41433</v>
      </c>
      <c r="AO55" s="365">
        <v>-31.3</v>
      </c>
      <c r="AP55" s="366">
        <v>47738</v>
      </c>
      <c r="AQ55" s="367">
        <v>-4.4000000000000004</v>
      </c>
      <c r="AR55" s="368">
        <v>-26.9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674808</v>
      </c>
      <c r="AN56" s="372">
        <v>23627</v>
      </c>
      <c r="AO56" s="373">
        <v>-0.7</v>
      </c>
      <c r="AP56" s="374">
        <v>24937</v>
      </c>
      <c r="AQ56" s="375">
        <v>-5.5</v>
      </c>
      <c r="AR56" s="376">
        <v>4.8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1368256</v>
      </c>
      <c r="AN57" s="364">
        <v>47856</v>
      </c>
      <c r="AO57" s="365">
        <v>15.5</v>
      </c>
      <c r="AP57" s="366">
        <v>52191</v>
      </c>
      <c r="AQ57" s="367">
        <v>9.3000000000000007</v>
      </c>
      <c r="AR57" s="368">
        <v>6.2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531540</v>
      </c>
      <c r="AN58" s="372">
        <v>18591</v>
      </c>
      <c r="AO58" s="373">
        <v>-21.3</v>
      </c>
      <c r="AP58" s="374">
        <v>24843</v>
      </c>
      <c r="AQ58" s="375">
        <v>-0.4</v>
      </c>
      <c r="AR58" s="376">
        <v>-20.9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858565</v>
      </c>
      <c r="AN59" s="364">
        <v>30172</v>
      </c>
      <c r="AO59" s="365">
        <v>-37</v>
      </c>
      <c r="AP59" s="366">
        <v>47387</v>
      </c>
      <c r="AQ59" s="367">
        <v>-9.1999999999999993</v>
      </c>
      <c r="AR59" s="368">
        <v>-27.8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265039</v>
      </c>
      <c r="AN60" s="372">
        <v>9314</v>
      </c>
      <c r="AO60" s="373">
        <v>-49.9</v>
      </c>
      <c r="AP60" s="374">
        <v>24928</v>
      </c>
      <c r="AQ60" s="375">
        <v>0.3</v>
      </c>
      <c r="AR60" s="376">
        <v>-50.2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1236585</v>
      </c>
      <c r="AN61" s="379">
        <v>43310</v>
      </c>
      <c r="AO61" s="380">
        <v>-1.5</v>
      </c>
      <c r="AP61" s="381">
        <v>50105</v>
      </c>
      <c r="AQ61" s="382">
        <v>-2.1</v>
      </c>
      <c r="AR61" s="368">
        <v>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530556</v>
      </c>
      <c r="AN62" s="372">
        <v>18579</v>
      </c>
      <c r="AO62" s="373">
        <v>-13.4</v>
      </c>
      <c r="AP62" s="374">
        <v>26001</v>
      </c>
      <c r="AQ62" s="375">
        <v>0.9</v>
      </c>
      <c r="AR62" s="376">
        <v>-14.3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JKFVsgHegVmz/L916i4jhsQ/7OcAbuu2lJ5AHJAYee325PxjMtvme+vi+VlhOH73ZONThXsehn9bnQ/edgV3g==" saltValue="XMoRdw3mFkx3Dr8niTac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6e1pKsk0dl2FebXan3s+Yy52ljr6vPcgsrFJ8KQNQlnY+6fZa0fX5EvhTwv0jK8eSV8SIZjxC/yPNe74H6QwQ==" saltValue="TOW4JvnxKVZSNm9/7XZQ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7+2ZcWBs6qsEKINMhspQgthXpmgdzUKoqPIJ+YEWCa8E46gxAn9LELskzE2zkPxdDjskFZe52zV3LJW9gS6AA==" saltValue="7vvelwLvRCcXz/O7pgjT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4" t="s">
        <v>3</v>
      </c>
      <c r="D47" s="1194"/>
      <c r="E47" s="1195"/>
      <c r="F47" s="11">
        <v>18.38</v>
      </c>
      <c r="G47" s="12">
        <v>19.32</v>
      </c>
      <c r="H47" s="12">
        <v>17.3</v>
      </c>
      <c r="I47" s="12">
        <v>14.8</v>
      </c>
      <c r="J47" s="13">
        <v>13.23</v>
      </c>
    </row>
    <row r="48" spans="2:10" ht="57.75" customHeight="1" x14ac:dyDescent="0.15">
      <c r="B48" s="14"/>
      <c r="C48" s="1196" t="s">
        <v>4</v>
      </c>
      <c r="D48" s="1196"/>
      <c r="E48" s="1197"/>
      <c r="F48" s="15">
        <v>3.55</v>
      </c>
      <c r="G48" s="16">
        <v>2.85</v>
      </c>
      <c r="H48" s="16">
        <v>2.9</v>
      </c>
      <c r="I48" s="16">
        <v>2.81</v>
      </c>
      <c r="J48" s="17">
        <v>2.46</v>
      </c>
    </row>
    <row r="49" spans="2:10" ht="57.75" customHeight="1" thickBot="1" x14ac:dyDescent="0.2">
      <c r="B49" s="18"/>
      <c r="C49" s="1198" t="s">
        <v>5</v>
      </c>
      <c r="D49" s="1198"/>
      <c r="E49" s="1199"/>
      <c r="F49" s="19" t="s">
        <v>560</v>
      </c>
      <c r="G49" s="20" t="s">
        <v>561</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0GlWFRPU4fF+YSfYVctMo+wWiMvw6+nYmThAQKVZE4678nz2wSNIeg+/SCP/WhgGcVskfTkeQcKzyQmKWLA==" saltValue="vlLyPZoPCq9td/AKZ2op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三嶋</cp:lastModifiedBy>
  <cp:lastPrinted>2020-03-19T01:46:57Z</cp:lastPrinted>
  <dcterms:created xsi:type="dcterms:W3CDTF">2020-02-10T06:21:02Z</dcterms:created>
  <dcterms:modified xsi:type="dcterms:W3CDTF">2020-09-25T08:07:34Z</dcterms:modified>
  <cp:category/>
</cp:coreProperties>
</file>