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3\Desktop\"/>
    </mc:Choice>
  </mc:AlternateContent>
  <workbookProtection workbookAlgorithmName="SHA-512" workbookHashValue="Ni64PgK08Yajth4q9BWlvD5lUYpqb9cCU7G6OSDb/ruTGcCueJrZe8I5/LmZ5VbzkgLig6+FNaGE4GUc67Colg==" workbookSaltValue="iXsrMmE8ze9OC435O9RCq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<sst xmlns="http://schemas.openxmlformats.org/spreadsheetml/2006/main" count="297" uniqueCount="118">
  <si>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</si>
  <si>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</si>
  <si>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</si>
  <si>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</si>
  <si>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</si>
  <si>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</si>
  <si>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</si>
  <si>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</si>
  <si>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</si>
  <si>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</si>
  <si>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</si>
  <si>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</si>
  <si>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</si>
  <si>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</si>
  <si>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</si>
  <si>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</si>
  <si>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</si>
  <si>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</si>
  <si>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</si>
  <si>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</si>
  <si>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</si>
  <si>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</si>
  <si>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</si>
  <si>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</si>
  <si>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</si>
  <si>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</si>
  <si>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</si>
  <si>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</si>
  <si>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</si>
  <si>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</si>
  <si>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</si>
  <si>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</si>
  <si>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</si>
  <si>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</si>
  <si>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</si>
  <si>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</si>
  <si>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</si>
  <si>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</si>
  <si>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</si>
  <si>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</si>
  <si>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</si>
  <si>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</si>
  <si>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</si>
  <si>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</si>
  <si>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</si>
  <si>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</si>
  <si>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</si>
  <si>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</si>
  <si>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</si>
  <si>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</si>
  <si>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</si>
  <si>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</si>
  <si>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</si>
  <si>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</si>
  <si>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</si>
  <si>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</si>
  <si>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</si>
  <si>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</si>
  <si>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</si>
  <si>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</si>
  <si>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</si>
  <si>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</si>
  <si>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</si>
  <si>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</si>
  <si>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</si>
  <si>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</si>
  <si>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</si>
  <si>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</si>
  <si>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</si>
  <si>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</si>
  <si>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</si>
  <si>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</si>
  <si>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</si>
  <si>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</si>
  <si>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</si>
  <si>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</si>
  <si>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</si>
  <si>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</si>
  <si>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</si>
  <si>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</si>
  <si>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</si>
  <si>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</si>
  <si>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</si>
  <si>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</si>
  <si>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</si>
  <si>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</si>
  <si>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</si>
  <si>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</si>
  <si>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</si>
  <si>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</si>
  <si>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</si>
  <si>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</si>
  <si>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</si>
  <si>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</si>
  <si>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</si>
  <si>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</si>
  <si>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</si>
  <si>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</si>
  <si>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</si>
  <si>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</si>
  <si>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</si>
  <si>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</si>
  <si>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</si>
  <si>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</si>
  <si>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</si>
  <si>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</si>
  <si>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</si>
  <si>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</si>
  <si>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</si>
  <si>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</si>
  <si>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</si>
  <si>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</si>
  <si>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</si>
  <si>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</si>
  <si>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</si>
  <si>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</si>
  <si>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t>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④『企業債残高対事業規模比率』・・・使用料収入に対する企業債残高の割合であり、企業債残高の規模を表す指標。
⑤『経費回収率』・・・使用料で回収すべき経費を、どの程度使用料で賄えているかを表した指標。類似団体平均値を上回っていますが、人口減少が進んでいることから、今後も維持管理費の削減や使用料収入の確保が必要です。
⑥『汚水処理原価』・・・有収水量1㎥当たりの汚水処理に要した費用であり、汚水資本費・汚水維持管理費の両方を含めた汚水処理に係るコストを表した指標。類似平均団体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Ph sb="195" eb="197">
      <t>ジギョウ</t>
    </rPh>
    <rPh sb="197" eb="199">
      <t>キボ</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</si>
  <si>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のための修繕や事業費の平準化を図り、計画的かつ効率的な維持修繕・改築更新に取り組む必要があります。
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</si>
</sst>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B24-421C-BA69-A37FD77CDA8C}"/>
            </c:ext>
          </c:extLst>
        </c:ser>
        <c:dLbls>
          <c:showLegendKey val="0"/>
          <c:showVal val="0"/>
          <c:showCatName val="0"/>
          <c:showSerName val="0"/>
          <c:showPercent val="0"/>
          <c:showBubbleSize val="0"/>
        </c:dLbls>
        <c:gapWidth val="150"/>
        <c:axId val="671666304"/>
        <c:axId val="67165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BB24-421C-BA69-A37FD77CDA8C}"/>
            </c:ext>
          </c:extLst>
        </c:ser>
        <c:dLbls>
          <c:showLegendKey val="0"/>
          <c:showVal val="0"/>
          <c:showCatName val="0"/>
          <c:showSerName val="0"/>
          <c:showPercent val="0"/>
          <c:showBubbleSize val="0"/>
        </c:dLbls>
        <c:marker val="1"/>
        <c:smooth val="0"/>
        <c:axId val="671666304"/>
        <c:axId val="671656504"/>
      </c:lineChart>
      <c:dateAx>
        <c:axId val="671666304"/>
        <c:scaling>
          <c:orientation val="minMax"/>
        </c:scaling>
        <c:delete val="1"/>
        <c:axPos val="b"/>
        <c:numFmt formatCode="&quot;H&quot;yy" sourceLinked="1"/>
        <c:majorTickMark val="none"/>
        <c:minorTickMark val="none"/>
        <c:tickLblPos val="none"/>
        <c:crossAx val="671656504"/>
        <c:crosses val="autoZero"/>
        <c:auto val="1"/>
        <c:lblOffset val="100"/>
        <c:baseTimeUnit val="years"/>
      </c:dateAx>
      <c:valAx>
        <c:axId val="67165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43.99</c:v>
                </c:pt>
                <c:pt idx="4">
                  <c:v>43.64</c:v>
                </c:pt>
              </c:numCache>
            </c:numRef>
          </c:val>
          <c:extLst xmlns:c16r2="http://schemas.microsoft.com/office/drawing/2015/06/chart">
            <c:ext xmlns:c16="http://schemas.microsoft.com/office/drawing/2014/chart" uri="{C3380CC4-5D6E-409C-BE32-E72D297353CC}">
              <c16:uniqueId val="{00000000-9524-407B-9847-33F9EFD1F1FF}"/>
            </c:ext>
          </c:extLst>
        </c:ser>
        <c:dLbls>
          <c:showLegendKey val="0"/>
          <c:showVal val="0"/>
          <c:showCatName val="0"/>
          <c:showSerName val="0"/>
          <c:showPercent val="0"/>
          <c:showBubbleSize val="0"/>
        </c:dLbls>
        <c:gapWidth val="150"/>
        <c:axId val="670188936"/>
        <c:axId val="6701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9524-407B-9847-33F9EFD1F1FF}"/>
            </c:ext>
          </c:extLst>
        </c:ser>
        <c:dLbls>
          <c:showLegendKey val="0"/>
          <c:showVal val="0"/>
          <c:showCatName val="0"/>
          <c:showSerName val="0"/>
          <c:showPercent val="0"/>
          <c:showBubbleSize val="0"/>
        </c:dLbls>
        <c:marker val="1"/>
        <c:smooth val="0"/>
        <c:axId val="670188936"/>
        <c:axId val="670187368"/>
      </c:lineChart>
      <c:dateAx>
        <c:axId val="670188936"/>
        <c:scaling>
          <c:orientation val="minMax"/>
        </c:scaling>
        <c:delete val="1"/>
        <c:axPos val="b"/>
        <c:numFmt formatCode="&quot;H&quot;yy" sourceLinked="1"/>
        <c:majorTickMark val="none"/>
        <c:minorTickMark val="none"/>
        <c:tickLblPos val="none"/>
        <c:crossAx val="670187368"/>
        <c:crosses val="autoZero"/>
        <c:auto val="1"/>
        <c:lblOffset val="100"/>
        <c:baseTimeUnit val="years"/>
      </c:dateAx>
      <c:valAx>
        <c:axId val="6701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18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81.58</c:v>
                </c:pt>
                <c:pt idx="4">
                  <c:v>81.42</c:v>
                </c:pt>
              </c:numCache>
            </c:numRef>
          </c:val>
          <c:extLst xmlns:c16r2="http://schemas.microsoft.com/office/drawing/2015/06/chart">
            <c:ext xmlns:c16="http://schemas.microsoft.com/office/drawing/2014/chart" uri="{C3380CC4-5D6E-409C-BE32-E72D297353CC}">
              <c16:uniqueId val="{00000000-B21D-4006-95E6-9EE860D33B04}"/>
            </c:ext>
          </c:extLst>
        </c:ser>
        <c:dLbls>
          <c:showLegendKey val="0"/>
          <c:showVal val="0"/>
          <c:showCatName val="0"/>
          <c:showSerName val="0"/>
          <c:showPercent val="0"/>
          <c:showBubbleSize val="0"/>
        </c:dLbls>
        <c:gapWidth val="150"/>
        <c:axId val="670192464"/>
        <c:axId val="6701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B21D-4006-95E6-9EE860D33B04}"/>
            </c:ext>
          </c:extLst>
        </c:ser>
        <c:dLbls>
          <c:showLegendKey val="0"/>
          <c:showVal val="0"/>
          <c:showCatName val="0"/>
          <c:showSerName val="0"/>
          <c:showPercent val="0"/>
          <c:showBubbleSize val="0"/>
        </c:dLbls>
        <c:marker val="1"/>
        <c:smooth val="0"/>
        <c:axId val="670192464"/>
        <c:axId val="670197952"/>
      </c:lineChart>
      <c:dateAx>
        <c:axId val="670192464"/>
        <c:scaling>
          <c:orientation val="minMax"/>
        </c:scaling>
        <c:delete val="1"/>
        <c:axPos val="b"/>
        <c:numFmt formatCode="&quot;H&quot;yy" sourceLinked="1"/>
        <c:majorTickMark val="none"/>
        <c:minorTickMark val="none"/>
        <c:tickLblPos val="none"/>
        <c:crossAx val="670197952"/>
        <c:crosses val="autoZero"/>
        <c:auto val="1"/>
        <c:lblOffset val="100"/>
        <c:baseTimeUnit val="years"/>
      </c:dateAx>
      <c:valAx>
        <c:axId val="6701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19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100.99</c:v>
                </c:pt>
                <c:pt idx="4">
                  <c:v>99.84</c:v>
                </c:pt>
              </c:numCache>
            </c:numRef>
          </c:val>
          <c:extLst xmlns:c16r2="http://schemas.microsoft.com/office/drawing/2015/06/chart">
            <c:ext xmlns:c16="http://schemas.microsoft.com/office/drawing/2014/chart" uri="{C3380CC4-5D6E-409C-BE32-E72D297353CC}">
              <c16:uniqueId val="{00000000-1B85-4A91-830D-D084A2CF0CF8}"/>
            </c:ext>
          </c:extLst>
        </c:ser>
        <c:dLbls>
          <c:showLegendKey val="0"/>
          <c:showVal val="0"/>
          <c:showCatName val="0"/>
          <c:showSerName val="0"/>
          <c:showPercent val="0"/>
          <c:showBubbleSize val="0"/>
        </c:dLbls>
        <c:gapWidth val="150"/>
        <c:axId val="671664344"/>
        <c:axId val="6716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1B85-4A91-830D-D084A2CF0CF8}"/>
            </c:ext>
          </c:extLst>
        </c:ser>
        <c:dLbls>
          <c:showLegendKey val="0"/>
          <c:showVal val="0"/>
          <c:showCatName val="0"/>
          <c:showSerName val="0"/>
          <c:showPercent val="0"/>
          <c:showBubbleSize val="0"/>
        </c:dLbls>
        <c:marker val="1"/>
        <c:smooth val="0"/>
        <c:axId val="671664344"/>
        <c:axId val="671658464"/>
      </c:lineChart>
      <c:dateAx>
        <c:axId val="671664344"/>
        <c:scaling>
          <c:orientation val="minMax"/>
        </c:scaling>
        <c:delete val="1"/>
        <c:axPos val="b"/>
        <c:numFmt formatCode="&quot;H&quot;yy" sourceLinked="1"/>
        <c:majorTickMark val="none"/>
        <c:minorTickMark val="none"/>
        <c:tickLblPos val="none"/>
        <c:crossAx val="671658464"/>
        <c:crosses val="autoZero"/>
        <c:auto val="1"/>
        <c:lblOffset val="100"/>
        <c:baseTimeUnit val="years"/>
      </c:dateAx>
      <c:valAx>
        <c:axId val="6716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4.95</c:v>
                </c:pt>
                <c:pt idx="4">
                  <c:v>8.24</c:v>
                </c:pt>
              </c:numCache>
            </c:numRef>
          </c:val>
          <c:extLst xmlns:c16r2="http://schemas.microsoft.com/office/drawing/2015/06/chart">
            <c:ext xmlns:c16="http://schemas.microsoft.com/office/drawing/2014/chart" uri="{C3380CC4-5D6E-409C-BE32-E72D297353CC}">
              <c16:uniqueId val="{00000000-1553-4D48-9C36-616922A98402}"/>
            </c:ext>
          </c:extLst>
        </c:ser>
        <c:dLbls>
          <c:showLegendKey val="0"/>
          <c:showVal val="0"/>
          <c:showCatName val="0"/>
          <c:showSerName val="0"/>
          <c:showPercent val="0"/>
          <c:showBubbleSize val="0"/>
        </c:dLbls>
        <c:gapWidth val="150"/>
        <c:axId val="671660032"/>
        <c:axId val="6716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1553-4D48-9C36-616922A98402}"/>
            </c:ext>
          </c:extLst>
        </c:ser>
        <c:dLbls>
          <c:showLegendKey val="0"/>
          <c:showVal val="0"/>
          <c:showCatName val="0"/>
          <c:showSerName val="0"/>
          <c:showPercent val="0"/>
          <c:showBubbleSize val="0"/>
        </c:dLbls>
        <c:marker val="1"/>
        <c:smooth val="0"/>
        <c:axId val="671660032"/>
        <c:axId val="671662384"/>
      </c:lineChart>
      <c:dateAx>
        <c:axId val="671660032"/>
        <c:scaling>
          <c:orientation val="minMax"/>
        </c:scaling>
        <c:delete val="1"/>
        <c:axPos val="b"/>
        <c:numFmt formatCode="&quot;H&quot;yy" sourceLinked="1"/>
        <c:majorTickMark val="none"/>
        <c:minorTickMark val="none"/>
        <c:tickLblPos val="none"/>
        <c:crossAx val="671662384"/>
        <c:crosses val="autoZero"/>
        <c:auto val="1"/>
        <c:lblOffset val="100"/>
        <c:baseTimeUnit val="years"/>
      </c:dateAx>
      <c:valAx>
        <c:axId val="6716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A9F-44EB-AE8B-17FD35198BCE}"/>
            </c:ext>
          </c:extLst>
        </c:ser>
        <c:dLbls>
          <c:showLegendKey val="0"/>
          <c:showVal val="0"/>
          <c:showCatName val="0"/>
          <c:showSerName val="0"/>
          <c:showPercent val="0"/>
          <c:showBubbleSize val="0"/>
        </c:dLbls>
        <c:gapWidth val="150"/>
        <c:axId val="671658072"/>
        <c:axId val="67166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5A9F-44EB-AE8B-17FD35198BCE}"/>
            </c:ext>
          </c:extLst>
        </c:ser>
        <c:dLbls>
          <c:showLegendKey val="0"/>
          <c:showVal val="0"/>
          <c:showCatName val="0"/>
          <c:showSerName val="0"/>
          <c:showPercent val="0"/>
          <c:showBubbleSize val="0"/>
        </c:dLbls>
        <c:marker val="1"/>
        <c:smooth val="0"/>
        <c:axId val="671658072"/>
        <c:axId val="671666696"/>
      </c:lineChart>
      <c:dateAx>
        <c:axId val="671658072"/>
        <c:scaling>
          <c:orientation val="minMax"/>
        </c:scaling>
        <c:delete val="1"/>
        <c:axPos val="b"/>
        <c:numFmt formatCode="&quot;H&quot;yy" sourceLinked="1"/>
        <c:majorTickMark val="none"/>
        <c:minorTickMark val="none"/>
        <c:tickLblPos val="none"/>
        <c:crossAx val="671666696"/>
        <c:crosses val="autoZero"/>
        <c:auto val="1"/>
        <c:lblOffset val="100"/>
        <c:baseTimeUnit val="years"/>
      </c:dateAx>
      <c:valAx>
        <c:axId val="67166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58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B5A-4DA9-A0D4-5A21A5DF62B5}"/>
            </c:ext>
          </c:extLst>
        </c:ser>
        <c:dLbls>
          <c:showLegendKey val="0"/>
          <c:showVal val="0"/>
          <c:showCatName val="0"/>
          <c:showSerName val="0"/>
          <c:showPercent val="0"/>
          <c:showBubbleSize val="0"/>
        </c:dLbls>
        <c:gapWidth val="150"/>
        <c:axId val="671658856"/>
        <c:axId val="67166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8B5A-4DA9-A0D4-5A21A5DF62B5}"/>
            </c:ext>
          </c:extLst>
        </c:ser>
        <c:dLbls>
          <c:showLegendKey val="0"/>
          <c:showVal val="0"/>
          <c:showCatName val="0"/>
          <c:showSerName val="0"/>
          <c:showPercent val="0"/>
          <c:showBubbleSize val="0"/>
        </c:dLbls>
        <c:marker val="1"/>
        <c:smooth val="0"/>
        <c:axId val="671658856"/>
        <c:axId val="671667088"/>
      </c:lineChart>
      <c:dateAx>
        <c:axId val="671658856"/>
        <c:scaling>
          <c:orientation val="minMax"/>
        </c:scaling>
        <c:delete val="1"/>
        <c:axPos val="b"/>
        <c:numFmt formatCode="&quot;H&quot;yy" sourceLinked="1"/>
        <c:majorTickMark val="none"/>
        <c:minorTickMark val="none"/>
        <c:tickLblPos val="none"/>
        <c:crossAx val="671667088"/>
        <c:crosses val="autoZero"/>
        <c:auto val="1"/>
        <c:lblOffset val="100"/>
        <c:baseTimeUnit val="years"/>
      </c:dateAx>
      <c:valAx>
        <c:axId val="6716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45.02</c:v>
                </c:pt>
                <c:pt idx="4">
                  <c:v>32.369999999999997</c:v>
                </c:pt>
              </c:numCache>
            </c:numRef>
          </c:val>
          <c:extLst xmlns:c16r2="http://schemas.microsoft.com/office/drawing/2015/06/chart">
            <c:ext xmlns:c16="http://schemas.microsoft.com/office/drawing/2014/chart" uri="{C3380CC4-5D6E-409C-BE32-E72D297353CC}">
              <c16:uniqueId val="{00000000-4C04-4EBA-99C0-FFAEF5301D42}"/>
            </c:ext>
          </c:extLst>
        </c:ser>
        <c:dLbls>
          <c:showLegendKey val="0"/>
          <c:showVal val="0"/>
          <c:showCatName val="0"/>
          <c:showSerName val="0"/>
          <c:showPercent val="0"/>
          <c:showBubbleSize val="0"/>
        </c:dLbls>
        <c:gapWidth val="150"/>
        <c:axId val="671659248"/>
        <c:axId val="67165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4C04-4EBA-99C0-FFAEF5301D42}"/>
            </c:ext>
          </c:extLst>
        </c:ser>
        <c:dLbls>
          <c:showLegendKey val="0"/>
          <c:showVal val="0"/>
          <c:showCatName val="0"/>
          <c:showSerName val="0"/>
          <c:showPercent val="0"/>
          <c:showBubbleSize val="0"/>
        </c:dLbls>
        <c:marker val="1"/>
        <c:smooth val="0"/>
        <c:axId val="671659248"/>
        <c:axId val="671659640"/>
      </c:lineChart>
      <c:dateAx>
        <c:axId val="671659248"/>
        <c:scaling>
          <c:orientation val="minMax"/>
        </c:scaling>
        <c:delete val="1"/>
        <c:axPos val="b"/>
        <c:numFmt formatCode="&quot;H&quot;yy" sourceLinked="1"/>
        <c:majorTickMark val="none"/>
        <c:minorTickMark val="none"/>
        <c:tickLblPos val="none"/>
        <c:crossAx val="671659640"/>
        <c:crosses val="autoZero"/>
        <c:auto val="1"/>
        <c:lblOffset val="100"/>
        <c:baseTimeUnit val="years"/>
      </c:dateAx>
      <c:valAx>
        <c:axId val="6716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1287.8599999999999</c:v>
                </c:pt>
                <c:pt idx="4">
                  <c:v>1232.4000000000001</c:v>
                </c:pt>
              </c:numCache>
            </c:numRef>
          </c:val>
          <c:extLst xmlns:c16r2="http://schemas.microsoft.com/office/drawing/2015/06/chart">
            <c:ext xmlns:c16="http://schemas.microsoft.com/office/drawing/2014/chart" uri="{C3380CC4-5D6E-409C-BE32-E72D297353CC}">
              <c16:uniqueId val="{00000000-3612-4BA1-92F5-E1530B09829A}"/>
            </c:ext>
          </c:extLst>
        </c:ser>
        <c:dLbls>
          <c:showLegendKey val="0"/>
          <c:showVal val="0"/>
          <c:showCatName val="0"/>
          <c:showSerName val="0"/>
          <c:showPercent val="0"/>
          <c:showBubbleSize val="0"/>
        </c:dLbls>
        <c:gapWidth val="150"/>
        <c:axId val="671660424"/>
        <c:axId val="67164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3612-4BA1-92F5-E1530B09829A}"/>
            </c:ext>
          </c:extLst>
        </c:ser>
        <c:dLbls>
          <c:showLegendKey val="0"/>
          <c:showVal val="0"/>
          <c:showCatName val="0"/>
          <c:showSerName val="0"/>
          <c:showPercent val="0"/>
          <c:showBubbleSize val="0"/>
        </c:dLbls>
        <c:marker val="1"/>
        <c:smooth val="0"/>
        <c:axId val="671660424"/>
        <c:axId val="671642392"/>
      </c:lineChart>
      <c:dateAx>
        <c:axId val="671660424"/>
        <c:scaling>
          <c:orientation val="minMax"/>
        </c:scaling>
        <c:delete val="1"/>
        <c:axPos val="b"/>
        <c:numFmt formatCode="&quot;H&quot;yy" sourceLinked="1"/>
        <c:majorTickMark val="none"/>
        <c:minorTickMark val="none"/>
        <c:tickLblPos val="none"/>
        <c:crossAx val="671642392"/>
        <c:crosses val="autoZero"/>
        <c:auto val="1"/>
        <c:lblOffset val="100"/>
        <c:baseTimeUnit val="years"/>
      </c:dateAx>
      <c:valAx>
        <c:axId val="67164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86.11</c:v>
                </c:pt>
                <c:pt idx="4">
                  <c:v>80.989999999999995</c:v>
                </c:pt>
              </c:numCache>
            </c:numRef>
          </c:val>
          <c:extLst xmlns:c16r2="http://schemas.microsoft.com/office/drawing/2015/06/chart">
            <c:ext xmlns:c16="http://schemas.microsoft.com/office/drawing/2014/chart" uri="{C3380CC4-5D6E-409C-BE32-E72D297353CC}">
              <c16:uniqueId val="{00000000-EE37-476D-8EEA-7D4A87E66BBA}"/>
            </c:ext>
          </c:extLst>
        </c:ser>
        <c:dLbls>
          <c:showLegendKey val="0"/>
          <c:showVal val="0"/>
          <c:showCatName val="0"/>
          <c:showSerName val="0"/>
          <c:showPercent val="0"/>
          <c:showBubbleSize val="0"/>
        </c:dLbls>
        <c:gapWidth val="150"/>
        <c:axId val="671643960"/>
        <c:axId val="67164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EE37-476D-8EEA-7D4A87E66BBA}"/>
            </c:ext>
          </c:extLst>
        </c:ser>
        <c:dLbls>
          <c:showLegendKey val="0"/>
          <c:showVal val="0"/>
          <c:showCatName val="0"/>
          <c:showSerName val="0"/>
          <c:showPercent val="0"/>
          <c:showBubbleSize val="0"/>
        </c:dLbls>
        <c:marker val="1"/>
        <c:smooth val="0"/>
        <c:axId val="671643960"/>
        <c:axId val="671646312"/>
      </c:lineChart>
      <c:dateAx>
        <c:axId val="671643960"/>
        <c:scaling>
          <c:orientation val="minMax"/>
        </c:scaling>
        <c:delete val="1"/>
        <c:axPos val="b"/>
        <c:numFmt formatCode="&quot;H&quot;yy" sourceLinked="1"/>
        <c:majorTickMark val="none"/>
        <c:minorTickMark val="none"/>
        <c:tickLblPos val="none"/>
        <c:crossAx val="671646312"/>
        <c:crosses val="autoZero"/>
        <c:auto val="1"/>
        <c:lblOffset val="100"/>
        <c:baseTimeUnit val="years"/>
      </c:dateAx>
      <c:valAx>
        <c:axId val="67164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181.34</c:v>
                </c:pt>
                <c:pt idx="4">
                  <c:v>193.46</c:v>
                </c:pt>
              </c:numCache>
            </c:numRef>
          </c:val>
          <c:extLst xmlns:c16r2="http://schemas.microsoft.com/office/drawing/2015/06/chart">
            <c:ext xmlns:c16="http://schemas.microsoft.com/office/drawing/2014/chart" uri="{C3380CC4-5D6E-409C-BE32-E72D297353CC}">
              <c16:uniqueId val="{00000000-35BA-4235-84F2-E24570A10B43}"/>
            </c:ext>
          </c:extLst>
        </c:ser>
        <c:dLbls>
          <c:showLegendKey val="0"/>
          <c:showVal val="0"/>
          <c:showCatName val="0"/>
          <c:showSerName val="0"/>
          <c:showPercent val="0"/>
          <c:showBubbleSize val="0"/>
        </c:dLbls>
        <c:gapWidth val="150"/>
        <c:axId val="670191288"/>
        <c:axId val="6701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35BA-4235-84F2-E24570A10B43}"/>
            </c:ext>
          </c:extLst>
        </c:ser>
        <c:dLbls>
          <c:showLegendKey val="0"/>
          <c:showVal val="0"/>
          <c:showCatName val="0"/>
          <c:showSerName val="0"/>
          <c:showPercent val="0"/>
          <c:showBubbleSize val="0"/>
        </c:dLbls>
        <c:marker val="1"/>
        <c:smooth val="0"/>
        <c:axId val="670191288"/>
        <c:axId val="670188544"/>
      </c:lineChart>
      <c:dateAx>
        <c:axId val="670191288"/>
        <c:scaling>
          <c:orientation val="minMax"/>
        </c:scaling>
        <c:delete val="1"/>
        <c:axPos val="b"/>
        <c:numFmt formatCode="&quot;H&quot;yy" sourceLinked="1"/>
        <c:majorTickMark val="none"/>
        <c:minorTickMark val="none"/>
        <c:tickLblPos val="none"/>
        <c:crossAx val="670188544"/>
        <c:crosses val="autoZero"/>
        <c:auto val="1"/>
        <c:lblOffset val="100"/>
        <c:baseTimeUnit val="years"/>
      </c:dateAx>
      <c:valAx>
        <c:axId val="6701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1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大分県　国東市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26543</v>
      </c>
      <c r="AM8" s="55"/>
      <c r="AN8" s="55"/>
      <c r="AO8" s="55"/>
      <c r="AP8" s="55"/>
      <c r="AQ8" s="55"/>
      <c r="AR8" s="55"/>
      <c r="AS8" s="55"/>
      <c r="AT8" s="54">
        <f>データ!T6</f>
        <v>318.10000000000002</v>
      </c>
      <c r="AU8" s="54"/>
      <c r="AV8" s="54"/>
      <c r="AW8" s="54"/>
      <c r="AX8" s="54"/>
      <c r="AY8" s="54"/>
      <c r="AZ8" s="54"/>
      <c r="BA8" s="54"/>
      <c r="BB8" s="54">
        <f>データ!U6</f>
        <v>83.44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78.819999999999993</v>
      </c>
      <c r="J10" s="54"/>
      <c r="K10" s="54"/>
      <c r="L10" s="54"/>
      <c r="M10" s="54"/>
      <c r="N10" s="54"/>
      <c r="O10" s="54"/>
      <c r="P10" s="54">
        <f>データ!P6</f>
        <v>42.15</v>
      </c>
      <c r="Q10" s="54"/>
      <c r="R10" s="54"/>
      <c r="S10" s="54"/>
      <c r="T10" s="54"/>
      <c r="U10" s="54"/>
      <c r="V10" s="54"/>
      <c r="W10" s="54">
        <f>データ!Q6</f>
        <v>86.09</v>
      </c>
      <c r="X10" s="54"/>
      <c r="Y10" s="54"/>
      <c r="Z10" s="54"/>
      <c r="AA10" s="54"/>
      <c r="AB10" s="54"/>
      <c r="AC10" s="54"/>
      <c r="AD10" s="55">
        <f>データ!R6</f>
        <v>3080</v>
      </c>
      <c r="AE10" s="55"/>
      <c r="AF10" s="55"/>
      <c r="AG10" s="55"/>
      <c r="AH10" s="55"/>
      <c r="AI10" s="55"/>
      <c r="AJ10" s="55"/>
      <c r="AK10" s="2"/>
      <c r="AL10" s="55">
        <f>データ!V6</f>
        <v>11124</v>
      </c>
      <c r="AM10" s="55"/>
      <c r="AN10" s="55"/>
      <c r="AO10" s="55"/>
      <c r="AP10" s="55"/>
      <c r="AQ10" s="55"/>
      <c r="AR10" s="55"/>
      <c r="AS10" s="55"/>
      <c r="AT10" s="54">
        <f>データ!W6</f>
        <v>6.07</v>
      </c>
      <c r="AU10" s="54"/>
      <c r="AV10" s="54"/>
      <c r="AW10" s="54"/>
      <c r="AX10" s="54"/>
      <c r="AY10" s="54"/>
      <c r="AZ10" s="54"/>
      <c r="BA10" s="54"/>
      <c r="BB10" s="54">
        <f>データ!X6</f>
        <v>1832.62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6LQnWdxtJW30WXnvNmljoi/IVWLo/JmgTOQr9Zuqv5zIDK0vBfYj+cQE6FHXzibrECAnb3z3BeeHsMYE84bXw==" saltValue="vn/t7LyAW3lwDgjUsT8A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442143</v>
      </c>
      <c r="D6" s="19">
        <f t="shared" si="3"/>
        <v>46</v>
      </c>
      <c r="E6" s="19">
        <f t="shared" si="3"/>
        <v>17</v>
      </c>
      <c r="F6" s="19">
        <f t="shared" si="3"/>
        <v>4</v>
      </c>
      <c r="G6" s="19">
        <f t="shared" si="3"/>
        <v>0</v>
      </c>
      <c r="H6" s="19" t="str">
        <f t="shared" si="3"/>
        <v>大分県　国東市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78.819999999999993</v>
      </c>
      <c r="P6" s="20">
        <f t="shared" si="3"/>
        <v>42.15</v>
      </c>
      <c r="Q6" s="20">
        <f t="shared" si="3"/>
        <v>86.09</v>
      </c>
      <c r="R6" s="20">
        <f t="shared" si="3"/>
        <v>3080</v>
      </c>
      <c r="S6" s="20">
        <f t="shared" si="3"/>
        <v>26543</v>
      </c>
      <c r="T6" s="20">
        <f t="shared" si="3"/>
        <v>318.10000000000002</v>
      </c>
      <c r="U6" s="20">
        <f t="shared" si="3"/>
        <v>83.44</v>
      </c>
      <c r="V6" s="20">
        <f t="shared" si="3"/>
        <v>11124</v>
      </c>
      <c r="W6" s="20">
        <f t="shared" si="3"/>
        <v>6.07</v>
      </c>
      <c r="X6" s="20">
        <f t="shared" si="3"/>
        <v>1832.62</v>
      </c>
      <c r="Y6" s="21" t="str">
        <f>IF(Y7="",NA(),Y7)</f>
        <v>-</v>
      </c>
      <c r="Z6" s="21" t="str">
        <f t="shared" ref="Z6:AH6" si="4">IF(Z7="",NA(),Z7)</f>
        <v>-</v>
      </c>
      <c r="AA6" s="21" t="str">
        <f t="shared" si="4"/>
        <v>-</v>
      </c>
      <c r="AB6" s="21">
        <f t="shared" si="4"/>
        <v>100.99</v>
      </c>
      <c r="AC6" s="21">
        <f t="shared" si="4"/>
        <v>99.84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45.02</v>
      </c>
      <c r="AY6" s="21">
        <f t="shared" si="6"/>
        <v>32.369999999999997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1287.8599999999999</v>
      </c>
      <c r="BJ6" s="21">
        <f t="shared" si="7"/>
        <v>1232.4000000000001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86.11</v>
      </c>
      <c r="BU6" s="21">
        <f t="shared" si="8"/>
        <v>80.989999999999995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181.34</v>
      </c>
      <c r="CF6" s="21">
        <f t="shared" si="9"/>
        <v>193.46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43.99</v>
      </c>
      <c r="CQ6" s="21">
        <f t="shared" si="10"/>
        <v>43.64</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81.58</v>
      </c>
      <c r="DB6" s="21">
        <f t="shared" si="11"/>
        <v>81.42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4.95</v>
      </c>
      <c r="DM6" s="21">
        <f t="shared" si="12"/>
        <v>8.24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442143</v>
      </c>
      <c r="D7" s="23">
        <v>46</v>
      </c>
      <c r="E7" s="23">
        <v>17</v>
      </c>
      <c r="F7" s="23">
        <v>4</v>
      </c>
      <c r="G7" s="23">
        <v>0</v>
      </c>
      <c r="H7" s="23" t="s">
        <v>96</v>
      </c>
      <c r="I7" s="23" t="s">
        <v>97</v>
      </c>
      <c r="J7" s="23" t="s">
        <v>98</v>
      </c>
      <c r="K7" s="23" t="s">
        <v>99</v>
      </c>
      <c r="L7" s="23" t="s">
        <v>100</v>
      </c>
      <c r="M7" s="23" t="s">
        <v>101</v>
      </c>
      <c r="N7" s="24" t="s">
        <v>102</v>
      </c>
      <c r="O7" s="24">
        <v>78.819999999999993</v>
      </c>
      <c r="P7" s="24">
        <v>42.15</v>
      </c>
      <c r="Q7" s="24">
        <v>86.09</v>
      </c>
      <c r="R7" s="24">
        <v>3080</v>
      </c>
      <c r="S7" s="24">
        <v>26543</v>
      </c>
      <c r="T7" s="24">
        <v>318.10000000000002</v>
      </c>
      <c r="U7" s="24">
        <v>83.44</v>
      </c>
      <c r="V7" s="24">
        <v>11124</v>
      </c>
      <c r="W7" s="24">
        <v>6.07</v>
      </c>
      <c r="X7" s="24">
        <v>1832.62</v>
      </c>
      <c r="Y7" s="24" t="s">
        <v>102</v>
      </c>
      <c r="Z7" s="24" t="s">
        <v>102</v>
      </c>
      <c r="AA7" s="24" t="s">
        <v>102</v>
      </c>
      <c r="AB7" s="24">
        <v>100.99</v>
      </c>
      <c r="AC7" s="24">
        <v>99.84</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45.02</v>
      </c>
      <c r="AY7" s="24">
        <v>32.369999999999997</v>
      </c>
      <c r="AZ7" s="24" t="s">
        <v>102</v>
      </c>
      <c r="BA7" s="24" t="s">
        <v>102</v>
      </c>
      <c r="BB7" s="24" t="s">
        <v>102</v>
      </c>
      <c r="BC7" s="24">
        <v>44.24</v>
      </c>
      <c r="BD7" s="24">
        <v>43.07</v>
      </c>
      <c r="BE7" s="24">
        <v>44.07</v>
      </c>
      <c r="BF7" s="24" t="s">
        <v>102</v>
      </c>
      <c r="BG7" s="24" t="s">
        <v>102</v>
      </c>
      <c r="BH7" s="24" t="s">
        <v>102</v>
      </c>
      <c r="BI7" s="24">
        <v>1287.8599999999999</v>
      </c>
      <c r="BJ7" s="24">
        <v>1232.4000000000001</v>
      </c>
      <c r="BK7" s="24" t="s">
        <v>102</v>
      </c>
      <c r="BL7" s="24" t="s">
        <v>102</v>
      </c>
      <c r="BM7" s="24" t="s">
        <v>102</v>
      </c>
      <c r="BN7" s="24">
        <v>1258.43</v>
      </c>
      <c r="BO7" s="24">
        <v>1163.75</v>
      </c>
      <c r="BP7" s="24">
        <v>1201.79</v>
      </c>
      <c r="BQ7" s="24" t="s">
        <v>102</v>
      </c>
      <c r="BR7" s="24" t="s">
        <v>102</v>
      </c>
      <c r="BS7" s="24" t="s">
        <v>102</v>
      </c>
      <c r="BT7" s="24">
        <v>86.11</v>
      </c>
      <c r="BU7" s="24">
        <v>80.989999999999995</v>
      </c>
      <c r="BV7" s="24" t="s">
        <v>102</v>
      </c>
      <c r="BW7" s="24" t="s">
        <v>102</v>
      </c>
      <c r="BX7" s="24" t="s">
        <v>102</v>
      </c>
      <c r="BY7" s="24">
        <v>73.36</v>
      </c>
      <c r="BZ7" s="24">
        <v>72.599999999999994</v>
      </c>
      <c r="CA7" s="24">
        <v>75.31</v>
      </c>
      <c r="CB7" s="24" t="s">
        <v>102</v>
      </c>
      <c r="CC7" s="24" t="s">
        <v>102</v>
      </c>
      <c r="CD7" s="24" t="s">
        <v>102</v>
      </c>
      <c r="CE7" s="24">
        <v>181.34</v>
      </c>
      <c r="CF7" s="24">
        <v>193.46</v>
      </c>
      <c r="CG7" s="24" t="s">
        <v>102</v>
      </c>
      <c r="CH7" s="24" t="s">
        <v>102</v>
      </c>
      <c r="CI7" s="24" t="s">
        <v>102</v>
      </c>
      <c r="CJ7" s="24">
        <v>224.88</v>
      </c>
      <c r="CK7" s="24">
        <v>228.64</v>
      </c>
      <c r="CL7" s="24">
        <v>216.39</v>
      </c>
      <c r="CM7" s="24" t="s">
        <v>102</v>
      </c>
      <c r="CN7" s="24" t="s">
        <v>102</v>
      </c>
      <c r="CO7" s="24" t="s">
        <v>102</v>
      </c>
      <c r="CP7" s="24">
        <v>43.99</v>
      </c>
      <c r="CQ7" s="24">
        <v>43.64</v>
      </c>
      <c r="CR7" s="24" t="s">
        <v>102</v>
      </c>
      <c r="CS7" s="24" t="s">
        <v>102</v>
      </c>
      <c r="CT7" s="24" t="s">
        <v>102</v>
      </c>
      <c r="CU7" s="24">
        <v>42.4</v>
      </c>
      <c r="CV7" s="24">
        <v>42.28</v>
      </c>
      <c r="CW7" s="24">
        <v>42.57</v>
      </c>
      <c r="CX7" s="24" t="s">
        <v>102</v>
      </c>
      <c r="CY7" s="24" t="s">
        <v>102</v>
      </c>
      <c r="CZ7" s="24" t="s">
        <v>102</v>
      </c>
      <c r="DA7" s="24">
        <v>81.58</v>
      </c>
      <c r="DB7" s="24">
        <v>81.42</v>
      </c>
      <c r="DC7" s="24" t="s">
        <v>102</v>
      </c>
      <c r="DD7" s="24" t="s">
        <v>102</v>
      </c>
      <c r="DE7" s="24" t="s">
        <v>102</v>
      </c>
      <c r="DF7" s="24">
        <v>84.19</v>
      </c>
      <c r="DG7" s="24">
        <v>84.34</v>
      </c>
      <c r="DH7" s="24">
        <v>85.24</v>
      </c>
      <c r="DI7" s="24" t="s">
        <v>102</v>
      </c>
      <c r="DJ7" s="24" t="s">
        <v>102</v>
      </c>
      <c r="DK7" s="24" t="s">
        <v>102</v>
      </c>
      <c r="DL7" s="24">
        <v>4.95</v>
      </c>
      <c r="DM7" s="24">
        <v>8.24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2023-01-12T23:42:01Z</dcterms:created>
  <dcterms:modified xsi:type="dcterms:W3CDTF">2023-01-18T05:27:43Z</dcterms:modified>
  <cp:category/>
</cp:coreProperties>
</file>