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22935" yWindow="-5250" windowWidth="23250" windowHeight="1257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<sst xmlns="http://schemas.openxmlformats.org/spreadsheetml/2006/main" count="1173" uniqueCount="617">
  <si>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</si>
  <si>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</si>
  <si>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</si>
  <si>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</si>
  <si>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</si>
  <si>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</si>
  <si>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</si>
  <si>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</si>
  <si>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</si>
  <si>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</si>
  <si>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</si>
  <si>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</si>
  <si>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</si>
  <si>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</si>
  <si>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</si>
  <si>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</si>
  <si>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</si>
  <si>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</si>
  <si>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</si>
  <si>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</si>
  <si>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</si>
  <si>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</si>
  <si>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</si>
  <si>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</si>
  <si>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</si>
  <si>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</si>
  <si>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</si>
  <si>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</si>
  <si>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</si>
  <si>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</si>
  <si>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</si>
  <si>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</si>
  <si>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</si>
  <si>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</si>
  <si>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</si>
  <si>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</si>
  <si>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</si>
  <si>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</si>
  <si>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</si>
  <si>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</si>
  <si>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</si>
  <si>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</si>
  <si>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</si>
  <si>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</si>
  <si>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</si>
  <si>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</si>
  <si>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</si>
  <si>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</si>
  <si>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</si>
  <si>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</si>
  <si>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</si>
  <si>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</si>
  <si>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</si>
  <si>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</si>
  <si>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</si>
  <si>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</si>
  <si>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</si>
  <si>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</si>
  <si>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</si>
  <si>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</si>
  <si>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</si>
  <si>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</si>
  <si>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</si>
  <si>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</si>
  <si>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</si>
  <si>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</si>
  <si>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</si>
  <si>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</si>
  <si>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</si>
  <si>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</si>
  <si>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</si>
  <si>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</si>
  <si>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</si>
  <si>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</si>
  <si>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</si>
  <si>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</si>
  <si>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</si>
  <si>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</si>
  <si>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</si>
  <si>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</si>
  <si>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</si>
  <si>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</si>
  <si>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</si>
  <si>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</si>
  <si>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</si>
  <si>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</si>
  <si>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</si>
  <si>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</si>
  <si>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</si>
  <si>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</si>
  <si>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</si>
  <si>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</si>
  <si>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</si>
  <si>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</si>
  <si>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</si>
  <si>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</si>
  <si>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</si>
  <si>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</si>
  <si>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</si>
  <si>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</si>
  <si>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</si>
  <si>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</si>
  <si>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</si>
  <si>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</si>
  <si>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</si>
  <si>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</si>
  <si>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</si>
  <si>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</si>
  <si>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</si>
  <si>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</si>
  <si>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</si>
  <si>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</si>
  <si>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</si>
  <si>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</si>
  <si>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</si>
  <si>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</si>
  <si>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</si>
  <si>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</si>
  <si>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</si>
  <si>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</si>
  <si>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</si>
  <si>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</si>
  <si>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</si>
  <si>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</si>
  <si>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</si>
  <si>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</si>
  <si>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</si>
  <si>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</si>
  <si>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</si>
  <si>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</si>
  <si>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</si>
  <si>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</si>
  <si>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</si>
  <si>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</si>
  <si>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</si>
  <si>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</si>
  <si>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</si>
  <si>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</si>
  <si>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</si>
  <si>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</si>
  <si>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</si>
  <si>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</si>
  <si>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</si>
  <si>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</si>
  <si>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</si>
  <si>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</si>
  <si>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</si>
  <si>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</si>
  <si>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</si>
  <si>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</si>
  <si>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</si>
  <si>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</si>
  <si>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</si>
  <si>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</si>
  <si>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</si>
  <si>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</si>
  <si>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</si>
  <si>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</si>
  <si>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</si>
  <si>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</si>
  <si>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</si>
  <si>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</si>
  <si>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</si>
  <si>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</si>
  <si>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</si>
  <si>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</si>
  <si>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</si>
  <si>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</si>
  <si>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</si>
  <si>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</si>
  <si>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</si>
  <si>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</si>
  <si>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</si>
  <si>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</si>
  <si>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</si>
  <si>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</si>
  <si>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</si>
  <si>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</si>
  <si>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</si>
  <si>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</si>
  <si>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</si>
  <si>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</si>
  <si>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</si>
  <si>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</si>
  <si>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</si>
  <si>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</si>
  <si>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</si>
  <si>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</si>
  <si>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</si>
  <si>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</si>
  <si>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</si>
  <si>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</si>
  <si>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</si>
  <si>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</si>
  <si>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</si>
  <si>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</si>
  <si>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</si>
  <si>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</si>
  <si>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</si>
  <si>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</si>
  <si>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</si>
  <si>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</si>
  <si>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</si>
  <si>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</si>
  <si>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</si>
  <si>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</si>
  <si>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</si>
  <si>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</si>
  <si>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</si>
  <si>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</si>
  <si>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</si>
  <si>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</si>
  <si>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</si>
  <si>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</si>
  <si>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</si>
  <si>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</si>
  <si>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大分県玖珠町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</si>
  <si>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</si>
  <si>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</si>
  <si>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</si>
  <si>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</si>
  <si>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</si>
  <si>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</si>
  <si>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</si>
  <si>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</si>
  <si>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</si>
  <si>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</si>
  <si>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</si>
  <si>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</si>
  <si>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</si>
  <si>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</si>
  <si>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</si>
  <si>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</si>
  <si>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</si>
  <si>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</si>
  <si>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</si>
  <si>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</si>
  <si>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</si>
  <si>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</si>
  <si>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</si>
  <si>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</si>
  <si>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</si>
  <si>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</si>
  <si>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</si>
  <si>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</si>
  <si>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</si>
  <si>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</si>
  <si>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</si>
  <si>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</si>
  <si>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</si>
  <si>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</si>
  <si>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</si>
  <si>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</si>
  <si>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</si>
  <si>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</si>
  <si>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</si>
  <si>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</si>
  <si>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</si>
  <si>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</si>
  <si>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</si>
  <si>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</si>
  <si>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</si>
  <si>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</si>
  <si>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</si>
  <si>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</si>
  <si>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</si>
  <si>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</si>
  <si>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</si>
  <si>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</si>
  <si>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</si>
  <si>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</si>
  <si>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</si>
  <si>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</si>
  <si>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</si>
  <si>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</si>
  <si>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</si>
  <si>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</si>
  <si>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</si>
  <si>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</si>
  <si>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</si>
  <si>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</si>
  <si>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</si>
  <si>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</si>
  <si>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</si>
  <si>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</si>
  <si>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</si>
  <si>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</si>
  <si>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</si>
  <si>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</si>
  <si>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</si>
  <si>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</si>
  <si>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</si>
  <si>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</si>
  <si>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</si>
  <si>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</si>
  <si>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</si>
  <si>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</si>
  <si>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</si>
  <si>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</si>
  <si>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</si>
  <si>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</si>
  <si>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</si>
  <si>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</si>
  <si>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</si>
  <si>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</si>
  <si>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</si>
  <si>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</si>
  <si>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</si>
  <si>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</si>
  <si>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</si>
  <si>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</si>
  <si>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</si>
  <si>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</si>
  <si>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</si>
  <si>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</si>
  <si>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</si>
  <si>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</si>
  <si>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</si>
  <si>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</si>
  <si>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</si>
  <si>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</si>
  <si>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</si>
  <si>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</si>
  <si>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</si>
  <si>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</si>
  <si>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</si>
  <si>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</si>
  <si>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</si>
  <si>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</si>
  <si>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</si>
  <si>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</si>
  <si>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</si>
  <si>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</si>
  <si>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</si>
  <si>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</si>
  <si>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</si>
  <si>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</si>
  <si>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</si>
  <si>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</si>
  <si>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</si>
  <si>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</si>
  <si>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</si>
  <si>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</si>
  <si>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</si>
  <si>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</si>
  <si>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</si>
  <si>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</si>
  <si>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</si>
  <si>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</si>
  <si>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</si>
  <si>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</si>
  <si>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</si>
  <si>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</si>
  <si>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</si>
  <si>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</si>
  <si>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</si>
  <si>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</si>
  <si>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</si>
  <si>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</si>
  <si>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</si>
  <si>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</si>
  <si>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</si>
  <si>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</si>
  <si>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</si>
  <si>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</si>
  <si>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</si>
  <si>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</si>
  <si>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</si>
  <si>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</si>
  <si>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</si>
  <si>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大分県玖珠町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</si>
  <si>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</si>
  <si>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</si>
  <si>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</si>
  <si>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</si>
  <si>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</si>
  <si>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</si>
  <si>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</si>
  <si>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</si>
  <si>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</si>
  <si>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</si>
  <si>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</si>
  <si>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</si>
  <si>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</si>
  <si>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</si>
  <si>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</si>
  <si>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</si>
  <si>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</si>
  <si>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</si>
  <si>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</si>
  <si>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</si>
  <si>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</si>
  <si>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</si>
  <si>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</si>
  <si>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</si>
  <si>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</si>
  <si>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</si>
  <si>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</si>
  <si>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</si>
  <si>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</si>
  <si>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</si>
  <si>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</si>
  <si>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</si>
  <si>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</si>
  <si>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</si>
  <si>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</si>
  <si>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</si>
  <si>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</si>
  <si>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</si>
  <si>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</si>
  <si>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</si>
  <si>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</si>
  <si>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</si>
  <si>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</si>
  <si>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</si>
  <si>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</si>
  <si>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</si>
  <si>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</si>
  <si>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</si>
  <si>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</si>
  <si>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</si>
  <si>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</si>
  <si>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</si>
  <si>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</si>
  <si>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</si>
  <si>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</si>
  <si>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</si>
  <si>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</si>
  <si>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</si>
  <si>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</si>
  <si>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</si>
  <si>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</si>
  <si>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</si>
  <si>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</si>
  <si>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</si>
  <si>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</si>
  <si>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</si>
  <si>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</si>
  <si>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</si>
  <si>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</si>
  <si>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</si>
  <si>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</si>
  <si>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</si>
  <si>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</si>
  <si>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</si>
  <si>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</si>
  <si>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</si>
  <si>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</si>
  <si>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</si>
  <si>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</si>
  <si>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</si>
  <si>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</si>
  <si>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</si>
  <si>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</si>
  <si>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</si>
  <si>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</si>
  <si>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</si>
  <si>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</si>
  <si>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</si>
  <si>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</si>
  <si>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</si>
  <si>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</si>
  <si>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</si>
  <si>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</si>
  <si>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</si>
  <si>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</si>
  <si>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</si>
  <si>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</si>
  <si>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</si>
  <si>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</si>
  <si>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</si>
  <si>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</si>
  <si>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</si>
  <si>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</si>
  <si>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</si>
  <si>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</si>
  <si>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</si>
  <si>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</si>
  <si>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</si>
  <si>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</si>
  <si>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</si>
  <si>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</si>
  <si>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</si>
  <si>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</si>
  <si>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</si>
  <si>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</si>
  <si>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</si>
  <si>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</si>
  <si>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</si>
  <si>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</si>
  <si>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</si>
  <si>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</si>
  <si>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</si>
  <si>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</si>
  <si>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</si>
  <si>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</si>
  <si>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</si>
  <si>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</si>
  <si>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</si>
  <si>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</si>
  <si>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</si>
  <si>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</si>
  <si>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</si>
  <si>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</si>
  <si>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</si>
  <si>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</si>
  <si>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</si>
  <si>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</si>
  <si>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</si>
  <si>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</si>
  <si>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</si>
  <si>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</si>
  <si>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</si>
  <si>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</si>
  <si>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</si>
  <si>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</si>
  <si>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</si>
  <si>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</si>
  <si>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</si>
  <si>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</si>
  <si>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</si>
  <si>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</si>
  <si>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</si>
  <si>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</si>
  <si>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</si>
  <si>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</si>
  <si>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</si>
  <si>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</si>
  <si>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</si>
  <si>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</si>
  <si>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</si>
  <si>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</si>
  <si>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</si>
  <si>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</si>
  <si>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</si>
  <si>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</si>
  <si>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</si>
  <si>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</si>
  <si>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</si>
  <si>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</si>
  <si>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</si>
  <si>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</si>
  <si>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</si>
  <si>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</si>
  <si>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</si>
  <si>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</si>
  <si>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</si>
  <si>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</si>
  <si>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</si>
  <si>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</si>
  <si>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</si>
  <si>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</si>
  <si>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</si>
  <si>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</si>
  <si>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</si>
  <si>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</si>
  <si>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</si>
  <si>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</si>
  <si>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</si>
  <si>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</si>
  <si>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</si>
  <si>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</si>
  <si>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</si>
  <si>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</si>
  <si>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</si>
  <si>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3.65</t>
  </si>
  <si>
    <t>▲ 5.50</t>
  </si>
  <si>
    <t>▲ 1.13</t>
  </si>
  <si>
    <t>▲ 5.90</t>
  </si>
  <si>
    <t>▲ 7.65</t>
  </si>
  <si>
    <t>水道事業会計</t>
  </si>
  <si>
    <t>一般会計</t>
  </si>
  <si>
    <t>国民健康保険事業特別会計</t>
  </si>
  <si>
    <t>介護保険事業特別会計</t>
  </si>
  <si>
    <t>後期高齢者医療事業特別会計</t>
  </si>
  <si>
    <t>住宅新築資金等貸付事業特別会計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</si>
  <si>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</si>
  <si>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</si>
  <si>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</si>
  <si>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</si>
  <si>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</si>
  <si>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</si>
  <si>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</si>
  <si>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</si>
  <si>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</si>
  <si>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</si>
  <si>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大分県退職手当組合</t>
    <rPh sb="0" eb="3">
      <t>オオイタケン</t>
    </rPh>
    <rPh sb="3" eb="9">
      <t>タイショクテアテクミアイ</t>
    </rPh>
    <phoneticPr fontId="2"/>
  </si>
  <si>
    <t>大分県消防補償等組合</t>
    <rPh sb="0" eb="3">
      <t>オオイタケン</t>
    </rPh>
    <rPh sb="3" eb="10">
      <t>ショウボウホショウトウクミアイ</t>
    </rPh>
    <phoneticPr fontId="2"/>
  </si>
  <si>
    <t>大分県交通災害共済組合（交通災害共済事業会計）</t>
    <rPh sb="0" eb="11">
      <t>オオイタケンコウツウサイガイキョウサイクミアイ</t>
    </rPh>
    <rPh sb="12" eb="18">
      <t>コウツウサイガイキョウサイ</t>
    </rPh>
    <rPh sb="18" eb="22">
      <t>ジギョウカイケイ</t>
    </rPh>
    <phoneticPr fontId="2"/>
  </si>
  <si>
    <t>大分県市町村会館管理組合</t>
    <rPh sb="0" eb="3">
      <t>オオイタケン</t>
    </rPh>
    <rPh sb="3" eb="8">
      <t>シチョウソンカイカン</t>
    </rPh>
    <rPh sb="8" eb="12">
      <t>カンリクミアイ</t>
    </rPh>
    <phoneticPr fontId="2"/>
  </si>
  <si>
    <t>大分県後期高齢者医療広域連合（普通会計）</t>
    <rPh sb="0" eb="12">
      <t>オオイタケンコウキコウレイシャイリョウコウイキ</t>
    </rPh>
    <rPh sb="12" eb="14">
      <t>レンゴウ</t>
    </rPh>
    <rPh sb="15" eb="19">
      <t>フツウカイケイ</t>
    </rPh>
    <phoneticPr fontId="2"/>
  </si>
  <si>
    <t>大分県後期高齢者医療広域連合（高齢者医療事業会計）</t>
    <rPh sb="0" eb="12">
      <t>オオイタケンコウキコウレイシャイリョウコウイキ</t>
    </rPh>
    <rPh sb="12" eb="14">
      <t>レンゴウ</t>
    </rPh>
    <rPh sb="15" eb="18">
      <t>コウレイシャ</t>
    </rPh>
    <rPh sb="18" eb="20">
      <t>イリョウ</t>
    </rPh>
    <rPh sb="20" eb="22">
      <t>ジギョウ</t>
    </rPh>
    <rPh sb="22" eb="24">
      <t>カイケイ</t>
    </rPh>
    <phoneticPr fontId="2"/>
  </si>
  <si>
    <t>日田玖珠広域消防組合</t>
    <rPh sb="0" eb="10">
      <t>ヒタクスコウイキショウボウクミアイ</t>
    </rPh>
    <phoneticPr fontId="2"/>
  </si>
  <si>
    <t>玖珠九重行政事務組合</t>
    <rPh sb="0" eb="10">
      <t>クスココノエギョウセイジムクミアイ</t>
    </rPh>
    <phoneticPr fontId="2"/>
  </si>
  <si>
    <t>一社くすみち</t>
    <rPh sb="0" eb="2">
      <t>イッシャ</t>
    </rPh>
    <phoneticPr fontId="2"/>
  </si>
  <si>
    <t>基金から２百万円繰入れ</t>
    <rPh sb="0" eb="2">
      <t>キキン</t>
    </rPh>
    <rPh sb="5" eb="9">
      <t>ヒャク</t>
    </rPh>
    <rPh sb="9" eb="10">
      <t>イ</t>
    </rPh>
    <phoneticPr fontId="2"/>
  </si>
  <si>
    <t>基金から１２２百万円繰入</t>
    <rPh sb="0" eb="2">
      <t>キキン</t>
    </rPh>
    <rPh sb="7" eb="10">
      <t>ヒャクマンエン</t>
    </rPh>
    <rPh sb="10" eb="12">
      <t>クリイレ</t>
    </rPh>
    <phoneticPr fontId="2"/>
  </si>
  <si>
    <t>基金から繰入無し</t>
    <rPh sb="0" eb="2">
      <t>キキン</t>
    </rPh>
    <rPh sb="4" eb="6">
      <t>クリイレ</t>
    </rPh>
    <rPh sb="6" eb="7">
      <t>ナ</t>
    </rPh>
    <phoneticPr fontId="2"/>
  </si>
  <si>
    <t>基金から２２百万円繰入</t>
    <rPh sb="0" eb="2">
      <t>キキン</t>
    </rPh>
    <rPh sb="6" eb="9">
      <t>ヒャクマンエン</t>
    </rPh>
    <rPh sb="9" eb="11">
      <t>クリイレ</t>
    </rPh>
    <phoneticPr fontId="2"/>
  </si>
  <si>
    <t>基金から７百万円繰入</t>
    <rPh sb="0" eb="2">
      <t>キキン</t>
    </rPh>
    <rPh sb="5" eb="8">
      <t>ヒャクマンエン</t>
    </rPh>
    <rPh sb="8" eb="10">
      <t>クリイレ</t>
    </rPh>
    <phoneticPr fontId="2"/>
  </si>
  <si>
    <t>地域振興基金</t>
    <rPh sb="0" eb="6">
      <t>チイキシンコウキキン</t>
    </rPh>
    <phoneticPr fontId="2"/>
  </si>
  <si>
    <t>公共施設等総合管理基金</t>
    <rPh sb="0" eb="11">
      <t>コウキョウシセツトウソウゴウカンリキキン</t>
    </rPh>
    <phoneticPr fontId="2"/>
  </si>
  <si>
    <t>元気プロジェクト支援基金</t>
    <rPh sb="0" eb="2">
      <t>ゲンキ</t>
    </rPh>
    <rPh sb="8" eb="10">
      <t>シエン</t>
    </rPh>
    <rPh sb="10" eb="12">
      <t>キキン</t>
    </rPh>
    <phoneticPr fontId="2"/>
  </si>
  <si>
    <t>子ども医療費助成事業基金</t>
    <rPh sb="0" eb="1">
      <t>コ</t>
    </rPh>
    <rPh sb="3" eb="6">
      <t>イリョウヒ</t>
    </rPh>
    <rPh sb="6" eb="8">
      <t>ジョセイ</t>
    </rPh>
    <rPh sb="8" eb="10">
      <t>ジギョウ</t>
    </rPh>
    <rPh sb="10" eb="12">
      <t>キキン</t>
    </rPh>
    <phoneticPr fontId="2"/>
  </si>
  <si>
    <t>童話の里くす・ふるさと応援基金</t>
    <rPh sb="0" eb="2">
      <t>ドウワ</t>
    </rPh>
    <rPh sb="3" eb="4">
      <t>サト</t>
    </rPh>
    <rPh sb="11" eb="15">
      <t>オウエンキキン</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</si>
  <si>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</si>
  <si>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</si>
  <si>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</si>
  <si>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については、類似団体平均を下回っているが今後上昇していくと考えられる。平成28年度に策定した公共施設等総合管理計画及び平成30年度に策定した個別管理計画に基づいた、施設の維持管理を適切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</si>
  <si>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</si>
  <si>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</si>
  <si>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</si>
  <si>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</si>
  <si>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</si>
  <si>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</si>
  <si>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と比較して低い水準にある。しかし、平成27年度から新設中学校(くす星翔中学校)建設事業などの大型事業を実施し、平成31年4月に開校し、建設費用に借り入れた地方債の償還が始まっており、また、令和２年７月豪雨で被災を受けた道路や河川、農地・農林施設等の復旧費用に借り入れを行った地方債の償還も始まる予定となっている。これらの要因から、実質公債費率・将来負担比率ともに上昇すると考えられることから、これまで以上に地方債の適正な発行管理を行い、将来負担比率の抑制に努めていく必要がある。</t>
    <rPh sb="88" eb="92">
      <t>ケンセツヒヨウ</t>
    </rPh>
    <rPh sb="93" eb="94">
      <t>カ</t>
    </rPh>
    <rPh sb="95" eb="96">
      <t>イ</t>
    </rPh>
    <rPh sb="98" eb="101">
      <t>チホウサイ</t>
    </rPh>
    <rPh sb="102" eb="104">
      <t>ショウカン</t>
    </rPh>
    <rPh sb="105" eb="106">
      <t>ハジ</t>
    </rPh>
    <rPh sb="115" eb="117">
      <t>レイワ</t>
    </rPh>
    <rPh sb="118" eb="119">
      <t>ネン</t>
    </rPh>
    <rPh sb="120" eb="121">
      <t>ガツ</t>
    </rPh>
    <rPh sb="121" eb="123">
      <t>ゴウウ</t>
    </rPh>
    <rPh sb="124" eb="126">
      <t>ヒサイ</t>
    </rPh>
    <rPh sb="127" eb="128">
      <t>ウ</t>
    </rPh>
    <rPh sb="130" eb="132">
      <t>ドウロ</t>
    </rPh>
    <rPh sb="133" eb="135">
      <t>カセン</t>
    </rPh>
    <rPh sb="136" eb="138">
      <t>ノウチ</t>
    </rPh>
    <rPh sb="139" eb="143">
      <t>ノウリンシセツ</t>
    </rPh>
    <rPh sb="143" eb="144">
      <t>ナド</t>
    </rPh>
    <rPh sb="145" eb="147">
      <t>フッキュウ</t>
    </rPh>
    <rPh sb="147" eb="149">
      <t>ヒヨウ</t>
    </rPh>
    <rPh sb="150" eb="151">
      <t>カ</t>
    </rPh>
    <rPh sb="152" eb="153">
      <t>イ</t>
    </rPh>
    <rPh sb="155" eb="156">
      <t>オコナ</t>
    </rPh>
    <rPh sb="158" eb="161">
      <t>チホウサイ</t>
    </rPh>
    <rPh sb="168" eb="170">
      <t>ヨテイ</t>
    </rPh>
    <rPh sb="181" eb="183">
      <t>ヨウイン</t>
    </rPh>
    <rPh sb="221" eb="223">
      <t>イジョウ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</si>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</sst>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0"/>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0BC7-4E42-9050-5DEDC0945F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106338</c:v>
                </c:pt>
                <c:pt idx="1">
                  <c:v>224371</c:v>
                </c:pt>
                <c:pt idx="2">
                  <c:v>92235</c:v>
                </c:pt>
                <c:pt idx="3">
                  <c:v>85477</c:v>
                </c:pt>
                <c:pt idx="4">
                  <c:v>91903</c:v>
                </c:pt>
              </c:numCache>
            </c:numRef>
          </c:val>
          <c:smooth val="0"/>
          <c:extLst>
            <c:ext xmlns:c16="http://schemas.microsoft.com/office/drawing/2014/chart" uri="{C3380CC4-5D6E-409C-BE32-E72D297353CC}">
              <c16:uniqueId val="{00000001-0BC7-4E42-9050-5DEDC0945F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6.27</c:v>
                </c:pt>
                <c:pt idx="1">
                  <c:v>6.2</c:v>
                </c:pt>
                <c:pt idx="2">
                  <c:v>10.68</c:v>
                </c:pt>
                <c:pt idx="3">
                  <c:v>10.78</c:v>
                </c:pt>
                <c:pt idx="4">
                  <c:v>5.3</c:v>
                </c:pt>
              </c:numCache>
            </c:numRef>
          </c:val>
          <c:extLst>
            <c:ext xmlns:c16="http://schemas.microsoft.com/office/drawing/2014/chart" uri="{C3380CC4-5D6E-409C-BE32-E72D297353CC}">
              <c16:uniqueId val="{00000000-6A1B-44B8-90F8-776FDC079E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26.61</c:v>
                </c:pt>
                <c:pt idx="1">
                  <c:v>21.73</c:v>
                </c:pt>
                <c:pt idx="2">
                  <c:v>18.72</c:v>
                </c:pt>
                <c:pt idx="3">
                  <c:v>17.05</c:v>
                </c:pt>
                <c:pt idx="4">
                  <c:v>18.05</c:v>
                </c:pt>
              </c:numCache>
            </c:numRef>
          </c:val>
          <c:extLst>
            <c:ext xmlns:c16="http://schemas.microsoft.com/office/drawing/2014/chart" uri="{C3380CC4-5D6E-409C-BE32-E72D297353CC}">
              <c16:uniqueId val="{00000001-6A1B-44B8-90F8-776FDC079E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-3.65</c:v>
                </c:pt>
                <c:pt idx="1">
                  <c:v>-5.5</c:v>
                </c:pt>
                <c:pt idx="2">
                  <c:v>-1.1299999999999999</c:v>
                </c:pt>
                <c:pt idx="3">
                  <c:v>-5.9</c:v>
                </c:pt>
                <c:pt idx="4">
                  <c:v>-7.65</c:v>
                </c:pt>
              </c:numCache>
            </c:numRef>
          </c:val>
          <c:smooth val="0"/>
          <c:extLst>
            <c:ext xmlns:c16="http://schemas.microsoft.com/office/drawing/2014/chart" uri="{C3380CC4-5D6E-409C-BE32-E72D297353CC}">
              <c16:uniqueId val="{00000002-6A1B-44B8-90F8-776FDC079E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6E-4193-B06A-44106FF9A7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E-4193-B06A-44106FF9A7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6E-4193-B06A-44106FF9A78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26E-4193-B06A-44106FF9A78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6E-4193-B06A-44106FF9A78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026E-4193-B06A-44106FF9A78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0.36</c:v>
                </c:pt>
                <c:pt idx="4">
                  <c:v>#N/A</c:v>
                </c:pt>
                <c:pt idx="5">
                  <c:v>1.03</c:v>
                </c:pt>
                <c:pt idx="6">
                  <c:v>#N/A</c:v>
                </c:pt>
                <c:pt idx="7">
                  <c:v>0.73</c:v>
                </c:pt>
                <c:pt idx="8">
                  <c:v>#N/A</c:v>
                </c:pt>
                <c:pt idx="9">
                  <c:v>0.76</c:v>
                </c:pt>
              </c:numCache>
            </c:numRef>
          </c:val>
          <c:extLst>
            <c:ext xmlns:c16="http://schemas.microsoft.com/office/drawing/2014/chart" uri="{C3380CC4-5D6E-409C-BE32-E72D297353CC}">
              <c16:uniqueId val="{00000006-026E-4193-B06A-44106FF9A78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0.56999999999999995</c:v>
                </c:pt>
                <c:pt idx="4">
                  <c:v>#N/A</c:v>
                </c:pt>
                <c:pt idx="5">
                  <c:v>0.66</c:v>
                </c:pt>
                <c:pt idx="6">
                  <c:v>#N/A</c:v>
                </c:pt>
                <c:pt idx="7">
                  <c:v>0.45</c:v>
                </c:pt>
                <c:pt idx="8">
                  <c:v>#N/A</c:v>
                </c:pt>
                <c:pt idx="9">
                  <c:v>0.79</c:v>
                </c:pt>
              </c:numCache>
            </c:numRef>
          </c:val>
          <c:extLst>
            <c:ext xmlns:c16="http://schemas.microsoft.com/office/drawing/2014/chart" uri="{C3380CC4-5D6E-409C-BE32-E72D297353CC}">
              <c16:uniqueId val="{00000007-026E-4193-B06A-44106FF9A7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6.27</c:v>
                </c:pt>
                <c:pt idx="2">
                  <c:v>#N/A</c:v>
                </c:pt>
                <c:pt idx="3">
                  <c:v>6.19</c:v>
                </c:pt>
                <c:pt idx="4">
                  <c:v>#N/A</c:v>
                </c:pt>
                <c:pt idx="5">
                  <c:v>10.67</c:v>
                </c:pt>
                <c:pt idx="6">
                  <c:v>#N/A</c:v>
                </c:pt>
                <c:pt idx="7">
                  <c:v>10.77</c:v>
                </c:pt>
                <c:pt idx="8">
                  <c:v>#N/A</c:v>
                </c:pt>
                <c:pt idx="9">
                  <c:v>5.3</c:v>
                </c:pt>
              </c:numCache>
            </c:numRef>
          </c:val>
          <c:extLst>
            <c:ext xmlns:c16="http://schemas.microsoft.com/office/drawing/2014/chart" uri="{C3380CC4-5D6E-409C-BE32-E72D297353CC}">
              <c16:uniqueId val="{00000008-026E-4193-B06A-44106FF9A7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5.76</c:v>
                </c:pt>
                <c:pt idx="2">
                  <c:v>#N/A</c:v>
                </c:pt>
                <c:pt idx="3">
                  <c:v>5.72</c:v>
                </c:pt>
                <c:pt idx="4">
                  <c:v>#N/A</c:v>
                </c:pt>
                <c:pt idx="5">
                  <c:v>5.55</c:v>
                </c:pt>
                <c:pt idx="6">
                  <c:v>#N/A</c:v>
                </c:pt>
                <c:pt idx="7">
                  <c:v>5.61</c:v>
                </c:pt>
                <c:pt idx="8">
                  <c:v>#N/A</c:v>
                </c:pt>
                <c:pt idx="9">
                  <c:v>6.13</c:v>
                </c:pt>
              </c:numCache>
            </c:numRef>
          </c:val>
          <c:extLst>
            <c:ext xmlns:c16="http://schemas.microsoft.com/office/drawing/2014/chart" uri="{C3380CC4-5D6E-409C-BE32-E72D297353CC}">
              <c16:uniqueId val="{00000009-026E-4193-B06A-44106FF9A7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801</c:v>
                </c:pt>
                <c:pt idx="5">
                  <c:v>671</c:v>
                </c:pt>
                <c:pt idx="8">
                  <c:v>635</c:v>
                </c:pt>
                <c:pt idx="11">
                  <c:v>597</c:v>
                </c:pt>
                <c:pt idx="14">
                  <c:v>599</c:v>
                </c:pt>
              </c:numCache>
            </c:numRef>
          </c:val>
          <c:extLst>
            <c:ext xmlns:c16="http://schemas.microsoft.com/office/drawing/2014/chart" uri="{C3380CC4-5D6E-409C-BE32-E72D297353CC}">
              <c16:uniqueId val="{00000000-05E8-4389-953C-D8C802B3D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E8-4389-953C-D8C802B3D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E8-4389-953C-D8C802B3D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77</c:v>
                </c:pt>
                <c:pt idx="6">
                  <c:v>59</c:v>
                </c:pt>
                <c:pt idx="9">
                  <c:v>11</c:v>
                </c:pt>
                <c:pt idx="12">
                  <c:v>13</c:v>
                </c:pt>
              </c:numCache>
            </c:numRef>
          </c:val>
          <c:extLst>
            <c:ext xmlns:c16="http://schemas.microsoft.com/office/drawing/2014/chart" uri="{C3380CC4-5D6E-409C-BE32-E72D297353CC}">
              <c16:uniqueId val="{00000003-05E8-4389-953C-D8C802B3D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E8-4389-953C-D8C802B3D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E8-4389-953C-D8C802B3D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E8-4389-953C-D8C802B3D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836</c:v>
                </c:pt>
                <c:pt idx="3">
                  <c:v>721</c:v>
                </c:pt>
                <c:pt idx="6">
                  <c:v>704</c:v>
                </c:pt>
                <c:pt idx="9">
                  <c:v>713</c:v>
                </c:pt>
                <c:pt idx="12">
                  <c:v>728</c:v>
                </c:pt>
              </c:numCache>
            </c:numRef>
          </c:val>
          <c:extLst>
            <c:ext xmlns:c16="http://schemas.microsoft.com/office/drawing/2014/chart" uri="{C3380CC4-5D6E-409C-BE32-E72D297353CC}">
              <c16:uniqueId val="{00000007-05E8-4389-953C-D8C802B3D9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c:v>
                </c:pt>
                <c:pt idx="2">
                  <c:v>#N/A</c:v>
                </c:pt>
                <c:pt idx="3">
                  <c:v>#N/A</c:v>
                </c:pt>
                <c:pt idx="4">
                  <c:v>127</c:v>
                </c:pt>
                <c:pt idx="5">
                  <c:v>#N/A</c:v>
                </c:pt>
                <c:pt idx="6">
                  <c:v>#N/A</c:v>
                </c:pt>
                <c:pt idx="7">
                  <c:v>128</c:v>
                </c:pt>
                <c:pt idx="8">
                  <c:v>#N/A</c:v>
                </c:pt>
                <c:pt idx="9">
                  <c:v>#N/A</c:v>
                </c:pt>
                <c:pt idx="10">
                  <c:v>127</c:v>
                </c:pt>
                <c:pt idx="11">
                  <c:v>#N/A</c:v>
                </c:pt>
                <c:pt idx="12">
                  <c:v>#N/A</c:v>
                </c:pt>
                <c:pt idx="13">
                  <c:v>142</c:v>
                </c:pt>
                <c:pt idx="14">
                  <c:v>#N/A</c:v>
                </c:pt>
              </c:numCache>
            </c:numRef>
          </c:val>
          <c:smooth val="0"/>
          <c:extLst>
            <c:ext xmlns:c16="http://schemas.microsoft.com/office/drawing/2014/chart" uri="{C3380CC4-5D6E-409C-BE32-E72D297353CC}">
              <c16:uniqueId val="{00000008-05E8-4389-953C-D8C802B3D9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5639</c:v>
                </c:pt>
                <c:pt idx="5">
                  <c:v>6325</c:v>
                </c:pt>
                <c:pt idx="8">
                  <c:v>6232</c:v>
                </c:pt>
                <c:pt idx="11">
                  <c:v>6324</c:v>
                </c:pt>
                <c:pt idx="14">
                  <c:v>6251</c:v>
                </c:pt>
              </c:numCache>
            </c:numRef>
          </c:val>
          <c:extLst>
            <c:ext xmlns:c16="http://schemas.microsoft.com/office/drawing/2014/chart" uri="{C3380CC4-5D6E-409C-BE32-E72D297353CC}">
              <c16:uniqueId val="{00000000-BFA3-4D2D-BC38-957E694D29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c:v>
                </c:pt>
                <c:pt idx="5">
                  <c:v>178</c:v>
                </c:pt>
                <c:pt idx="8">
                  <c:v>162</c:v>
                </c:pt>
                <c:pt idx="11">
                  <c:v>143</c:v>
                </c:pt>
                <c:pt idx="14">
                  <c:v>123</c:v>
                </c:pt>
              </c:numCache>
            </c:numRef>
          </c:val>
          <c:extLst>
            <c:ext xmlns:c16="http://schemas.microsoft.com/office/drawing/2014/chart" uri="{C3380CC4-5D6E-409C-BE32-E72D297353CC}">
              <c16:uniqueId val="{00000001-BFA3-4D2D-BC38-957E694D29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5116</c:v>
                </c:pt>
                <c:pt idx="5">
                  <c:v>4448</c:v>
                </c:pt>
                <c:pt idx="8">
                  <c:v>4182</c:v>
                </c:pt>
                <c:pt idx="11">
                  <c:v>4154</c:v>
                </c:pt>
                <c:pt idx="14">
                  <c:v>4911</c:v>
                </c:pt>
              </c:numCache>
            </c:numRef>
          </c:val>
          <c:extLst>
            <c:ext xmlns:c16="http://schemas.microsoft.com/office/drawing/2014/chart" uri="{C3380CC4-5D6E-409C-BE32-E72D297353CC}">
              <c16:uniqueId val="{00000002-BFA3-4D2D-BC38-957E694D29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A3-4D2D-BC38-957E694D29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A3-4D2D-BC38-957E694D29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A3-4D2D-BC38-957E694D29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1415</c:v>
                </c:pt>
                <c:pt idx="3">
                  <c:v>1434</c:v>
                </c:pt>
                <c:pt idx="6">
                  <c:v>1563</c:v>
                </c:pt>
                <c:pt idx="9">
                  <c:v>1328</c:v>
                </c:pt>
                <c:pt idx="12">
                  <c:v>1442</c:v>
                </c:pt>
              </c:numCache>
            </c:numRef>
          </c:val>
          <c:extLst>
            <c:ext xmlns:c16="http://schemas.microsoft.com/office/drawing/2014/chart" uri="{C3380CC4-5D6E-409C-BE32-E72D297353CC}">
              <c16:uniqueId val="{00000006-BFA3-4D2D-BC38-957E694D29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229</c:v>
                </c:pt>
                <c:pt idx="3">
                  <c:v>180</c:v>
                </c:pt>
                <c:pt idx="6">
                  <c:v>137</c:v>
                </c:pt>
                <c:pt idx="9">
                  <c:v>9</c:v>
                </c:pt>
                <c:pt idx="12">
                  <c:v>8</c:v>
                </c:pt>
              </c:numCache>
            </c:numRef>
          </c:val>
          <c:extLst>
            <c:ext xmlns:c16="http://schemas.microsoft.com/office/drawing/2014/chart" uri="{C3380CC4-5D6E-409C-BE32-E72D297353CC}">
              <c16:uniqueId val="{00000007-BFA3-4D2D-BC38-957E694D29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8-BFA3-4D2D-BC38-957E694D29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A3-4D2D-BC38-957E694D29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6689</c:v>
                </c:pt>
                <c:pt idx="3">
                  <c:v>7712</c:v>
                </c:pt>
                <c:pt idx="6">
                  <c:v>7748</c:v>
                </c:pt>
                <c:pt idx="9">
                  <c:v>7895</c:v>
                </c:pt>
                <c:pt idx="12">
                  <c:v>7979</c:v>
                </c:pt>
              </c:numCache>
            </c:numRef>
          </c:val>
          <c:extLst>
            <c:ext xmlns:c16="http://schemas.microsoft.com/office/drawing/2014/chart" uri="{C3380CC4-5D6E-409C-BE32-E72D297353CC}">
              <c16:uniqueId val="{0000000A-BFA3-4D2D-BC38-957E694D29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A3-4D2D-BC38-957E694D29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927</c:v>
                </c:pt>
                <c:pt idx="1">
                  <c:v>870</c:v>
                </c:pt>
                <c:pt idx="2">
                  <c:v>986</c:v>
                </c:pt>
              </c:numCache>
            </c:numRef>
          </c:val>
          <c:extLst>
            <c:ext xmlns:c16="http://schemas.microsoft.com/office/drawing/2014/chart" uri="{C3380CC4-5D6E-409C-BE32-E72D297353CC}">
              <c16:uniqueId val="{00000000-58DA-4CCD-B8F6-775633F573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769</c:v>
                </c:pt>
                <c:pt idx="1">
                  <c:v>759</c:v>
                </c:pt>
                <c:pt idx="2">
                  <c:v>924</c:v>
                </c:pt>
              </c:numCache>
            </c:numRef>
          </c:val>
          <c:extLst>
            <c:ext xmlns:c16="http://schemas.microsoft.com/office/drawing/2014/chart" uri="{C3380CC4-5D6E-409C-BE32-E72D297353CC}">
              <c16:uniqueId val="{00000001-58DA-4CCD-B8F6-775633F573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2157</c:v>
                </c:pt>
                <c:pt idx="1">
                  <c:v>2131</c:v>
                </c:pt>
                <c:pt idx="2">
                  <c:v>2589</c:v>
                </c:pt>
              </c:numCache>
            </c:numRef>
          </c:val>
          <c:extLst>
            <c:ext xmlns:c16="http://schemas.microsoft.com/office/drawing/2014/chart" uri="{C3380CC4-5D6E-409C-BE32-E72D297353CC}">
              <c16:uniqueId val="{00000002-58DA-4CCD-B8F6-775633F573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{0C1CCC66-4207-498D-BDA0-E09CB1A6B565}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44A-49B2-87E2-85AECD691D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{E7A1E7AA-7E41-4466-B663-6EB92601CB25}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4A-49B2-87E2-85AECD691D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{7AAA7BF5-0734-41D7-AF6C-30B74398EFB3}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4A-49B2-87E2-85AECD691D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{432FD7B7-F472-4FCF-802A-9EDC2BE3FE40}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4A-49B2-87E2-85AECD691D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{22A4FEDA-60EF-4502-9738-806047013344}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4A-49B2-87E2-85AECD691DB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{5A0E7AD6-AF9C-495D-B5B6-E098E455CA0D}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44A-49B2-87E2-85AECD691DB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{2AB7B5D3-89A2-4CE8-8A46-FFA6905A3A75}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44A-49B2-87E2-85AECD691DB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{2D7E6C53-443B-41F0-B1D7-B54982D71FDF}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44A-49B2-87E2-85AECD691DB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{26D4FF3F-B6D3-48FF-9DDD-26E75C63A219}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44A-49B2-87E2-85AECD691D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49.3</c:v>
                </c:pt>
                <c:pt idx="16">
                  <c:v>51.2</c:v>
                </c:pt>
                <c:pt idx="24">
                  <c:v>52.9</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4A-49B2-87E2-85AECD691D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{683321D6-C02F-4AF3-A4A1-432BD57940D4}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44A-49B2-87E2-85AECD691D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{55B25F87-58FA-4343-8A9E-2E8C37EF2043}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4A-49B2-87E2-85AECD691D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{FCB919DB-6003-4B88-A84E-028B424EE115}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4A-49B2-87E2-85AECD691D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{220428AD-89BD-42FC-A538-95D207FC87E8}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4A-49B2-87E2-85AECD691D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{126BAC6E-D2C0-40A5-B398-D73C7111AA75}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4A-49B2-87E2-85AECD691DB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{BE3E33FB-B592-436C-A519-122C80225B8D}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44A-49B2-87E2-85AECD691DB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{CE119118-E369-4C05-9792-DAB49865D084}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44A-49B2-87E2-85AECD691DB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{3A577411-1E30-4459-93F9-FB1FBE48D1EF}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44A-49B2-87E2-85AECD691DB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{BFE127E3-EF1E-4ACE-8242-8AA11EA9AB35}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44A-49B2-87E2-85AECD691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F44A-49B2-87E2-85AECD691DB4}"/>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{B2EBF9C7-F7FF-4A76-8B9E-461F6D8C8451}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954-4101-9925-7A563F8053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{3161FA6C-B006-4637-A6F4-4ED8A4EBF9BF}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54-4101-9925-7A563F8053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{A2A0C182-03A8-460E-A0E1-4BC104904DCE}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54-4101-9925-7A563F8053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{24986600-7EC5-4E52-9707-11BD23A9B327}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54-4101-9925-7A563F8053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{D3E6B071-D50C-4E7E-9B44-3A5774FECB34}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54-4101-9925-7A563F8053B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{5F32481F-E6E9-4475-B4A3-74B943703F36}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954-4101-9925-7A563F8053B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{41A2137C-C058-4A90-917F-1BD6B8A4E42F}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954-4101-9925-7A563F8053B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{92107981-0E5C-44B7-975C-DD80EE65D53B}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954-4101-9925-7A563F8053B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{B0D74DA8-F89D-4EAC-BE92-20B3022EFBB6}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954-4101-9925-7A563F8053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2.7</c:v>
                </c:pt>
                <c:pt idx="16">
                  <c:v>2.8</c:v>
                </c:pt>
                <c:pt idx="24">
                  <c:v>2.9</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954-4101-9925-7A563F8053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{83EB5572-F29B-493C-960C-5EED98E035BB}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954-4101-9925-7A563F8053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{E42F3D22-E69F-4C9A-AA1D-A444D47D97AE}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54-4101-9925-7A563F8053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{4EE15AD2-F4FB-4526-99A3-52F6BA3B00D6}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54-4101-9925-7A563F8053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{D09B7E7F-271A-4068-B728-A274C83C79C0}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54-4101-9925-7A563F8053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{AA97ECCC-78E0-479C-9813-222176935A1B}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54-4101-9925-7A563F8053B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{3642DEF3-96F2-4C2C-BD78-EB024221B0C7}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954-4101-9925-7A563F8053B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{8A2D6625-C00B-414F-9263-E74C2AA93DE9}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954-4101-9925-7A563F8053B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{B400CEB4-FDAA-4ADE-9367-88DFA1A99501}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954-4101-9925-7A563F8053B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{A27EC850-477D-4E06-9BF7-B527874053CA}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954-4101-9925-7A563F8053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8954-4101-9925-7A563F8053BB}"/>
            </c:ext>
          </c:extLst>
        </c:ser>
        <c:dLbls>
          <c:showLegendKey val="0"/>
          <c:showVal val="1"/>
          <c:showCatName val="0"/>
          <c:showSerName val="0"/>
          <c:showPercent val="0"/>
          <c:showBubbleSize val="0"/>
        </c:dLbls>
        <c:axId val="84219776"/>
        <c:axId val="84234240"/>
      </c:scatterChart>
      <c:valAx>
        <c:axId val="84219776"/>
        <c:scaling>
          <c:orientation val="maxMin"/>
          <c:max val="8.1"/>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年度にふるさと融資分の繰上償還を実施して以来、分子控除額である算入公債費等（貸付金の財源として発行した地方債に係る貸付金の元利償還金）が減少し、実質公債費比率の分子は増額していたが、令和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年度からは組合等が起こした地方債の元利償還金に対する負担金等の減少により実質公債費比率の分子は減少している。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災害等による地方債の元利償還金の増加、消防共同指令業務等による組合が起こした地方債の元利償還金に対する負担金等の増加が見込まれ、実質公債費比率も増加すると考えられる。公債費の適正化に努めること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令和３年度決算においては、将来負担額よりも充当可能財源等が上回っているため実質的な負担は発生していない。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地方債の現在高、退職手当負担見込額が増加したものの、充当可能財源等の増加幅の方が大きかったことにより、将来負担額は減少。</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充当可能財源等については、充当可能基金が前年度比で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％増加している（主に財政調整基金、公共施設総合管理基金、童話の里くす・ふるさと応援基金）。</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今後も災害等の地方債発行、消防共同指令業務等の組合等負担等額の増加が見込まれるため、地方債の適正な発行管理を行い、将来負担の抑制に努める。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増加の主な基金としては、財政調整基金、公共施設等総合管理基金、童話の里くす・ふるさと応援基金、森林環境譲与税基金などの積立が挙げられる。減少の主な基金としては、地域振興基金などの取崩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今後も特定防衛施設周辺整備調整交付金を財源とした、基金に積立を行い、事業に充当する。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年度は増であったが、近年財政調整基金が減少傾向にあることから、行財政改革プランの実施により、財政調整基金の取崩しを抑制し、可能な範囲で積立を行う。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地域における快適な生活環境整備、福祉の充実及び定住促進のため公共施設整備計画に基づく事業に充当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　　複合施設管理費などの公共施設等管理総合計画を推進する事業に充当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くす魅力化向上事業やふるさと納税返礼品代、災害復旧事業に充当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元気プロジェクト支援基金　</a:t>
          </a:r>
          <a:r>
            <a:rPr lang="ja-JP" altLang="en-US" sz="1400" b="0" i="0">
              <a:solidFill>
                <a:srgbClr val="111111"/>
              </a:solidFill>
              <a:effectLst/>
              <a:latin typeface="ＭＳ ゴシック" panose="020B0609070205080204" pitchFamily="49" charset="-128"/>
              <a:ea typeface="ＭＳ ゴシック" panose="020B0609070205080204" pitchFamily="49" charset="-128"/>
            </a:rPr>
            <a:t>地域コミュニティや地域の団体等が実施する地域活性化事業に充当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子ども医療費助成事業基金　特定防衛施設周辺整備調整交付金を財源として、子ども医療費助成事業に係る医療費に充当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玖珠工業団地内の企業進出等に伴う助成金として取崩しを行った。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元気プロジェクト支援基金　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子ども医療費助成事業基金　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玖珠工業団地などへの企業誘致関連経費の他、公共施設整備計画に基づいた新規・転用へ充当を行う。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その他施設に関連する基金　個別施設計画に記載のある修繕や更新事業を優先して予算化するため、現有施設関連基金の統廃合を行う。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百万円を取り崩したものの、これを上回る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年度は増であったが、今後は物件費および災害普復旧などの負担が継続するため基金残高は減少が見込まれる。大災害など不測の事態に備えるため、一定程度の額を保持するよう努めていく。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月豪雨および令和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年大雨に係る災害復旧事業債等の今後発生する償還に備え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百万円の積立を行い、取崩は行わなかったため増加となった。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月豪雨に係る災害復旧事業債の発行により、令和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年度に地方債償還のピークを迎えるため、それに備えて毎年度計画的に積立を行う予定であり、現時点の見通しでは、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4301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8779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257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7735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82213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4301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38779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3257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67735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2213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有形固定資産減価償却率は類似団体平均を下回っているが、</a:t>
          </a:r>
          <a:r>
            <a:rPr kumimoji="1" lang="ja-JP" altLang="en-US" sz="1000" baseline="0">
              <a:solidFill>
                <a:schemeClr val="dk1"/>
              </a:solidFill>
              <a:effectLst/>
              <a:latin typeface="+mn-lt"/>
              <a:ea typeface="+mn-ea"/>
              <a:cs typeface="+mn-cs"/>
            </a:rPr>
            <a:t>建物や施設の老朽化等により、</a:t>
          </a:r>
          <a:r>
            <a:rPr kumimoji="1" lang="ja-JP" altLang="ja-JP" sz="1000" baseline="0">
              <a:solidFill>
                <a:schemeClr val="dk1"/>
              </a:solidFill>
              <a:effectLst/>
              <a:latin typeface="+mn-lt"/>
              <a:ea typeface="+mn-ea"/>
              <a:cs typeface="+mn-cs"/>
            </a:rPr>
            <a:t>今後上昇していくと考える。平成</a:t>
          </a:r>
          <a:r>
            <a:rPr kumimoji="1" lang="en-US" altLang="ja-JP" sz="1000" baseline="0">
              <a:solidFill>
                <a:schemeClr val="dk1"/>
              </a:solidFill>
              <a:effectLst/>
              <a:latin typeface="+mn-lt"/>
              <a:ea typeface="+mn-ea"/>
              <a:cs typeface="+mn-cs"/>
            </a:rPr>
            <a:t>28</a:t>
          </a:r>
          <a:r>
            <a:rPr kumimoji="1" lang="ja-JP" altLang="ja-JP" sz="1000" baseline="0">
              <a:solidFill>
                <a:schemeClr val="dk1"/>
              </a:solidFill>
              <a:effectLst/>
              <a:latin typeface="+mn-lt"/>
              <a:ea typeface="+mn-ea"/>
              <a:cs typeface="+mn-cs"/>
            </a:rPr>
            <a:t>年度に策定した公共施設等総合管理計画において、今後</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年間に公共施設等の延長面積を</a:t>
          </a:r>
          <a:r>
            <a:rPr kumimoji="1" lang="en-US" altLang="ja-JP" sz="1000" baseline="0">
              <a:solidFill>
                <a:schemeClr val="dk1"/>
              </a:solidFill>
              <a:effectLst/>
              <a:latin typeface="+mn-lt"/>
              <a:ea typeface="+mn-ea"/>
              <a:cs typeface="+mn-cs"/>
            </a:rPr>
            <a:t>15</a:t>
          </a:r>
          <a:r>
            <a:rPr kumimoji="1" lang="ja-JP" altLang="ja-JP" sz="1000" baseline="0">
              <a:solidFill>
                <a:schemeClr val="dk1"/>
              </a:solidFill>
              <a:effectLst/>
              <a:latin typeface="+mn-lt"/>
              <a:ea typeface="+mn-ea"/>
              <a:cs typeface="+mn-cs"/>
            </a:rPr>
            <a:t>％削減するという目標を掲げ、平成</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年度には施設類型ごとに個別管理計画を策定し、令和</a:t>
          </a:r>
          <a:r>
            <a:rPr kumimoji="1" lang="en-US" altLang="ja-JP" sz="1000" baseline="0">
              <a:solidFill>
                <a:schemeClr val="dk1"/>
              </a:solidFill>
              <a:effectLst/>
              <a:latin typeface="+mn-lt"/>
              <a:ea typeface="+mn-ea"/>
              <a:cs typeface="+mn-cs"/>
            </a:rPr>
            <a:t>7</a:t>
          </a:r>
          <a:r>
            <a:rPr kumimoji="1" lang="ja-JP" altLang="ja-JP" sz="1000" baseline="0">
              <a:solidFill>
                <a:schemeClr val="dk1"/>
              </a:solidFill>
              <a:effectLst/>
              <a:latin typeface="+mn-lt"/>
              <a:ea typeface="+mn-ea"/>
              <a:cs typeface="+mn-cs"/>
            </a:rPr>
            <a:t>年度までを第</a:t>
          </a:r>
          <a:r>
            <a:rPr kumimoji="1" lang="en-US" altLang="ja-JP" sz="1000" baseline="0">
              <a:solidFill>
                <a:schemeClr val="dk1"/>
              </a:solidFill>
              <a:effectLst/>
              <a:latin typeface="+mn-lt"/>
              <a:ea typeface="+mn-ea"/>
              <a:cs typeface="+mn-cs"/>
            </a:rPr>
            <a:t>1</a:t>
          </a:r>
          <a:r>
            <a:rPr kumimoji="1" lang="ja-JP" altLang="ja-JP" sz="1000" baseline="0">
              <a:solidFill>
                <a:schemeClr val="dk1"/>
              </a:solidFill>
              <a:effectLst/>
              <a:latin typeface="+mn-lt"/>
              <a:ea typeface="+mn-ea"/>
              <a:cs typeface="+mn-cs"/>
            </a:rPr>
            <a:t>期計画期間</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集中及び見直し期間</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と位置付けている。当該計画に沿って</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施設の維持管理を適切に進めていく必要がある。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2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31900" y="680357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37581"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31900" y="649514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37581"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31900" y="6186714"/>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37581"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31900" y="5878286"/>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37581"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31900" y="556985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37581"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31900" y="526142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37581"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55104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60375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46405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60375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46405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60375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50215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829050" y="58891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105150" y="58429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381250" y="58367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657350" y="581823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50215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60375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36376</xdr:rowOff>
    </xdr:from>
    <xdr:to>
      <xdr:col>19</xdr:col>
      <xdr:colOff>187325</xdr:colOff>
      <xdr:row>28</xdr:row>
      <xdr:rowOff>137976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829050" y="560850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87176</xdr:rowOff>
    </xdr:from>
    <xdr:to>
      <xdr:col>23</xdr:col>
      <xdr:colOff>85725</xdr:colOff>
      <xdr:row>28</xdr:row>
      <xdr:rowOff>108767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879850" y="5659301"/>
          <a:ext cx="6731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155394</xdr:rowOff>
    </xdr:from>
    <xdr:to>
      <xdr:col>15</xdr:col>
      <xdr:colOff>187325</xdr:colOff>
      <xdr:row>28</xdr:row>
      <xdr:rowOff>85544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105150" y="55560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34744</xdr:rowOff>
    </xdr:from>
    <xdr:to>
      <xdr:col>19</xdr:col>
      <xdr:colOff>136525</xdr:colOff>
      <xdr:row>28</xdr:row>
      <xdr:rowOff>87176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155950" y="5606869"/>
          <a:ext cx="7239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96792</xdr:rowOff>
    </xdr:from>
    <xdr:to>
      <xdr:col>11</xdr:col>
      <xdr:colOff>187325</xdr:colOff>
      <xdr:row>28</xdr:row>
      <xdr:rowOff>26942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381250" y="54974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147592</xdr:rowOff>
    </xdr:from>
    <xdr:to>
      <xdr:col>15</xdr:col>
      <xdr:colOff>136525</xdr:colOff>
      <xdr:row>28</xdr:row>
      <xdr:rowOff>34744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432050" y="5548267"/>
          <a:ext cx="7239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657350" y="56146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147592</xdr:rowOff>
    </xdr:from>
    <xdr:to>
      <xdr:col>11</xdr:col>
      <xdr:colOff>136525</xdr:colOff>
      <xdr:row>28</xdr:row>
      <xdr:rowOff>93345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08150" y="5548267"/>
          <a:ext cx="7239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674119"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962919"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239019"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15119"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154503</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674119"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102071</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962919"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43469</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239019" y="527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15119"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債務償還比率については、類似団体平均を下回っているが、今後も大型事業</a:t>
          </a:r>
          <a:r>
            <a:rPr kumimoji="1" lang="ja-JP" altLang="en-US" sz="1100">
              <a:solidFill>
                <a:schemeClr val="dk1"/>
              </a:solidFill>
              <a:effectLst/>
              <a:latin typeface="+mn-lt"/>
              <a:ea typeface="+mn-ea"/>
              <a:cs typeface="+mn-cs"/>
            </a:rPr>
            <a:t>や災害復旧事業等</a:t>
          </a:r>
          <a:r>
            <a:rPr kumimoji="1" lang="ja-JP" altLang="ja-JP" sz="1100">
              <a:solidFill>
                <a:schemeClr val="dk1"/>
              </a:solidFill>
              <a:effectLst/>
              <a:latin typeface="+mn-lt"/>
              <a:ea typeface="+mn-ea"/>
              <a:cs typeface="+mn-cs"/>
            </a:rPr>
            <a:t>による地方債償還</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と基金残高の減少により、将来負担額が上昇</a:t>
          </a:r>
          <a:r>
            <a:rPr kumimoji="1" lang="ja-JP" altLang="en-US" sz="1100">
              <a:solidFill>
                <a:schemeClr val="dk1"/>
              </a:solidFill>
              <a:effectLst/>
              <a:latin typeface="+mn-lt"/>
              <a:ea typeface="+mn-ea"/>
              <a:cs typeface="+mn-cs"/>
            </a:rPr>
            <a:t>し、比率も上昇</a:t>
          </a:r>
          <a:r>
            <a:rPr kumimoji="1" lang="ja-JP" altLang="ja-JP" sz="1100">
              <a:solidFill>
                <a:schemeClr val="dk1"/>
              </a:solidFill>
              <a:effectLst/>
              <a:latin typeface="+mn-lt"/>
              <a:ea typeface="+mn-ea"/>
              <a:cs typeface="+mn-cs"/>
            </a:rPr>
            <a:t>していくことが見込まれる。地方債の適正な発行管理を行い、将来負担の抑制に努めていく必要がある。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251851"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31446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31446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31446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41705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79220"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131925"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001750" y="65525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1319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001750" y="53128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131925"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039850" y="5765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3357225"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2633325"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909425"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185525"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79128</xdr:rowOff>
    </xdr:from>
    <xdr:to>
      <xdr:col>76</xdr:col>
      <xdr:colOff>73025</xdr:colOff>
      <xdr:row>29</xdr:row>
      <xdr:rowOff>9278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9850" y="56512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102005</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131925" y="550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104507</xdr:rowOff>
    </xdr:from>
    <xdr:to>
      <xdr:col>72</xdr:col>
      <xdr:colOff>123825</xdr:colOff>
      <xdr:row>30</xdr:row>
      <xdr:rowOff>34657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357225" y="5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129928</xdr:rowOff>
    </xdr:from>
    <xdr:to>
      <xdr:col>76</xdr:col>
      <xdr:colOff>22225</xdr:colOff>
      <xdr:row>29</xdr:row>
      <xdr:rowOff>155307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408025" y="5702053"/>
          <a:ext cx="673100" cy="1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160881</xdr:rowOff>
    </xdr:from>
    <xdr:to>
      <xdr:col>68</xdr:col>
      <xdr:colOff>123825</xdr:colOff>
      <xdr:row>30</xdr:row>
      <xdr:rowOff>91031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633325" y="59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155307</xdr:rowOff>
    </xdr:from>
    <xdr:to>
      <xdr:col>72</xdr:col>
      <xdr:colOff>73025</xdr:colOff>
      <xdr:row>30</xdr:row>
      <xdr:rowOff>40231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684125" y="5898882"/>
          <a:ext cx="723900" cy="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74521</xdr:rowOff>
    </xdr:from>
    <xdr:to>
      <xdr:col>64</xdr:col>
      <xdr:colOff>123825</xdr:colOff>
      <xdr:row>30</xdr:row>
      <xdr:rowOff>4671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909425" y="58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125321</xdr:rowOff>
    </xdr:from>
    <xdr:to>
      <xdr:col>68</xdr:col>
      <xdr:colOff>73025</xdr:colOff>
      <xdr:row>30</xdr:row>
      <xdr:rowOff>40231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960225" y="5868896"/>
          <a:ext cx="7239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2004</xdr:rowOff>
    </xdr:from>
    <xdr:to>
      <xdr:col>60</xdr:col>
      <xdr:colOff>123825</xdr:colOff>
      <xdr:row>28</xdr:row>
      <xdr:rowOff>103604</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185525" y="55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52804</xdr:rowOff>
    </xdr:from>
    <xdr:to>
      <xdr:col>64</xdr:col>
      <xdr:colOff>73025</xdr:colOff>
      <xdr:row>29</xdr:row>
      <xdr:rowOff>125321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236325" y="5624929"/>
          <a:ext cx="7239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16997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146568</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245877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118861</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173487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131095</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01097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51184</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169977" y="562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107558</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2458777" y="567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21198</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1734877" y="55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120131</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010977" y="53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239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852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239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494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239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494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239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4941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49416"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4062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4450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327525" y="70873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4450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327525" y="57134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4450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3561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565525" y="62981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714625"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87325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31875" y="62067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114554</xdr:rowOff>
    </xdr:from>
    <xdr:to>
      <xdr:col>24</xdr:col>
      <xdr:colOff>114300</xdr:colOff>
      <xdr:row>35</xdr:row>
      <xdr:rowOff>44704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3561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137431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445000" y="57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103124</xdr:rowOff>
    </xdr:from>
    <xdr:to>
      <xdr:col>20</xdr:col>
      <xdr:colOff>38100</xdr:colOff>
      <xdr:row>35</xdr:row>
      <xdr:rowOff>33274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565525" y="59324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153924</xdr:rowOff>
    </xdr:from>
    <xdr:to>
      <xdr:col>24</xdr:col>
      <xdr:colOff>63500</xdr:colOff>
      <xdr:row>34</xdr:row>
      <xdr:rowOff>165354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616325" y="5983224"/>
          <a:ext cx="7905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714625"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34</xdr:row>
      <xdr:rowOff>153924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765425" y="5937504"/>
          <a:ext cx="850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23114</xdr:rowOff>
    </xdr:from>
    <xdr:to>
      <xdr:col>10</xdr:col>
      <xdr:colOff>165100</xdr:colOff>
      <xdr:row>34</xdr:row>
      <xdr:rowOff>124714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87325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73914</xdr:rowOff>
    </xdr:from>
    <xdr:to>
      <xdr:col>15</xdr:col>
      <xdr:colOff>50800</xdr:colOff>
      <xdr:row>34</xdr:row>
      <xdr:rowOff>108204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924050" y="5903214"/>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151130</xdr:rowOff>
    </xdr:from>
    <xdr:to>
      <xdr:col>6</xdr:col>
      <xdr:colOff>38100</xdr:colOff>
      <xdr:row>34</xdr:row>
      <xdr:rowOff>81280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31875" y="5808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30480</xdr:rowOff>
    </xdr:from>
    <xdr:to>
      <xdr:col>10</xdr:col>
      <xdr:colOff>114300</xdr:colOff>
      <xdr:row>34</xdr:row>
      <xdr:rowOff>73914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082675" y="5859780"/>
          <a:ext cx="841375"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41059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57239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731019"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896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49801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41059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57239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141241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731019"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97807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8896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952990"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991725"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874250" y="71791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991725"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874250" y="59342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991725"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912350" y="67577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11225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270875" y="63289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419975"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5786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120117</xdr:rowOff>
    </xdr:from>
    <xdr:to>
      <xdr:col>55</xdr:col>
      <xdr:colOff>50800</xdr:colOff>
      <xdr:row>40</xdr:row>
      <xdr:rowOff>50267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912350" y="68066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98544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991725" y="67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127412</xdr:rowOff>
    </xdr:from>
    <xdr:to>
      <xdr:col>50</xdr:col>
      <xdr:colOff>165100</xdr:colOff>
      <xdr:row>40</xdr:row>
      <xdr:rowOff>57562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12250" y="68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170917</xdr:rowOff>
    </xdr:from>
    <xdr:to>
      <xdr:col>55</xdr:col>
      <xdr:colOff>0</xdr:colOff>
      <xdr:row>40</xdr:row>
      <xdr:rowOff>6762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163050" y="6857467"/>
          <a:ext cx="790575"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133890</xdr:rowOff>
    </xdr:from>
    <xdr:to>
      <xdr:col>46</xdr:col>
      <xdr:colOff>38100</xdr:colOff>
      <xdr:row>40</xdr:row>
      <xdr:rowOff>64040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270875" y="68204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6762</xdr:rowOff>
    </xdr:from>
    <xdr:to>
      <xdr:col>50</xdr:col>
      <xdr:colOff>114300</xdr:colOff>
      <xdr:row>40</xdr:row>
      <xdr:rowOff>13240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321675" y="6864762"/>
          <a:ext cx="841375"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136328</xdr:rowOff>
    </xdr:from>
    <xdr:to>
      <xdr:col>41</xdr:col>
      <xdr:colOff>101600</xdr:colOff>
      <xdr:row>40</xdr:row>
      <xdr:rowOff>66478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419975" y="68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13240</xdr:rowOff>
    </xdr:from>
    <xdr:to>
      <xdr:col>45</xdr:col>
      <xdr:colOff>177800</xdr:colOff>
      <xdr:row>40</xdr:row>
      <xdr:rowOff>15678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470775" y="6871240"/>
          <a:ext cx="8509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152635</xdr:rowOff>
    </xdr:from>
    <xdr:to>
      <xdr:col>36</xdr:col>
      <xdr:colOff>165100</xdr:colOff>
      <xdr:row>39</xdr:row>
      <xdr:rowOff>82785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578600" y="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31985</xdr:rowOff>
    </xdr:from>
    <xdr:to>
      <xdr:col>41</xdr:col>
      <xdr:colOff>50800</xdr:colOff>
      <xdr:row>40</xdr:row>
      <xdr:rowOff>15678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629400" y="6718535"/>
          <a:ext cx="841375"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892686"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0640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222636"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371736"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48689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892686" y="690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55167</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064011" y="69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57605</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222636" y="69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73912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371736" y="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4062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4450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327525" y="109548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4450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327525" y="951465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4450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3561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565525" y="103847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714625"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87325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31875" y="103358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3561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4450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565525" y="103749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61</xdr:row>
      <xdr:rowOff>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616325" y="10425793"/>
          <a:ext cx="7905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714625"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138793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765425" y="10420894"/>
          <a:ext cx="850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87325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133894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924050" y="10414363"/>
          <a:ext cx="841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31875" y="103439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127363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82675" y="10394769"/>
          <a:ext cx="841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41059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57239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731019"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896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41059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57239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731019"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896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952990"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991725"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874250" y="110457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991725"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874250" y="94230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991725"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912350" y="106211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11225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270875" y="104680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419975"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5786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171107</xdr:rowOff>
    </xdr:from>
    <xdr:to>
      <xdr:col>55</xdr:col>
      <xdr:colOff>50800</xdr:colOff>
      <xdr:row>60</xdr:row>
      <xdr:rowOff>101257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912350" y="102866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22534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991725" y="1013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24785</xdr:rowOff>
    </xdr:from>
    <xdr:to>
      <xdr:col>50</xdr:col>
      <xdr:colOff>165100</xdr:colOff>
      <xdr:row>60</xdr:row>
      <xdr:rowOff>126385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12250" y="103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50457</xdr:rowOff>
    </xdr:from>
    <xdr:to>
      <xdr:col>55</xdr:col>
      <xdr:colOff>0</xdr:colOff>
      <xdr:row>60</xdr:row>
      <xdr:rowOff>75585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163050" y="10337457"/>
          <a:ext cx="790575"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30387</xdr:rowOff>
    </xdr:from>
    <xdr:to>
      <xdr:col>46</xdr:col>
      <xdr:colOff>38100</xdr:colOff>
      <xdr:row>60</xdr:row>
      <xdr:rowOff>131987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270875" y="103173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75585</xdr:rowOff>
    </xdr:from>
    <xdr:to>
      <xdr:col>50</xdr:col>
      <xdr:colOff>114300</xdr:colOff>
      <xdr:row>60</xdr:row>
      <xdr:rowOff>81187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321675" y="10362585"/>
          <a:ext cx="841375"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43390</xdr:rowOff>
    </xdr:from>
    <xdr:to>
      <xdr:col>41</xdr:col>
      <xdr:colOff>101600</xdr:colOff>
      <xdr:row>60</xdr:row>
      <xdr:rowOff>144990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419975" y="103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81187</xdr:rowOff>
    </xdr:from>
    <xdr:to>
      <xdr:col>45</xdr:col>
      <xdr:colOff>177800</xdr:colOff>
      <xdr:row>60</xdr:row>
      <xdr:rowOff>94190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470775" y="10368187"/>
          <a:ext cx="8509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70659</xdr:rowOff>
    </xdr:from>
    <xdr:to>
      <xdr:col>36</xdr:col>
      <xdr:colOff>165100</xdr:colOff>
      <xdr:row>61</xdr:row>
      <xdr:rowOff>809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578600" y="103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94190</xdr:rowOff>
    </xdr:from>
    <xdr:to>
      <xdr:col>41</xdr:col>
      <xdr:colOff>50800</xdr:colOff>
      <xdr:row>60</xdr:row>
      <xdr:rowOff>121459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629400" y="10381190"/>
          <a:ext cx="841375"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8698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102313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031695" y="1056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120301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190320" y="1057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100315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339420"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142912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869895" y="1008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148514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031695" y="100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161517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190320" y="1010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17336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339420" y="101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4062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4450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4450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3561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565525" y="141281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714625"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87325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31875" y="1420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3561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4450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565525" y="141585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83</xdr:row>
      <xdr:rowOff>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616325" y="14209395"/>
          <a:ext cx="7905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714625"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150495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765425" y="14175105"/>
          <a:ext cx="850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87325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116205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924050" y="14142720"/>
          <a:ext cx="841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31875" y="140557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83820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82675" y="14106525"/>
          <a:ext cx="841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41059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57239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731019"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896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41059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57239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731019"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114952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896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9952990"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9991725"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874250" y="148483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9991725"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874250" y="135129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9991725"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912350" y="145430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11225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270875" y="145891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419975"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5786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xdr:rowOff>
    </xdr:from>
    <xdr:to>
      <xdr:col>55</xdr:col>
      <xdr:colOff>50800</xdr:colOff>
      <xdr:row>85</xdr:row>
      <xdr:rowOff>109093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912350" y="145807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157370</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9991725" y="145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3683</xdr:rowOff>
    </xdr:from>
    <xdr:to>
      <xdr:col>50</xdr:col>
      <xdr:colOff>165100</xdr:colOff>
      <xdr:row>85</xdr:row>
      <xdr:rowOff>105283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112250" y="14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54483</xdr:rowOff>
    </xdr:from>
    <xdr:to>
      <xdr:col>55</xdr:col>
      <xdr:colOff>0</xdr:colOff>
      <xdr:row>85</xdr:row>
      <xdr:rowOff>58293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163050" y="14627733"/>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7683</xdr:rowOff>
    </xdr:from>
    <xdr:to>
      <xdr:col>46</xdr:col>
      <xdr:colOff>38100</xdr:colOff>
      <xdr:row>85</xdr:row>
      <xdr:rowOff>109283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270875" y="145809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54483</xdr:rowOff>
    </xdr:from>
    <xdr:to>
      <xdr:col>50</xdr:col>
      <xdr:colOff>114300</xdr:colOff>
      <xdr:row>85</xdr:row>
      <xdr:rowOff>58483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321675" y="14627733"/>
          <a:ext cx="841375"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xdr:rowOff>
    </xdr:from>
    <xdr:to>
      <xdr:col>41</xdr:col>
      <xdr:colOff>101600</xdr:colOff>
      <xdr:row>85</xdr:row>
      <xdr:rowOff>108902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419975"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58102</xdr:rowOff>
    </xdr:from>
    <xdr:to>
      <xdr:col>45</xdr:col>
      <xdr:colOff>177800</xdr:colOff>
      <xdr:row>85</xdr:row>
      <xdr:rowOff>58483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470775" y="14631352"/>
          <a:ext cx="850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15684</xdr:rowOff>
    </xdr:from>
    <xdr:to>
      <xdr:col>36</xdr:col>
      <xdr:colOff>165100</xdr:colOff>
      <xdr:row>85</xdr:row>
      <xdr:rowOff>117284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578600" y="14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58102</xdr:rowOff>
    </xdr:from>
    <xdr:to>
      <xdr:col>41</xdr:col>
      <xdr:colOff>50800</xdr:colOff>
      <xdr:row>85</xdr:row>
      <xdr:rowOff>66484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629400" y="14631352"/>
          <a:ext cx="841375"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8925002"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0963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245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404052"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96410</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8925002" y="146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125810</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096327" y="1435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100029</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245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108411</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404052" y="1468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150698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550923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554797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5420975" y="698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554797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5420975" y="57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5547975"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59075"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658975"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8176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976225" y="64223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125325"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8890</xdr:rowOff>
    </xdr:from>
    <xdr:to>
      <xdr:col>85</xdr:col>
      <xdr:colOff>177800</xdr:colOff>
      <xdr:row>39</xdr:row>
      <xdr:rowOff>110490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59075"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158767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5547975"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168910</xdr:rowOff>
    </xdr:from>
    <xdr:to>
      <xdr:col>81</xdr:col>
      <xdr:colOff>101600</xdr:colOff>
      <xdr:row>39</xdr:row>
      <xdr:rowOff>99060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658975"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48260</xdr:rowOff>
    </xdr:from>
    <xdr:to>
      <xdr:col>85</xdr:col>
      <xdr:colOff>127000</xdr:colOff>
      <xdr:row>39</xdr:row>
      <xdr:rowOff>59690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709775" y="673481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157480</xdr:rowOff>
    </xdr:from>
    <xdr:to>
      <xdr:col>76</xdr:col>
      <xdr:colOff>165100</xdr:colOff>
      <xdr:row>39</xdr:row>
      <xdr:rowOff>87630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8176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36830</xdr:rowOff>
    </xdr:from>
    <xdr:to>
      <xdr:col>81</xdr:col>
      <xdr:colOff>50800</xdr:colOff>
      <xdr:row>39</xdr:row>
      <xdr:rowOff>48260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868400" y="6723380"/>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144780</xdr:rowOff>
    </xdr:from>
    <xdr:to>
      <xdr:col>72</xdr:col>
      <xdr:colOff>38100</xdr:colOff>
      <xdr:row>39</xdr:row>
      <xdr:rowOff>74930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976225" y="66598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24130</xdr:rowOff>
    </xdr:from>
    <xdr:to>
      <xdr:col>76</xdr:col>
      <xdr:colOff>114300</xdr:colOff>
      <xdr:row>39</xdr:row>
      <xdr:rowOff>36830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027025" y="6710680"/>
          <a:ext cx="8413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125325"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24130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176125" y="6690360"/>
          <a:ext cx="8509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504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675369"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83399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8309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90187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504044" y="677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78757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675369"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66057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833994"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98309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10559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10947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0977225" y="72123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10947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0977225" y="57823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10947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0058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215225" y="6922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364325"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52295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7681575" y="6936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82550</xdr:rowOff>
    </xdr:from>
    <xdr:to>
      <xdr:col>116</xdr:col>
      <xdr:colOff>114300</xdr:colOff>
      <xdr:row>42</xdr:row>
      <xdr:rowOff>12700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10058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10947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83820</xdr:rowOff>
    </xdr:from>
    <xdr:to>
      <xdr:col>112</xdr:col>
      <xdr:colOff>38100</xdr:colOff>
      <xdr:row>42</xdr:row>
      <xdr:rowOff>13970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0215225" y="7113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133350</xdr:rowOff>
    </xdr:from>
    <xdr:to>
      <xdr:col>116</xdr:col>
      <xdr:colOff>63500</xdr:colOff>
      <xdr:row>41</xdr:row>
      <xdr:rowOff>134620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0266025" y="7162800"/>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85090</xdr:rowOff>
    </xdr:from>
    <xdr:to>
      <xdr:col>107</xdr:col>
      <xdr:colOff>101600</xdr:colOff>
      <xdr:row>42</xdr:row>
      <xdr:rowOff>15240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9364325"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134620</xdr:rowOff>
    </xdr:from>
    <xdr:to>
      <xdr:col>111</xdr:col>
      <xdr:colOff>177800</xdr:colOff>
      <xdr:row>41</xdr:row>
      <xdr:rowOff>135890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9415125" y="7164070"/>
          <a:ext cx="850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85090</xdr:rowOff>
    </xdr:from>
    <xdr:to>
      <xdr:col>102</xdr:col>
      <xdr:colOff>165100</xdr:colOff>
      <xdr:row>42</xdr:row>
      <xdr:rowOff>15240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852295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135890</xdr:rowOff>
    </xdr:from>
    <xdr:to>
      <xdr:col>107</xdr:col>
      <xdr:colOff>50800</xdr:colOff>
      <xdr:row>41</xdr:row>
      <xdr:rowOff>135890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573750" y="716534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26670</xdr:rowOff>
    </xdr:from>
    <xdr:to>
      <xdr:col>98</xdr:col>
      <xdr:colOff>38100</xdr:colOff>
      <xdr:row>41</xdr:row>
      <xdr:rowOff>128270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7681575" y="7056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77470</xdr:rowOff>
    </xdr:from>
    <xdr:to>
      <xdr:col>102</xdr:col>
      <xdr:colOff>114300</xdr:colOff>
      <xdr:row>41</xdr:row>
      <xdr:rowOff>135890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7732375" y="7106920"/>
          <a:ext cx="8413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02797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18977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39387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348402" y="67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25417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75070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5097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027977" y="72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6367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18977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6367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348402"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119397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507027" y="71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5509239"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5547975"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5420975" y="109061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5547975"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20975" y="9486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5547975"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59075"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658975"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8176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976225" y="102971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125325"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5459075"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5547975"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4658975"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81915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4709775" y="1052131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xdr:rowOff>
    </xdr:from>
    <xdr:to>
      <xdr:col>76</xdr:col>
      <xdr:colOff>165100</xdr:colOff>
      <xdr:row>61</xdr:row>
      <xdr:rowOff>106045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38176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81915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3868400" y="10513695"/>
          <a:ext cx="841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55880</xdr:rowOff>
    </xdr:from>
    <xdr:to>
      <xdr:col>72</xdr:col>
      <xdr:colOff>38100</xdr:colOff>
      <xdr:row>61</xdr:row>
      <xdr:rowOff>157480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2976225" y="10514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106680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3027025" y="10513695"/>
          <a:ext cx="8413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125325"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106680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176125" y="10538460"/>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4504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3675369"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283399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19830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504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675369"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148607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83399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198309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10559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10947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0977225" y="110139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10947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0977225" y="957795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10947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0058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215225" y="1057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364325"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52295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7681575" y="106347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76454</xdr:rowOff>
    </xdr:from>
    <xdr:to>
      <xdr:col>116</xdr:col>
      <xdr:colOff>114300</xdr:colOff>
      <xdr:row>62</xdr:row>
      <xdr:rowOff>6604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005800" y="10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99331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1094700"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92837</xdr:rowOff>
    </xdr:from>
    <xdr:to>
      <xdr:col>112</xdr:col>
      <xdr:colOff>38100</xdr:colOff>
      <xdr:row>62</xdr:row>
      <xdr:rowOff>22987</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215225" y="105512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127254</xdr:rowOff>
    </xdr:from>
    <xdr:to>
      <xdr:col>116</xdr:col>
      <xdr:colOff>63500</xdr:colOff>
      <xdr:row>61</xdr:row>
      <xdr:rowOff>143637</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266025" y="10585704"/>
          <a:ext cx="790575"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364325"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143637</xdr:rowOff>
    </xdr:from>
    <xdr:to>
      <xdr:col>111</xdr:col>
      <xdr:colOff>177800</xdr:colOff>
      <xdr:row>61</xdr:row>
      <xdr:rowOff>157734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415125" y="10602087"/>
          <a:ext cx="8509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106553</xdr:rowOff>
    </xdr:from>
    <xdr:to>
      <xdr:col>102</xdr:col>
      <xdr:colOff>165100</xdr:colOff>
      <xdr:row>62</xdr:row>
      <xdr:rowOff>36703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522950" y="105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157353</xdr:rowOff>
    </xdr:from>
    <xdr:to>
      <xdr:col>107</xdr:col>
      <xdr:colOff>50800</xdr:colOff>
      <xdr:row>61</xdr:row>
      <xdr:rowOff>157734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573750" y="10615803"/>
          <a:ext cx="8413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114554</xdr:rowOff>
    </xdr:from>
    <xdr:to>
      <xdr:col>98</xdr:col>
      <xdr:colOff>38100</xdr:colOff>
      <xdr:row>61</xdr:row>
      <xdr:rowOff>44704</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7681575" y="104015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165354</xdr:rowOff>
    </xdr:from>
    <xdr:to>
      <xdr:col>102</xdr:col>
      <xdr:colOff>114300</xdr:colOff>
      <xdr:row>61</xdr:row>
      <xdr:rowOff>157353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7732375" y="10452354"/>
          <a:ext cx="841375"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002797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1918977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8348402"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75070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39514</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0027977" y="103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1918977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53230</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8348402" y="103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61231</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75070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5509239"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5547975"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20975" y="133344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5547975"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59075"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658975"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8176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976225" y="139367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125325"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59075"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5547975"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98334</xdr:rowOff>
    </xdr:from>
    <xdr:to>
      <xdr:col>81</xdr:col>
      <xdr:colOff>101600</xdr:colOff>
      <xdr:row>85</xdr:row>
      <xdr:rowOff>28484</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658975"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149134</xdr:rowOff>
    </xdr:from>
    <xdr:to>
      <xdr:col>85</xdr:col>
      <xdr:colOff>127000</xdr:colOff>
      <xdr:row>85</xdr:row>
      <xdr:rowOff>13607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709775" y="14550934"/>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26488</xdr:rowOff>
    </xdr:from>
    <xdr:to>
      <xdr:col>76</xdr:col>
      <xdr:colOff>165100</xdr:colOff>
      <xdr:row>84</xdr:row>
      <xdr:rowOff>128088</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8176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77288</xdr:rowOff>
    </xdr:from>
    <xdr:to>
      <xdr:col>81</xdr:col>
      <xdr:colOff>50800</xdr:colOff>
      <xdr:row>84</xdr:row>
      <xdr:rowOff>149134</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868400" y="14479088"/>
          <a:ext cx="841375"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26488</xdr:rowOff>
    </xdr:from>
    <xdr:to>
      <xdr:col>72</xdr:col>
      <xdr:colOff>38100</xdr:colOff>
      <xdr:row>84</xdr:row>
      <xdr:rowOff>128088</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976225" y="144282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77288</xdr:rowOff>
    </xdr:from>
    <xdr:to>
      <xdr:col>76</xdr:col>
      <xdr:colOff>114300</xdr:colOff>
      <xdr:row>84</xdr:row>
      <xdr:rowOff>77288</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027025" y="1447908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160382</xdr:rowOff>
    </xdr:from>
    <xdr:to>
      <xdr:col>67</xdr:col>
      <xdr:colOff>101600</xdr:colOff>
      <xdr:row>84</xdr:row>
      <xdr:rowOff>90532</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125325"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39732</xdr:rowOff>
    </xdr:from>
    <xdr:to>
      <xdr:col>71</xdr:col>
      <xdr:colOff>177800</xdr:colOff>
      <xdr:row>84</xdr:row>
      <xdr:rowOff>77288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176125" y="14441532"/>
          <a:ext cx="850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4504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3675369"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283399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198309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19611</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4504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119215</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3675369"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119215</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283399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107059</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1983094" y="1416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10559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10947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0977225" y="148154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10947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0977225" y="134547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10947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0058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215225" y="143836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364325"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52295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7681575" y="142965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161471</xdr:rowOff>
    </xdr:from>
    <xdr:to>
      <xdr:col>116</xdr:col>
      <xdr:colOff>114300</xdr:colOff>
      <xdr:row>79</xdr:row>
      <xdr:rowOff>91621</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005800" y="13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12898</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1094700" y="133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11793</xdr:rowOff>
    </xdr:from>
    <xdr:to>
      <xdr:col>112</xdr:col>
      <xdr:colOff>38100</xdr:colOff>
      <xdr:row>79</xdr:row>
      <xdr:rowOff>113393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215225" y="135563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40821</xdr:rowOff>
    </xdr:from>
    <xdr:to>
      <xdr:col>116</xdr:col>
      <xdr:colOff>63500</xdr:colOff>
      <xdr:row>79</xdr:row>
      <xdr:rowOff>62593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0266025" y="13585371"/>
          <a:ext cx="790575"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364325"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79</xdr:row>
      <xdr:rowOff>95250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9415125" y="13607143"/>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52295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573750" y="136398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87993</xdr:rowOff>
    </xdr:from>
    <xdr:to>
      <xdr:col>98</xdr:col>
      <xdr:colOff>38100</xdr:colOff>
      <xdr:row>80</xdr:row>
      <xdr:rowOff>18143</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7681575" y="136325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138793</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17732375" y="13639800"/>
          <a:ext cx="841375"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002797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148063</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1918977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8348402"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158948</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75070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129920</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002797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1918977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8348402"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34670</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75070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3882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1506986"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5509239"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5547975"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5420975" y="184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5547975"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5547975"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59075"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658975"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8176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976225" y="179920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125325"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165100</xdr:rowOff>
    </xdr:from>
    <xdr:to>
      <xdr:col>85</xdr:col>
      <xdr:colOff>177800</xdr:colOff>
      <xdr:row>105</xdr:row>
      <xdr:rowOff>95250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5459075"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143527</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5547975"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149861</xdr:rowOff>
    </xdr:from>
    <xdr:to>
      <xdr:col>81</xdr:col>
      <xdr:colOff>101600</xdr:colOff>
      <xdr:row>105</xdr:row>
      <xdr:rowOff>80011</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4658975"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29211</xdr:rowOff>
    </xdr:from>
    <xdr:to>
      <xdr:col>85</xdr:col>
      <xdr:colOff>127000</xdr:colOff>
      <xdr:row>105</xdr:row>
      <xdr:rowOff>44450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4709775" y="18031461"/>
          <a:ext cx="8001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133350</xdr:rowOff>
    </xdr:from>
    <xdr:to>
      <xdr:col>76</xdr:col>
      <xdr:colOff>165100</xdr:colOff>
      <xdr:row>105</xdr:row>
      <xdr:rowOff>63500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38176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12700</xdr:rowOff>
    </xdr:from>
    <xdr:to>
      <xdr:col>81</xdr:col>
      <xdr:colOff>50800</xdr:colOff>
      <xdr:row>105</xdr:row>
      <xdr:rowOff>29211</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3868400" y="18014950"/>
          <a:ext cx="841375"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118111</xdr:rowOff>
    </xdr:from>
    <xdr:to>
      <xdr:col>72</xdr:col>
      <xdr:colOff>38100</xdr:colOff>
      <xdr:row>105</xdr:row>
      <xdr:rowOff>48261</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2976225" y="179489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168911</xdr:rowOff>
    </xdr:from>
    <xdr:to>
      <xdr:col>76</xdr:col>
      <xdr:colOff>114300</xdr:colOff>
      <xdr:row>105</xdr:row>
      <xdr:rowOff>12700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3027025" y="17999711"/>
          <a:ext cx="84137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99061</xdr:rowOff>
    </xdr:from>
    <xdr:to>
      <xdr:col>67</xdr:col>
      <xdr:colOff>101600</xdr:colOff>
      <xdr:row>105</xdr:row>
      <xdr:rowOff>29211</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125325"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149861</xdr:rowOff>
    </xdr:from>
    <xdr:to>
      <xdr:col>71</xdr:col>
      <xdr:colOff>177800</xdr:colOff>
      <xdr:row>104</xdr:row>
      <xdr:rowOff>168911</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176125" y="17980661"/>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4504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3675369"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283399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198309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71138</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45040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80027</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3675369"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64788</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283399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45738</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198309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100-00003403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210559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100-000036030000}"/>
            </a:ext>
          </a:extLst>
        </xdr:cNvPr>
        <xdr:cNvSpPr txBox="1"/>
      </xdr:nvSpPr>
      <xdr:spPr>
        <a:xfrm>
          <a:off x="210947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0977225" y="186588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100-000038030000}"/>
            </a:ext>
          </a:extLst>
        </xdr:cNvPr>
        <xdr:cNvSpPr txBox="1"/>
      </xdr:nvSpPr>
      <xdr:spPr>
        <a:xfrm>
          <a:off x="210947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0977225" y="17249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100-00003A030000}"/>
            </a:ext>
          </a:extLst>
        </xdr:cNvPr>
        <xdr:cNvSpPr txBox="1"/>
      </xdr:nvSpPr>
      <xdr:spPr>
        <a:xfrm>
          <a:off x="210947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0058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215225" y="182968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364325"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52295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7681575" y="183553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168911</xdr:rowOff>
    </xdr:from>
    <xdr:to>
      <xdr:col>116</xdr:col>
      <xdr:colOff>114300</xdr:colOff>
      <xdr:row>108</xdr:row>
      <xdr:rowOff>99061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005800" y="185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100-000046030000}"/>
            </a:ext>
          </a:extLst>
        </xdr:cNvPr>
        <xdr:cNvSpPr txBox="1"/>
      </xdr:nvSpPr>
      <xdr:spPr>
        <a:xfrm>
          <a:off x="210947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215225" y="18515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48261</xdr:rowOff>
    </xdr:from>
    <xdr:to>
      <xdr:col>116</xdr:col>
      <xdr:colOff>63500</xdr:colOff>
      <xdr:row>108</xdr:row>
      <xdr:rowOff>49530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266025" y="18564861"/>
          <a:ext cx="79057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0</xdr:rowOff>
    </xdr:from>
    <xdr:to>
      <xdr:col>107</xdr:col>
      <xdr:colOff>101600</xdr:colOff>
      <xdr:row>108</xdr:row>
      <xdr:rowOff>101600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364325"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49530</xdr:rowOff>
    </xdr:from>
    <xdr:to>
      <xdr:col>111</xdr:col>
      <xdr:colOff>177800</xdr:colOff>
      <xdr:row>108</xdr:row>
      <xdr:rowOff>50800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415125" y="18566130"/>
          <a:ext cx="850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1270</xdr:rowOff>
    </xdr:from>
    <xdr:to>
      <xdr:col>102</xdr:col>
      <xdr:colOff>165100</xdr:colOff>
      <xdr:row>108</xdr:row>
      <xdr:rowOff>102870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52295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50800</xdr:rowOff>
    </xdr:from>
    <xdr:to>
      <xdr:col>107</xdr:col>
      <xdr:colOff>50800</xdr:colOff>
      <xdr:row>108</xdr:row>
      <xdr:rowOff>52070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573750" y="18567400"/>
          <a:ext cx="8413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170180</xdr:rowOff>
    </xdr:from>
    <xdr:to>
      <xdr:col>98</xdr:col>
      <xdr:colOff>38100</xdr:colOff>
      <xdr:row>108</xdr:row>
      <xdr:rowOff>100330</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7681575" y="18515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49530</xdr:rowOff>
    </xdr:from>
    <xdr:to>
      <xdr:col>102</xdr:col>
      <xdr:colOff>114300</xdr:colOff>
      <xdr:row>108</xdr:row>
      <xdr:rowOff>52070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7732375" y="18566130"/>
          <a:ext cx="8413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7" name="n_1aveValue【公民館】&#10;一人当たり面積">
          <a:extLst>
            <a:ext uri="{FF2B5EF4-FFF2-40B4-BE49-F238E27FC236}">
              <a16:creationId xmlns:a16="http://schemas.microsoft.com/office/drawing/2014/main" id="{00000000-0008-0000-0100-00004F030000}"/>
            </a:ext>
          </a:extLst>
        </xdr:cNvPr>
        <xdr:cNvSpPr txBox="1"/>
      </xdr:nvSpPr>
      <xdr:spPr>
        <a:xfrm>
          <a:off x="2002797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48" name="n_2aveValue【公民館】&#10;一人当たり面積">
          <a:extLst>
            <a:ext uri="{FF2B5EF4-FFF2-40B4-BE49-F238E27FC236}">
              <a16:creationId xmlns:a16="http://schemas.microsoft.com/office/drawing/2014/main" id="{00000000-0008-0000-0100-000050030000}"/>
            </a:ext>
          </a:extLst>
        </xdr:cNvPr>
        <xdr:cNvSpPr txBox="1"/>
      </xdr:nvSpPr>
      <xdr:spPr>
        <a:xfrm>
          <a:off x="1918977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49" name="n_3aveValue【公民館】&#10;一人当たり面積">
          <a:extLst>
            <a:ext uri="{FF2B5EF4-FFF2-40B4-BE49-F238E27FC236}">
              <a16:creationId xmlns:a16="http://schemas.microsoft.com/office/drawing/2014/main" id="{00000000-0008-0000-0100-000051030000}"/>
            </a:ext>
          </a:extLst>
        </xdr:cNvPr>
        <xdr:cNvSpPr txBox="1"/>
      </xdr:nvSpPr>
      <xdr:spPr>
        <a:xfrm>
          <a:off x="18348402"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0" name="n_4aveValue【公民館】&#10;一人当たり面積">
          <a:extLst>
            <a:ext uri="{FF2B5EF4-FFF2-40B4-BE49-F238E27FC236}">
              <a16:creationId xmlns:a16="http://schemas.microsoft.com/office/drawing/2014/main" id="{00000000-0008-0000-0100-000052030000}"/>
            </a:ext>
          </a:extLst>
        </xdr:cNvPr>
        <xdr:cNvSpPr txBox="1"/>
      </xdr:nvSpPr>
      <xdr:spPr>
        <a:xfrm>
          <a:off x="175070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91457</xdr:rowOff>
    </xdr:from>
    <xdr:ext cx="469744" cy="259045"/>
    <xdr:sp macro="" textlink="">
      <xdr:nvSpPr>
        <xdr:cNvPr id="851" name="n_1mainValue【公民館】&#10;一人当たり面積">
          <a:extLst>
            <a:ext uri="{FF2B5EF4-FFF2-40B4-BE49-F238E27FC236}">
              <a16:creationId xmlns:a16="http://schemas.microsoft.com/office/drawing/2014/main" id="{00000000-0008-0000-0100-000053030000}"/>
            </a:ext>
          </a:extLst>
        </xdr:cNvPr>
        <xdr:cNvSpPr txBox="1"/>
      </xdr:nvSpPr>
      <xdr:spPr>
        <a:xfrm>
          <a:off x="2002797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92727</xdr:rowOff>
    </xdr:from>
    <xdr:ext cx="469744" cy="259045"/>
    <xdr:sp macro="" textlink="">
      <xdr:nvSpPr>
        <xdr:cNvPr id="852" name="n_2mainValue【公民館】&#10;一人当たり面積">
          <a:extLst>
            <a:ext uri="{FF2B5EF4-FFF2-40B4-BE49-F238E27FC236}">
              <a16:creationId xmlns:a16="http://schemas.microsoft.com/office/drawing/2014/main" id="{00000000-0008-0000-0100-000054030000}"/>
            </a:ext>
          </a:extLst>
        </xdr:cNvPr>
        <xdr:cNvSpPr txBox="1"/>
      </xdr:nvSpPr>
      <xdr:spPr>
        <a:xfrm>
          <a:off x="1918977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93997</xdr:rowOff>
    </xdr:from>
    <xdr:ext cx="469744" cy="259045"/>
    <xdr:sp macro="" textlink="">
      <xdr:nvSpPr>
        <xdr:cNvPr id="853" name="n_3mainValue【公民館】&#10;一人当たり面積">
          <a:extLst>
            <a:ext uri="{FF2B5EF4-FFF2-40B4-BE49-F238E27FC236}">
              <a16:creationId xmlns:a16="http://schemas.microsoft.com/office/drawing/2014/main" id="{00000000-0008-0000-0100-000055030000}"/>
            </a:ext>
          </a:extLst>
        </xdr:cNvPr>
        <xdr:cNvSpPr txBox="1"/>
      </xdr:nvSpPr>
      <xdr:spPr>
        <a:xfrm>
          <a:off x="18348402" y="186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91457</xdr:rowOff>
    </xdr:from>
    <xdr:ext cx="469744" cy="259045"/>
    <xdr:sp macro="" textlink="">
      <xdr:nvSpPr>
        <xdr:cNvPr id="854" name="n_4mainValue【公民館】&#10;一人当たり面積">
          <a:extLst>
            <a:ext uri="{FF2B5EF4-FFF2-40B4-BE49-F238E27FC236}">
              <a16:creationId xmlns:a16="http://schemas.microsoft.com/office/drawing/2014/main" id="{00000000-0008-0000-0100-000056030000}"/>
            </a:ext>
          </a:extLst>
        </xdr:cNvPr>
        <xdr:cNvSpPr txBox="1"/>
      </xdr:nvSpPr>
      <xdr:spPr>
        <a:xfrm>
          <a:off x="175070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類似団体と比較して特に有形固定資産減価償却率が高くなっている施設は、認定こども園・幼稚園・保育所、学校施設、児童館、公民館である。</a:t>
          </a:r>
          <a:r>
            <a:rPr kumimoji="1" lang="ja-JP" altLang="en-US" sz="1100">
              <a:solidFill>
                <a:schemeClr val="dk1"/>
              </a:solidFill>
              <a:effectLst/>
              <a:latin typeface="+mn-lt"/>
              <a:ea typeface="+mn-ea"/>
              <a:cs typeface="+mn-cs"/>
            </a:rPr>
            <a:t>また、多くの項目で、年々増加傾向になっている。</a:t>
          </a:r>
          <a:endParaRPr lang="ja-JP" altLang="ja-JP" sz="1400">
            <a:effectLst/>
          </a:endParaRPr>
        </a:p>
        <a:p>
          <a:r>
            <a:rPr kumimoji="1" lang="ja-JP" altLang="ja-JP" sz="1100">
              <a:solidFill>
                <a:schemeClr val="dk1"/>
              </a:solidFill>
              <a:effectLst/>
              <a:latin typeface="+mn-lt"/>
              <a:ea typeface="+mn-ea"/>
              <a:cs typeface="+mn-cs"/>
            </a:rPr>
            <a:t>いずれの施設も、老朽化により今後維持補修費が増加していくと考えられる。平成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年度に策定した公共施設等総合管理計画および平成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年度に策定した個別管理計画に基づき、施設の維持管理</a:t>
          </a:r>
          <a:r>
            <a:rPr kumimoji="1" lang="ja-JP" altLang="en-US" sz="1100">
              <a:solidFill>
                <a:schemeClr val="dk1"/>
              </a:solidFill>
              <a:effectLst/>
              <a:latin typeface="+mn-lt"/>
              <a:ea typeface="+mn-ea"/>
              <a:cs typeface="+mn-cs"/>
            </a:rPr>
            <a:t>にかかる経費の増加に留意し、消防詰所や公民館等の複合化事業などの老朽化対策に取り組んでいく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239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280150" y="533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4062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4450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32752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4450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327525" y="9578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4450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3561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565525" y="104909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714625"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87325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31875" y="104517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3561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4450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565525" y="105350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166551</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616325" y="10585813"/>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714625"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127363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765425" y="10546624"/>
          <a:ext cx="850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87325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88174</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924050" y="1050090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31875" y="104190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42454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082675" y="10469880"/>
          <a:ext cx="841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41059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57239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731019"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8896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41059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57239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109781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731019"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78757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8896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952990"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9991725"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874250" y="10948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9991725"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9874250" y="96304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9991725"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912350" y="10483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11225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270875" y="10507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419975"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5786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58420</xdr:rowOff>
    </xdr:from>
    <xdr:to>
      <xdr:col>55</xdr:col>
      <xdr:colOff>50800</xdr:colOff>
      <xdr:row>63</xdr:row>
      <xdr:rowOff>160020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912350" y="10859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9991725"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60960</xdr:rowOff>
    </xdr:from>
    <xdr:to>
      <xdr:col>50</xdr:col>
      <xdr:colOff>165100</xdr:colOff>
      <xdr:row>63</xdr:row>
      <xdr:rowOff>162560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11225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109220</xdr:rowOff>
    </xdr:from>
    <xdr:to>
      <xdr:col>55</xdr:col>
      <xdr:colOff>0</xdr:colOff>
      <xdr:row>63</xdr:row>
      <xdr:rowOff>111760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163050" y="10910570"/>
          <a:ext cx="7905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270875" y="108648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111760</xdr:rowOff>
    </xdr:from>
    <xdr:to>
      <xdr:col>50</xdr:col>
      <xdr:colOff>114300</xdr:colOff>
      <xdr:row>63</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321675" y="10913110"/>
          <a:ext cx="8413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419975"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470775" y="1091565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147320</xdr:rowOff>
    </xdr:from>
    <xdr:to>
      <xdr:col>36</xdr:col>
      <xdr:colOff>165100</xdr:colOff>
      <xdr:row>63</xdr:row>
      <xdr:rowOff>77470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5786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26670</xdr:rowOff>
    </xdr:from>
    <xdr:to>
      <xdr:col>41</xdr:col>
      <xdr:colOff>50800</xdr:colOff>
      <xdr:row>63</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629400" y="10828020"/>
          <a:ext cx="8413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8925002"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167657</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0963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22877</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245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156227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404052"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153687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8925002"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0963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24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68597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404052"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852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200-0000BA00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4062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200-0000BC000000}"/>
            </a:ext>
          </a:extLst>
        </xdr:cNvPr>
        <xdr:cNvSpPr txBox="1"/>
      </xdr:nvSpPr>
      <xdr:spPr>
        <a:xfrm>
          <a:off x="44450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327525" y="1478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00000000-0008-0000-0200-0000BE000000}"/>
            </a:ext>
          </a:extLst>
        </xdr:cNvPr>
        <xdr:cNvSpPr txBox="1"/>
      </xdr:nvSpPr>
      <xdr:spPr>
        <a:xfrm>
          <a:off x="44450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327525" y="133151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200-0000C0000000}"/>
            </a:ext>
          </a:extLst>
        </xdr:cNvPr>
        <xdr:cNvSpPr txBox="1"/>
      </xdr:nvSpPr>
      <xdr:spPr>
        <a:xfrm>
          <a:off x="44450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3561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565525" y="139136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2714625"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87325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31875" y="13659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60452</xdr:rowOff>
    </xdr:from>
    <xdr:to>
      <xdr:col>24</xdr:col>
      <xdr:colOff>114300</xdr:colOff>
      <xdr:row>84</xdr:row>
      <xdr:rowOff>162052</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43561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38879</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200-0000CC000000}"/>
            </a:ext>
          </a:extLst>
        </xdr:cNvPr>
        <xdr:cNvSpPr txBox="1"/>
      </xdr:nvSpPr>
      <xdr:spPr>
        <a:xfrm>
          <a:off x="4445000"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53594</xdr:rowOff>
    </xdr:from>
    <xdr:to>
      <xdr:col>20</xdr:col>
      <xdr:colOff>38100</xdr:colOff>
      <xdr:row>84</xdr:row>
      <xdr:rowOff>155194</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3565525" y="144553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104394</xdr:rowOff>
    </xdr:from>
    <xdr:to>
      <xdr:col>24</xdr:col>
      <xdr:colOff>63500</xdr:colOff>
      <xdr:row>84</xdr:row>
      <xdr:rowOff>111252</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3616325" y="14506194"/>
          <a:ext cx="7905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xdr:rowOff>
    </xdr:from>
    <xdr:to>
      <xdr:col>15</xdr:col>
      <xdr:colOff>101600</xdr:colOff>
      <xdr:row>84</xdr:row>
      <xdr:rowOff>116332</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714625"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65532</xdr:rowOff>
    </xdr:from>
    <xdr:to>
      <xdr:col>19</xdr:col>
      <xdr:colOff>177800</xdr:colOff>
      <xdr:row>84</xdr:row>
      <xdr:rowOff>104394</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765425" y="14467332"/>
          <a:ext cx="8509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147320</xdr:rowOff>
    </xdr:from>
    <xdr:to>
      <xdr:col>10</xdr:col>
      <xdr:colOff>165100</xdr:colOff>
      <xdr:row>84</xdr:row>
      <xdr:rowOff>77470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87325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65532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924050" y="14428470"/>
          <a:ext cx="8413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108458</xdr:rowOff>
    </xdr:from>
    <xdr:to>
      <xdr:col>6</xdr:col>
      <xdr:colOff>38100</xdr:colOff>
      <xdr:row>84</xdr:row>
      <xdr:rowOff>38608</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031875" y="143388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159258</xdr:rowOff>
    </xdr:from>
    <xdr:to>
      <xdr:col>10</xdr:col>
      <xdr:colOff>114300</xdr:colOff>
      <xdr:row>84</xdr:row>
      <xdr:rowOff>26670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082675" y="14389608"/>
          <a:ext cx="8413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200-0000D5000000}"/>
            </a:ext>
          </a:extLst>
        </xdr:cNvPr>
        <xdr:cNvSpPr txBox="1"/>
      </xdr:nvSpPr>
      <xdr:spPr>
        <a:xfrm>
          <a:off x="34105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200-0000D6000000}"/>
            </a:ext>
          </a:extLst>
        </xdr:cNvPr>
        <xdr:cNvSpPr txBox="1"/>
      </xdr:nvSpPr>
      <xdr:spPr>
        <a:xfrm>
          <a:off x="257239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91712</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200-0000D7000000}"/>
            </a:ext>
          </a:extLst>
        </xdr:cNvPr>
        <xdr:cNvSpPr txBox="1"/>
      </xdr:nvSpPr>
      <xdr:spPr>
        <a:xfrm>
          <a:off x="1731019"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61992</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200-0000D8000000}"/>
            </a:ext>
          </a:extLst>
        </xdr:cNvPr>
        <xdr:cNvSpPr txBox="1"/>
      </xdr:nvSpPr>
      <xdr:spPr>
        <a:xfrm>
          <a:off x="8896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146321</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200-0000D9000000}"/>
            </a:ext>
          </a:extLst>
        </xdr:cNvPr>
        <xdr:cNvSpPr txBox="1"/>
      </xdr:nvSpPr>
      <xdr:spPr>
        <a:xfrm>
          <a:off x="341059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107459</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200-0000DA000000}"/>
            </a:ext>
          </a:extLst>
        </xdr:cNvPr>
        <xdr:cNvSpPr txBox="1"/>
      </xdr:nvSpPr>
      <xdr:spPr>
        <a:xfrm>
          <a:off x="2572394"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68597</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200-0000DB000000}"/>
            </a:ext>
          </a:extLst>
        </xdr:cNvPr>
        <xdr:cNvSpPr txBox="1"/>
      </xdr:nvSpPr>
      <xdr:spPr>
        <a:xfrm>
          <a:off x="1731019"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29735</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200-0000DC000000}"/>
            </a:ext>
          </a:extLst>
        </xdr:cNvPr>
        <xdr:cNvSpPr txBox="1"/>
      </xdr:nvSpPr>
      <xdr:spPr>
        <a:xfrm>
          <a:off x="8896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00000000-0008-0000-0200-0000F300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952990"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a:extLst>
            <a:ext uri="{FF2B5EF4-FFF2-40B4-BE49-F238E27FC236}">
              <a16:creationId xmlns:a16="http://schemas.microsoft.com/office/drawing/2014/main" id="{00000000-0008-0000-0200-0000F5000000}"/>
            </a:ext>
          </a:extLst>
        </xdr:cNvPr>
        <xdr:cNvSpPr txBox="1"/>
      </xdr:nvSpPr>
      <xdr:spPr>
        <a:xfrm>
          <a:off x="9991725"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9874250" y="148450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a:extLst>
            <a:ext uri="{FF2B5EF4-FFF2-40B4-BE49-F238E27FC236}">
              <a16:creationId xmlns:a16="http://schemas.microsoft.com/office/drawing/2014/main" id="{00000000-0008-0000-0200-0000F7000000}"/>
            </a:ext>
          </a:extLst>
        </xdr:cNvPr>
        <xdr:cNvSpPr txBox="1"/>
      </xdr:nvSpPr>
      <xdr:spPr>
        <a:xfrm>
          <a:off x="9991725"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9874250" y="132626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9" name="【福祉施設】&#10;一人当たり面積平均値テキスト">
          <a:extLst>
            <a:ext uri="{FF2B5EF4-FFF2-40B4-BE49-F238E27FC236}">
              <a16:creationId xmlns:a16="http://schemas.microsoft.com/office/drawing/2014/main" id="{00000000-0008-0000-0200-0000F9000000}"/>
            </a:ext>
          </a:extLst>
        </xdr:cNvPr>
        <xdr:cNvSpPr txBox="1"/>
      </xdr:nvSpPr>
      <xdr:spPr>
        <a:xfrm>
          <a:off x="9991725"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912350" y="145618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911225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8270875" y="145948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7419975"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65786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85089</xdr:rowOff>
    </xdr:from>
    <xdr:to>
      <xdr:col>55</xdr:col>
      <xdr:colOff>50800</xdr:colOff>
      <xdr:row>86</xdr:row>
      <xdr:rowOff>15239</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9912350" y="146583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261" name="【福祉施設】&#10;一人当たり面積該当値テキスト">
          <a:extLst>
            <a:ext uri="{FF2B5EF4-FFF2-40B4-BE49-F238E27FC236}">
              <a16:creationId xmlns:a16="http://schemas.microsoft.com/office/drawing/2014/main" id="{00000000-0008-0000-0200-000005010000}"/>
            </a:ext>
          </a:extLst>
        </xdr:cNvPr>
        <xdr:cNvSpPr txBox="1"/>
      </xdr:nvSpPr>
      <xdr:spPr>
        <a:xfrm>
          <a:off x="9991725"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88900</xdr:rowOff>
    </xdr:from>
    <xdr:to>
      <xdr:col>50</xdr:col>
      <xdr:colOff>165100</xdr:colOff>
      <xdr:row>86</xdr:row>
      <xdr:rowOff>19050</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911225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135889</xdr:rowOff>
    </xdr:from>
    <xdr:to>
      <xdr:col>55</xdr:col>
      <xdr:colOff>0</xdr:colOff>
      <xdr:row>85</xdr:row>
      <xdr:rowOff>139700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9163050" y="14709139"/>
          <a:ext cx="7905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8270875" y="146646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139700</xdr:rowOff>
    </xdr:from>
    <xdr:to>
      <xdr:col>50</xdr:col>
      <xdr:colOff>114300</xdr:colOff>
      <xdr:row>85</xdr:row>
      <xdr:rowOff>142239</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8321675" y="14712950"/>
          <a:ext cx="841375"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91439</xdr:rowOff>
    </xdr:from>
    <xdr:to>
      <xdr:col>41</xdr:col>
      <xdr:colOff>101600</xdr:colOff>
      <xdr:row>86</xdr:row>
      <xdr:rowOff>21589</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7419975"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142239</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470775" y="14715489"/>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96520</xdr:rowOff>
    </xdr:from>
    <xdr:to>
      <xdr:col>36</xdr:col>
      <xdr:colOff>165100</xdr:colOff>
      <xdr:row>86</xdr:row>
      <xdr:rowOff>26670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65786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142239</xdr:rowOff>
    </xdr:from>
    <xdr:to>
      <xdr:col>41</xdr:col>
      <xdr:colOff>50800</xdr:colOff>
      <xdr:row>85</xdr:row>
      <xdr:rowOff>147320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6629400" y="14715489"/>
          <a:ext cx="84137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70" name="n_1aveValue【福祉施設】&#10;一人当たり面積">
          <a:extLst>
            <a:ext uri="{FF2B5EF4-FFF2-40B4-BE49-F238E27FC236}">
              <a16:creationId xmlns:a16="http://schemas.microsoft.com/office/drawing/2014/main" id="{00000000-0008-0000-0200-00000E010000}"/>
            </a:ext>
          </a:extLst>
        </xdr:cNvPr>
        <xdr:cNvSpPr txBox="1"/>
      </xdr:nvSpPr>
      <xdr:spPr>
        <a:xfrm>
          <a:off x="8925002"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271" name="n_2aveValue【福祉施設】&#10;一人当たり面積">
          <a:extLst>
            <a:ext uri="{FF2B5EF4-FFF2-40B4-BE49-F238E27FC236}">
              <a16:creationId xmlns:a16="http://schemas.microsoft.com/office/drawing/2014/main" id="{00000000-0008-0000-0200-00000F010000}"/>
            </a:ext>
          </a:extLst>
        </xdr:cNvPr>
        <xdr:cNvSpPr txBox="1"/>
      </xdr:nvSpPr>
      <xdr:spPr>
        <a:xfrm>
          <a:off x="80963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153688</xdr:rowOff>
    </xdr:from>
    <xdr:ext cx="469744" cy="259045"/>
    <xdr:sp macro="" textlink="">
      <xdr:nvSpPr>
        <xdr:cNvPr id="272" name="n_3aveValue【福祉施設】&#10;一人当たり面積">
          <a:extLst>
            <a:ext uri="{FF2B5EF4-FFF2-40B4-BE49-F238E27FC236}">
              <a16:creationId xmlns:a16="http://schemas.microsoft.com/office/drawing/2014/main" id="{00000000-0008-0000-0200-000010010000}"/>
            </a:ext>
          </a:extLst>
        </xdr:cNvPr>
        <xdr:cNvSpPr txBox="1"/>
      </xdr:nvSpPr>
      <xdr:spPr>
        <a:xfrm>
          <a:off x="7245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273" name="n_4aveValue【福祉施設】&#10;一人当たり面積">
          <a:extLst>
            <a:ext uri="{FF2B5EF4-FFF2-40B4-BE49-F238E27FC236}">
              <a16:creationId xmlns:a16="http://schemas.microsoft.com/office/drawing/2014/main" id="{00000000-0008-0000-0200-000011010000}"/>
            </a:ext>
          </a:extLst>
        </xdr:cNvPr>
        <xdr:cNvSpPr txBox="1"/>
      </xdr:nvSpPr>
      <xdr:spPr>
        <a:xfrm>
          <a:off x="6404052"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10177</xdr:rowOff>
    </xdr:from>
    <xdr:ext cx="469744" cy="259045"/>
    <xdr:sp macro="" textlink="">
      <xdr:nvSpPr>
        <xdr:cNvPr id="274" name="n_1mainValue【福祉施設】&#10;一人当たり面積">
          <a:extLst>
            <a:ext uri="{FF2B5EF4-FFF2-40B4-BE49-F238E27FC236}">
              <a16:creationId xmlns:a16="http://schemas.microsoft.com/office/drawing/2014/main" id="{00000000-0008-0000-0200-000012010000}"/>
            </a:ext>
          </a:extLst>
        </xdr:cNvPr>
        <xdr:cNvSpPr txBox="1"/>
      </xdr:nvSpPr>
      <xdr:spPr>
        <a:xfrm>
          <a:off x="8925002"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275" name="n_2mainValue【福祉施設】&#10;一人当たり面積">
          <a:extLst>
            <a:ext uri="{FF2B5EF4-FFF2-40B4-BE49-F238E27FC236}">
              <a16:creationId xmlns:a16="http://schemas.microsoft.com/office/drawing/2014/main" id="{00000000-0008-0000-0200-000013010000}"/>
            </a:ext>
          </a:extLst>
        </xdr:cNvPr>
        <xdr:cNvSpPr txBox="1"/>
      </xdr:nvSpPr>
      <xdr:spPr>
        <a:xfrm>
          <a:off x="80963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12716</xdr:rowOff>
    </xdr:from>
    <xdr:ext cx="469744" cy="259045"/>
    <xdr:sp macro="" textlink="">
      <xdr:nvSpPr>
        <xdr:cNvPr id="276" name="n_3mainValue【福祉施設】&#10;一人当たり面積">
          <a:extLst>
            <a:ext uri="{FF2B5EF4-FFF2-40B4-BE49-F238E27FC236}">
              <a16:creationId xmlns:a16="http://schemas.microsoft.com/office/drawing/2014/main" id="{00000000-0008-0000-0200-000014010000}"/>
            </a:ext>
          </a:extLst>
        </xdr:cNvPr>
        <xdr:cNvSpPr txBox="1"/>
      </xdr:nvSpPr>
      <xdr:spPr>
        <a:xfrm>
          <a:off x="724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277" name="n_4mainValue【福祉施設】&#10;一人当たり面積">
          <a:extLst>
            <a:ext uri="{FF2B5EF4-FFF2-40B4-BE49-F238E27FC236}">
              <a16:creationId xmlns:a16="http://schemas.microsoft.com/office/drawing/2014/main" id="{00000000-0008-0000-0200-000015010000}"/>
            </a:ext>
          </a:extLst>
        </xdr:cNvPr>
        <xdr:cNvSpPr txBox="1"/>
      </xdr:nvSpPr>
      <xdr:spPr>
        <a:xfrm>
          <a:off x="6404052"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494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040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200-00002D010000}"/>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44062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00000000-0008-0000-0200-00002F010000}"/>
            </a:ext>
          </a:extLst>
        </xdr:cNvPr>
        <xdr:cNvSpPr txBox="1"/>
      </xdr:nvSpPr>
      <xdr:spPr>
        <a:xfrm>
          <a:off x="44450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327525" y="186594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200-000031010000}"/>
            </a:ext>
          </a:extLst>
        </xdr:cNvPr>
        <xdr:cNvSpPr txBox="1"/>
      </xdr:nvSpPr>
      <xdr:spPr>
        <a:xfrm>
          <a:off x="44450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327525" y="171602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200-000033010000}"/>
            </a:ext>
          </a:extLst>
        </xdr:cNvPr>
        <xdr:cNvSpPr txBox="1"/>
      </xdr:nvSpPr>
      <xdr:spPr>
        <a:xfrm>
          <a:off x="44450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43561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3565525" y="178485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2714625"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87325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67311</xdr:rowOff>
    </xdr:from>
    <xdr:to>
      <xdr:col>6</xdr:col>
      <xdr:colOff>38100</xdr:colOff>
      <xdr:row>103</xdr:row>
      <xdr:rowOff>168911</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31875" y="177266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63500</xdr:rowOff>
    </xdr:from>
    <xdr:to>
      <xdr:col>24</xdr:col>
      <xdr:colOff>114300</xdr:colOff>
      <xdr:row>105</xdr:row>
      <xdr:rowOff>165100</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3561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41927</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200-00003F010000}"/>
            </a:ext>
          </a:extLst>
        </xdr:cNvPr>
        <xdr:cNvSpPr txBox="1"/>
      </xdr:nvSpPr>
      <xdr:spPr>
        <a:xfrm>
          <a:off x="44450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40639</xdr:rowOff>
    </xdr:from>
    <xdr:to>
      <xdr:col>20</xdr:col>
      <xdr:colOff>38100</xdr:colOff>
      <xdr:row>105</xdr:row>
      <xdr:rowOff>142239</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3565525" y="180428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91439</xdr:rowOff>
    </xdr:from>
    <xdr:to>
      <xdr:col>24</xdr:col>
      <xdr:colOff>63500</xdr:colOff>
      <xdr:row>105</xdr:row>
      <xdr:rowOff>114300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3616325" y="18093689"/>
          <a:ext cx="7905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xdr:rowOff>
    </xdr:from>
    <xdr:to>
      <xdr:col>15</xdr:col>
      <xdr:colOff>101600</xdr:colOff>
      <xdr:row>105</xdr:row>
      <xdr:rowOff>117475</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2714625"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66675</xdr:rowOff>
    </xdr:from>
    <xdr:to>
      <xdr:col>19</xdr:col>
      <xdr:colOff>177800</xdr:colOff>
      <xdr:row>105</xdr:row>
      <xdr:rowOff>91439</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765425" y="18068925"/>
          <a:ext cx="8509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164464</xdr:rowOff>
    </xdr:from>
    <xdr:to>
      <xdr:col>10</xdr:col>
      <xdr:colOff>165100</xdr:colOff>
      <xdr:row>105</xdr:row>
      <xdr:rowOff>94614</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87325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43814</xdr:rowOff>
    </xdr:from>
    <xdr:to>
      <xdr:col>15</xdr:col>
      <xdr:colOff>50800</xdr:colOff>
      <xdr:row>105</xdr:row>
      <xdr:rowOff>66675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924050" y="18046064"/>
          <a:ext cx="8413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135889</xdr:rowOff>
    </xdr:from>
    <xdr:to>
      <xdr:col>6</xdr:col>
      <xdr:colOff>38100</xdr:colOff>
      <xdr:row>105</xdr:row>
      <xdr:rowOff>66039</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31875" y="179666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15239</xdr:rowOff>
    </xdr:from>
    <xdr:to>
      <xdr:col>10</xdr:col>
      <xdr:colOff>114300</xdr:colOff>
      <xdr:row>105</xdr:row>
      <xdr:rowOff>43814</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082675" y="18017489"/>
          <a:ext cx="841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41059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57239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731019"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13988</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8896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133366</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41059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57239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85741</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731019"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57166</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200-00004F010000}"/>
            </a:ext>
          </a:extLst>
        </xdr:cNvPr>
        <xdr:cNvSpPr txBox="1"/>
      </xdr:nvSpPr>
      <xdr:spPr>
        <a:xfrm>
          <a:off x="8896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280150" y="1872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8320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280150" y="1839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58320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280150" y="1807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8320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280150" y="1774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58320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280150" y="1741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58320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280150" y="1709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58320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9952990"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9991725"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874250" y="186891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9991725"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9874250" y="173077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9991725"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9912350" y="182546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11225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270875" y="183313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419975"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5786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912350" y="184309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9991725"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11225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136616</xdr:rowOff>
    </xdr:from>
    <xdr:to>
      <xdr:col>55</xdr:col>
      <xdr:colOff>0</xdr:colOff>
      <xdr:row>107</xdr:row>
      <xdr:rowOff>139881</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9163050" y="18481766"/>
          <a:ext cx="7905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270875" y="184391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139881</xdr:rowOff>
    </xdr:from>
    <xdr:to>
      <xdr:col>50</xdr:col>
      <xdr:colOff>114300</xdr:colOff>
      <xdr:row>107</xdr:row>
      <xdr:rowOff>144780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8321675" y="18485031"/>
          <a:ext cx="841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95613</xdr:rowOff>
    </xdr:from>
    <xdr:to>
      <xdr:col>41</xdr:col>
      <xdr:colOff>101600</xdr:colOff>
      <xdr:row>108</xdr:row>
      <xdr:rowOff>25763</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419975"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146413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7470775" y="18489930"/>
          <a:ext cx="850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89081</xdr:rowOff>
    </xdr:from>
    <xdr:to>
      <xdr:col>36</xdr:col>
      <xdr:colOff>165100</xdr:colOff>
      <xdr:row>108</xdr:row>
      <xdr:rowOff>19231</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5786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139881</xdr:rowOff>
    </xdr:from>
    <xdr:to>
      <xdr:col>41</xdr:col>
      <xdr:colOff>50800</xdr:colOff>
      <xdr:row>107</xdr:row>
      <xdr:rowOff>146413</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629400" y="18485031"/>
          <a:ext cx="841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8925002"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0963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24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404052"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8925002"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0963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16890</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24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10358</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404052"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5509239"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5547975"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5420975" y="57359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5547975"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59075"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658975"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8176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976225" y="64814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125325"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168275</xdr:rowOff>
    </xdr:from>
    <xdr:to>
      <xdr:col>85</xdr:col>
      <xdr:colOff>177800</xdr:colOff>
      <xdr:row>39</xdr:row>
      <xdr:rowOff>98425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5459075"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146702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5547975"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4658975"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xdr:rowOff>
    </xdr:from>
    <xdr:to>
      <xdr:col>85</xdr:col>
      <xdr:colOff>127000</xdr:colOff>
      <xdr:row>39</xdr:row>
      <xdr:rowOff>47625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4709775" y="669798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38176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11430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3868400" y="665988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976225" y="65671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144780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3027025" y="6617970"/>
          <a:ext cx="841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xdr:rowOff>
    </xdr:from>
    <xdr:to>
      <xdr:col>67</xdr:col>
      <xdr:colOff>101600</xdr:colOff>
      <xdr:row>38</xdr:row>
      <xdr:rowOff>111760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2125325"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38</xdr:row>
      <xdr:rowOff>102870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176125" y="6576060"/>
          <a:ext cx="850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504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6753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83399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198309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504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675369"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83399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102887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198309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10559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10947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0977225" y="71578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10947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0977225" y="59818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10947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10058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215225" y="67735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364325"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52295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7681575" y="68224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26433</xdr:rowOff>
    </xdr:from>
    <xdr:to>
      <xdr:col>116</xdr:col>
      <xdr:colOff>114300</xdr:colOff>
      <xdr:row>40</xdr:row>
      <xdr:rowOff>128033</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005800" y="68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4860</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1094700" y="686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30779</xdr:rowOff>
    </xdr:from>
    <xdr:to>
      <xdr:col>112</xdr:col>
      <xdr:colOff>38100</xdr:colOff>
      <xdr:row>40</xdr:row>
      <xdr:rowOff>132379</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215225" y="688877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77233</xdr:rowOff>
    </xdr:from>
    <xdr:to>
      <xdr:col>116</xdr:col>
      <xdr:colOff>63500</xdr:colOff>
      <xdr:row>40</xdr:row>
      <xdr:rowOff>81579</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266025" y="6935233"/>
          <a:ext cx="790575"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34988</xdr:rowOff>
    </xdr:from>
    <xdr:to>
      <xdr:col>107</xdr:col>
      <xdr:colOff>101600</xdr:colOff>
      <xdr:row>40</xdr:row>
      <xdr:rowOff>136588</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364325" y="68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81579</xdr:rowOff>
    </xdr:from>
    <xdr:to>
      <xdr:col>111</xdr:col>
      <xdr:colOff>177800</xdr:colOff>
      <xdr:row>40</xdr:row>
      <xdr:rowOff>85788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415125" y="6939579"/>
          <a:ext cx="8509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35845</xdr:rowOff>
    </xdr:from>
    <xdr:to>
      <xdr:col>102</xdr:col>
      <xdr:colOff>165100</xdr:colOff>
      <xdr:row>40</xdr:row>
      <xdr:rowOff>137445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522950" y="68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85788</xdr:rowOff>
    </xdr:from>
    <xdr:to>
      <xdr:col>107</xdr:col>
      <xdr:colOff>50800</xdr:colOff>
      <xdr:row>40</xdr:row>
      <xdr:rowOff>86645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8573750" y="6943788"/>
          <a:ext cx="841375"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43997</xdr:rowOff>
    </xdr:from>
    <xdr:to>
      <xdr:col>98</xdr:col>
      <xdr:colOff>38100</xdr:colOff>
      <xdr:row>40</xdr:row>
      <xdr:rowOff>145597</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7681575" y="69019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86645</xdr:rowOff>
    </xdr:from>
    <xdr:to>
      <xdr:col>102</xdr:col>
      <xdr:colOff>114300</xdr:colOff>
      <xdr:row>40</xdr:row>
      <xdr:rowOff>94797</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7732375" y="6944645"/>
          <a:ext cx="841375"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96334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134670"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283770"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74423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123506</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995661" y="6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127715</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166986" y="6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128572</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16086" y="69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136724</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7474711" y="699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50698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200-000012020000}"/>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5509239"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00000000-0008-0000-0200-000014020000}"/>
            </a:ext>
          </a:extLst>
        </xdr:cNvPr>
        <xdr:cNvSpPr txBox="1"/>
      </xdr:nvSpPr>
      <xdr:spPr>
        <a:xfrm>
          <a:off x="15547975"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20975" y="1079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00000000-0008-0000-0200-000016020000}"/>
            </a:ext>
          </a:extLst>
        </xdr:cNvPr>
        <xdr:cNvSpPr txBox="1"/>
      </xdr:nvSpPr>
      <xdr:spPr>
        <a:xfrm>
          <a:off x="15547975"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5420975" y="952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200-000018020000}"/>
            </a:ext>
          </a:extLst>
        </xdr:cNvPr>
        <xdr:cNvSpPr txBox="1"/>
      </xdr:nvSpPr>
      <xdr:spPr>
        <a:xfrm>
          <a:off x="15547975"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59075"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658975"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38176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2976225" y="101180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2125325"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88900</xdr:rowOff>
    </xdr:from>
    <xdr:to>
      <xdr:col>85</xdr:col>
      <xdr:colOff>177800</xdr:colOff>
      <xdr:row>61</xdr:row>
      <xdr:rowOff>19050</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5459075"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67327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200-000024020000}"/>
            </a:ext>
          </a:extLst>
        </xdr:cNvPr>
        <xdr:cNvSpPr txBox="1"/>
      </xdr:nvSpPr>
      <xdr:spPr>
        <a:xfrm>
          <a:off x="15547975"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72390</xdr:rowOff>
    </xdr:from>
    <xdr:to>
      <xdr:col>81</xdr:col>
      <xdr:colOff>101600</xdr:colOff>
      <xdr:row>61</xdr:row>
      <xdr:rowOff>2540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658975"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123190</xdr:rowOff>
    </xdr:from>
    <xdr:to>
      <xdr:col>85</xdr:col>
      <xdr:colOff>127000</xdr:colOff>
      <xdr:row>60</xdr:row>
      <xdr:rowOff>139700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4709775" y="1041019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57150</xdr:rowOff>
    </xdr:from>
    <xdr:to>
      <xdr:col>76</xdr:col>
      <xdr:colOff>165100</xdr:colOff>
      <xdr:row>60</xdr:row>
      <xdr:rowOff>158750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8176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107950</xdr:rowOff>
    </xdr:from>
    <xdr:to>
      <xdr:col>81</xdr:col>
      <xdr:colOff>50800</xdr:colOff>
      <xdr:row>60</xdr:row>
      <xdr:rowOff>123190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868400" y="10394950"/>
          <a:ext cx="841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41910</xdr:rowOff>
    </xdr:from>
    <xdr:to>
      <xdr:col>72</xdr:col>
      <xdr:colOff>38100</xdr:colOff>
      <xdr:row>60</xdr:row>
      <xdr:rowOff>143510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976225" y="103289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92710</xdr:rowOff>
    </xdr:from>
    <xdr:to>
      <xdr:col>76</xdr:col>
      <xdr:colOff>114300</xdr:colOff>
      <xdr:row>60</xdr:row>
      <xdr:rowOff>107950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3027025" y="10379710"/>
          <a:ext cx="841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22860</xdr:rowOff>
    </xdr:from>
    <xdr:to>
      <xdr:col>67</xdr:col>
      <xdr:colOff>101600</xdr:colOff>
      <xdr:row>60</xdr:row>
      <xdr:rowOff>124460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125325"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73660</xdr:rowOff>
    </xdr:from>
    <xdr:to>
      <xdr:col>71</xdr:col>
      <xdr:colOff>177800</xdr:colOff>
      <xdr:row>60</xdr:row>
      <xdr:rowOff>92710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176125" y="1036066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4504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140987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675369"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83399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134637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198309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165117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4504044" y="1045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149877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675369" y="1043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134637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833994" y="1042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115587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1983094"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200-00004B020000}"/>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0559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200-00004D020000}"/>
            </a:ext>
          </a:extLst>
        </xdr:cNvPr>
        <xdr:cNvSpPr txBox="1"/>
      </xdr:nvSpPr>
      <xdr:spPr>
        <a:xfrm>
          <a:off x="210947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0977225" y="109766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200-00004F020000}"/>
            </a:ext>
          </a:extLst>
        </xdr:cNvPr>
        <xdr:cNvSpPr txBox="1"/>
      </xdr:nvSpPr>
      <xdr:spPr>
        <a:xfrm>
          <a:off x="210947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0977225" y="95859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200-000051020000}"/>
            </a:ext>
          </a:extLst>
        </xdr:cNvPr>
        <xdr:cNvSpPr txBox="1"/>
      </xdr:nvSpPr>
      <xdr:spPr>
        <a:xfrm>
          <a:off x="210947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10058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20215225" y="10601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9364325"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852295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7681575" y="107162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10058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200-00005D020000}"/>
            </a:ext>
          </a:extLst>
        </xdr:cNvPr>
        <xdr:cNvSpPr txBox="1"/>
      </xdr:nvSpPr>
      <xdr:spPr>
        <a:xfrm>
          <a:off x="210947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20215225" y="109067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0266025" y="1095756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9364325"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9415125" y="1095756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852295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573750" y="1096137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7681575" y="109067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160020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7732375" y="1095756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2002797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200-000067020000}"/>
            </a:ext>
          </a:extLst>
        </xdr:cNvPr>
        <xdr:cNvSpPr txBox="1"/>
      </xdr:nvSpPr>
      <xdr:spPr>
        <a:xfrm>
          <a:off x="1918977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18348402"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175070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2002797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200-00006B020000}"/>
            </a:ext>
          </a:extLst>
        </xdr:cNvPr>
        <xdr:cNvSpPr txBox="1"/>
      </xdr:nvSpPr>
      <xdr:spPr>
        <a:xfrm>
          <a:off x="1918977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18348402"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175070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200-000086020000}"/>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64226</xdr:rowOff>
    </xdr:from>
    <xdr:to>
      <xdr:col>85</xdr:col>
      <xdr:colOff>126364</xdr:colOff>
      <xdr:row>86</xdr:row>
      <xdr:rowOff>78921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5509239" y="13608776"/>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82748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200-000088020000}"/>
            </a:ext>
          </a:extLst>
        </xdr:cNvPr>
        <xdr:cNvSpPr txBox="1"/>
      </xdr:nvSpPr>
      <xdr:spPr>
        <a:xfrm>
          <a:off x="15547975" y="1482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78921</xdr:rowOff>
    </xdr:from>
    <xdr:to>
      <xdr:col>86</xdr:col>
      <xdr:colOff>25400</xdr:colOff>
      <xdr:row>86</xdr:row>
      <xdr:rowOff>78921</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5420975" y="148236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10903</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200-00008A020000}"/>
            </a:ext>
          </a:extLst>
        </xdr:cNvPr>
        <xdr:cNvSpPr txBox="1"/>
      </xdr:nvSpPr>
      <xdr:spPr>
        <a:xfrm>
          <a:off x="15547975" y="1338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64226</xdr:rowOff>
    </xdr:from>
    <xdr:to>
      <xdr:col>86</xdr:col>
      <xdr:colOff>25400</xdr:colOff>
      <xdr:row>79</xdr:row>
      <xdr:rowOff>64226</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20975" y="136087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106153</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200-00008C020000}"/>
            </a:ext>
          </a:extLst>
        </xdr:cNvPr>
        <xdr:cNvSpPr txBox="1"/>
      </xdr:nvSpPr>
      <xdr:spPr>
        <a:xfrm>
          <a:off x="15547975" y="1416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5459075"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62412</xdr:rowOff>
    </xdr:from>
    <xdr:to>
      <xdr:col>81</xdr:col>
      <xdr:colOff>101600</xdr:colOff>
      <xdr:row>82</xdr:row>
      <xdr:rowOff>164012</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465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38176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2976225" y="141278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59145</xdr:rowOff>
    </xdr:from>
    <xdr:to>
      <xdr:col>67</xdr:col>
      <xdr:colOff>101600</xdr:colOff>
      <xdr:row>82</xdr:row>
      <xdr:rowOff>160745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2125325"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83638</xdr:rowOff>
    </xdr:from>
    <xdr:to>
      <xdr:col>85</xdr:col>
      <xdr:colOff>177800</xdr:colOff>
      <xdr:row>82</xdr:row>
      <xdr:rowOff>13788</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5459075"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106515</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200-000098020000}"/>
            </a:ext>
          </a:extLst>
        </xdr:cNvPr>
        <xdr:cNvSpPr txBox="1"/>
      </xdr:nvSpPr>
      <xdr:spPr>
        <a:xfrm>
          <a:off x="15547975"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4658975"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134438</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4709775" y="13999029"/>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38176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60961</xdr:rowOff>
    </xdr:from>
    <xdr:to>
      <xdr:col>81</xdr:col>
      <xdr:colOff>50800</xdr:colOff>
      <xdr:row>81</xdr:row>
      <xdr:rowOff>111579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3868400" y="13434061"/>
          <a:ext cx="841375" cy="5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142421</xdr:rowOff>
    </xdr:from>
    <xdr:to>
      <xdr:col>72</xdr:col>
      <xdr:colOff>38100</xdr:colOff>
      <xdr:row>78</xdr:row>
      <xdr:rowOff>72571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2976225" y="133440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21771</xdr:rowOff>
    </xdr:from>
    <xdr:to>
      <xdr:col>76</xdr:col>
      <xdr:colOff>114300</xdr:colOff>
      <xdr:row>78</xdr:row>
      <xdr:rowOff>60961</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027025" y="13394871"/>
          <a:ext cx="841375"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153851</xdr:rowOff>
    </xdr:from>
    <xdr:to>
      <xdr:col>67</xdr:col>
      <xdr:colOff>101600</xdr:colOff>
      <xdr:row>81</xdr:row>
      <xdr:rowOff>84001</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125325"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21771</xdr:rowOff>
    </xdr:from>
    <xdr:to>
      <xdr:col>71</xdr:col>
      <xdr:colOff>177800</xdr:colOff>
      <xdr:row>81</xdr:row>
      <xdr:rowOff>33201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2176125" y="13394871"/>
          <a:ext cx="8509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155139</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200-0000A1020000}"/>
            </a:ext>
          </a:extLst>
        </xdr:cNvPr>
        <xdr:cNvSpPr txBox="1"/>
      </xdr:nvSpPr>
      <xdr:spPr>
        <a:xfrm>
          <a:off x="145040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200-0000A2020000}"/>
            </a:ext>
          </a:extLst>
        </xdr:cNvPr>
        <xdr:cNvSpPr txBox="1"/>
      </xdr:nvSpPr>
      <xdr:spPr>
        <a:xfrm>
          <a:off x="13675369"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200-0000A3020000}"/>
            </a:ext>
          </a:extLst>
        </xdr:cNvPr>
        <xdr:cNvSpPr txBox="1"/>
      </xdr:nvSpPr>
      <xdr:spPr>
        <a:xfrm>
          <a:off x="1283399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151872</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200-0000A4020000}"/>
            </a:ext>
          </a:extLst>
        </xdr:cNvPr>
        <xdr:cNvSpPr txBox="1"/>
      </xdr:nvSpPr>
      <xdr:spPr>
        <a:xfrm>
          <a:off x="1198309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200-0000A5020000}"/>
            </a:ext>
          </a:extLst>
        </xdr:cNvPr>
        <xdr:cNvSpPr txBox="1"/>
      </xdr:nvSpPr>
      <xdr:spPr>
        <a:xfrm>
          <a:off x="14504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128288</xdr:rowOff>
    </xdr:from>
    <xdr:ext cx="340478" cy="259045"/>
    <xdr:sp macro="" textlink="">
      <xdr:nvSpPr>
        <xdr:cNvPr id="678" name="n_2mainValue【消防施設】&#10;有形固定資産減価償却率">
          <a:extLst>
            <a:ext uri="{FF2B5EF4-FFF2-40B4-BE49-F238E27FC236}">
              <a16:creationId xmlns:a16="http://schemas.microsoft.com/office/drawing/2014/main" id="{00000000-0008-0000-0200-0000A6020000}"/>
            </a:ext>
          </a:extLst>
        </xdr:cNvPr>
        <xdr:cNvSpPr txBox="1"/>
      </xdr:nvSpPr>
      <xdr:spPr>
        <a:xfrm>
          <a:off x="13707686"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89098</xdr:rowOff>
    </xdr:from>
    <xdr:ext cx="340478" cy="259045"/>
    <xdr:sp macro="" textlink="">
      <xdr:nvSpPr>
        <xdr:cNvPr id="679" name="n_3mainValue【消防施設】&#10;有形固定資産減価償却率">
          <a:extLst>
            <a:ext uri="{FF2B5EF4-FFF2-40B4-BE49-F238E27FC236}">
              <a16:creationId xmlns:a16="http://schemas.microsoft.com/office/drawing/2014/main" id="{00000000-0008-0000-0200-0000A7020000}"/>
            </a:ext>
          </a:extLst>
        </xdr:cNvPr>
        <xdr:cNvSpPr txBox="1"/>
      </xdr:nvSpPr>
      <xdr:spPr>
        <a:xfrm>
          <a:off x="12856786" y="1311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100528</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200-0000A8020000}"/>
            </a:ext>
          </a:extLst>
        </xdr:cNvPr>
        <xdr:cNvSpPr txBox="1"/>
      </xdr:nvSpPr>
      <xdr:spPr>
        <a:xfrm>
          <a:off x="1198309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200-0000BF020000}"/>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210559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200-0000C1020000}"/>
            </a:ext>
          </a:extLst>
        </xdr:cNvPr>
        <xdr:cNvSpPr txBox="1"/>
      </xdr:nvSpPr>
      <xdr:spPr>
        <a:xfrm>
          <a:off x="210947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0977225" y="1482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200-0000C3020000}"/>
            </a:ext>
          </a:extLst>
        </xdr:cNvPr>
        <xdr:cNvSpPr txBox="1"/>
      </xdr:nvSpPr>
      <xdr:spPr>
        <a:xfrm>
          <a:off x="210947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977225" y="133407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200-0000C5020000}"/>
            </a:ext>
          </a:extLst>
        </xdr:cNvPr>
        <xdr:cNvSpPr txBox="1"/>
      </xdr:nvSpPr>
      <xdr:spPr>
        <a:xfrm>
          <a:off x="210947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10058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0215225" y="145129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9364325"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852295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7681575" y="14579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88264</xdr:rowOff>
    </xdr:from>
    <xdr:to>
      <xdr:col>116</xdr:col>
      <xdr:colOff>114300</xdr:colOff>
      <xdr:row>78</xdr:row>
      <xdr:rowOff>18414</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0058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41291</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200-0000D1020000}"/>
            </a:ext>
          </a:extLst>
        </xdr:cNvPr>
        <xdr:cNvSpPr txBox="1"/>
      </xdr:nvSpPr>
      <xdr:spPr>
        <a:xfrm>
          <a:off x="21094700"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133986</xdr:rowOff>
    </xdr:from>
    <xdr:to>
      <xdr:col>112</xdr:col>
      <xdr:colOff>38100</xdr:colOff>
      <xdr:row>78</xdr:row>
      <xdr:rowOff>64136</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0215225" y="1333563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139064</xdr:rowOff>
    </xdr:from>
    <xdr:to>
      <xdr:col>116</xdr:col>
      <xdr:colOff>63500</xdr:colOff>
      <xdr:row>78</xdr:row>
      <xdr:rowOff>13336</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0266025" y="13340714"/>
          <a:ext cx="7905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76836</xdr:rowOff>
    </xdr:from>
    <xdr:to>
      <xdr:col>107</xdr:col>
      <xdr:colOff>101600</xdr:colOff>
      <xdr:row>81</xdr:row>
      <xdr:rowOff>6986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9364325"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13336</xdr:rowOff>
    </xdr:from>
    <xdr:to>
      <xdr:col>111</xdr:col>
      <xdr:colOff>177800</xdr:colOff>
      <xdr:row>80</xdr:row>
      <xdr:rowOff>127636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9415125" y="13386436"/>
          <a:ext cx="8509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80645</xdr:rowOff>
    </xdr:from>
    <xdr:to>
      <xdr:col>102</xdr:col>
      <xdr:colOff>165100</xdr:colOff>
      <xdr:row>81</xdr:row>
      <xdr:rowOff>10795</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852295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127636</xdr:rowOff>
    </xdr:from>
    <xdr:to>
      <xdr:col>107</xdr:col>
      <xdr:colOff>50800</xdr:colOff>
      <xdr:row>80</xdr:row>
      <xdr:rowOff>131445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8573750" y="13843636"/>
          <a:ext cx="8413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128270</xdr:rowOff>
    </xdr:from>
    <xdr:to>
      <xdr:col>98</xdr:col>
      <xdr:colOff>38100</xdr:colOff>
      <xdr:row>81</xdr:row>
      <xdr:rowOff>58420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7681575" y="13844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131445</xdr:rowOff>
    </xdr:from>
    <xdr:to>
      <xdr:col>102</xdr:col>
      <xdr:colOff>114300</xdr:colOff>
      <xdr:row>81</xdr:row>
      <xdr:rowOff>7620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7732375" y="13847445"/>
          <a:ext cx="841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730" name="n_1aveValue【消防施設】&#10;一人当たり面積">
          <a:extLst>
            <a:ext uri="{FF2B5EF4-FFF2-40B4-BE49-F238E27FC236}">
              <a16:creationId xmlns:a16="http://schemas.microsoft.com/office/drawing/2014/main" id="{00000000-0008-0000-0200-0000DA020000}"/>
            </a:ext>
          </a:extLst>
        </xdr:cNvPr>
        <xdr:cNvSpPr txBox="1"/>
      </xdr:nvSpPr>
      <xdr:spPr>
        <a:xfrm>
          <a:off x="2002797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31" name="n_2aveValue【消防施設】&#10;一人当たり面積">
          <a:extLst>
            <a:ext uri="{FF2B5EF4-FFF2-40B4-BE49-F238E27FC236}">
              <a16:creationId xmlns:a16="http://schemas.microsoft.com/office/drawing/2014/main" id="{00000000-0008-0000-0200-0000DB020000}"/>
            </a:ext>
          </a:extLst>
        </xdr:cNvPr>
        <xdr:cNvSpPr txBox="1"/>
      </xdr:nvSpPr>
      <xdr:spPr>
        <a:xfrm>
          <a:off x="1918977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732" name="n_3aveValue【消防施設】&#10;一人当たり面積">
          <a:extLst>
            <a:ext uri="{FF2B5EF4-FFF2-40B4-BE49-F238E27FC236}">
              <a16:creationId xmlns:a16="http://schemas.microsoft.com/office/drawing/2014/main" id="{00000000-0008-0000-0200-0000DC020000}"/>
            </a:ext>
          </a:extLst>
        </xdr:cNvPr>
        <xdr:cNvSpPr txBox="1"/>
      </xdr:nvSpPr>
      <xdr:spPr>
        <a:xfrm>
          <a:off x="18348402"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3" name="n_4aveValue【消防施設】&#10;一人当たり面積">
          <a:extLst>
            <a:ext uri="{FF2B5EF4-FFF2-40B4-BE49-F238E27FC236}">
              <a16:creationId xmlns:a16="http://schemas.microsoft.com/office/drawing/2014/main" id="{00000000-0008-0000-0200-0000DD020000}"/>
            </a:ext>
          </a:extLst>
        </xdr:cNvPr>
        <xdr:cNvSpPr txBox="1"/>
      </xdr:nvSpPr>
      <xdr:spPr>
        <a:xfrm>
          <a:off x="175070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80663</xdr:rowOff>
    </xdr:from>
    <xdr:ext cx="469744" cy="259045"/>
    <xdr:sp macro="" textlink="">
      <xdr:nvSpPr>
        <xdr:cNvPr id="734" name="n_1mainValue【消防施設】&#10;一人当たり面積">
          <a:extLst>
            <a:ext uri="{FF2B5EF4-FFF2-40B4-BE49-F238E27FC236}">
              <a16:creationId xmlns:a16="http://schemas.microsoft.com/office/drawing/2014/main" id="{00000000-0008-0000-0200-0000DE020000}"/>
            </a:ext>
          </a:extLst>
        </xdr:cNvPr>
        <xdr:cNvSpPr txBox="1"/>
      </xdr:nvSpPr>
      <xdr:spPr>
        <a:xfrm>
          <a:off x="20027977" y="1311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23513</xdr:rowOff>
    </xdr:from>
    <xdr:ext cx="469744" cy="259045"/>
    <xdr:sp macro="" textlink="">
      <xdr:nvSpPr>
        <xdr:cNvPr id="735" name="n_2mainValue【消防施設】&#10;一人当たり面積">
          <a:extLst>
            <a:ext uri="{FF2B5EF4-FFF2-40B4-BE49-F238E27FC236}">
              <a16:creationId xmlns:a16="http://schemas.microsoft.com/office/drawing/2014/main" id="{00000000-0008-0000-0200-0000DF020000}"/>
            </a:ext>
          </a:extLst>
        </xdr:cNvPr>
        <xdr:cNvSpPr txBox="1"/>
      </xdr:nvSpPr>
      <xdr:spPr>
        <a:xfrm>
          <a:off x="19189777"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27322</xdr:rowOff>
    </xdr:from>
    <xdr:ext cx="469744" cy="259045"/>
    <xdr:sp macro="" textlink="">
      <xdr:nvSpPr>
        <xdr:cNvPr id="736" name="n_3mainValue【消防施設】&#10;一人当たり面積">
          <a:extLst>
            <a:ext uri="{FF2B5EF4-FFF2-40B4-BE49-F238E27FC236}">
              <a16:creationId xmlns:a16="http://schemas.microsoft.com/office/drawing/2014/main" id="{00000000-0008-0000-0200-0000E0020000}"/>
            </a:ext>
          </a:extLst>
        </xdr:cNvPr>
        <xdr:cNvSpPr txBox="1"/>
      </xdr:nvSpPr>
      <xdr:spPr>
        <a:xfrm>
          <a:off x="18348402"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74947</xdr:rowOff>
    </xdr:from>
    <xdr:ext cx="469744" cy="259045"/>
    <xdr:sp macro="" textlink="">
      <xdr:nvSpPr>
        <xdr:cNvPr id="737" name="n_4mainValue【消防施設】&#10;一人当たり面積">
          <a:extLst>
            <a:ext uri="{FF2B5EF4-FFF2-40B4-BE49-F238E27FC236}">
              <a16:creationId xmlns:a16="http://schemas.microsoft.com/office/drawing/2014/main" id="{00000000-0008-0000-0200-0000E1020000}"/>
            </a:ext>
          </a:extLst>
        </xdr:cNvPr>
        <xdr:cNvSpPr txBox="1"/>
      </xdr:nvSpPr>
      <xdr:spPr>
        <a:xfrm>
          <a:off x="175070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200-0000FA02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5509239"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4" name="【庁舎】&#10;有形固定資産減価償却率最小値テキスト">
          <a:extLst>
            <a:ext uri="{FF2B5EF4-FFF2-40B4-BE49-F238E27FC236}">
              <a16:creationId xmlns:a16="http://schemas.microsoft.com/office/drawing/2014/main" id="{00000000-0008-0000-0200-0000FC020000}"/>
            </a:ext>
          </a:extLst>
        </xdr:cNvPr>
        <xdr:cNvSpPr txBox="1"/>
      </xdr:nvSpPr>
      <xdr:spPr>
        <a:xfrm>
          <a:off x="15547975"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5420975" y="187054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200-0000FE020000}"/>
            </a:ext>
          </a:extLst>
        </xdr:cNvPr>
        <xdr:cNvSpPr txBox="1"/>
      </xdr:nvSpPr>
      <xdr:spPr>
        <a:xfrm>
          <a:off x="15547975"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542097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200-000000030000}"/>
            </a:ext>
          </a:extLst>
        </xdr:cNvPr>
        <xdr:cNvSpPr txBox="1"/>
      </xdr:nvSpPr>
      <xdr:spPr>
        <a:xfrm>
          <a:off x="15547975"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54590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4658975"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38176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2976225" y="180292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2125325"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5459075"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200-00000C030000}"/>
            </a:ext>
          </a:extLst>
        </xdr:cNvPr>
        <xdr:cNvSpPr txBox="1"/>
      </xdr:nvSpPr>
      <xdr:spPr>
        <a:xfrm>
          <a:off x="15547975"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658975"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112123</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4709775" y="18284189"/>
          <a:ext cx="8001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8176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110489</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3868400" y="18251532"/>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976225" y="181664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77832</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3027025" y="18217243"/>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2125325"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10886</xdr:rowOff>
    </xdr:from>
    <xdr:to>
      <xdr:col>71</xdr:col>
      <xdr:colOff>177800</xdr:colOff>
      <xdr:row>106</xdr:row>
      <xdr:rowOff>43543</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2176125" y="18184586"/>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200-000015030000}"/>
            </a:ext>
          </a:extLst>
        </xdr:cNvPr>
        <xdr:cNvSpPr txBox="1"/>
      </xdr:nvSpPr>
      <xdr:spPr>
        <a:xfrm>
          <a:off x="14504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200-000016030000}"/>
            </a:ext>
          </a:extLst>
        </xdr:cNvPr>
        <xdr:cNvSpPr txBox="1"/>
      </xdr:nvSpPr>
      <xdr:spPr>
        <a:xfrm>
          <a:off x="13675369"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200-000017030000}"/>
            </a:ext>
          </a:extLst>
        </xdr:cNvPr>
        <xdr:cNvSpPr txBox="1"/>
      </xdr:nvSpPr>
      <xdr:spPr>
        <a:xfrm>
          <a:off x="1283399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200-000018030000}"/>
            </a:ext>
          </a:extLst>
        </xdr:cNvPr>
        <xdr:cNvSpPr txBox="1"/>
      </xdr:nvSpPr>
      <xdr:spPr>
        <a:xfrm>
          <a:off x="1198309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200-000019030000}"/>
            </a:ext>
          </a:extLst>
        </xdr:cNvPr>
        <xdr:cNvSpPr txBox="1"/>
      </xdr:nvSpPr>
      <xdr:spPr>
        <a:xfrm>
          <a:off x="14504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200-00001A030000}"/>
            </a:ext>
          </a:extLst>
        </xdr:cNvPr>
        <xdr:cNvSpPr txBox="1"/>
      </xdr:nvSpPr>
      <xdr:spPr>
        <a:xfrm>
          <a:off x="13675369"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200-00001B030000}"/>
            </a:ext>
          </a:extLst>
        </xdr:cNvPr>
        <xdr:cNvSpPr txBox="1"/>
      </xdr:nvSpPr>
      <xdr:spPr>
        <a:xfrm>
          <a:off x="1283399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200-00001C030000}"/>
            </a:ext>
          </a:extLst>
        </xdr:cNvPr>
        <xdr:cNvSpPr txBox="1"/>
      </xdr:nvSpPr>
      <xdr:spPr>
        <a:xfrm>
          <a:off x="1198309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200-00003103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210559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19" name="【庁舎】&#10;一人当たり面積最小値テキスト">
          <a:extLst>
            <a:ext uri="{FF2B5EF4-FFF2-40B4-BE49-F238E27FC236}">
              <a16:creationId xmlns:a16="http://schemas.microsoft.com/office/drawing/2014/main" id="{00000000-0008-0000-0200-000033030000}"/>
            </a:ext>
          </a:extLst>
        </xdr:cNvPr>
        <xdr:cNvSpPr txBox="1"/>
      </xdr:nvSpPr>
      <xdr:spPr>
        <a:xfrm>
          <a:off x="210947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0977225" y="185260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1" name="【庁舎】&#10;一人当たり面積最大値テキスト">
          <a:extLst>
            <a:ext uri="{FF2B5EF4-FFF2-40B4-BE49-F238E27FC236}">
              <a16:creationId xmlns:a16="http://schemas.microsoft.com/office/drawing/2014/main" id="{00000000-0008-0000-0200-000035030000}"/>
            </a:ext>
          </a:extLst>
        </xdr:cNvPr>
        <xdr:cNvSpPr txBox="1"/>
      </xdr:nvSpPr>
      <xdr:spPr>
        <a:xfrm>
          <a:off x="210947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0977225" y="1746625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23" name="【庁舎】&#10;一人当たり面積平均値テキスト">
          <a:extLst>
            <a:ext uri="{FF2B5EF4-FFF2-40B4-BE49-F238E27FC236}">
              <a16:creationId xmlns:a16="http://schemas.microsoft.com/office/drawing/2014/main" id="{00000000-0008-0000-0200-000037030000}"/>
            </a:ext>
          </a:extLst>
        </xdr:cNvPr>
        <xdr:cNvSpPr txBox="1"/>
      </xdr:nvSpPr>
      <xdr:spPr>
        <a:xfrm>
          <a:off x="210947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10058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20215225" y="183303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9364325"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852295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7681575" y="1838838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43231</xdr:rowOff>
    </xdr:from>
    <xdr:to>
      <xdr:col>116</xdr:col>
      <xdr:colOff>114300</xdr:colOff>
      <xdr:row>107</xdr:row>
      <xdr:rowOff>144831</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005800" y="18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137330</xdr:rowOff>
    </xdr:from>
    <xdr:ext cx="469744" cy="259045"/>
    <xdr:sp macro="" textlink="">
      <xdr:nvSpPr>
        <xdr:cNvPr id="835" name="【庁舎】&#10;一人当たり面積該当値テキスト">
          <a:extLst>
            <a:ext uri="{FF2B5EF4-FFF2-40B4-BE49-F238E27FC236}">
              <a16:creationId xmlns:a16="http://schemas.microsoft.com/office/drawing/2014/main" id="{00000000-0008-0000-0200-000043030000}"/>
            </a:ext>
          </a:extLst>
        </xdr:cNvPr>
        <xdr:cNvSpPr txBox="1"/>
      </xdr:nvSpPr>
      <xdr:spPr>
        <a:xfrm>
          <a:off x="21094700" y="183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48718</xdr:rowOff>
    </xdr:from>
    <xdr:to>
      <xdr:col>112</xdr:col>
      <xdr:colOff>38100</xdr:colOff>
      <xdr:row>107</xdr:row>
      <xdr:rowOff>150318</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215225" y="183938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94031</xdr:rowOff>
    </xdr:from>
    <xdr:to>
      <xdr:col>116</xdr:col>
      <xdr:colOff>63500</xdr:colOff>
      <xdr:row>107</xdr:row>
      <xdr:rowOff>99518</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20266025" y="18439181"/>
          <a:ext cx="790575"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51460</xdr:rowOff>
    </xdr:from>
    <xdr:to>
      <xdr:col>107</xdr:col>
      <xdr:colOff>101600</xdr:colOff>
      <xdr:row>107</xdr:row>
      <xdr:rowOff>153060</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364325"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99518</xdr:rowOff>
    </xdr:from>
    <xdr:to>
      <xdr:col>111</xdr:col>
      <xdr:colOff>177800</xdr:colOff>
      <xdr:row>107</xdr:row>
      <xdr:rowOff>102260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9415125" y="18444668"/>
          <a:ext cx="8509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51918</xdr:rowOff>
    </xdr:from>
    <xdr:to>
      <xdr:col>102</xdr:col>
      <xdr:colOff>165100</xdr:colOff>
      <xdr:row>107</xdr:row>
      <xdr:rowOff>153518</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52295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102260</xdr:rowOff>
    </xdr:from>
    <xdr:to>
      <xdr:col>107</xdr:col>
      <xdr:colOff>50800</xdr:colOff>
      <xdr:row>107</xdr:row>
      <xdr:rowOff>102718</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8573750" y="18447410"/>
          <a:ext cx="841375"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57404</xdr:rowOff>
    </xdr:from>
    <xdr:to>
      <xdr:col>98</xdr:col>
      <xdr:colOff>38100</xdr:colOff>
      <xdr:row>107</xdr:row>
      <xdr:rowOff>159004</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7681575" y="184025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102718</xdr:rowOff>
    </xdr:from>
    <xdr:to>
      <xdr:col>102</xdr:col>
      <xdr:colOff>114300</xdr:colOff>
      <xdr:row>107</xdr:row>
      <xdr:rowOff>108204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7732375" y="18447868"/>
          <a:ext cx="841375"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844" name="n_1aveValue【庁舎】&#10;一人当たり面積">
          <a:extLst>
            <a:ext uri="{FF2B5EF4-FFF2-40B4-BE49-F238E27FC236}">
              <a16:creationId xmlns:a16="http://schemas.microsoft.com/office/drawing/2014/main" id="{00000000-0008-0000-0200-00004C030000}"/>
            </a:ext>
          </a:extLst>
        </xdr:cNvPr>
        <xdr:cNvSpPr txBox="1"/>
      </xdr:nvSpPr>
      <xdr:spPr>
        <a:xfrm>
          <a:off x="2002797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155872</xdr:rowOff>
    </xdr:from>
    <xdr:ext cx="469744" cy="259045"/>
    <xdr:sp macro="" textlink="">
      <xdr:nvSpPr>
        <xdr:cNvPr id="845" name="n_2aveValue【庁舎】&#10;一人当たり面積">
          <a:extLst>
            <a:ext uri="{FF2B5EF4-FFF2-40B4-BE49-F238E27FC236}">
              <a16:creationId xmlns:a16="http://schemas.microsoft.com/office/drawing/2014/main" id="{00000000-0008-0000-0200-00004D030000}"/>
            </a:ext>
          </a:extLst>
        </xdr:cNvPr>
        <xdr:cNvSpPr txBox="1"/>
      </xdr:nvSpPr>
      <xdr:spPr>
        <a:xfrm>
          <a:off x="19189777" y="181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162272</xdr:rowOff>
    </xdr:from>
    <xdr:ext cx="469744" cy="259045"/>
    <xdr:sp macro="" textlink="">
      <xdr:nvSpPr>
        <xdr:cNvPr id="846" name="n_3aveValue【庁舎】&#10;一人当たり面積">
          <a:extLst>
            <a:ext uri="{FF2B5EF4-FFF2-40B4-BE49-F238E27FC236}">
              <a16:creationId xmlns:a16="http://schemas.microsoft.com/office/drawing/2014/main" id="{00000000-0008-0000-0200-00004E030000}"/>
            </a:ext>
          </a:extLst>
        </xdr:cNvPr>
        <xdr:cNvSpPr txBox="1"/>
      </xdr:nvSpPr>
      <xdr:spPr>
        <a:xfrm>
          <a:off x="18348402"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161358</xdr:rowOff>
    </xdr:from>
    <xdr:ext cx="469744" cy="259045"/>
    <xdr:sp macro="" textlink="">
      <xdr:nvSpPr>
        <xdr:cNvPr id="847" name="n_4aveValue【庁舎】&#10;一人当たり面積">
          <a:extLst>
            <a:ext uri="{FF2B5EF4-FFF2-40B4-BE49-F238E27FC236}">
              <a16:creationId xmlns:a16="http://schemas.microsoft.com/office/drawing/2014/main" id="{00000000-0008-0000-0200-00004F030000}"/>
            </a:ext>
          </a:extLst>
        </xdr:cNvPr>
        <xdr:cNvSpPr txBox="1"/>
      </xdr:nvSpPr>
      <xdr:spPr>
        <a:xfrm>
          <a:off x="175070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141445</xdr:rowOff>
    </xdr:from>
    <xdr:ext cx="469744" cy="259045"/>
    <xdr:sp macro="" textlink="">
      <xdr:nvSpPr>
        <xdr:cNvPr id="848" name="n_1mainValue【庁舎】&#10;一人当たり面積">
          <a:extLst>
            <a:ext uri="{FF2B5EF4-FFF2-40B4-BE49-F238E27FC236}">
              <a16:creationId xmlns:a16="http://schemas.microsoft.com/office/drawing/2014/main" id="{00000000-0008-0000-0200-000050030000}"/>
            </a:ext>
          </a:extLst>
        </xdr:cNvPr>
        <xdr:cNvSpPr txBox="1"/>
      </xdr:nvSpPr>
      <xdr:spPr>
        <a:xfrm>
          <a:off x="20027977" y="1848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144187</xdr:rowOff>
    </xdr:from>
    <xdr:ext cx="469744" cy="259045"/>
    <xdr:sp macro="" textlink="">
      <xdr:nvSpPr>
        <xdr:cNvPr id="849" name="n_2mainValue【庁舎】&#10;一人当たり面積">
          <a:extLst>
            <a:ext uri="{FF2B5EF4-FFF2-40B4-BE49-F238E27FC236}">
              <a16:creationId xmlns:a16="http://schemas.microsoft.com/office/drawing/2014/main" id="{00000000-0008-0000-0200-000051030000}"/>
            </a:ext>
          </a:extLst>
        </xdr:cNvPr>
        <xdr:cNvSpPr txBox="1"/>
      </xdr:nvSpPr>
      <xdr:spPr>
        <a:xfrm>
          <a:off x="1918977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144645</xdr:rowOff>
    </xdr:from>
    <xdr:ext cx="469744" cy="259045"/>
    <xdr:sp macro="" textlink="">
      <xdr:nvSpPr>
        <xdr:cNvPr id="850" name="n_3mainValue【庁舎】&#10;一人当たり面積">
          <a:extLst>
            <a:ext uri="{FF2B5EF4-FFF2-40B4-BE49-F238E27FC236}">
              <a16:creationId xmlns:a16="http://schemas.microsoft.com/office/drawing/2014/main" id="{00000000-0008-0000-0200-000052030000}"/>
            </a:ext>
          </a:extLst>
        </xdr:cNvPr>
        <xdr:cNvSpPr txBox="1"/>
      </xdr:nvSpPr>
      <xdr:spPr>
        <a:xfrm>
          <a:off x="18348402" y="184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150131</xdr:rowOff>
    </xdr:from>
    <xdr:ext cx="469744" cy="259045"/>
    <xdr:sp macro="" textlink="">
      <xdr:nvSpPr>
        <xdr:cNvPr id="851" name="n_4mainValue【庁舎】&#10;一人当たり面積">
          <a:extLst>
            <a:ext uri="{FF2B5EF4-FFF2-40B4-BE49-F238E27FC236}">
              <a16:creationId xmlns:a16="http://schemas.microsoft.com/office/drawing/2014/main" id="{00000000-0008-0000-0200-000053030000}"/>
            </a:ext>
          </a:extLst>
        </xdr:cNvPr>
        <xdr:cNvSpPr txBox="1"/>
      </xdr:nvSpPr>
      <xdr:spPr>
        <a:xfrm>
          <a:off x="175070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類似団体と比較して特に有形固定資産減価償却率が高くなっている施設は、一般廃棄処理施設、保健センター・保健所、福祉施設、市民会館、庁舎である。</a:t>
          </a:r>
          <a:r>
            <a:rPr kumimoji="1" lang="ja-JP" altLang="en-US" sz="1100">
              <a:solidFill>
                <a:schemeClr val="dk1"/>
              </a:solidFill>
              <a:effectLst/>
              <a:latin typeface="+mn-lt"/>
              <a:ea typeface="+mn-ea"/>
              <a:cs typeface="+mn-cs"/>
            </a:rPr>
            <a:t>また、全ての項目で減価償却率が年々増加していることから、今後の検討課題である。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一般廃棄物処理施設については、玖珠九重行政事務組合の施設であり、事務組合及び玖珠町、九重町の３者で協議し修繕、更新等を計画的に行う必要がある。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また、くすまちメルサンホールについても建築から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経過しており、建物や設備の老朽化に伴う修繕や設備更新の費用が増加している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その他の施設も、老朽化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修繕費用が増加しており、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も施設管理のため、</a:t>
          </a:r>
          <a:r>
            <a:rPr kumimoji="1" lang="ja-JP" altLang="ja-JP" sz="1100">
              <a:solidFill>
                <a:schemeClr val="dk1"/>
              </a:solidFill>
              <a:effectLst/>
              <a:latin typeface="+mn-lt"/>
              <a:ea typeface="+mn-ea"/>
              <a:cs typeface="+mn-cs"/>
            </a:rPr>
            <a:t>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年度に策定した個別管理計画に基づき、施設の維持管理を適切に進めていく必要がある。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地方税が対前年度比で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減少しており、類似団体と比較すると、基準財政収入額が少なく、一方では普通交付税の算定時に算定される基準財政需要額は多いため、類似団体内平均値を下回っている。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人口減少に加え、高齢化率が全国平均を上回る（令和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月末時点：</a:t>
          </a:r>
          <a:r>
            <a:rPr kumimoji="1" lang="en-US" altLang="ja-JP" sz="1300">
              <a:latin typeface="ＭＳ Ｐゴシック" panose="020B0600070205080204" pitchFamily="50" charset="-128"/>
              <a:ea typeface="ＭＳ Ｐゴシック" panose="020B0600070205080204" pitchFamily="50" charset="-128"/>
            </a:rPr>
            <a:t>39.43%</a:t>
          </a:r>
          <a:r>
            <a:rPr kumimoji="1" lang="ja-JP" altLang="en-US" sz="1300">
              <a:latin typeface="ＭＳ Ｐゴシック" panose="020B0600070205080204" pitchFamily="50" charset="-128"/>
              <a:ea typeface="ＭＳ Ｐゴシック" panose="020B0600070205080204" pitchFamily="50" charset="-128"/>
            </a:rPr>
            <a:t>）状況が続くため、今後も中学校跡地等の利活用として企業参入に対する支援などの取り組みを通して財政基盤の強化を図る。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歳入経常一般財源は、普通交付税や地方消費税交付金などが増額となり、対前年度比で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385,131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歳出経常経費充当一般財源は、扶助費、維持補修費、繰出金を除き、すべての性質項目で増加し、対前年度比で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結果的に分母である経常一般財源の増加幅が大きかったことから、経常収支比率は前年度より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ポイント下降した。今後も給与制度の適正化など、経常経費の抑制に努めたい。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70612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3910"/>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147828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148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942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人件費および物件費とも類似団体内平均を上回っている。その要因は、人口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人あたりの職員数が類似団体と比較して多いことなどが挙げられる。職員の年齢構成比率にもよるが、適切な定員管理を行う必要がある。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人あたりの決算額は前年と比べて減少している。今後も公共施設の老朽化対策を実施していく見込みのため、公共施設等総合管理計画に基づき、ライフサイクルコストの抑制に努める。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16563</xdr:rowOff>
    </xdr:from>
    <xdr:to>
      <xdr:col>23</xdr:col>
      <xdr:colOff>133350</xdr:colOff>
      <xdr:row>82</xdr:row>
      <xdr:rowOff>72231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75463"/>
          <a:ext cx="838200" cy="5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132880</xdr:rowOff>
    </xdr:from>
    <xdr:to>
      <xdr:col>19</xdr:col>
      <xdr:colOff>133350</xdr:colOff>
      <xdr:row>82</xdr:row>
      <xdr:rowOff>16563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20330"/>
          <a:ext cx="8890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132880</xdr:rowOff>
    </xdr:from>
    <xdr:to>
      <xdr:col>15</xdr:col>
      <xdr:colOff>82550</xdr:colOff>
      <xdr:row>81</xdr:row>
      <xdr:rowOff>140247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20330"/>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93669</xdr:rowOff>
    </xdr:from>
    <xdr:to>
      <xdr:col>11</xdr:col>
      <xdr:colOff>31750</xdr:colOff>
      <xdr:row>81</xdr:row>
      <xdr:rowOff>140247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1119"/>
          <a:ext cx="889000" cy="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21431</xdr:rowOff>
    </xdr:from>
    <xdr:to>
      <xdr:col>23</xdr:col>
      <xdr:colOff>184150</xdr:colOff>
      <xdr:row>82</xdr:row>
      <xdr:rowOff>123031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164958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137213</xdr:rowOff>
    </xdr:from>
    <xdr:to>
      <xdr:col>19</xdr:col>
      <xdr:colOff>184150</xdr:colOff>
      <xdr:row>82</xdr:row>
      <xdr:rowOff>67363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77540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9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82080</xdr:rowOff>
    </xdr:from>
    <xdr:to>
      <xdr:col>15</xdr:col>
      <xdr:colOff>133350</xdr:colOff>
      <xdr:row>82</xdr:row>
      <xdr:rowOff>12230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168457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5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89447</xdr:rowOff>
    </xdr:from>
    <xdr:to>
      <xdr:col>11</xdr:col>
      <xdr:colOff>82550</xdr:colOff>
      <xdr:row>82</xdr:row>
      <xdr:rowOff>19597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42869</xdr:rowOff>
    </xdr:from>
    <xdr:to>
      <xdr:col>7</xdr:col>
      <xdr:colOff>31750</xdr:colOff>
      <xdr:row>81</xdr:row>
      <xdr:rowOff>144469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前年度と比べて変動はないが、類似団体内平均・全国町村平均との比較ではやや高い水準となっている。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現在、国の給与水準に倣った制度設計に向けた協議を継続して行っている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58359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2599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58359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89</xdr:row>
      <xdr:rowOff>35379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9567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7559</xdr:rowOff>
    </xdr:from>
    <xdr:to>
      <xdr:col>73</xdr:col>
      <xdr:colOff>44450</xdr:colOff>
      <xdr:row>89</xdr:row>
      <xdr:rowOff>109159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93936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類似団体と比較して、やや高い水準となっている。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職員の年齢構成上、今後は退職者が増加していく見込みであるため過去に策定した定員管理計画の検証や事務事業の見直し、今後の人口推計を踏まえ適切な定員管理を行う必要がある。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147371</xdr:rowOff>
    </xdr:from>
    <xdr:to>
      <xdr:col>81</xdr:col>
      <xdr:colOff>44450</xdr:colOff>
      <xdr:row>61</xdr:row>
      <xdr:rowOff>157988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582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141580</xdr:rowOff>
    </xdr:from>
    <xdr:to>
      <xdr:col>77</xdr:col>
      <xdr:colOff>44450</xdr:colOff>
      <xdr:row>61</xdr:row>
      <xdr:rowOff>147371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003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141580</xdr:rowOff>
    </xdr:from>
    <xdr:to>
      <xdr:col>72</xdr:col>
      <xdr:colOff>203200</xdr:colOff>
      <xdr:row>61</xdr:row>
      <xdr:rowOff>142545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003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116484</xdr:rowOff>
    </xdr:from>
    <xdr:to>
      <xdr:col>68</xdr:col>
      <xdr:colOff>152400</xdr:colOff>
      <xdr:row>61</xdr:row>
      <xdr:rowOff>142545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493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107188</xdr:rowOff>
    </xdr:from>
    <xdr:to>
      <xdr:col>81</xdr:col>
      <xdr:colOff>95250</xdr:colOff>
      <xdr:row>62</xdr:row>
      <xdr:rowOff>37338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79265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96571</xdr:rowOff>
    </xdr:from>
    <xdr:to>
      <xdr:col>77</xdr:col>
      <xdr:colOff>95250</xdr:colOff>
      <xdr:row>62</xdr:row>
      <xdr:rowOff>26721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11498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4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90780</xdr:rowOff>
    </xdr:from>
    <xdr:to>
      <xdr:col>73</xdr:col>
      <xdr:colOff>44450</xdr:colOff>
      <xdr:row>62</xdr:row>
      <xdr:rowOff>20930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91745</xdr:rowOff>
    </xdr:from>
    <xdr:to>
      <xdr:col>68</xdr:col>
      <xdr:colOff>203200</xdr:colOff>
      <xdr:row>62</xdr:row>
      <xdr:rowOff>21895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65684</xdr:rowOff>
    </xdr:from>
    <xdr:to>
      <xdr:col>64</xdr:col>
      <xdr:colOff>152400</xdr:colOff>
      <xdr:row>61</xdr:row>
      <xdr:rowOff>167284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152061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公債費及び公債費に準ずる費用が類似団体と比較して少ないため、実質公債費比率は類似団体内平均値よりも低い水準となっている。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今後の見込としては、平成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年度にかけて整備した新中学校（くす星翔中学校）建設事業、令和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月豪雨に係る災害復旧事業に伴う地方債元利償還金が増加し、その大半は普通交付税の基準財政需要額に算入されるものの、水準は高くなっていく見込みである。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129540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121496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113454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00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地方債残高などの将来負担額に対して、充当可能基金や基準財政需要額算入見込額などの充当可能財源が多くなっているため、将来負担比率はマイナスとなっている。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しかしながら、新設中学校（くす星翔中学校）建設事業、令和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月豪雨関連災害復旧事業などの影響により、今後も地方債現在高が増加し、基金残高が減少していく見込みである。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地方債発行額の適正な管理を行い、将来負担の抑制に努める。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125730</xdr:colOff>
      <xdr:row>26</xdr:row>
      <xdr:rowOff>81280</xdr:rowOff>
    </xdr:from>
    <xdr:ext cx="9231181" cy="425758"/>
    <xdr:sp macro="" textlink="">
      <xdr:nvSpPr>
        <xdr:cNvPr id="460" name="テキスト ボックス 459">
          <a:extLst>
            <a:ext uri="{FF2B5EF4-FFF2-40B4-BE49-F238E27FC236}">
              <a16:creationId xmlns:a16="http://schemas.microsoft.com/office/drawing/2014/main" id="{0139CD79-A335-D23A-6FFE-3357EBAAAF34}"/>
            </a:ext>
          </a:extLst>
        </xdr:cNvPr>
        <xdr:cNvSpPr txBox="1"/>
      </xdr:nvSpPr>
      <xdr:spPr>
        <a:xfrm>
          <a:off x="697230" y="4439920"/>
          <a:ext cx="923118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人当たりの職員数」の算出に用いる職員数及び「給与水準（国との比較）」のラスパイレス指数」については、各調査対象年度の翌年の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前年度と比較すると、経常収支比率に占める人件費の割合は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ポイント減少したが、類似団体内平均値よりも高い水準となっている。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要因としては、類似団体と比較して、職員数が多いことなどが挙げられる。適正な定員管理や、国の給与水準に倣った制度設計を継続して進めていく必要がある。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51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78486</xdr:rowOff>
    </xdr:from>
    <xdr:to>
      <xdr:col>15</xdr:col>
      <xdr:colOff>149225</xdr:colOff>
      <xdr:row>36</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前年度と比較すると、経常収支比率に占める物件費の割合は、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ポイント増加しており、類似団体内平均値より高くなっている。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主な要因として、新たな生活様式に対応するためのデジタル化関連の維持管理経費（保守料など）の増加が挙げられ、これは今後も継続すると見込まれるため、財源の確保について検討する必要がある。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27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18</xdr:row>
      <xdr:rowOff>7257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62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72571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93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72571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71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68234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経常収支比率に占める扶助費の割合は、前年度と比較して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ポイント減少しているが、類似団体内平均値よりも高い水準となっている。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要因としては、施設型給付費や障がい福祉サービス訓練等給付費などが、年々増加傾向にあることが挙げられる。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福祉サービスの充実は必要ではあるものの、給付の適正化を図り、今後も特定財源の確保について検討していく必要がある。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ポイント減少しており、歳出経常経費充当一般財源も減少した。主な要因としては、介護保険事業や後期高齢者医療事業など特別会計への繰出金が減少したことによるものである。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今後も健康増進や生活習慣病の予防などに重点を置きつつ、効果的な健康教育、健康相談などの保健事業を展開し、医療費の抑制に努める。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2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0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7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6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146067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その要因は日田玖珠広域消防組合負担金の減や新型コロナウイルス感染症による各種イベント中止に伴う団体に対する補助金の減などが挙げられる。恒常的な町独自の補助金については、現在、各事業の要綱等を作成し、事業効果の検証、見直しを行っている。引き続き各補助金の必要性や効果などを検証し、縮小や廃止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52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168910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41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146067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ポイント改善されており、その要因は過疎対策事業債の減などによるものである。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類似団体内平均値と比較しても例年と同様に、若干低い水準となっている。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しかしながら、新設中学校（くす星翔中学校）建設事業及び令和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月豪雨災害復旧事業により、今後も地方債現在高が増加していくことが見込まれるため、発行額の適正な管理に努める。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37846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37846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ポイント減少しており、歳出経常経費充当一般財源も減少した。主な要因としては人件費、扶助費、その他（繰出金）の減少が考えられるが、類似団体内平均値との差は依然として開いている状況である。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各性質ごとに記載している分析内容を踏まえ、健全な財政運営に努める。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92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60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80</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63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119380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61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115607</xdr:rowOff>
    </xdr:from>
    <xdr:to>
      <xdr:col>29</xdr:col>
      <xdr:colOff>127000</xdr:colOff>
      <xdr:row>17</xdr:row>
      <xdr:rowOff>134822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7882"/>
          <a:ext cx="647700" cy="1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100384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2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134822</xdr:rowOff>
    </xdr:from>
    <xdr:to>
      <xdr:col>26</xdr:col>
      <xdr:colOff>50800</xdr:colOff>
      <xdr:row>17</xdr:row>
      <xdr:rowOff>146925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7097"/>
          <a:ext cx="698500" cy="1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146925</xdr:rowOff>
    </xdr:from>
    <xdr:to>
      <xdr:col>22</xdr:col>
      <xdr:colOff>114300</xdr:colOff>
      <xdr:row>18</xdr:row>
      <xdr:rowOff>6036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9200"/>
          <a:ext cx="698500" cy="3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6036</xdr:rowOff>
    </xdr:from>
    <xdr:to>
      <xdr:col>18</xdr:col>
      <xdr:colOff>177800</xdr:colOff>
      <xdr:row>18</xdr:row>
      <xdr:rowOff>19843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9761"/>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64807</xdr:rowOff>
    </xdr:from>
    <xdr:to>
      <xdr:col>29</xdr:col>
      <xdr:colOff>177800</xdr:colOff>
      <xdr:row>17</xdr:row>
      <xdr:rowOff>166407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81334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84022</xdr:rowOff>
    </xdr:from>
    <xdr:to>
      <xdr:col>26</xdr:col>
      <xdr:colOff>101600</xdr:colOff>
      <xdr:row>18</xdr:row>
      <xdr:rowOff>14172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24349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96125</xdr:rowOff>
    </xdr:from>
    <xdr:to>
      <xdr:col>22</xdr:col>
      <xdr:colOff>165100</xdr:colOff>
      <xdr:row>18</xdr:row>
      <xdr:rowOff>26275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126686</xdr:rowOff>
    </xdr:from>
    <xdr:to>
      <xdr:col>19</xdr:col>
      <xdr:colOff>38100</xdr:colOff>
      <xdr:row>18</xdr:row>
      <xdr:rowOff>56836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67013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140493</xdr:rowOff>
    </xdr:from>
    <xdr:to>
      <xdr:col>15</xdr:col>
      <xdr:colOff>101600</xdr:colOff>
      <xdr:row>18</xdr:row>
      <xdr:rowOff>70643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80820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7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421</xdr:rowOff>
    </xdr:from>
    <xdr:to>
      <xdr:col>29</xdr:col>
      <xdr:colOff>127000</xdr:colOff>
      <xdr:row>37</xdr:row>
      <xdr:rowOff>19721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25121"/>
          <a:ext cx="6477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19721</xdr:rowOff>
    </xdr:from>
    <xdr:to>
      <xdr:col>26</xdr:col>
      <xdr:colOff>50800</xdr:colOff>
      <xdr:row>37</xdr:row>
      <xdr:rowOff>20766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44421"/>
          <a:ext cx="698500" cy="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20766</xdr:rowOff>
    </xdr:from>
    <xdr:to>
      <xdr:col>22</xdr:col>
      <xdr:colOff>114300</xdr:colOff>
      <xdr:row>37</xdr:row>
      <xdr:rowOff>23313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5466"/>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73579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8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23313</xdr:rowOff>
    </xdr:from>
    <xdr:to>
      <xdr:col>18</xdr:col>
      <xdr:colOff>177800</xdr:colOff>
      <xdr:row>37</xdr:row>
      <xdr:rowOff>43463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48013"/>
          <a:ext cx="698500" cy="2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68256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121071</xdr:rowOff>
    </xdr:from>
    <xdr:to>
      <xdr:col>29</xdr:col>
      <xdr:colOff>177800</xdr:colOff>
      <xdr:row>37</xdr:row>
      <xdr:rowOff>51221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7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93148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4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140371</xdr:rowOff>
    </xdr:from>
    <xdr:to>
      <xdr:col>26</xdr:col>
      <xdr:colOff>101600</xdr:colOff>
      <xdr:row>37</xdr:row>
      <xdr:rowOff>70521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9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55298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7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141416</xdr:rowOff>
    </xdr:from>
    <xdr:to>
      <xdr:col>22</xdr:col>
      <xdr:colOff>165100</xdr:colOff>
      <xdr:row>37</xdr:row>
      <xdr:rowOff>71566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56343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8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143963</xdr:rowOff>
    </xdr:from>
    <xdr:to>
      <xdr:col>19</xdr:col>
      <xdr:colOff>38100</xdr:colOff>
      <xdr:row>37</xdr:row>
      <xdr:rowOff>74113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58890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164113</xdr:rowOff>
    </xdr:from>
    <xdr:to>
      <xdr:col>15</xdr:col>
      <xdr:colOff>101600</xdr:colOff>
      <xdr:row>37</xdr:row>
      <xdr:rowOff>94263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1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79040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132700</xdr:rowOff>
    </xdr:from>
    <xdr:to>
      <xdr:col>24</xdr:col>
      <xdr:colOff>63500</xdr:colOff>
      <xdr:row>35</xdr:row>
      <xdr:rowOff>150613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33450"/>
          <a:ext cx="8382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150613</xdr:rowOff>
    </xdr:from>
    <xdr:to>
      <xdr:col>19</xdr:col>
      <xdr:colOff>177800</xdr:colOff>
      <xdr:row>36</xdr:row>
      <xdr:rowOff>15447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51363"/>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15447</xdr:rowOff>
    </xdr:from>
    <xdr:to>
      <xdr:col>15</xdr:col>
      <xdr:colOff>50800</xdr:colOff>
      <xdr:row>36</xdr:row>
      <xdr:rowOff>38362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7647"/>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38362</xdr:rowOff>
    </xdr:from>
    <xdr:to>
      <xdr:col>10</xdr:col>
      <xdr:colOff>114300</xdr:colOff>
      <xdr:row>36</xdr:row>
      <xdr:rowOff>43382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0562"/>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81900</xdr:rowOff>
    </xdr:from>
    <xdr:to>
      <xdr:col>24</xdr:col>
      <xdr:colOff>114300</xdr:colOff>
      <xdr:row>36</xdr:row>
      <xdr:rowOff>12050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104777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3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99813</xdr:rowOff>
    </xdr:from>
    <xdr:to>
      <xdr:col>20</xdr:col>
      <xdr:colOff>38100</xdr:colOff>
      <xdr:row>36</xdr:row>
      <xdr:rowOff>29963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46490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136097</xdr:rowOff>
    </xdr:from>
    <xdr:to>
      <xdr:col>15</xdr:col>
      <xdr:colOff>101600</xdr:colOff>
      <xdr:row>36</xdr:row>
      <xdr:rowOff>66247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82774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159012</xdr:rowOff>
    </xdr:from>
    <xdr:to>
      <xdr:col>10</xdr:col>
      <xdr:colOff>165100</xdr:colOff>
      <xdr:row>36</xdr:row>
      <xdr:rowOff>89162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105689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164032</xdr:rowOff>
    </xdr:from>
    <xdr:to>
      <xdr:col>6</xdr:col>
      <xdr:colOff>38100</xdr:colOff>
      <xdr:row>36</xdr:row>
      <xdr:rowOff>94182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110709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162392</xdr:rowOff>
    </xdr:from>
    <xdr:to>
      <xdr:col>24</xdr:col>
      <xdr:colOff>63500</xdr:colOff>
      <xdr:row>57</xdr:row>
      <xdr:rowOff>82345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63592"/>
          <a:ext cx="838200" cy="9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82345</xdr:rowOff>
    </xdr:from>
    <xdr:to>
      <xdr:col>19</xdr:col>
      <xdr:colOff>177800</xdr:colOff>
      <xdr:row>57</xdr:row>
      <xdr:rowOff>137589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549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94742</xdr:rowOff>
    </xdr:from>
    <xdr:to>
      <xdr:col>15</xdr:col>
      <xdr:colOff>50800</xdr:colOff>
      <xdr:row>57</xdr:row>
      <xdr:rowOff>137589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673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94742</xdr:rowOff>
    </xdr:from>
    <xdr:to>
      <xdr:col>10</xdr:col>
      <xdr:colOff>114300</xdr:colOff>
      <xdr:row>58</xdr:row>
      <xdr:rowOff>19494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7392"/>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139095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111592</xdr:rowOff>
    </xdr:from>
    <xdr:to>
      <xdr:col>24</xdr:col>
      <xdr:colOff>114300</xdr:colOff>
      <xdr:row>57</xdr:row>
      <xdr:rowOff>41742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134469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6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31545</xdr:rowOff>
    </xdr:from>
    <xdr:to>
      <xdr:col>20</xdr:col>
      <xdr:colOff>38100</xdr:colOff>
      <xdr:row>57</xdr:row>
      <xdr:rowOff>133145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124272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86789</xdr:rowOff>
    </xdr:from>
    <xdr:to>
      <xdr:col>15</xdr:col>
      <xdr:colOff>101600</xdr:colOff>
      <xdr:row>58</xdr:row>
      <xdr:rowOff>16939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33466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43942</xdr:rowOff>
    </xdr:from>
    <xdr:to>
      <xdr:col>10</xdr:col>
      <xdr:colOff>165100</xdr:colOff>
      <xdr:row>57</xdr:row>
      <xdr:rowOff>145542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136669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140144</xdr:rowOff>
    </xdr:from>
    <xdr:to>
      <xdr:col>6</xdr:col>
      <xdr:colOff>38100</xdr:colOff>
      <xdr:row>58</xdr:row>
      <xdr:rowOff>70294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86821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167436</xdr:rowOff>
    </xdr:from>
    <xdr:to>
      <xdr:col>24</xdr:col>
      <xdr:colOff>63500</xdr:colOff>
      <xdr:row>79</xdr:row>
      <xdr:rowOff>1245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40536"/>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167436</xdr:rowOff>
    </xdr:from>
    <xdr:to>
      <xdr:col>19</xdr:col>
      <xdr:colOff>177800</xdr:colOff>
      <xdr:row>79</xdr:row>
      <xdr:rowOff>17132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40536"/>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10731</xdr:rowOff>
    </xdr:from>
    <xdr:to>
      <xdr:col>15</xdr:col>
      <xdr:colOff>50800</xdr:colOff>
      <xdr:row>79</xdr:row>
      <xdr:rowOff>17132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552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129260</xdr:rowOff>
    </xdr:from>
    <xdr:to>
      <xdr:col>10</xdr:col>
      <xdr:colOff>114300</xdr:colOff>
      <xdr:row>79</xdr:row>
      <xdr:rowOff>10731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0236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121895</xdr:rowOff>
    </xdr:from>
    <xdr:to>
      <xdr:col>24</xdr:col>
      <xdr:colOff>114300</xdr:colOff>
      <xdr:row>79</xdr:row>
      <xdr:rowOff>52045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36822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116636</xdr:rowOff>
    </xdr:from>
    <xdr:to>
      <xdr:col>20</xdr:col>
      <xdr:colOff>38100</xdr:colOff>
      <xdr:row>79</xdr:row>
      <xdr:rowOff>46786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37913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137782</xdr:rowOff>
    </xdr:from>
    <xdr:to>
      <xdr:col>15</xdr:col>
      <xdr:colOff>101600</xdr:colOff>
      <xdr:row>79</xdr:row>
      <xdr:rowOff>67932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59059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60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131381</xdr:rowOff>
    </xdr:from>
    <xdr:to>
      <xdr:col>10</xdr:col>
      <xdr:colOff>165100</xdr:colOff>
      <xdr:row>79</xdr:row>
      <xdr:rowOff>61531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52658</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78460</xdr:rowOff>
    </xdr:from>
    <xdr:to>
      <xdr:col>6</xdr:col>
      <xdr:colOff>38100</xdr:colOff>
      <xdr:row>79</xdr:row>
      <xdr:rowOff>8610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171187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139754</xdr:rowOff>
    </xdr:from>
    <xdr:to>
      <xdr:col>24</xdr:col>
      <xdr:colOff>63500</xdr:colOff>
      <xdr:row>95</xdr:row>
      <xdr:rowOff>82583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84604"/>
          <a:ext cx="838200" cy="28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82583</xdr:rowOff>
    </xdr:from>
    <xdr:to>
      <xdr:col>19</xdr:col>
      <xdr:colOff>177800</xdr:colOff>
      <xdr:row>95</xdr:row>
      <xdr:rowOff>150814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0333"/>
          <a:ext cx="889000" cy="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150814</xdr:rowOff>
    </xdr:from>
    <xdr:to>
      <xdr:col>15</xdr:col>
      <xdr:colOff>50800</xdr:colOff>
      <xdr:row>96</xdr:row>
      <xdr:rowOff>18292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38564"/>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18292</xdr:rowOff>
    </xdr:from>
    <xdr:to>
      <xdr:col>10</xdr:col>
      <xdr:colOff>114300</xdr:colOff>
      <xdr:row>96</xdr:row>
      <xdr:rowOff>46312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77492"/>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88954</xdr:rowOff>
    </xdr:from>
    <xdr:to>
      <xdr:col>24</xdr:col>
      <xdr:colOff>114300</xdr:colOff>
      <xdr:row>94</xdr:row>
      <xdr:rowOff>19104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111831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8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31783</xdr:rowOff>
    </xdr:from>
    <xdr:to>
      <xdr:col>20</xdr:col>
      <xdr:colOff>38100</xdr:colOff>
      <xdr:row>95</xdr:row>
      <xdr:rowOff>133383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149910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100014</xdr:rowOff>
    </xdr:from>
    <xdr:to>
      <xdr:col>15</xdr:col>
      <xdr:colOff>101600</xdr:colOff>
      <xdr:row>96</xdr:row>
      <xdr:rowOff>30164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46691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138942</xdr:rowOff>
    </xdr:from>
    <xdr:to>
      <xdr:col>10</xdr:col>
      <xdr:colOff>165100</xdr:colOff>
      <xdr:row>96</xdr:row>
      <xdr:rowOff>69092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85619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166962</xdr:rowOff>
    </xdr:from>
    <xdr:to>
      <xdr:col>6</xdr:col>
      <xdr:colOff>38100</xdr:colOff>
      <xdr:row>96</xdr:row>
      <xdr:rowOff>97112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113639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120114</xdr:rowOff>
    </xdr:from>
    <xdr:to>
      <xdr:col>55</xdr:col>
      <xdr:colOff>0</xdr:colOff>
      <xdr:row>36</xdr:row>
      <xdr:rowOff>70786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7964"/>
          <a:ext cx="838200" cy="4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120114</xdr:rowOff>
    </xdr:from>
    <xdr:to>
      <xdr:col>50</xdr:col>
      <xdr:colOff>114300</xdr:colOff>
      <xdr:row>36</xdr:row>
      <xdr:rowOff>127031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7964"/>
          <a:ext cx="889000" cy="5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127031</xdr:rowOff>
    </xdr:from>
    <xdr:to>
      <xdr:col>45</xdr:col>
      <xdr:colOff>177800</xdr:colOff>
      <xdr:row>36</xdr:row>
      <xdr:rowOff>152369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99231"/>
          <a:ext cx="889000" cy="2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152369</xdr:rowOff>
    </xdr:from>
    <xdr:to>
      <xdr:col>41</xdr:col>
      <xdr:colOff>50800</xdr:colOff>
      <xdr:row>37</xdr:row>
      <xdr:rowOff>1534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24569"/>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19986</xdr:rowOff>
    </xdr:from>
    <xdr:to>
      <xdr:col>55</xdr:col>
      <xdr:colOff>50800</xdr:colOff>
      <xdr:row>36</xdr:row>
      <xdr:rowOff>121586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169863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7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69314</xdr:rowOff>
    </xdr:from>
    <xdr:to>
      <xdr:col>50</xdr:col>
      <xdr:colOff>165100</xdr:colOff>
      <xdr:row>33</xdr:row>
      <xdr:rowOff>170914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162041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76231</xdr:rowOff>
    </xdr:from>
    <xdr:to>
      <xdr:col>46</xdr:col>
      <xdr:colOff>38100</xdr:colOff>
      <xdr:row>37</xdr:row>
      <xdr:rowOff>6381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22908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0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101569</xdr:rowOff>
    </xdr:from>
    <xdr:to>
      <xdr:col>41</xdr:col>
      <xdr:colOff>101600</xdr:colOff>
      <xdr:row>37</xdr:row>
      <xdr:rowOff>31719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48246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0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122184</xdr:rowOff>
    </xdr:from>
    <xdr:to>
      <xdr:col>36</xdr:col>
      <xdr:colOff>165100</xdr:colOff>
      <xdr:row>37</xdr:row>
      <xdr:rowOff>52334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68861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0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37199</xdr:rowOff>
    </xdr:from>
    <xdr:to>
      <xdr:col>55</xdr:col>
      <xdr:colOff>0</xdr:colOff>
      <xdr:row>57</xdr:row>
      <xdr:rowOff>61682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09849"/>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35935</xdr:rowOff>
    </xdr:from>
    <xdr:to>
      <xdr:col>50</xdr:col>
      <xdr:colOff>114300</xdr:colOff>
      <xdr:row>57</xdr:row>
      <xdr:rowOff>61682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08585"/>
          <a:ext cx="8890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46847</xdr:rowOff>
    </xdr:from>
    <xdr:to>
      <xdr:col>45</xdr:col>
      <xdr:colOff>177800</xdr:colOff>
      <xdr:row>57</xdr:row>
      <xdr:rowOff>35935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05147"/>
          <a:ext cx="889000" cy="50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46847</xdr:rowOff>
    </xdr:from>
    <xdr:to>
      <xdr:col>41</xdr:col>
      <xdr:colOff>50800</xdr:colOff>
      <xdr:row>56</xdr:row>
      <xdr:rowOff>153652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05147"/>
          <a:ext cx="889000" cy="44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157849</xdr:rowOff>
    </xdr:from>
    <xdr:to>
      <xdr:col>55</xdr:col>
      <xdr:colOff>50800</xdr:colOff>
      <xdr:row>57</xdr:row>
      <xdr:rowOff>87999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136276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10882</xdr:rowOff>
    </xdr:from>
    <xdr:to>
      <xdr:col>50</xdr:col>
      <xdr:colOff>165100</xdr:colOff>
      <xdr:row>57</xdr:row>
      <xdr:rowOff>112482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103609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156585</xdr:rowOff>
    </xdr:from>
    <xdr:to>
      <xdr:col>46</xdr:col>
      <xdr:colOff>38100</xdr:colOff>
      <xdr:row>57</xdr:row>
      <xdr:rowOff>86735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103262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167497</xdr:rowOff>
    </xdr:from>
    <xdr:to>
      <xdr:col>41</xdr:col>
      <xdr:colOff>101600</xdr:colOff>
      <xdr:row>54</xdr:row>
      <xdr:rowOff>97647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114174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0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102852</xdr:rowOff>
    </xdr:from>
    <xdr:to>
      <xdr:col>36</xdr:col>
      <xdr:colOff>165100</xdr:colOff>
      <xdr:row>57</xdr:row>
      <xdr:rowOff>33002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49529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86125</xdr:rowOff>
    </xdr:from>
    <xdr:to>
      <xdr:col>55</xdr:col>
      <xdr:colOff>0</xdr:colOff>
      <xdr:row>78</xdr:row>
      <xdr:rowOff>124197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9225"/>
          <a:ext cx="8382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73740</xdr:rowOff>
    </xdr:from>
    <xdr:to>
      <xdr:col>50</xdr:col>
      <xdr:colOff>114300</xdr:colOff>
      <xdr:row>78</xdr:row>
      <xdr:rowOff>86125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6840"/>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60522</xdr:rowOff>
    </xdr:from>
    <xdr:to>
      <xdr:col>45</xdr:col>
      <xdr:colOff>177800</xdr:colOff>
      <xdr:row>78</xdr:row>
      <xdr:rowOff>73740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3622"/>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60522</xdr:rowOff>
    </xdr:from>
    <xdr:to>
      <xdr:col>41</xdr:col>
      <xdr:colOff>50800</xdr:colOff>
      <xdr:row>78</xdr:row>
      <xdr:rowOff>70096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3622"/>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73397</xdr:rowOff>
    </xdr:from>
    <xdr:to>
      <xdr:col>55</xdr:col>
      <xdr:colOff>50800</xdr:colOff>
      <xdr:row>79</xdr:row>
      <xdr:rowOff>3547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159774</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35325</xdr:rowOff>
    </xdr:from>
    <xdr:to>
      <xdr:col>50</xdr:col>
      <xdr:colOff>165100</xdr:colOff>
      <xdr:row>78</xdr:row>
      <xdr:rowOff>136925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128052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22940</xdr:rowOff>
    </xdr:from>
    <xdr:to>
      <xdr:col>46</xdr:col>
      <xdr:colOff>38100</xdr:colOff>
      <xdr:row>78</xdr:row>
      <xdr:rowOff>124540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115667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9722</xdr:rowOff>
    </xdr:from>
    <xdr:to>
      <xdr:col>41</xdr:col>
      <xdr:colOff>101600</xdr:colOff>
      <xdr:row>78</xdr:row>
      <xdr:rowOff>111322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102449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19296</xdr:rowOff>
    </xdr:from>
    <xdr:to>
      <xdr:col>36</xdr:col>
      <xdr:colOff>165100</xdr:colOff>
      <xdr:row>78</xdr:row>
      <xdr:rowOff>120896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112023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17627</xdr:rowOff>
    </xdr:from>
    <xdr:to>
      <xdr:col>55</xdr:col>
      <xdr:colOff>0</xdr:colOff>
      <xdr:row>96</xdr:row>
      <xdr:rowOff>120140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76827"/>
          <a:ext cx="8382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120140</xdr:rowOff>
    </xdr:from>
    <xdr:to>
      <xdr:col>50</xdr:col>
      <xdr:colOff>114300</xdr:colOff>
      <xdr:row>96</xdr:row>
      <xdr:rowOff>131814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79340"/>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110668</xdr:rowOff>
    </xdr:from>
    <xdr:to>
      <xdr:col>45</xdr:col>
      <xdr:colOff>177800</xdr:colOff>
      <xdr:row>96</xdr:row>
      <xdr:rowOff>131814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541168"/>
          <a:ext cx="889000" cy="10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83366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110668</xdr:rowOff>
    </xdr:from>
    <xdr:to>
      <xdr:col>41</xdr:col>
      <xdr:colOff>50800</xdr:colOff>
      <xdr:row>96</xdr:row>
      <xdr:rowOff>10754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541168"/>
          <a:ext cx="889000" cy="9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138277</xdr:rowOff>
    </xdr:from>
    <xdr:to>
      <xdr:col>55</xdr:col>
      <xdr:colOff>50800</xdr:colOff>
      <xdr:row>96</xdr:row>
      <xdr:rowOff>68427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161154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69340</xdr:rowOff>
    </xdr:from>
    <xdr:to>
      <xdr:col>50</xdr:col>
      <xdr:colOff>165100</xdr:colOff>
      <xdr:row>96</xdr:row>
      <xdr:rowOff>170940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162067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81014</xdr:rowOff>
    </xdr:from>
    <xdr:to>
      <xdr:col>46</xdr:col>
      <xdr:colOff>38100</xdr:colOff>
      <xdr:row>97</xdr:row>
      <xdr:rowOff>11164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27691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59868</xdr:rowOff>
    </xdr:from>
    <xdr:to>
      <xdr:col>41</xdr:col>
      <xdr:colOff>101600</xdr:colOff>
      <xdr:row>90</xdr:row>
      <xdr:rowOff>161468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4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6545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26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131404</xdr:rowOff>
    </xdr:from>
    <xdr:to>
      <xdr:col>36</xdr:col>
      <xdr:colOff>165100</xdr:colOff>
      <xdr:row>96</xdr:row>
      <xdr:rowOff>61554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78081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10122</xdr:rowOff>
    </xdr:from>
    <xdr:to>
      <xdr:col>85</xdr:col>
      <xdr:colOff>127000</xdr:colOff>
      <xdr:row>33</xdr:row>
      <xdr:rowOff>159341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496522"/>
          <a:ext cx="838200" cy="3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159341</xdr:rowOff>
    </xdr:from>
    <xdr:to>
      <xdr:col>81</xdr:col>
      <xdr:colOff>50800</xdr:colOff>
      <xdr:row>37</xdr:row>
      <xdr:rowOff>120993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817191"/>
          <a:ext cx="889000" cy="6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37573</xdr:rowOff>
    </xdr:from>
    <xdr:to>
      <xdr:col>76</xdr:col>
      <xdr:colOff>114300</xdr:colOff>
      <xdr:row>37</xdr:row>
      <xdr:rowOff>120993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38122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142212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37573</xdr:rowOff>
    </xdr:from>
    <xdr:to>
      <xdr:col>71</xdr:col>
      <xdr:colOff>177800</xdr:colOff>
      <xdr:row>38</xdr:row>
      <xdr:rowOff>122574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81223"/>
          <a:ext cx="889000" cy="2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55097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130772</xdr:rowOff>
    </xdr:from>
    <xdr:to>
      <xdr:col>85</xdr:col>
      <xdr:colOff>177800</xdr:colOff>
      <xdr:row>32</xdr:row>
      <xdr:rowOff>60922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4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153649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2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108541</xdr:rowOff>
    </xdr:from>
    <xdr:to>
      <xdr:col>81</xdr:col>
      <xdr:colOff>101600</xdr:colOff>
      <xdr:row>34</xdr:row>
      <xdr:rowOff>38691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7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55218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5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70193</xdr:rowOff>
    </xdr:from>
    <xdr:to>
      <xdr:col>76</xdr:col>
      <xdr:colOff>165100</xdr:colOff>
      <xdr:row>38</xdr:row>
      <xdr:rowOff>343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16870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158223</xdr:rowOff>
    </xdr:from>
    <xdr:to>
      <xdr:col>72</xdr:col>
      <xdr:colOff>38100</xdr:colOff>
      <xdr:row>37</xdr:row>
      <xdr:rowOff>88373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104900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71774</xdr:rowOff>
    </xdr:from>
    <xdr:to>
      <xdr:col>67</xdr:col>
      <xdr:colOff>101600</xdr:colOff>
      <xdr:row>39</xdr:row>
      <xdr:rowOff>1924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18451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29404</xdr:rowOff>
    </xdr:from>
    <xdr:to>
      <xdr:col>85</xdr:col>
      <xdr:colOff>127000</xdr:colOff>
      <xdr:row>76</xdr:row>
      <xdr:rowOff>47299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59604"/>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47299</xdr:rowOff>
    </xdr:from>
    <xdr:to>
      <xdr:col>81</xdr:col>
      <xdr:colOff>50800</xdr:colOff>
      <xdr:row>76</xdr:row>
      <xdr:rowOff>60275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77499"/>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51735</xdr:rowOff>
    </xdr:from>
    <xdr:to>
      <xdr:col>76</xdr:col>
      <xdr:colOff>114300</xdr:colOff>
      <xdr:row>76</xdr:row>
      <xdr:rowOff>60275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81935"/>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1525</xdr:rowOff>
    </xdr:from>
    <xdr:to>
      <xdr:col>71</xdr:col>
      <xdr:colOff>177800</xdr:colOff>
      <xdr:row>76</xdr:row>
      <xdr:rowOff>51735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31725"/>
          <a:ext cx="8890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64326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150054</xdr:rowOff>
    </xdr:from>
    <xdr:to>
      <xdr:col>85</xdr:col>
      <xdr:colOff>177800</xdr:colOff>
      <xdr:row>76</xdr:row>
      <xdr:rowOff>80204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128481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167949</xdr:rowOff>
    </xdr:from>
    <xdr:to>
      <xdr:col>81</xdr:col>
      <xdr:colOff>101600</xdr:colOff>
      <xdr:row>76</xdr:row>
      <xdr:rowOff>98099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89226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1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9475</xdr:rowOff>
    </xdr:from>
    <xdr:to>
      <xdr:col>76</xdr:col>
      <xdr:colOff>165100</xdr:colOff>
      <xdr:row>76</xdr:row>
      <xdr:rowOff>111075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102202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935</xdr:rowOff>
    </xdr:from>
    <xdr:to>
      <xdr:col>72</xdr:col>
      <xdr:colOff>38100</xdr:colOff>
      <xdr:row>76</xdr:row>
      <xdr:rowOff>102535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93662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122175</xdr:rowOff>
    </xdr:from>
    <xdr:to>
      <xdr:col>67</xdr:col>
      <xdr:colOff>101600</xdr:colOff>
      <xdr:row>76</xdr:row>
      <xdr:rowOff>52325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68852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126730</xdr:rowOff>
    </xdr:from>
    <xdr:to>
      <xdr:col>85</xdr:col>
      <xdr:colOff>127000</xdr:colOff>
      <xdr:row>98</xdr:row>
      <xdr:rowOff>73422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85930"/>
          <a:ext cx="838200" cy="2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56696</xdr:rowOff>
    </xdr:from>
    <xdr:to>
      <xdr:col>81</xdr:col>
      <xdr:colOff>50800</xdr:colOff>
      <xdr:row>98</xdr:row>
      <xdr:rowOff>73422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58796"/>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36326</xdr:rowOff>
    </xdr:from>
    <xdr:to>
      <xdr:col>76</xdr:col>
      <xdr:colOff>114300</xdr:colOff>
      <xdr:row>98</xdr:row>
      <xdr:rowOff>56696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38426"/>
          <a:ext cx="889000" cy="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36326</xdr:rowOff>
    </xdr:from>
    <xdr:to>
      <xdr:col>71</xdr:col>
      <xdr:colOff>177800</xdr:colOff>
      <xdr:row>98</xdr:row>
      <xdr:rowOff>42560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8426"/>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75930</xdr:rowOff>
    </xdr:from>
    <xdr:to>
      <xdr:col>85</xdr:col>
      <xdr:colOff>177800</xdr:colOff>
      <xdr:row>97</xdr:row>
      <xdr:rowOff>6080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98807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22622</xdr:rowOff>
    </xdr:from>
    <xdr:to>
      <xdr:col>81</xdr:col>
      <xdr:colOff>101600</xdr:colOff>
      <xdr:row>98</xdr:row>
      <xdr:rowOff>124222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115349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5896</xdr:rowOff>
    </xdr:from>
    <xdr:to>
      <xdr:col>76</xdr:col>
      <xdr:colOff>165100</xdr:colOff>
      <xdr:row>98</xdr:row>
      <xdr:rowOff>107496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98623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156976</xdr:rowOff>
    </xdr:from>
    <xdr:to>
      <xdr:col>72</xdr:col>
      <xdr:colOff>38100</xdr:colOff>
      <xdr:row>98</xdr:row>
      <xdr:rowOff>87126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78253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163210</xdr:rowOff>
    </xdr:from>
    <xdr:to>
      <xdr:col>67</xdr:col>
      <xdr:colOff>101600</xdr:colOff>
      <xdr:row>98</xdr:row>
      <xdr:rowOff>93360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84487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21742</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7292"/>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21742</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7292"/>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84309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89069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59135</xdr:rowOff>
    </xdr:from>
    <xdr:to>
      <xdr:col>116</xdr:col>
      <xdr:colOff>63500</xdr:colOff>
      <xdr:row>75</xdr:row>
      <xdr:rowOff>62313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17885"/>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59135</xdr:rowOff>
    </xdr:from>
    <xdr:to>
      <xdr:col>111</xdr:col>
      <xdr:colOff>177800</xdr:colOff>
      <xdr:row>75</xdr:row>
      <xdr:rowOff>90584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17885"/>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90584</xdr:rowOff>
    </xdr:from>
    <xdr:to>
      <xdr:col>107</xdr:col>
      <xdr:colOff>50800</xdr:colOff>
      <xdr:row>75</xdr:row>
      <xdr:rowOff>113694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49334"/>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105487</xdr:rowOff>
    </xdr:from>
    <xdr:to>
      <xdr:col>102</xdr:col>
      <xdr:colOff>114300</xdr:colOff>
      <xdr:row>75</xdr:row>
      <xdr:rowOff>113694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64237"/>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11513</xdr:rowOff>
    </xdr:from>
    <xdr:to>
      <xdr:col>116</xdr:col>
      <xdr:colOff>114300</xdr:colOff>
      <xdr:row>75</xdr:row>
      <xdr:rowOff>113113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34390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8335</xdr:rowOff>
    </xdr:from>
    <xdr:to>
      <xdr:col>112</xdr:col>
      <xdr:colOff>38100</xdr:colOff>
      <xdr:row>75</xdr:row>
      <xdr:rowOff>109935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126462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39784</xdr:rowOff>
    </xdr:from>
    <xdr:to>
      <xdr:col>107</xdr:col>
      <xdr:colOff>101600</xdr:colOff>
      <xdr:row>75</xdr:row>
      <xdr:rowOff>141384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157911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62894</xdr:rowOff>
    </xdr:from>
    <xdr:to>
      <xdr:col>102</xdr:col>
      <xdr:colOff>165100</xdr:colOff>
      <xdr:row>75</xdr:row>
      <xdr:rowOff>164494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54687</xdr:rowOff>
    </xdr:from>
    <xdr:to>
      <xdr:col>98</xdr:col>
      <xdr:colOff>38100</xdr:colOff>
      <xdr:row>75</xdr:row>
      <xdr:rowOff>156287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円となっており、過去５年間をみても類似団体平均値とくらべて高い水準にある。これは、人口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人あたり職員数が類似団体と比較して多いことなどが挙げられる。職員の年齢構成比率を踏まえ、適切な定員管理を行う必要がある。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120,745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％増加している。要因としては障害福祉・児童福祉に関わる経費の増加が挙げられる。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％減少している。主な要因としては前年度限りの特別定額給付金事業によるものである。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64,802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月豪雨に関連する災害復旧事業に加え令和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年大雨災害が要因であるが、甚大な被害のため数年に渡り復旧事業が続くため今後高い水準で推移するものと考えられる。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35916</xdr:rowOff>
    </xdr:from>
    <xdr:to>
      <xdr:col>24</xdr:col>
      <xdr:colOff>63500</xdr:colOff>
      <xdr:row>34</xdr:row>
      <xdr:rowOff>65634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52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35916</xdr:rowOff>
    </xdr:from>
    <xdr:to>
      <xdr:col>19</xdr:col>
      <xdr:colOff>177800</xdr:colOff>
      <xdr:row>34</xdr:row>
      <xdr:rowOff>115697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5216"/>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108839</xdr:rowOff>
    </xdr:from>
    <xdr:to>
      <xdr:col>15</xdr:col>
      <xdr:colOff>50800</xdr:colOff>
      <xdr:row>34</xdr:row>
      <xdr:rowOff>115697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81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108839</xdr:rowOff>
    </xdr:from>
    <xdr:to>
      <xdr:col>10</xdr:col>
      <xdr:colOff>114300</xdr:colOff>
      <xdr:row>34</xdr:row>
      <xdr:rowOff>126670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813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14834</xdr:rowOff>
    </xdr:from>
    <xdr:to>
      <xdr:col>24</xdr:col>
      <xdr:colOff>114300</xdr:colOff>
      <xdr:row>34</xdr:row>
      <xdr:rowOff>116434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37711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156566</xdr:rowOff>
    </xdr:from>
    <xdr:to>
      <xdr:col>20</xdr:col>
      <xdr:colOff>38100</xdr:colOff>
      <xdr:row>34</xdr:row>
      <xdr:rowOff>86716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103243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64897</xdr:rowOff>
    </xdr:from>
    <xdr:to>
      <xdr:col>15</xdr:col>
      <xdr:colOff>101600</xdr:colOff>
      <xdr:row>34</xdr:row>
      <xdr:rowOff>166497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58039</xdr:rowOff>
    </xdr:from>
    <xdr:to>
      <xdr:col>10</xdr:col>
      <xdr:colOff>165100</xdr:colOff>
      <xdr:row>34</xdr:row>
      <xdr:rowOff>159639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4716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75870</xdr:rowOff>
    </xdr:from>
    <xdr:to>
      <xdr:col>6</xdr:col>
      <xdr:colOff>38100</xdr:colOff>
      <xdr:row>35</xdr:row>
      <xdr:rowOff>6020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22547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137364</xdr:rowOff>
    </xdr:from>
    <xdr:to>
      <xdr:col>24</xdr:col>
      <xdr:colOff>63500</xdr:colOff>
      <xdr:row>55</xdr:row>
      <xdr:rowOff>147107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95664"/>
          <a:ext cx="838200" cy="18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137364</xdr:rowOff>
    </xdr:from>
    <xdr:to>
      <xdr:col>19</xdr:col>
      <xdr:colOff>177800</xdr:colOff>
      <xdr:row>57</xdr:row>
      <xdr:rowOff>49075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95664"/>
          <a:ext cx="889000" cy="4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7707</xdr:rowOff>
    </xdr:from>
    <xdr:to>
      <xdr:col>15</xdr:col>
      <xdr:colOff>50800</xdr:colOff>
      <xdr:row>57</xdr:row>
      <xdr:rowOff>49075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80357"/>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7707</xdr:rowOff>
    </xdr:from>
    <xdr:to>
      <xdr:col>10</xdr:col>
      <xdr:colOff>114300</xdr:colOff>
      <xdr:row>57</xdr:row>
      <xdr:rowOff>94852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0357"/>
          <a:ext cx="889000" cy="8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96307</xdr:rowOff>
    </xdr:from>
    <xdr:to>
      <xdr:col>24</xdr:col>
      <xdr:colOff>114300</xdr:colOff>
      <xdr:row>56</xdr:row>
      <xdr:rowOff>26457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119184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7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86564</xdr:rowOff>
    </xdr:from>
    <xdr:to>
      <xdr:col>20</xdr:col>
      <xdr:colOff>38100</xdr:colOff>
      <xdr:row>55</xdr:row>
      <xdr:rowOff>16714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7841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3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169725</xdr:rowOff>
    </xdr:from>
    <xdr:to>
      <xdr:col>15</xdr:col>
      <xdr:colOff>101600</xdr:colOff>
      <xdr:row>57</xdr:row>
      <xdr:rowOff>99875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91002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128357</xdr:rowOff>
    </xdr:from>
    <xdr:to>
      <xdr:col>10</xdr:col>
      <xdr:colOff>165100</xdr:colOff>
      <xdr:row>57</xdr:row>
      <xdr:rowOff>58507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49634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44052</xdr:rowOff>
    </xdr:from>
    <xdr:to>
      <xdr:col>6</xdr:col>
      <xdr:colOff>38100</xdr:colOff>
      <xdr:row>57</xdr:row>
      <xdr:rowOff>145652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90891</xdr:rowOff>
    </xdr:from>
    <xdr:to>
      <xdr:col>24</xdr:col>
      <xdr:colOff>63500</xdr:colOff>
      <xdr:row>76</xdr:row>
      <xdr:rowOff>100642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9641"/>
          <a:ext cx="838200" cy="18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100642</xdr:rowOff>
    </xdr:from>
    <xdr:to>
      <xdr:col>19</xdr:col>
      <xdr:colOff>177800</xdr:colOff>
      <xdr:row>77</xdr:row>
      <xdr:rowOff>10652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0842"/>
          <a:ext cx="889000" cy="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10652</xdr:rowOff>
    </xdr:from>
    <xdr:to>
      <xdr:col>15</xdr:col>
      <xdr:colOff>50800</xdr:colOff>
      <xdr:row>77</xdr:row>
      <xdr:rowOff>84274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2302"/>
          <a:ext cx="8890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84274</xdr:rowOff>
    </xdr:from>
    <xdr:to>
      <xdr:col>10</xdr:col>
      <xdr:colOff>114300</xdr:colOff>
      <xdr:row>77</xdr:row>
      <xdr:rowOff>99642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5924"/>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40091</xdr:rowOff>
    </xdr:from>
    <xdr:to>
      <xdr:col>24</xdr:col>
      <xdr:colOff>114300</xdr:colOff>
      <xdr:row>75</xdr:row>
      <xdr:rowOff>141691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62968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49842</xdr:rowOff>
    </xdr:from>
    <xdr:to>
      <xdr:col>20</xdr:col>
      <xdr:colOff>38100</xdr:colOff>
      <xdr:row>76</xdr:row>
      <xdr:rowOff>151442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167969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131302</xdr:rowOff>
    </xdr:from>
    <xdr:to>
      <xdr:col>15</xdr:col>
      <xdr:colOff>101600</xdr:colOff>
      <xdr:row>77</xdr:row>
      <xdr:rowOff>61452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77979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33474</xdr:rowOff>
    </xdr:from>
    <xdr:to>
      <xdr:col>10</xdr:col>
      <xdr:colOff>165100</xdr:colOff>
      <xdr:row>77</xdr:row>
      <xdr:rowOff>135074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48842</xdr:rowOff>
    </xdr:from>
    <xdr:to>
      <xdr:col>6</xdr:col>
      <xdr:colOff>38100</xdr:colOff>
      <xdr:row>77</xdr:row>
      <xdr:rowOff>150442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166969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35905</xdr:rowOff>
    </xdr:from>
    <xdr:to>
      <xdr:col>24</xdr:col>
      <xdr:colOff>63500</xdr:colOff>
      <xdr:row>96</xdr:row>
      <xdr:rowOff>118137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95105"/>
          <a:ext cx="838200" cy="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99101</xdr:rowOff>
    </xdr:from>
    <xdr:to>
      <xdr:col>19</xdr:col>
      <xdr:colOff>177800</xdr:colOff>
      <xdr:row>96</xdr:row>
      <xdr:rowOff>118137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5830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99101</xdr:rowOff>
    </xdr:from>
    <xdr:to>
      <xdr:col>15</xdr:col>
      <xdr:colOff>50800</xdr:colOff>
      <xdr:row>96</xdr:row>
      <xdr:rowOff>122434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58301"/>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99033</xdr:rowOff>
    </xdr:from>
    <xdr:to>
      <xdr:col>10</xdr:col>
      <xdr:colOff>114300</xdr:colOff>
      <xdr:row>96</xdr:row>
      <xdr:rowOff>122434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58233"/>
          <a:ext cx="889000" cy="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156555</xdr:rowOff>
    </xdr:from>
    <xdr:to>
      <xdr:col>24</xdr:col>
      <xdr:colOff>114300</xdr:colOff>
      <xdr:row>96</xdr:row>
      <xdr:rowOff>86705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134982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67337</xdr:rowOff>
    </xdr:from>
    <xdr:to>
      <xdr:col>20</xdr:col>
      <xdr:colOff>38100</xdr:colOff>
      <xdr:row>96</xdr:row>
      <xdr:rowOff>168937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160064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48301</xdr:rowOff>
    </xdr:from>
    <xdr:to>
      <xdr:col>15</xdr:col>
      <xdr:colOff>101600</xdr:colOff>
      <xdr:row>96</xdr:row>
      <xdr:rowOff>149901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141028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0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71634</xdr:rowOff>
    </xdr:from>
    <xdr:to>
      <xdr:col>10</xdr:col>
      <xdr:colOff>165100</xdr:colOff>
      <xdr:row>97</xdr:row>
      <xdr:rowOff>1784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164361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48233</xdr:rowOff>
    </xdr:from>
    <xdr:to>
      <xdr:col>6</xdr:col>
      <xdr:colOff>38100</xdr:colOff>
      <xdr:row>96</xdr:row>
      <xdr:rowOff>149833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14732</xdr:rowOff>
    </xdr:from>
    <xdr:to>
      <xdr:col>55</xdr:col>
      <xdr:colOff>0</xdr:colOff>
      <xdr:row>39</xdr:row>
      <xdr:rowOff>23368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01282"/>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14732</xdr:rowOff>
    </xdr:from>
    <xdr:to>
      <xdr:col>50</xdr:col>
      <xdr:colOff>114300</xdr:colOff>
      <xdr:row>39</xdr:row>
      <xdr:rowOff>30861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01282"/>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29337</xdr:rowOff>
    </xdr:from>
    <xdr:to>
      <xdr:col>45</xdr:col>
      <xdr:colOff>177800</xdr:colOff>
      <xdr:row>39</xdr:row>
      <xdr:rowOff>30861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158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29337</xdr:rowOff>
    </xdr:from>
    <xdr:to>
      <xdr:col>41</xdr:col>
      <xdr:colOff>50800</xdr:colOff>
      <xdr:row>39</xdr:row>
      <xdr:rowOff>29972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1588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144018</xdr:rowOff>
    </xdr:from>
    <xdr:to>
      <xdr:col>55</xdr:col>
      <xdr:colOff>50800</xdr:colOff>
      <xdr:row>39</xdr:row>
      <xdr:rowOff>74168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58945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135382</xdr:rowOff>
    </xdr:from>
    <xdr:to>
      <xdr:col>50</xdr:col>
      <xdr:colOff>165100</xdr:colOff>
      <xdr:row>39</xdr:row>
      <xdr:rowOff>65532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56659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151511</xdr:rowOff>
    </xdr:from>
    <xdr:to>
      <xdr:col>46</xdr:col>
      <xdr:colOff>38100</xdr:colOff>
      <xdr:row>39</xdr:row>
      <xdr:rowOff>81661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72788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149987</xdr:rowOff>
    </xdr:from>
    <xdr:to>
      <xdr:col>41</xdr:col>
      <xdr:colOff>101600</xdr:colOff>
      <xdr:row>39</xdr:row>
      <xdr:rowOff>80137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71264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57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71899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157554</xdr:rowOff>
    </xdr:from>
    <xdr:to>
      <xdr:col>55</xdr:col>
      <xdr:colOff>0</xdr:colOff>
      <xdr:row>57</xdr:row>
      <xdr:rowOff>10914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58754"/>
          <a:ext cx="838200" cy="2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10914</xdr:rowOff>
    </xdr:from>
    <xdr:to>
      <xdr:col>50</xdr:col>
      <xdr:colOff>114300</xdr:colOff>
      <xdr:row>57</xdr:row>
      <xdr:rowOff>55598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83564"/>
          <a:ext cx="889000" cy="4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36716</xdr:rowOff>
    </xdr:from>
    <xdr:to>
      <xdr:col>45</xdr:col>
      <xdr:colOff>177800</xdr:colOff>
      <xdr:row>57</xdr:row>
      <xdr:rowOff>55598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09366"/>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70359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18374</xdr:rowOff>
    </xdr:from>
    <xdr:to>
      <xdr:col>41</xdr:col>
      <xdr:colOff>50800</xdr:colOff>
      <xdr:row>57</xdr:row>
      <xdr:rowOff>36716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91024"/>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106754</xdr:rowOff>
    </xdr:from>
    <xdr:to>
      <xdr:col>55</xdr:col>
      <xdr:colOff>50800</xdr:colOff>
      <xdr:row>57</xdr:row>
      <xdr:rowOff>36904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129631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131564</xdr:rowOff>
    </xdr:from>
    <xdr:to>
      <xdr:col>50</xdr:col>
      <xdr:colOff>165100</xdr:colOff>
      <xdr:row>57</xdr:row>
      <xdr:rowOff>61714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78241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4798</xdr:rowOff>
    </xdr:from>
    <xdr:to>
      <xdr:col>46</xdr:col>
      <xdr:colOff>38100</xdr:colOff>
      <xdr:row>57</xdr:row>
      <xdr:rowOff>106398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122925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157366</xdr:rowOff>
    </xdr:from>
    <xdr:to>
      <xdr:col>41</xdr:col>
      <xdr:colOff>101600</xdr:colOff>
      <xdr:row>57</xdr:row>
      <xdr:rowOff>87516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104043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5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139024</xdr:rowOff>
    </xdr:from>
    <xdr:to>
      <xdr:col>36</xdr:col>
      <xdr:colOff>165100</xdr:colOff>
      <xdr:row>57</xdr:row>
      <xdr:rowOff>69174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85701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120400</xdr:rowOff>
    </xdr:from>
    <xdr:to>
      <xdr:col>55</xdr:col>
      <xdr:colOff>0</xdr:colOff>
      <xdr:row>78</xdr:row>
      <xdr:rowOff>92706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22050"/>
          <a:ext cx="838200" cy="1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120400</xdr:rowOff>
    </xdr:from>
    <xdr:to>
      <xdr:col>50</xdr:col>
      <xdr:colOff>114300</xdr:colOff>
      <xdr:row>78</xdr:row>
      <xdr:rowOff>90278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22050"/>
          <a:ext cx="889000" cy="14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90278</xdr:rowOff>
    </xdr:from>
    <xdr:to>
      <xdr:col>45</xdr:col>
      <xdr:colOff>177800</xdr:colOff>
      <xdr:row>78</xdr:row>
      <xdr:rowOff>149030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63378"/>
          <a:ext cx="889000" cy="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142477</xdr:rowOff>
    </xdr:from>
    <xdr:to>
      <xdr:col>41</xdr:col>
      <xdr:colOff>50800</xdr:colOff>
      <xdr:row>78</xdr:row>
      <xdr:rowOff>149030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155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41906</xdr:rowOff>
    </xdr:from>
    <xdr:to>
      <xdr:col>55</xdr:col>
      <xdr:colOff>50800</xdr:colOff>
      <xdr:row>78</xdr:row>
      <xdr:rowOff>143506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20333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69600</xdr:rowOff>
    </xdr:from>
    <xdr:to>
      <xdr:col>50</xdr:col>
      <xdr:colOff>165100</xdr:colOff>
      <xdr:row>77</xdr:row>
      <xdr:rowOff>171200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39478</xdr:rowOff>
    </xdr:from>
    <xdr:to>
      <xdr:col>46</xdr:col>
      <xdr:colOff>38100</xdr:colOff>
      <xdr:row>78</xdr:row>
      <xdr:rowOff>141078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157605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98230</xdr:rowOff>
    </xdr:from>
    <xdr:to>
      <xdr:col>41</xdr:col>
      <xdr:colOff>101600</xdr:colOff>
      <xdr:row>79</xdr:row>
      <xdr:rowOff>28380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19507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91677</xdr:rowOff>
    </xdr:from>
    <xdr:to>
      <xdr:col>36</xdr:col>
      <xdr:colOff>165100</xdr:colOff>
      <xdr:row>79</xdr:row>
      <xdr:rowOff>21827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12954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140675</xdr:rowOff>
    </xdr:from>
    <xdr:to>
      <xdr:col>55</xdr:col>
      <xdr:colOff>0</xdr:colOff>
      <xdr:row>98</xdr:row>
      <xdr:rowOff>50164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71325"/>
          <a:ext cx="838200" cy="8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146938</xdr:rowOff>
    </xdr:from>
    <xdr:to>
      <xdr:col>50</xdr:col>
      <xdr:colOff>114300</xdr:colOff>
      <xdr:row>97</xdr:row>
      <xdr:rowOff>140675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06138"/>
          <a:ext cx="889000" cy="16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146938</xdr:rowOff>
    </xdr:from>
    <xdr:to>
      <xdr:col>45</xdr:col>
      <xdr:colOff>177800</xdr:colOff>
      <xdr:row>97</xdr:row>
      <xdr:rowOff>101295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06138"/>
          <a:ext cx="889000" cy="1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101295</xdr:rowOff>
    </xdr:from>
    <xdr:to>
      <xdr:col>41</xdr:col>
      <xdr:colOff>50800</xdr:colOff>
      <xdr:row>97</xdr:row>
      <xdr:rowOff>132248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31945"/>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170814</xdr:rowOff>
    </xdr:from>
    <xdr:to>
      <xdr:col>55</xdr:col>
      <xdr:colOff>50800</xdr:colOff>
      <xdr:row>98</xdr:row>
      <xdr:rowOff>100964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85741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89875</xdr:rowOff>
    </xdr:from>
    <xdr:to>
      <xdr:col>50</xdr:col>
      <xdr:colOff>165100</xdr:colOff>
      <xdr:row>98</xdr:row>
      <xdr:rowOff>20025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96138</xdr:rowOff>
    </xdr:from>
    <xdr:to>
      <xdr:col>46</xdr:col>
      <xdr:colOff>38100</xdr:colOff>
      <xdr:row>97</xdr:row>
      <xdr:rowOff>26288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50495</xdr:rowOff>
    </xdr:from>
    <xdr:to>
      <xdr:col>41</xdr:col>
      <xdr:colOff>101600</xdr:colOff>
      <xdr:row>97</xdr:row>
      <xdr:rowOff>152095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81448</xdr:rowOff>
    </xdr:from>
    <xdr:to>
      <xdr:col>36</xdr:col>
      <xdr:colOff>165100</xdr:colOff>
      <xdr:row>98</xdr:row>
      <xdr:rowOff>11598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61796</xdr:rowOff>
    </xdr:from>
    <xdr:to>
      <xdr:col>85</xdr:col>
      <xdr:colOff>127000</xdr:colOff>
      <xdr:row>36</xdr:row>
      <xdr:rowOff>59070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62546"/>
          <a:ext cx="838200" cy="16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59070</xdr:rowOff>
    </xdr:from>
    <xdr:to>
      <xdr:col>81</xdr:col>
      <xdr:colOff>50800</xdr:colOff>
      <xdr:row>37</xdr:row>
      <xdr:rowOff>103255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31270"/>
          <a:ext cx="889000" cy="2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103255</xdr:rowOff>
    </xdr:from>
    <xdr:to>
      <xdr:col>76</xdr:col>
      <xdr:colOff>114300</xdr:colOff>
      <xdr:row>37</xdr:row>
      <xdr:rowOff>122751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46905"/>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100989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95368</xdr:rowOff>
    </xdr:from>
    <xdr:to>
      <xdr:col>71</xdr:col>
      <xdr:colOff>177800</xdr:colOff>
      <xdr:row>37</xdr:row>
      <xdr:rowOff>122751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39018"/>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106133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10996</xdr:rowOff>
    </xdr:from>
    <xdr:to>
      <xdr:col>85</xdr:col>
      <xdr:colOff>177800</xdr:colOff>
      <xdr:row>35</xdr:row>
      <xdr:rowOff>112596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33873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8270</xdr:rowOff>
    </xdr:from>
    <xdr:to>
      <xdr:col>81</xdr:col>
      <xdr:colOff>101600</xdr:colOff>
      <xdr:row>36</xdr:row>
      <xdr:rowOff>109870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126397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52455</xdr:rowOff>
    </xdr:from>
    <xdr:to>
      <xdr:col>76</xdr:col>
      <xdr:colOff>165100</xdr:colOff>
      <xdr:row>37</xdr:row>
      <xdr:rowOff>154055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145182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71951</xdr:rowOff>
    </xdr:from>
    <xdr:to>
      <xdr:col>72</xdr:col>
      <xdr:colOff>38100</xdr:colOff>
      <xdr:row>38</xdr:row>
      <xdr:rowOff>2101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44568</xdr:rowOff>
    </xdr:from>
    <xdr:to>
      <xdr:col>67</xdr:col>
      <xdr:colOff>101600</xdr:colOff>
      <xdr:row>37</xdr:row>
      <xdr:rowOff>146168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137295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103170</xdr:rowOff>
    </xdr:from>
    <xdr:to>
      <xdr:col>85</xdr:col>
      <xdr:colOff>127000</xdr:colOff>
      <xdr:row>56</xdr:row>
      <xdr:rowOff>104359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0437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85060</xdr:rowOff>
    </xdr:from>
    <xdr:to>
      <xdr:col>81</xdr:col>
      <xdr:colOff>50800</xdr:colOff>
      <xdr:row>56</xdr:row>
      <xdr:rowOff>104359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86260"/>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98470</xdr:rowOff>
    </xdr:from>
    <xdr:to>
      <xdr:col>76</xdr:col>
      <xdr:colOff>114300</xdr:colOff>
      <xdr:row>56</xdr:row>
      <xdr:rowOff>85060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013870"/>
          <a:ext cx="889000" cy="6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98470</xdr:rowOff>
    </xdr:from>
    <xdr:to>
      <xdr:col>71</xdr:col>
      <xdr:colOff>177800</xdr:colOff>
      <xdr:row>55</xdr:row>
      <xdr:rowOff>118792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013870"/>
          <a:ext cx="889000" cy="5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52370</xdr:rowOff>
    </xdr:from>
    <xdr:to>
      <xdr:col>85</xdr:col>
      <xdr:colOff>177800</xdr:colOff>
      <xdr:row>56</xdr:row>
      <xdr:rowOff>153970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75247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0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53559</xdr:rowOff>
    </xdr:from>
    <xdr:to>
      <xdr:col>81</xdr:col>
      <xdr:colOff>101600</xdr:colOff>
      <xdr:row>56</xdr:row>
      <xdr:rowOff>155159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34260</xdr:rowOff>
    </xdr:from>
    <xdr:to>
      <xdr:col>76</xdr:col>
      <xdr:colOff>165100</xdr:colOff>
      <xdr:row>56</xdr:row>
      <xdr:rowOff>135860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152387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47670</xdr:rowOff>
    </xdr:from>
    <xdr:to>
      <xdr:col>72</xdr:col>
      <xdr:colOff>38100</xdr:colOff>
      <xdr:row>52</xdr:row>
      <xdr:rowOff>149270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9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165797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7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67992</xdr:rowOff>
    </xdr:from>
    <xdr:to>
      <xdr:col>67</xdr:col>
      <xdr:colOff>101600</xdr:colOff>
      <xdr:row>55</xdr:row>
      <xdr:rowOff>169592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14669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2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9093</xdr:rowOff>
    </xdr:from>
    <xdr:to>
      <xdr:col>85</xdr:col>
      <xdr:colOff>127000</xdr:colOff>
      <xdr:row>73</xdr:row>
      <xdr:rowOff>159341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2353493"/>
          <a:ext cx="838200" cy="3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159341</xdr:rowOff>
    </xdr:from>
    <xdr:to>
      <xdr:col>81</xdr:col>
      <xdr:colOff>50800</xdr:colOff>
      <xdr:row>77</xdr:row>
      <xdr:rowOff>120993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675191"/>
          <a:ext cx="889000" cy="6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37573</xdr:rowOff>
    </xdr:from>
    <xdr:to>
      <xdr:col>76</xdr:col>
      <xdr:colOff>114300</xdr:colOff>
      <xdr:row>77</xdr:row>
      <xdr:rowOff>120993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23922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142212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37573</xdr:rowOff>
    </xdr:from>
    <xdr:to>
      <xdr:col>71</xdr:col>
      <xdr:colOff>177800</xdr:colOff>
      <xdr:row>78</xdr:row>
      <xdr:rowOff>122574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239223"/>
          <a:ext cx="889000" cy="2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13949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55002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129743</xdr:rowOff>
    </xdr:from>
    <xdr:to>
      <xdr:col>85</xdr:col>
      <xdr:colOff>177800</xdr:colOff>
      <xdr:row>72</xdr:row>
      <xdr:rowOff>59893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152620</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1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108541</xdr:rowOff>
    </xdr:from>
    <xdr:to>
      <xdr:col>81</xdr:col>
      <xdr:colOff>101600</xdr:colOff>
      <xdr:row>74</xdr:row>
      <xdr:rowOff>38691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55218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3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70193</xdr:rowOff>
    </xdr:from>
    <xdr:to>
      <xdr:col>76</xdr:col>
      <xdr:colOff>165100</xdr:colOff>
      <xdr:row>78</xdr:row>
      <xdr:rowOff>343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16870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158223</xdr:rowOff>
    </xdr:from>
    <xdr:to>
      <xdr:col>72</xdr:col>
      <xdr:colOff>38100</xdr:colOff>
      <xdr:row>77</xdr:row>
      <xdr:rowOff>88373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1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104900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9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71774</xdr:rowOff>
    </xdr:from>
    <xdr:to>
      <xdr:col>67</xdr:col>
      <xdr:colOff>101600</xdr:colOff>
      <xdr:row>79</xdr:row>
      <xdr:rowOff>1924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29404</xdr:rowOff>
    </xdr:from>
    <xdr:to>
      <xdr:col>85</xdr:col>
      <xdr:colOff>127000</xdr:colOff>
      <xdr:row>96</xdr:row>
      <xdr:rowOff>47299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88604"/>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47299</xdr:rowOff>
    </xdr:from>
    <xdr:to>
      <xdr:col>81</xdr:col>
      <xdr:colOff>50800</xdr:colOff>
      <xdr:row>96</xdr:row>
      <xdr:rowOff>60275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506499"/>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51735</xdr:rowOff>
    </xdr:from>
    <xdr:to>
      <xdr:col>76</xdr:col>
      <xdr:colOff>114300</xdr:colOff>
      <xdr:row>96</xdr:row>
      <xdr:rowOff>60275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10935"/>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72446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1343</xdr:rowOff>
    </xdr:from>
    <xdr:to>
      <xdr:col>71</xdr:col>
      <xdr:colOff>177800</xdr:colOff>
      <xdr:row>96</xdr:row>
      <xdr:rowOff>51735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60543"/>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64316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150054</xdr:rowOff>
    </xdr:from>
    <xdr:to>
      <xdr:col>85</xdr:col>
      <xdr:colOff>177800</xdr:colOff>
      <xdr:row>96</xdr:row>
      <xdr:rowOff>80204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128481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167949</xdr:rowOff>
    </xdr:from>
    <xdr:to>
      <xdr:col>81</xdr:col>
      <xdr:colOff>101600</xdr:colOff>
      <xdr:row>96</xdr:row>
      <xdr:rowOff>98099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89226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9475</xdr:rowOff>
    </xdr:from>
    <xdr:to>
      <xdr:col>76</xdr:col>
      <xdr:colOff>165100</xdr:colOff>
      <xdr:row>96</xdr:row>
      <xdr:rowOff>111075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102202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935</xdr:rowOff>
    </xdr:from>
    <xdr:to>
      <xdr:col>72</xdr:col>
      <xdr:colOff>38100</xdr:colOff>
      <xdr:row>96</xdr:row>
      <xdr:rowOff>102535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93662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121993</xdr:rowOff>
    </xdr:from>
    <xdr:to>
      <xdr:col>67</xdr:col>
      <xdr:colOff>101600</xdr:colOff>
      <xdr:row>96</xdr:row>
      <xdr:rowOff>52143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68670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1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年度決算で、類似団体平均値よりも高い項目⇒議会費、総務費、民生費、農林水産費、消防費、教育費、災害復旧費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農林水産費は、産地パワーアップ事業や森林環境譲与税基金事業などにより前年よりも増加している。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月豪雨に加え令和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年大雨にて被災した河川や道路、農林水産施設等の復旧に伴い増加している。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年度決算で、類似団体平均値よりも低い項目⇒衛生費、労働費、商工費、土木費、公債費、諸支出金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公債費は過疎債の減少により、類似団体平均値よりも低い水準となっているが、新中学校建設事業、令和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月豪雨に係る災害復旧事業の償還が始まることから増加傾向に転じていくと考えられる。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年度については、前年の令和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月豪雨に係る災害復旧等の臨時財政需要があったため、実質単年度収支は赤字であり、前年対比で悪化している。実質単年度収支は、平成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年度以降赤字であり、財政調整基金残高の減少が続いている。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今後は災害復旧事業に係る公債費の増加やデジタル関連維持管理費等が継続して必要であり、行財政改革の更なる推進が必要な状況である。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令和３年度決算も、すべての会計において黒字である。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水道会計については、今年度においても経常収支比率、料金回収率、流動比率は良好であり、給水収益により経営に必要な財源を賄っている。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今後はアセットマネジメント計画に基づき、保有する資産の老朽化対策や原水の汚濁対策、区域拡張に伴う建設改良事業などの財源確保に努めていく。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簡易水道会計については、綾垣簡易水道事業の総収益は横ばいとなっており、建設改良事業や事務費に係る財源の多くを一般会計から繰入を行っている。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今後も引き続き歳出の推移を注視し、必要な措置を講じていく必要がある。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11450866</v>
      </c>
      <c r="BO4" s="410"/>
      <c r="BP4" s="410"/>
      <c r="BQ4" s="410"/>
      <c r="BR4" s="410"/>
      <c r="BS4" s="410"/>
      <c r="BT4" s="410"/>
      <c r="BU4" s="411"/>
      <c r="BV4" s="409">
        <v>11938993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10.8</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11128261</v>
      </c>
      <c r="BO5" s="447"/>
      <c r="BP5" s="447"/>
      <c r="BQ5" s="447"/>
      <c r="BR5" s="447"/>
      <c r="BS5" s="447"/>
      <c r="BT5" s="447"/>
      <c r="BU5" s="448"/>
      <c r="BV5" s="446">
        <v>11296287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88.5</v>
      </c>
      <c r="CU5" s="444"/>
      <c r="CV5" s="444"/>
      <c r="CW5" s="444"/>
      <c r="CX5" s="444"/>
      <c r="CY5" s="444"/>
      <c r="CZ5" s="444"/>
      <c r="DA5" s="445"/>
      <c r="DB5" s="443">
        <v>93.7</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322605</v>
      </c>
      <c r="BO6" s="447"/>
      <c r="BP6" s="447"/>
      <c r="BQ6" s="447"/>
      <c r="BR6" s="447"/>
      <c r="BS6" s="447"/>
      <c r="BT6" s="447"/>
      <c r="BU6" s="448"/>
      <c r="BV6" s="446">
        <v>642706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97</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32712</v>
      </c>
      <c r="BO7" s="447"/>
      <c r="BP7" s="447"/>
      <c r="BQ7" s="447"/>
      <c r="BR7" s="447"/>
      <c r="BS7" s="447"/>
      <c r="BT7" s="447"/>
      <c r="BU7" s="448"/>
      <c r="BV7" s="446">
        <v>93017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5464907</v>
      </c>
      <c r="CU7" s="447"/>
      <c r="CV7" s="447"/>
      <c r="CW7" s="447"/>
      <c r="CX7" s="447"/>
      <c r="CY7" s="447"/>
      <c r="CZ7" s="447"/>
      <c r="DA7" s="448"/>
      <c r="DB7" s="446">
        <v>5100797</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289893</v>
      </c>
      <c r="BO8" s="447"/>
      <c r="BP8" s="447"/>
      <c r="BQ8" s="447"/>
      <c r="BR8" s="447"/>
      <c r="BS8" s="447"/>
      <c r="BT8" s="447"/>
      <c r="BU8" s="448"/>
      <c r="BV8" s="446">
        <v>549689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0.37</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14386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-259796</v>
      </c>
      <c r="BO9" s="447"/>
      <c r="BP9" s="447"/>
      <c r="BQ9" s="447"/>
      <c r="BR9" s="447"/>
      <c r="BS9" s="447"/>
      <c r="BT9" s="447"/>
      <c r="BU9" s="448"/>
      <c r="BV9" s="446">
        <v>21018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10</v>
      </c>
      <c r="CU9" s="444"/>
      <c r="CV9" s="444"/>
      <c r="CW9" s="444"/>
      <c r="CX9" s="444"/>
      <c r="CY9" s="444"/>
      <c r="CZ9" s="444"/>
      <c r="DA9" s="445"/>
      <c r="DB9" s="443">
        <v>10.199999999999999</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15823</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1197</v>
      </c>
      <c r="BO10" s="447"/>
      <c r="BP10" s="447"/>
      <c r="BQ10" s="447"/>
      <c r="BR10" s="447"/>
      <c r="BS10" s="447"/>
      <c r="BT10" s="447"/>
      <c r="BU10" s="448"/>
      <c r="BV10" s="446">
        <v>1319</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14694</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159521</v>
      </c>
      <c r="BO12" s="447"/>
      <c r="BP12" s="447"/>
      <c r="BQ12" s="447"/>
      <c r="BR12" s="447"/>
      <c r="BS12" s="447"/>
      <c r="BT12" s="447"/>
      <c r="BU12" s="448"/>
      <c r="BV12" s="446">
        <v>323165</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138</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139</v>
      </c>
      <c r="N13" s="538"/>
      <c r="O13" s="538"/>
      <c r="P13" s="538"/>
      <c r="Q13" s="539"/>
      <c r="R13" s="530">
        <v>14602</v>
      </c>
      <c r="S13" s="531"/>
      <c r="T13" s="531"/>
      <c r="U13" s="531"/>
      <c r="V13" s="532"/>
      <c r="W13" s="462" t="s">
        <v>140</v>
      </c>
      <c r="X13" s="463"/>
      <c r="Y13" s="463"/>
      <c r="Z13" s="463"/>
      <c r="AA13" s="463"/>
      <c r="AB13" s="453"/>
      <c r="AC13" s="497">
        <v>1221</v>
      </c>
      <c r="AD13" s="498"/>
      <c r="AE13" s="498"/>
      <c r="AF13" s="498"/>
      <c r="AG13" s="540"/>
      <c r="AH13" s="497">
        <v>1275</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-418120</v>
      </c>
      <c r="BO13" s="447"/>
      <c r="BP13" s="447"/>
      <c r="BQ13" s="447"/>
      <c r="BR13" s="447"/>
      <c r="BS13" s="447"/>
      <c r="BT13" s="447"/>
      <c r="BU13" s="448"/>
      <c r="BV13" s="446">
        <v>-300828</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2.9</v>
      </c>
      <c r="CU13" s="444"/>
      <c r="CV13" s="444"/>
      <c r="CW13" s="444"/>
      <c r="CX13" s="444"/>
      <c r="CY13" s="444"/>
      <c r="CZ13" s="444"/>
      <c r="DA13" s="445"/>
      <c r="DB13" s="443">
        <v>2.9</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145</v>
      </c>
      <c r="M14" s="528"/>
      <c r="N14" s="528"/>
      <c r="O14" s="528"/>
      <c r="P14" s="528"/>
      <c r="Q14" s="529"/>
      <c r="R14" s="530">
        <v>14980</v>
      </c>
      <c r="S14" s="531"/>
      <c r="T14" s="531"/>
      <c r="U14" s="531"/>
      <c r="V14" s="532"/>
      <c r="W14" s="436"/>
      <c r="X14" s="437"/>
      <c r="Y14" s="437"/>
      <c r="Z14" s="437"/>
      <c r="AA14" s="437"/>
      <c r="AB14" s="426"/>
      <c r="AC14" s="533">
        <v>16.3</v>
      </c>
      <c r="AD14" s="534"/>
      <c r="AE14" s="534"/>
      <c r="AF14" s="534"/>
      <c r="AG14" s="535"/>
      <c r="AH14" s="533">
        <v>15.9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138</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147</v>
      </c>
      <c r="N15" s="538"/>
      <c r="O15" s="538"/>
      <c r="P15" s="538"/>
      <c r="Q15" s="539"/>
      <c r="R15" s="530">
        <v>14870</v>
      </c>
      <c r="S15" s="531"/>
      <c r="T15" s="531"/>
      <c r="U15" s="531"/>
      <c r="V15" s="532"/>
      <c r="W15" s="462" t="s">
        <v>148</v>
      </c>
      <c r="X15" s="463"/>
      <c r="Y15" s="463"/>
      <c r="Z15" s="463"/>
      <c r="AA15" s="463"/>
      <c r="AB15" s="453"/>
      <c r="AC15" s="497">
        <v>1411</v>
      </c>
      <c r="AD15" s="498"/>
      <c r="AE15" s="498"/>
      <c r="AF15" s="498"/>
      <c r="AG15" s="540"/>
      <c r="AH15" s="497">
        <v>1585</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1639064</v>
      </c>
      <c r="BO15" s="410"/>
      <c r="BP15" s="410"/>
      <c r="BQ15" s="410"/>
      <c r="BR15" s="410"/>
      <c r="BS15" s="410"/>
      <c r="BT15" s="410"/>
      <c r="BU15" s="411"/>
      <c r="BV15" s="409">
        <v>1679136</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18.899999999999999</v>
      </c>
      <c r="AD16" s="534"/>
      <c r="AE16" s="534"/>
      <c r="AF16" s="534"/>
      <c r="AG16" s="535"/>
      <c r="AH16" s="533">
        <v>19.7</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4837116</v>
      </c>
      <c r="BO16" s="447"/>
      <c r="BP16" s="447"/>
      <c r="BQ16" s="447"/>
      <c r="BR16" s="447"/>
      <c r="BS16" s="447"/>
      <c r="BT16" s="447"/>
      <c r="BU16" s="448"/>
      <c r="BV16" s="446">
        <v>4519974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4853</v>
      </c>
      <c r="AD17" s="498"/>
      <c r="AE17" s="498"/>
      <c r="AF17" s="498"/>
      <c r="AG17" s="540"/>
      <c r="AH17" s="497">
        <v>5170</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2034980</v>
      </c>
      <c r="BO17" s="447"/>
      <c r="BP17" s="447"/>
      <c r="BQ17" s="447"/>
      <c r="BR17" s="447"/>
      <c r="BS17" s="447"/>
      <c r="BT17" s="447"/>
      <c r="BU17" s="448"/>
      <c r="BV17" s="446">
        <v>2085004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158</v>
      </c>
      <c r="C18" s="489"/>
      <c r="D18" s="489"/>
      <c r="E18" s="569"/>
      <c r="F18" s="569"/>
      <c r="G18" s="569"/>
      <c r="H18" s="569"/>
      <c r="I18" s="569"/>
      <c r="J18" s="569"/>
      <c r="K18" s="569"/>
      <c r="L18" s="570">
        <v>286.60000000000002</v>
      </c>
      <c r="M18" s="570"/>
      <c r="N18" s="570"/>
      <c r="O18" s="570"/>
      <c r="P18" s="570"/>
      <c r="Q18" s="570"/>
      <c r="R18" s="571"/>
      <c r="S18" s="571"/>
      <c r="T18" s="571"/>
      <c r="U18" s="571"/>
      <c r="V18" s="572"/>
      <c r="W18" s="464"/>
      <c r="X18" s="465"/>
      <c r="Y18" s="465"/>
      <c r="Z18" s="465"/>
      <c r="AA18" s="465"/>
      <c r="AB18" s="456"/>
      <c r="AC18" s="573">
        <v>64.8</v>
      </c>
      <c r="AD18" s="574"/>
      <c r="AE18" s="574"/>
      <c r="AF18" s="574"/>
      <c r="AG18" s="575"/>
      <c r="AH18" s="573">
        <v>64.400000000000006</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4955134</v>
      </c>
      <c r="BO18" s="447"/>
      <c r="BP18" s="447"/>
      <c r="BQ18" s="447"/>
      <c r="BR18" s="447"/>
      <c r="BS18" s="447"/>
      <c r="BT18" s="447"/>
      <c r="BU18" s="448"/>
      <c r="BV18" s="446">
        <v>4833200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160</v>
      </c>
      <c r="C19" s="489"/>
      <c r="D19" s="489"/>
      <c r="E19" s="569"/>
      <c r="F19" s="569"/>
      <c r="G19" s="569"/>
      <c r="H19" s="569"/>
      <c r="I19" s="569"/>
      <c r="J19" s="569"/>
      <c r="K19" s="569"/>
      <c r="L19" s="577">
        <v>50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7111798</v>
      </c>
      <c r="BO19" s="447"/>
      <c r="BP19" s="447"/>
      <c r="BQ19" s="447"/>
      <c r="BR19" s="447"/>
      <c r="BS19" s="447"/>
      <c r="BT19" s="447"/>
      <c r="BU19" s="448"/>
      <c r="BV19" s="446">
        <v>6864486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162</v>
      </c>
      <c r="C20" s="489"/>
      <c r="D20" s="489"/>
      <c r="E20" s="569"/>
      <c r="F20" s="569"/>
      <c r="G20" s="569"/>
      <c r="H20" s="569"/>
      <c r="I20" s="569"/>
      <c r="J20" s="569"/>
      <c r="K20" s="569"/>
      <c r="L20" s="577">
        <v>5808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7978912</v>
      </c>
      <c r="BO22" s="410"/>
      <c r="BP22" s="410"/>
      <c r="BQ22" s="410"/>
      <c r="BR22" s="410"/>
      <c r="BS22" s="410"/>
      <c r="BT22" s="410"/>
      <c r="BU22" s="411"/>
      <c r="BV22" s="409">
        <v>7895272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7952767</v>
      </c>
      <c r="BO23" s="447"/>
      <c r="BP23" s="447"/>
      <c r="BQ23" s="447"/>
      <c r="BR23" s="447"/>
      <c r="BS23" s="447"/>
      <c r="BT23" s="447"/>
      <c r="BU23" s="448"/>
      <c r="BV23" s="446">
        <v>7839503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172</v>
      </c>
      <c r="F24" s="476"/>
      <c r="G24" s="476"/>
      <c r="H24" s="476"/>
      <c r="I24" s="476"/>
      <c r="J24" s="476"/>
      <c r="K24" s="477"/>
      <c r="L24" s="497">
        <v>1</v>
      </c>
      <c r="M24" s="498"/>
      <c r="N24" s="498"/>
      <c r="O24" s="498"/>
      <c r="P24" s="540"/>
      <c r="Q24" s="497">
        <v>5271</v>
      </c>
      <c r="R24" s="498"/>
      <c r="S24" s="498"/>
      <c r="T24" s="498"/>
      <c r="U24" s="498"/>
      <c r="V24" s="540"/>
      <c r="W24" s="592"/>
      <c r="X24" s="593"/>
      <c r="Y24" s="594"/>
      <c r="Z24" s="496" t="s">
        <v>173</v>
      </c>
      <c r="AA24" s="476"/>
      <c r="AB24" s="476"/>
      <c r="AC24" s="476"/>
      <c r="AD24" s="476"/>
      <c r="AE24" s="476"/>
      <c r="AF24" s="476"/>
      <c r="AG24" s="477"/>
      <c r="AH24" s="497">
        <v>157</v>
      </c>
      <c r="AI24" s="498"/>
      <c r="AJ24" s="498"/>
      <c r="AK24" s="498"/>
      <c r="AL24" s="540"/>
      <c r="AM24" s="497">
        <v>526578</v>
      </c>
      <c r="AN24" s="498"/>
      <c r="AO24" s="498"/>
      <c r="AP24" s="498"/>
      <c r="AQ24" s="498"/>
      <c r="AR24" s="540"/>
      <c r="AS24" s="497">
        <v>3354</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4785334</v>
      </c>
      <c r="BO24" s="447"/>
      <c r="BP24" s="447"/>
      <c r="BQ24" s="447"/>
      <c r="BR24" s="447"/>
      <c r="BS24" s="447"/>
      <c r="BT24" s="447"/>
      <c r="BU24" s="448"/>
      <c r="BV24" s="446">
        <v>4629550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175</v>
      </c>
      <c r="F25" s="476"/>
      <c r="G25" s="476"/>
      <c r="H25" s="476"/>
      <c r="I25" s="476"/>
      <c r="J25" s="476"/>
      <c r="K25" s="477"/>
      <c r="L25" s="497">
        <v>1</v>
      </c>
      <c r="M25" s="498"/>
      <c r="N25" s="498"/>
      <c r="O25" s="498"/>
      <c r="P25" s="540"/>
      <c r="Q25" s="497">
        <v>5862</v>
      </c>
      <c r="R25" s="498"/>
      <c r="S25" s="498"/>
      <c r="T25" s="498"/>
      <c r="U25" s="498"/>
      <c r="V25" s="540"/>
      <c r="W25" s="592"/>
      <c r="X25" s="593"/>
      <c r="Y25" s="594"/>
      <c r="Z25" s="496" t="s">
        <v>176</v>
      </c>
      <c r="AA25" s="476"/>
      <c r="AB25" s="476"/>
      <c r="AC25" s="476"/>
      <c r="AD25" s="476"/>
      <c r="AE25" s="476"/>
      <c r="AF25" s="476"/>
      <c r="AG25" s="477"/>
      <c r="AH25" s="497" t="s">
        <v>129</v>
      </c>
      <c r="AI25" s="498"/>
      <c r="AJ25" s="498"/>
      <c r="AK25" s="498"/>
      <c r="AL25" s="540"/>
      <c r="AM25" s="497" t="s">
        <v>138</v>
      </c>
      <c r="AN25" s="498"/>
      <c r="AO25" s="498"/>
      <c r="AP25" s="498"/>
      <c r="AQ25" s="498"/>
      <c r="AR25" s="540"/>
      <c r="AS25" s="497" t="s">
        <v>138</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1646840</v>
      </c>
      <c r="BO25" s="410"/>
      <c r="BP25" s="410"/>
      <c r="BQ25" s="410"/>
      <c r="BR25" s="410"/>
      <c r="BS25" s="410"/>
      <c r="BT25" s="410"/>
      <c r="BU25" s="411"/>
      <c r="BV25" s="409">
        <v>2119224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178</v>
      </c>
      <c r="F26" s="476"/>
      <c r="G26" s="476"/>
      <c r="H26" s="476"/>
      <c r="I26" s="476"/>
      <c r="J26" s="476"/>
      <c r="K26" s="477"/>
      <c r="L26" s="497">
        <v>1</v>
      </c>
      <c r="M26" s="498"/>
      <c r="N26" s="498"/>
      <c r="O26" s="498"/>
      <c r="P26" s="540"/>
      <c r="Q26" s="497">
        <v>5349</v>
      </c>
      <c r="R26" s="498"/>
      <c r="S26" s="498"/>
      <c r="T26" s="498"/>
      <c r="U26" s="498"/>
      <c r="V26" s="540"/>
      <c r="W26" s="592"/>
      <c r="X26" s="593"/>
      <c r="Y26" s="594"/>
      <c r="Z26" s="496" t="s">
        <v>179</v>
      </c>
      <c r="AA26" s="598"/>
      <c r="AB26" s="598"/>
      <c r="AC26" s="598"/>
      <c r="AD26" s="598"/>
      <c r="AE26" s="598"/>
      <c r="AF26" s="598"/>
      <c r="AG26" s="599"/>
      <c r="AH26" s="497">
        <v>3</v>
      </c>
      <c r="AI26" s="498"/>
      <c r="AJ26" s="498"/>
      <c r="AK26" s="498"/>
      <c r="AL26" s="540"/>
      <c r="AM26" s="497">
        <v>11409</v>
      </c>
      <c r="AN26" s="498"/>
      <c r="AO26" s="498"/>
      <c r="AP26" s="498"/>
      <c r="AQ26" s="498"/>
      <c r="AR26" s="540"/>
      <c r="AS26" s="497">
        <v>3803</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181</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182</v>
      </c>
      <c r="F27" s="476"/>
      <c r="G27" s="476"/>
      <c r="H27" s="476"/>
      <c r="I27" s="476"/>
      <c r="J27" s="476"/>
      <c r="K27" s="477"/>
      <c r="L27" s="497">
        <v>1</v>
      </c>
      <c r="M27" s="498"/>
      <c r="N27" s="498"/>
      <c r="O27" s="498"/>
      <c r="P27" s="540"/>
      <c r="Q27" s="497">
        <v>3150</v>
      </c>
      <c r="R27" s="498"/>
      <c r="S27" s="498"/>
      <c r="T27" s="498"/>
      <c r="U27" s="498"/>
      <c r="V27" s="540"/>
      <c r="W27" s="592"/>
      <c r="X27" s="593"/>
      <c r="Y27" s="594"/>
      <c r="Z27" s="496" t="s">
        <v>183</v>
      </c>
      <c r="AA27" s="476"/>
      <c r="AB27" s="476"/>
      <c r="AC27" s="476"/>
      <c r="AD27" s="476"/>
      <c r="AE27" s="476"/>
      <c r="AF27" s="476"/>
      <c r="AG27" s="477"/>
      <c r="AH27" s="497">
        <v>9</v>
      </c>
      <c r="AI27" s="498"/>
      <c r="AJ27" s="498"/>
      <c r="AK27" s="498"/>
      <c r="AL27" s="540"/>
      <c r="AM27" s="497">
        <v>35441</v>
      </c>
      <c r="AN27" s="498"/>
      <c r="AO27" s="498"/>
      <c r="AP27" s="498"/>
      <c r="AQ27" s="498"/>
      <c r="AR27" s="540"/>
      <c r="AS27" s="497">
        <v>3938</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238955</v>
      </c>
      <c r="BO27" s="566"/>
      <c r="BP27" s="566"/>
      <c r="BQ27" s="566"/>
      <c r="BR27" s="566"/>
      <c r="BS27" s="566"/>
      <c r="BT27" s="566"/>
      <c r="BU27" s="567"/>
      <c r="BV27" s="565">
        <v>238789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185</v>
      </c>
      <c r="F28" s="476"/>
      <c r="G28" s="476"/>
      <c r="H28" s="476"/>
      <c r="I28" s="476"/>
      <c r="J28" s="476"/>
      <c r="K28" s="477"/>
      <c r="L28" s="497">
        <v>1</v>
      </c>
      <c r="M28" s="498"/>
      <c r="N28" s="498"/>
      <c r="O28" s="498"/>
      <c r="P28" s="540"/>
      <c r="Q28" s="497">
        <v>2730</v>
      </c>
      <c r="R28" s="498"/>
      <c r="S28" s="498"/>
      <c r="T28" s="498"/>
      <c r="U28" s="498"/>
      <c r="V28" s="540"/>
      <c r="W28" s="592"/>
      <c r="X28" s="593"/>
      <c r="Y28" s="594"/>
      <c r="Z28" s="496" t="s">
        <v>186</v>
      </c>
      <c r="AA28" s="476"/>
      <c r="AB28" s="476"/>
      <c r="AC28" s="476"/>
      <c r="AD28" s="476"/>
      <c r="AE28" s="476"/>
      <c r="AF28" s="476"/>
      <c r="AG28" s="477"/>
      <c r="AH28" s="497" t="s">
        <v>181</v>
      </c>
      <c r="AI28" s="498"/>
      <c r="AJ28" s="498"/>
      <c r="AK28" s="498"/>
      <c r="AL28" s="540"/>
      <c r="AM28" s="497" t="s">
        <v>181</v>
      </c>
      <c r="AN28" s="498"/>
      <c r="AO28" s="498"/>
      <c r="AP28" s="498"/>
      <c r="AQ28" s="498"/>
      <c r="AR28" s="540"/>
      <c r="AS28" s="497" t="s">
        <v>181</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986195</v>
      </c>
      <c r="BO28" s="410"/>
      <c r="BP28" s="410"/>
      <c r="BQ28" s="410"/>
      <c r="BR28" s="410"/>
      <c r="BS28" s="410"/>
      <c r="BT28" s="410"/>
      <c r="BU28" s="411"/>
      <c r="BV28" s="409">
        <v>869619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188</v>
      </c>
      <c r="F29" s="476"/>
      <c r="G29" s="476"/>
      <c r="H29" s="476"/>
      <c r="I29" s="476"/>
      <c r="J29" s="476"/>
      <c r="K29" s="477"/>
      <c r="L29" s="497">
        <v>12</v>
      </c>
      <c r="M29" s="498"/>
      <c r="N29" s="498"/>
      <c r="O29" s="498"/>
      <c r="P29" s="540"/>
      <c r="Q29" s="497">
        <v>2620</v>
      </c>
      <c r="R29" s="498"/>
      <c r="S29" s="498"/>
      <c r="T29" s="498"/>
      <c r="U29" s="498"/>
      <c r="V29" s="540"/>
      <c r="W29" s="595"/>
      <c r="X29" s="596"/>
      <c r="Y29" s="597"/>
      <c r="Z29" s="496" t="s">
        <v>189</v>
      </c>
      <c r="AA29" s="476"/>
      <c r="AB29" s="476"/>
      <c r="AC29" s="476"/>
      <c r="AD29" s="476"/>
      <c r="AE29" s="476"/>
      <c r="AF29" s="476"/>
      <c r="AG29" s="477"/>
      <c r="AH29" s="497">
        <v>166</v>
      </c>
      <c r="AI29" s="498"/>
      <c r="AJ29" s="498"/>
      <c r="AK29" s="498"/>
      <c r="AL29" s="540"/>
      <c r="AM29" s="497">
        <v>562019</v>
      </c>
      <c r="AN29" s="498"/>
      <c r="AO29" s="498"/>
      <c r="AP29" s="498"/>
      <c r="AQ29" s="498"/>
      <c r="AR29" s="540"/>
      <c r="AS29" s="497">
        <v>3386</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923801</v>
      </c>
      <c r="BO29" s="447"/>
      <c r="BP29" s="447"/>
      <c r="BQ29" s="447"/>
      <c r="BR29" s="447"/>
      <c r="BS29" s="447"/>
      <c r="BT29" s="447"/>
      <c r="BU29" s="448"/>
      <c r="BV29" s="446">
        <v>759399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100.2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2589468</v>
      </c>
      <c r="BO30" s="566"/>
      <c r="BP30" s="566"/>
      <c r="BQ30" s="566"/>
      <c r="BR30" s="566"/>
      <c r="BS30" s="566"/>
      <c r="BT30" s="566"/>
      <c r="BU30" s="567"/>
      <c r="BV30" s="565">
        <v>2130653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198</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簡易水道特別会計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大分県退職手当組合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一社くすみち</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大分県消防補償等組合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大分県交通災害共済組合（交通災害共済事業会計）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大分県市町村会館管理組合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大分県後期高齢者医療広域連合（普通会計）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大分県後期高齢者医療広域連合（高齢者医療事業会計）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日田玖珠広域消防組合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玖珠九重行政事務組合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605</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5" t="s">
        <v>570</v>
      </c>
      <c r="D34" s="1215"/>
      <c r="E34" s="1216"/>
      <c r="F34" s="32">
        <v>5.76</v>
      </c>
      <c r="G34" s="33">
        <v>5.72</v>
      </c>
      <c r="H34" s="33">
        <v>5.55</v>
      </c>
      <c r="I34" s="33">
        <v>5.61</v>
      </c>
      <c r="J34" s="34">
        <v>6.13</v>
      </c>
      <c r="K34" s="22"/>
      <c r="L34" s="22"/>
      <c r="M34" s="22"/>
      <c r="N34" s="22"/>
      <c r="O34" s="22"/>
      <c r="P34" s="22"/>
    </row>
    <row r="35" spans="1:16" ht="39" customHeight="1">
      <c r="A35" s="22"/>
      <c r="B35" s="35"/>
      <c r="C35" s="1209" t="s">
        <v>571</v>
      </c>
      <c r="D35" s="1210"/>
      <c r="E35" s="1211"/>
      <c r="F35" s="36">
        <v>6.27</v>
      </c>
      <c r="G35" s="37">
        <v>6.19</v>
      </c>
      <c r="H35" s="37">
        <v>10.67</v>
      </c>
      <c r="I35" s="37">
        <v>10.77</v>
      </c>
      <c r="J35" s="38">
        <v>5.3</v>
      </c>
      <c r="K35" s="22"/>
      <c r="L35" s="22"/>
      <c r="M35" s="22"/>
      <c r="N35" s="22"/>
      <c r="O35" s="22"/>
      <c r="P35" s="22"/>
    </row>
    <row r="36" spans="1:16" ht="39" customHeight="1">
      <c r="A36" s="22"/>
      <c r="B36" s="35"/>
      <c r="C36" s="1209" t="s">
        <v>572</v>
      </c>
      <c r="D36" s="1210"/>
      <c r="E36" s="1211"/>
      <c r="F36" s="36">
        <v>0.56999999999999995</v>
      </c>
      <c r="G36" s="37">
        <v>0.56999999999999995</v>
      </c>
      <c r="H36" s="37">
        <v>0.66</v>
      </c>
      <c r="I36" s="37">
        <v>0.45</v>
      </c>
      <c r="J36" s="38">
        <v>0.79</v>
      </c>
      <c r="K36" s="22"/>
      <c r="L36" s="22"/>
      <c r="M36" s="22"/>
      <c r="N36" s="22"/>
      <c r="O36" s="22"/>
      <c r="P36" s="22"/>
    </row>
    <row r="37" spans="1:16" ht="39" customHeight="1">
      <c r="A37" s="22"/>
      <c r="B37" s="35"/>
      <c r="C37" s="1209" t="s">
        <v>573</v>
      </c>
      <c r="D37" s="1210"/>
      <c r="E37" s="1211"/>
      <c r="F37" s="36">
        <v>0.65</v>
      </c>
      <c r="G37" s="37">
        <v>0.36</v>
      </c>
      <c r="H37" s="37">
        <v>1.03</v>
      </c>
      <c r="I37" s="37">
        <v>0.73</v>
      </c>
      <c r="J37" s="38">
        <v>0.76</v>
      </c>
      <c r="K37" s="22"/>
      <c r="L37" s="22"/>
      <c r="M37" s="22"/>
      <c r="N37" s="22"/>
      <c r="O37" s="22"/>
      <c r="P37" s="22"/>
    </row>
    <row r="38" spans="1:16" ht="39" customHeight="1">
      <c r="A38" s="22"/>
      <c r="B38" s="35"/>
      <c r="C38" s="1209" t="s">
        <v>574</v>
      </c>
      <c r="D38" s="1210"/>
      <c r="E38" s="1211"/>
      <c r="F38" s="36">
        <v>0.02</v>
      </c>
      <c r="G38" s="37">
        <v>0.01</v>
      </c>
      <c r="H38" s="37">
        <v>0.01</v>
      </c>
      <c r="I38" s="37">
        <v>0.02</v>
      </c>
      <c r="J38" s="38">
        <v>0.01</v>
      </c>
      <c r="K38" s="22"/>
      <c r="L38" s="22"/>
      <c r="M38" s="22"/>
      <c r="N38" s="22"/>
      <c r="O38" s="22"/>
      <c r="P38" s="22"/>
    </row>
    <row r="39" spans="1:16" ht="39" customHeight="1">
      <c r="A39" s="22"/>
      <c r="B39" s="35"/>
      <c r="C39" s="1209" t="s">
        <v>575</v>
      </c>
      <c r="D39" s="1210"/>
      <c r="E39" s="1211"/>
      <c r="F39" s="36">
        <v>0</v>
      </c>
      <c r="G39" s="37">
        <v>0</v>
      </c>
      <c r="H39" s="37">
        <v>0</v>
      </c>
      <c r="I39" s="37">
        <v>0</v>
      </c>
      <c r="J39" s="38">
        <v>0</v>
      </c>
      <c r="K39" s="22"/>
      <c r="L39" s="22"/>
      <c r="M39" s="22"/>
      <c r="N39" s="22"/>
      <c r="O39" s="22"/>
      <c r="P39" s="22"/>
    </row>
    <row r="40" spans="1:16" ht="39" customHeight="1">
      <c r="A40" s="22"/>
      <c r="B40" s="35"/>
      <c r="C40" s="1209" t="s">
        <v>576</v>
      </c>
      <c r="D40" s="1210"/>
      <c r="E40" s="1211"/>
      <c r="F40" s="36">
        <v>0</v>
      </c>
      <c r="G40" s="37">
        <v>0</v>
      </c>
      <c r="H40" s="37">
        <v>0</v>
      </c>
      <c r="I40" s="37">
        <v>0</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577</v>
      </c>
      <c r="D42" s="1210"/>
      <c r="E42" s="1211"/>
      <c r="F42" s="36" t="s">
        <v>518</v>
      </c>
      <c r="G42" s="37" t="s">
        <v>518</v>
      </c>
      <c r="H42" s="37" t="s">
        <v>518</v>
      </c>
      <c r="I42" s="37" t="s">
        <v>518</v>
      </c>
      <c r="J42" s="38" t="s">
        <v>518</v>
      </c>
      <c r="K42" s="22"/>
      <c r="L42" s="22"/>
      <c r="M42" s="22"/>
      <c r="N42" s="22"/>
      <c r="O42" s="22"/>
      <c r="P42" s="22"/>
    </row>
    <row r="43" spans="1:16" ht="39" customHeight="1" thickBot="1">
      <c r="A43" s="22"/>
      <c r="B43" s="40"/>
      <c r="C43" s="1212" t="s">
        <v>578</v>
      </c>
      <c r="D43" s="1213"/>
      <c r="E43" s="1214"/>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lU+GnlbcJ6h7YNq6YxzR/ah1ZFOWqCCB0d5xiEAjiMDCsKZMtXDZ9RPiUUf1BoePcY/nBDZzJtkFI9dn9L/Q==" saltValue="AgaWk/EIQSg1KYGv0BO/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17" t="s">
        <v>11</v>
      </c>
      <c r="C45" s="1218"/>
      <c r="D45" s="58"/>
      <c r="E45" s="1223" t="s">
        <v>12</v>
      </c>
      <c r="F45" s="1223"/>
      <c r="G45" s="1223"/>
      <c r="H45" s="1223"/>
      <c r="I45" s="1223"/>
      <c r="J45" s="1224"/>
      <c r="K45" s="59">
        <v>836</v>
      </c>
      <c r="L45" s="60">
        <v>721</v>
      </c>
      <c r="M45" s="60">
        <v>704</v>
      </c>
      <c r="N45" s="60">
        <v>713</v>
      </c>
      <c r="O45" s="61">
        <v>728</v>
      </c>
      <c r="P45" s="48"/>
      <c r="Q45" s="48"/>
      <c r="R45" s="48"/>
      <c r="S45" s="48"/>
      <c r="T45" s="48"/>
      <c r="U45" s="48"/>
    </row>
    <row r="46" spans="1:21" ht="30.75" customHeight="1">
      <c r="A46" s="48"/>
      <c r="B46" s="1219"/>
      <c r="C46" s="1220"/>
      <c r="D46" s="62"/>
      <c r="E46" s="1225" t="s">
        <v>13</v>
      </c>
      <c r="F46" s="1225"/>
      <c r="G46" s="1225"/>
      <c r="H46" s="1225"/>
      <c r="I46" s="1225"/>
      <c r="J46" s="1226"/>
      <c r="K46" s="63" t="s">
        <v>518</v>
      </c>
      <c r="L46" s="64" t="s">
        <v>518</v>
      </c>
      <c r="M46" s="64" t="s">
        <v>518</v>
      </c>
      <c r="N46" s="64" t="s">
        <v>518</v>
      </c>
      <c r="O46" s="65" t="s">
        <v>518</v>
      </c>
      <c r="P46" s="48"/>
      <c r="Q46" s="48"/>
      <c r="R46" s="48"/>
      <c r="S46" s="48"/>
      <c r="T46" s="48"/>
      <c r="U46" s="48"/>
    </row>
    <row r="47" spans="1:21" ht="30.75" customHeight="1">
      <c r="A47" s="48"/>
      <c r="B47" s="1219"/>
      <c r="C47" s="1220"/>
      <c r="D47" s="62"/>
      <c r="E47" s="1225" t="s">
        <v>14</v>
      </c>
      <c r="F47" s="1225"/>
      <c r="G47" s="1225"/>
      <c r="H47" s="1225"/>
      <c r="I47" s="1225"/>
      <c r="J47" s="1226"/>
      <c r="K47" s="63" t="s">
        <v>518</v>
      </c>
      <c r="L47" s="64" t="s">
        <v>518</v>
      </c>
      <c r="M47" s="64" t="s">
        <v>518</v>
      </c>
      <c r="N47" s="64" t="s">
        <v>518</v>
      </c>
      <c r="O47" s="65" t="s">
        <v>518</v>
      </c>
      <c r="P47" s="48"/>
      <c r="Q47" s="48"/>
      <c r="R47" s="48"/>
      <c r="S47" s="48"/>
      <c r="T47" s="48"/>
      <c r="U47" s="48"/>
    </row>
    <row r="48" spans="1:21" ht="30.75" customHeight="1">
      <c r="A48" s="48"/>
      <c r="B48" s="1219"/>
      <c r="C48" s="1220"/>
      <c r="D48" s="62"/>
      <c r="E48" s="1225" t="s">
        <v>15</v>
      </c>
      <c r="F48" s="1225"/>
      <c r="G48" s="1225"/>
      <c r="H48" s="1225"/>
      <c r="I48" s="1225"/>
      <c r="J48" s="1226"/>
      <c r="K48" s="63">
        <v>0</v>
      </c>
      <c r="L48" s="64">
        <v>0</v>
      </c>
      <c r="M48" s="64">
        <v>0</v>
      </c>
      <c r="N48" s="64">
        <v>0</v>
      </c>
      <c r="O48" s="65">
        <v>0</v>
      </c>
      <c r="P48" s="48"/>
      <c r="Q48" s="48"/>
      <c r="R48" s="48"/>
      <c r="S48" s="48"/>
      <c r="T48" s="48"/>
      <c r="U48" s="48"/>
    </row>
    <row r="49" spans="1:21" ht="30.75" customHeight="1">
      <c r="A49" s="48"/>
      <c r="B49" s="1219"/>
      <c r="C49" s="1220"/>
      <c r="D49" s="62"/>
      <c r="E49" s="1225" t="s">
        <v>16</v>
      </c>
      <c r="F49" s="1225"/>
      <c r="G49" s="1225"/>
      <c r="H49" s="1225"/>
      <c r="I49" s="1225"/>
      <c r="J49" s="1226"/>
      <c r="K49" s="63">
        <v>77</v>
      </c>
      <c r="L49" s="64">
        <v>77</v>
      </c>
      <c r="M49" s="64">
        <v>59</v>
      </c>
      <c r="N49" s="64">
        <v>11</v>
      </c>
      <c r="O49" s="65">
        <v>13</v>
      </c>
      <c r="P49" s="48"/>
      <c r="Q49" s="48"/>
      <c r="R49" s="48"/>
      <c r="S49" s="48"/>
      <c r="T49" s="48"/>
      <c r="U49" s="48"/>
    </row>
    <row r="50" spans="1:21" ht="30.75" customHeight="1">
      <c r="A50" s="48"/>
      <c r="B50" s="1219"/>
      <c r="C50" s="1220"/>
      <c r="D50" s="62"/>
      <c r="E50" s="1225" t="s">
        <v>17</v>
      </c>
      <c r="F50" s="1225"/>
      <c r="G50" s="1225"/>
      <c r="H50" s="1225"/>
      <c r="I50" s="1225"/>
      <c r="J50" s="1226"/>
      <c r="K50" s="63">
        <v>0</v>
      </c>
      <c r="L50" s="64">
        <v>0</v>
      </c>
      <c r="M50" s="64" t="s">
        <v>518</v>
      </c>
      <c r="N50" s="64" t="s">
        <v>518</v>
      </c>
      <c r="O50" s="65" t="s">
        <v>518</v>
      </c>
      <c r="P50" s="48"/>
      <c r="Q50" s="48"/>
      <c r="R50" s="48"/>
      <c r="S50" s="48"/>
      <c r="T50" s="48"/>
      <c r="U50" s="48"/>
    </row>
    <row r="51" spans="1:21" ht="30.75" customHeight="1">
      <c r="A51" s="48"/>
      <c r="B51" s="1221"/>
      <c r="C51" s="1222"/>
      <c r="D51" s="66"/>
      <c r="E51" s="1225" t="s">
        <v>18</v>
      </c>
      <c r="F51" s="1225"/>
      <c r="G51" s="1225"/>
      <c r="H51" s="1225"/>
      <c r="I51" s="1225"/>
      <c r="J51" s="1226"/>
      <c r="K51" s="63" t="s">
        <v>518</v>
      </c>
      <c r="L51" s="64" t="s">
        <v>518</v>
      </c>
      <c r="M51" s="64" t="s">
        <v>518</v>
      </c>
      <c r="N51" s="64" t="s">
        <v>518</v>
      </c>
      <c r="O51" s="65" t="s">
        <v>518</v>
      </c>
      <c r="P51" s="48"/>
      <c r="Q51" s="48"/>
      <c r="R51" s="48"/>
      <c r="S51" s="48"/>
      <c r="T51" s="48"/>
      <c r="U51" s="48"/>
    </row>
    <row r="52" spans="1:21" ht="30.75" customHeight="1">
      <c r="A52" s="48"/>
      <c r="B52" s="1227" t="s">
        <v>19</v>
      </c>
      <c r="C52" s="1228"/>
      <c r="D52" s="66"/>
      <c r="E52" s="1225" t="s">
        <v>20</v>
      </c>
      <c r="F52" s="1225"/>
      <c r="G52" s="1225"/>
      <c r="H52" s="1225"/>
      <c r="I52" s="1225"/>
      <c r="J52" s="1226"/>
      <c r="K52" s="63">
        <v>801</v>
      </c>
      <c r="L52" s="64">
        <v>671</v>
      </c>
      <c r="M52" s="64">
        <v>635</v>
      </c>
      <c r="N52" s="64">
        <v>597</v>
      </c>
      <c r="O52" s="65">
        <v>599</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112</v>
      </c>
      <c r="L53" s="69">
        <v>127</v>
      </c>
      <c r="M53" s="69">
        <v>128</v>
      </c>
      <c r="N53" s="69">
        <v>127</v>
      </c>
      <c r="O53" s="70">
        <v>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Y/3lSiF+Oh7thbUEII01FMjmOe7MHtnCFldvnC1ZcIVKg44l3fmWi8nGYUtc6xLitXqJpUIUkWLeviL2g0+7A==" saltValue="x5eoUdq3fFbGcdvER+6i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43" t="s">
        <v>30</v>
      </c>
      <c r="C41" s="1244"/>
      <c r="D41" s="102"/>
      <c r="E41" s="1249" t="s">
        <v>31</v>
      </c>
      <c r="F41" s="1249"/>
      <c r="G41" s="1249"/>
      <c r="H41" s="1250"/>
      <c r="I41" s="351">
        <v>6689</v>
      </c>
      <c r="J41" s="352">
        <v>7712</v>
      </c>
      <c r="K41" s="352">
        <v>7748</v>
      </c>
      <c r="L41" s="352">
        <v>7895</v>
      </c>
      <c r="M41" s="353">
        <v>7979</v>
      </c>
    </row>
    <row r="42" spans="2:13" ht="27.75" customHeight="1">
      <c r="B42" s="1245"/>
      <c r="C42" s="1246"/>
      <c r="D42" s="103"/>
      <c r="E42" s="1251" t="s">
        <v>32</v>
      </c>
      <c r="F42" s="1251"/>
      <c r="G42" s="1251"/>
      <c r="H42" s="1252"/>
      <c r="I42" s="354">
        <v>0</v>
      </c>
      <c r="J42" s="355" t="s">
        <v>518</v>
      </c>
      <c r="K42" s="355" t="s">
        <v>518</v>
      </c>
      <c r="L42" s="355" t="s">
        <v>518</v>
      </c>
      <c r="M42" s="356" t="s">
        <v>518</v>
      </c>
    </row>
    <row r="43" spans="2:13" ht="27.75" customHeight="1">
      <c r="B43" s="1245"/>
      <c r="C43" s="1246"/>
      <c r="D43" s="103"/>
      <c r="E43" s="1251" t="s">
        <v>33</v>
      </c>
      <c r="F43" s="1251"/>
      <c r="G43" s="1251"/>
      <c r="H43" s="1252"/>
      <c r="I43" s="354">
        <v>1</v>
      </c>
      <c r="J43" s="355">
        <v>1</v>
      </c>
      <c r="K43" s="355">
        <v>1</v>
      </c>
      <c r="L43" s="355">
        <v>0</v>
      </c>
      <c r="M43" s="356" t="s">
        <v>518</v>
      </c>
    </row>
    <row r="44" spans="2:13" ht="27.75" customHeight="1">
      <c r="B44" s="1245"/>
      <c r="C44" s="1246"/>
      <c r="D44" s="103"/>
      <c r="E44" s="1251" t="s">
        <v>34</v>
      </c>
      <c r="F44" s="1251"/>
      <c r="G44" s="1251"/>
      <c r="H44" s="1252"/>
      <c r="I44" s="354">
        <v>229</v>
      </c>
      <c r="J44" s="355">
        <v>180</v>
      </c>
      <c r="K44" s="355">
        <v>137</v>
      </c>
      <c r="L44" s="355">
        <v>9</v>
      </c>
      <c r="M44" s="356">
        <v>8</v>
      </c>
    </row>
    <row r="45" spans="2:13" ht="27.75" customHeight="1">
      <c r="B45" s="1245"/>
      <c r="C45" s="1246"/>
      <c r="D45" s="103"/>
      <c r="E45" s="1251" t="s">
        <v>35</v>
      </c>
      <c r="F45" s="1251"/>
      <c r="G45" s="1251"/>
      <c r="H45" s="1252"/>
      <c r="I45" s="354">
        <v>1415</v>
      </c>
      <c r="J45" s="355">
        <v>1434</v>
      </c>
      <c r="K45" s="355">
        <v>1563</v>
      </c>
      <c r="L45" s="355">
        <v>1328</v>
      </c>
      <c r="M45" s="356">
        <v>1442</v>
      </c>
    </row>
    <row r="46" spans="2:13" ht="27.75" customHeight="1">
      <c r="B46" s="1245"/>
      <c r="C46" s="1246"/>
      <c r="D46" s="104"/>
      <c r="E46" s="1251" t="s">
        <v>36</v>
      </c>
      <c r="F46" s="1251"/>
      <c r="G46" s="1251"/>
      <c r="H46" s="1252"/>
      <c r="I46" s="354" t="s">
        <v>518</v>
      </c>
      <c r="J46" s="355" t="s">
        <v>518</v>
      </c>
      <c r="K46" s="355" t="s">
        <v>518</v>
      </c>
      <c r="L46" s="355" t="s">
        <v>518</v>
      </c>
      <c r="M46" s="356" t="s">
        <v>518</v>
      </c>
    </row>
    <row r="47" spans="2:13" ht="27.75" customHeight="1">
      <c r="B47" s="1245"/>
      <c r="C47" s="1246"/>
      <c r="D47" s="105"/>
      <c r="E47" s="1253" t="s">
        <v>37</v>
      </c>
      <c r="F47" s="1254"/>
      <c r="G47" s="1254"/>
      <c r="H47" s="1255"/>
      <c r="I47" s="354" t="s">
        <v>518</v>
      </c>
      <c r="J47" s="355" t="s">
        <v>518</v>
      </c>
      <c r="K47" s="355" t="s">
        <v>518</v>
      </c>
      <c r="L47" s="355" t="s">
        <v>518</v>
      </c>
      <c r="M47" s="356" t="s">
        <v>518</v>
      </c>
    </row>
    <row r="48" spans="2:13" ht="27.75" customHeight="1">
      <c r="B48" s="1245"/>
      <c r="C48" s="1246"/>
      <c r="D48" s="103"/>
      <c r="E48" s="1251" t="s">
        <v>38</v>
      </c>
      <c r="F48" s="1251"/>
      <c r="G48" s="1251"/>
      <c r="H48" s="1252"/>
      <c r="I48" s="354" t="s">
        <v>518</v>
      </c>
      <c r="J48" s="355" t="s">
        <v>518</v>
      </c>
      <c r="K48" s="355" t="s">
        <v>518</v>
      </c>
      <c r="L48" s="355" t="s">
        <v>518</v>
      </c>
      <c r="M48" s="356" t="s">
        <v>518</v>
      </c>
    </row>
    <row r="49" spans="2:13" ht="27.75" customHeight="1">
      <c r="B49" s="1247"/>
      <c r="C49" s="1248"/>
      <c r="D49" s="103"/>
      <c r="E49" s="1251" t="s">
        <v>39</v>
      </c>
      <c r="F49" s="1251"/>
      <c r="G49" s="1251"/>
      <c r="H49" s="1252"/>
      <c r="I49" s="354" t="s">
        <v>518</v>
      </c>
      <c r="J49" s="355" t="s">
        <v>518</v>
      </c>
      <c r="K49" s="355" t="s">
        <v>518</v>
      </c>
      <c r="L49" s="355" t="s">
        <v>518</v>
      </c>
      <c r="M49" s="356" t="s">
        <v>518</v>
      </c>
    </row>
    <row r="50" spans="2:13" ht="27.75" customHeight="1">
      <c r="B50" s="1256" t="s">
        <v>40</v>
      </c>
      <c r="C50" s="1257"/>
      <c r="D50" s="106"/>
      <c r="E50" s="1251" t="s">
        <v>41</v>
      </c>
      <c r="F50" s="1251"/>
      <c r="G50" s="1251"/>
      <c r="H50" s="1252"/>
      <c r="I50" s="354">
        <v>5116</v>
      </c>
      <c r="J50" s="355">
        <v>4448</v>
      </c>
      <c r="K50" s="355">
        <v>4182</v>
      </c>
      <c r="L50" s="355">
        <v>4154</v>
      </c>
      <c r="M50" s="356">
        <v>4911</v>
      </c>
    </row>
    <row r="51" spans="2:13" ht="27.75" customHeight="1">
      <c r="B51" s="1245"/>
      <c r="C51" s="1246"/>
      <c r="D51" s="103"/>
      <c r="E51" s="1251" t="s">
        <v>42</v>
      </c>
      <c r="F51" s="1251"/>
      <c r="G51" s="1251"/>
      <c r="H51" s="1252"/>
      <c r="I51" s="354">
        <v>194</v>
      </c>
      <c r="J51" s="355">
        <v>178</v>
      </c>
      <c r="K51" s="355">
        <v>162</v>
      </c>
      <c r="L51" s="355">
        <v>143</v>
      </c>
      <c r="M51" s="356">
        <v>123</v>
      </c>
    </row>
    <row r="52" spans="2:13" ht="27.75" customHeight="1">
      <c r="B52" s="1247"/>
      <c r="C52" s="1248"/>
      <c r="D52" s="103"/>
      <c r="E52" s="1251" t="s">
        <v>43</v>
      </c>
      <c r="F52" s="1251"/>
      <c r="G52" s="1251"/>
      <c r="H52" s="1252"/>
      <c r="I52" s="354">
        <v>5639</v>
      </c>
      <c r="J52" s="355">
        <v>6325</v>
      </c>
      <c r="K52" s="355">
        <v>6232</v>
      </c>
      <c r="L52" s="355">
        <v>6324</v>
      </c>
      <c r="M52" s="356">
        <v>6251</v>
      </c>
    </row>
    <row r="53" spans="2:13" ht="27.75" customHeight="1" thickBot="1">
      <c r="B53" s="1258" t="s">
        <v>44</v>
      </c>
      <c r="C53" s="1259"/>
      <c r="D53" s="107"/>
      <c r="E53" s="1260" t="s">
        <v>45</v>
      </c>
      <c r="F53" s="1260"/>
      <c r="G53" s="1260"/>
      <c r="H53" s="1261"/>
      <c r="I53" s="357">
        <v>-2615</v>
      </c>
      <c r="J53" s="358">
        <v>-1624</v>
      </c>
      <c r="K53" s="358">
        <v>-1126</v>
      </c>
      <c r="L53" s="358">
        <v>-1389</v>
      </c>
      <c r="M53" s="359">
        <v>-1855</v>
      </c>
    </row>
    <row r="54" spans="2:13" ht="27.75" customHeight="1">
      <c r="B54" s="108" t="s">
        <v>46</v>
      </c>
      <c r="C54" s="109"/>
      <c r="D54" s="109"/>
      <c r="E54" s="110"/>
      <c r="F54" s="110"/>
      <c r="G54" s="110"/>
      <c r="H54" s="110"/>
      <c r="I54" s="111"/>
      <c r="J54" s="111"/>
      <c r="K54" s="111"/>
      <c r="L54" s="111"/>
      <c r="M54" s="111"/>
    </row>
    <row r="55" spans="2:13"/>
  </sheetData>
  <sheetProtection algorithmName="SHA-512" hashValue="7rpk94uPEqWJpyd3U64P5fDZc5/tn/SHikIcFfaBukn1ycXTin3DIXXvJyxEQmUIwiN1aJlHTbyps4+NUCqGeg==" saltValue="Mg593zOOX5ZXCv5ZoMLk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562</v>
      </c>
      <c r="G54" s="116" t="s">
        <v>563</v>
      </c>
      <c r="H54" s="117" t="s">
        <v>564</v>
      </c>
    </row>
    <row r="55" spans="2:8" ht="52.5" customHeight="1">
      <c r="B55" s="118"/>
      <c r="C55" s="1270" t="s">
        <v>48</v>
      </c>
      <c r="D55" s="1270"/>
      <c r="E55" s="1271"/>
      <c r="F55" s="119">
        <v>927</v>
      </c>
      <c r="G55" s="119">
        <v>870</v>
      </c>
      <c r="H55" s="120">
        <v>986</v>
      </c>
    </row>
    <row r="56" spans="2:8" ht="52.5" customHeight="1">
      <c r="B56" s="121"/>
      <c r="C56" s="1272" t="s">
        <v>49</v>
      </c>
      <c r="D56" s="1272"/>
      <c r="E56" s="1273"/>
      <c r="F56" s="122">
        <v>769</v>
      </c>
      <c r="G56" s="122">
        <v>759</v>
      </c>
      <c r="H56" s="123">
        <v>924</v>
      </c>
    </row>
    <row r="57" spans="2:8" ht="53.25" customHeight="1">
      <c r="B57" s="121"/>
      <c r="C57" s="1274" t="s">
        <v>50</v>
      </c>
      <c r="D57" s="1274"/>
      <c r="E57" s="1275"/>
      <c r="F57" s="124">
        <v>2157</v>
      </c>
      <c r="G57" s="124">
        <v>2131</v>
      </c>
      <c r="H57" s="125">
        <v>2589</v>
      </c>
    </row>
    <row r="58" spans="2:8" ht="45.75" customHeight="1">
      <c r="B58" s="126"/>
      <c r="C58" s="1262" t="s">
        <v>600</v>
      </c>
      <c r="D58" s="1263"/>
      <c r="E58" s="1264"/>
      <c r="F58" s="127">
        <v>820</v>
      </c>
      <c r="G58" s="127">
        <v>733</v>
      </c>
      <c r="H58" s="128">
        <v>719</v>
      </c>
    </row>
    <row r="59" spans="2:8" ht="45.75" customHeight="1">
      <c r="B59" s="126"/>
      <c r="C59" s="1262" t="s">
        <v>601</v>
      </c>
      <c r="D59" s="1263"/>
      <c r="E59" s="1264"/>
      <c r="F59" s="127">
        <v>179</v>
      </c>
      <c r="G59" s="127">
        <v>279</v>
      </c>
      <c r="H59" s="128">
        <v>530</v>
      </c>
    </row>
    <row r="60" spans="2:8" ht="45.75" customHeight="1">
      <c r="B60" s="126"/>
      <c r="C60" s="1262" t="s">
        <v>604</v>
      </c>
      <c r="D60" s="1263"/>
      <c r="E60" s="1264"/>
      <c r="F60" s="127">
        <v>248</v>
      </c>
      <c r="G60" s="127">
        <v>243</v>
      </c>
      <c r="H60" s="128">
        <v>320</v>
      </c>
    </row>
    <row r="61" spans="2:8" ht="45.75" customHeight="1">
      <c r="B61" s="126"/>
      <c r="C61" s="1262" t="s">
        <v>602</v>
      </c>
      <c r="D61" s="1263"/>
      <c r="E61" s="1264"/>
      <c r="F61" s="127">
        <v>19</v>
      </c>
      <c r="G61" s="127">
        <v>19</v>
      </c>
      <c r="H61" s="128">
        <v>99</v>
      </c>
    </row>
    <row r="62" spans="2:8" ht="45.75" customHeight="1" thickBot="1">
      <c r="B62" s="129"/>
      <c r="C62" s="1265" t="s">
        <v>603</v>
      </c>
      <c r="D62" s="1266"/>
      <c r="E62" s="1267"/>
      <c r="F62" s="130">
        <v>24</v>
      </c>
      <c r="G62" s="130">
        <v>29</v>
      </c>
      <c r="H62" s="131">
        <v>52</v>
      </c>
    </row>
    <row r="63" spans="2:8" ht="52.5" customHeight="1" thickBot="1">
      <c r="B63" s="132"/>
      <c r="C63" s="1268" t="s">
        <v>51</v>
      </c>
      <c r="D63" s="1268"/>
      <c r="E63" s="1269"/>
      <c r="F63" s="133">
        <v>3853</v>
      </c>
      <c r="G63" s="133">
        <v>3760</v>
      </c>
      <c r="H63" s="134">
        <v>4499</v>
      </c>
    </row>
    <row r="64" spans="2:8"/>
    <row r="65" ht="13.5" hidden="1" customHeight="1"/>
    <row r="66" ht="13.5" hidden="1" customHeight="1"/>
    <row r="67" ht="13.5" hidden="1" customHeight="1"/>
    <row r="68" ht="13.5" hidden="1" customHeight="1"/>
    <row r="69" ht="13.5" hidden="1" customHeight="1"/>
    <row r="70" ht="13.5" hidden="1" customHeight="1"/>
  </sheetData>
  <sheetProtection algorithmName="SHA-512" hashValue="mG5F0SYZ7qbdNlOiJKfkw5aeU1vc/uk8dpWdv1YHGkS04gwIWk5DVLU1zaohVqYA1McHkB3JW2SoKz/SGxAjzA==" saltValue="PHunaO4Vzko9bw12t275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69" customWidth="1"/>
    <col min="2" max="107" width="2.37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98" t="s">
        <v>608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5"/>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5"/>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5"/>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5"/>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609</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610</v>
      </c>
      <c r="AO51" s="1279"/>
      <c r="AP51" s="1279"/>
      <c r="AQ51" s="1279"/>
      <c r="AR51" s="1279"/>
      <c r="AS51" s="1279"/>
      <c r="AT51" s="1279"/>
      <c r="AU51" s="1279"/>
      <c r="AV51" s="1279"/>
      <c r="AW51" s="1279"/>
      <c r="AX51" s="1279"/>
      <c r="AY51" s="1279"/>
      <c r="AZ51" s="1279"/>
      <c r="BA51" s="1279"/>
      <c r="BB51" s="1279" t="s">
        <v>611</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612</v>
      </c>
      <c r="BC53" s="1279"/>
      <c r="BD53" s="1279"/>
      <c r="BE53" s="1279"/>
      <c r="BF53" s="1279"/>
      <c r="BG53" s="1279"/>
      <c r="BH53" s="1279"/>
      <c r="BI53" s="1279"/>
      <c r="BJ53" s="1279"/>
      <c r="BK53" s="1279"/>
      <c r="BL53" s="1279"/>
      <c r="BM53" s="1279"/>
      <c r="BN53" s="1279"/>
      <c r="BO53" s="1279"/>
      <c r="BP53" s="1276">
        <v>53.1</v>
      </c>
      <c r="BQ53" s="1276"/>
      <c r="BR53" s="1276"/>
      <c r="BS53" s="1276"/>
      <c r="BT53" s="1276"/>
      <c r="BU53" s="1276"/>
      <c r="BV53" s="1276"/>
      <c r="BW53" s="1276"/>
      <c r="BX53" s="1276">
        <v>49.3</v>
      </c>
      <c r="BY53" s="1276"/>
      <c r="BZ53" s="1276"/>
      <c r="CA53" s="1276"/>
      <c r="CB53" s="1276"/>
      <c r="CC53" s="1276"/>
      <c r="CD53" s="1276"/>
      <c r="CE53" s="1276"/>
      <c r="CF53" s="1276">
        <v>51.2</v>
      </c>
      <c r="CG53" s="1276"/>
      <c r="CH53" s="1276"/>
      <c r="CI53" s="1276"/>
      <c r="CJ53" s="1276"/>
      <c r="CK53" s="1276"/>
      <c r="CL53" s="1276"/>
      <c r="CM53" s="1276"/>
      <c r="CN53" s="1276">
        <v>52.9</v>
      </c>
      <c r="CO53" s="1276"/>
      <c r="CP53" s="1276"/>
      <c r="CQ53" s="1276"/>
      <c r="CR53" s="1276"/>
      <c r="CS53" s="1276"/>
      <c r="CT53" s="1276"/>
      <c r="CU53" s="1276"/>
      <c r="CV53" s="1276">
        <v>53.6</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613</v>
      </c>
      <c r="AO55" s="1281"/>
      <c r="AP55" s="1281"/>
      <c r="AQ55" s="1281"/>
      <c r="AR55" s="1281"/>
      <c r="AS55" s="1281"/>
      <c r="AT55" s="1281"/>
      <c r="AU55" s="1281"/>
      <c r="AV55" s="1281"/>
      <c r="AW55" s="1281"/>
      <c r="AX55" s="1281"/>
      <c r="AY55" s="1281"/>
      <c r="AZ55" s="1281"/>
      <c r="BA55" s="1281"/>
      <c r="BB55" s="1279" t="s">
        <v>611</v>
      </c>
      <c r="BC55" s="1279"/>
      <c r="BD55" s="1279"/>
      <c r="BE55" s="1279"/>
      <c r="BF55" s="1279"/>
      <c r="BG55" s="1279"/>
      <c r="BH55" s="1279"/>
      <c r="BI55" s="1279"/>
      <c r="BJ55" s="1279"/>
      <c r="BK55" s="1279"/>
      <c r="BL55" s="1279"/>
      <c r="BM55" s="1279"/>
      <c r="BN55" s="1279"/>
      <c r="BO55" s="1279"/>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612</v>
      </c>
      <c r="BC57" s="1279"/>
      <c r="BD57" s="1279"/>
      <c r="BE57" s="1279"/>
      <c r="BF57" s="1279"/>
      <c r="BG57" s="1279"/>
      <c r="BH57" s="1279"/>
      <c r="BI57" s="1279"/>
      <c r="BJ57" s="1279"/>
      <c r="BK57" s="1279"/>
      <c r="BL57" s="1279"/>
      <c r="BM57" s="1279"/>
      <c r="BN57" s="1279"/>
      <c r="BO57" s="1279"/>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614</v>
      </c>
    </row>
    <row r="64" spans="1:109">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615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609</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c r="B73" s="375"/>
      <c r="G73" s="1284"/>
      <c r="H73" s="1284"/>
      <c r="I73" s="1284"/>
      <c r="J73" s="1284"/>
      <c r="K73" s="1280"/>
      <c r="L73" s="1280"/>
      <c r="M73" s="1280"/>
      <c r="N73" s="1280"/>
      <c r="AM73" s="384"/>
      <c r="AN73" s="1279" t="s">
        <v>610</v>
      </c>
      <c r="AO73" s="1279"/>
      <c r="AP73" s="1279"/>
      <c r="AQ73" s="1279"/>
      <c r="AR73" s="1279"/>
      <c r="AS73" s="1279"/>
      <c r="AT73" s="1279"/>
      <c r="AU73" s="1279"/>
      <c r="AV73" s="1279"/>
      <c r="AW73" s="1279"/>
      <c r="AX73" s="1279"/>
      <c r="AY73" s="1279"/>
      <c r="AZ73" s="1279"/>
      <c r="BA73" s="1279"/>
      <c r="BB73" s="1279" t="s">
        <v>611</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616</v>
      </c>
      <c r="BC75" s="1279"/>
      <c r="BD75" s="1279"/>
      <c r="BE75" s="1279"/>
      <c r="BF75" s="1279"/>
      <c r="BG75" s="1279"/>
      <c r="BH75" s="1279"/>
      <c r="BI75" s="1279"/>
      <c r="BJ75" s="1279"/>
      <c r="BK75" s="1279"/>
      <c r="BL75" s="1279"/>
      <c r="BM75" s="1279"/>
      <c r="BN75" s="1279"/>
      <c r="BO75" s="1279"/>
      <c r="BP75" s="1276">
        <v>2.7</v>
      </c>
      <c r="BQ75" s="1276"/>
      <c r="BR75" s="1276"/>
      <c r="BS75" s="1276"/>
      <c r="BT75" s="1276"/>
      <c r="BU75" s="1276"/>
      <c r="BV75" s="1276"/>
      <c r="BW75" s="1276"/>
      <c r="BX75" s="1276">
        <v>2.7</v>
      </c>
      <c r="BY75" s="1276"/>
      <c r="BZ75" s="1276"/>
      <c r="CA75" s="1276"/>
      <c r="CB75" s="1276"/>
      <c r="CC75" s="1276"/>
      <c r="CD75" s="1276"/>
      <c r="CE75" s="1276"/>
      <c r="CF75" s="1276">
        <v>2.8</v>
      </c>
      <c r="CG75" s="1276"/>
      <c r="CH75" s="1276"/>
      <c r="CI75" s="1276"/>
      <c r="CJ75" s="1276"/>
      <c r="CK75" s="1276"/>
      <c r="CL75" s="1276"/>
      <c r="CM75" s="1276"/>
      <c r="CN75" s="1276">
        <v>2.9</v>
      </c>
      <c r="CO75" s="1276"/>
      <c r="CP75" s="1276"/>
      <c r="CQ75" s="1276"/>
      <c r="CR75" s="1276"/>
      <c r="CS75" s="1276"/>
      <c r="CT75" s="1276"/>
      <c r="CU75" s="1276"/>
      <c r="CV75" s="1276">
        <v>2.9</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613</v>
      </c>
      <c r="AO77" s="1281"/>
      <c r="AP77" s="1281"/>
      <c r="AQ77" s="1281"/>
      <c r="AR77" s="1281"/>
      <c r="AS77" s="1281"/>
      <c r="AT77" s="1281"/>
      <c r="AU77" s="1281"/>
      <c r="AV77" s="1281"/>
      <c r="AW77" s="1281"/>
      <c r="AX77" s="1281"/>
      <c r="AY77" s="1281"/>
      <c r="AZ77" s="1281"/>
      <c r="BA77" s="1281"/>
      <c r="BB77" s="1279" t="s">
        <v>611</v>
      </c>
      <c r="BC77" s="1279"/>
      <c r="BD77" s="1279"/>
      <c r="BE77" s="1279"/>
      <c r="BF77" s="1279"/>
      <c r="BG77" s="1279"/>
      <c r="BH77" s="1279"/>
      <c r="BI77" s="1279"/>
      <c r="BJ77" s="1279"/>
      <c r="BK77" s="1279"/>
      <c r="BL77" s="1279"/>
      <c r="BM77" s="1279"/>
      <c r="BN77" s="1279"/>
      <c r="BO77" s="1279"/>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616</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8s/AjeyDXct0Mdxr7bqLRE+gc6MlEbKhYuvAtPTj87ayU7AgwlHB+s9FELqkzhf4y/hmJCKDpGnrwE97SE2btg==" saltValue="Fj8/wQeZIwXxL7sTwAml5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375" style="256" customWidth="1"/>
    <col min="35" max="122" width="2.375" style="255" customWidth="1"/>
    <col min="123" max="16384" width="2.37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507</v>
      </c>
    </row>
  </sheetData>
  <sheetProtection algorithmName="SHA-512" hashValue="YusYJk9MKwPf3ZeUQ4vngDV67Krfqh92FrkKVsM9pXngDevXTmpQENOxj8cMOG1RyM0La2d/vGsp1ske5IUbIw==" saltValue="tBWhbd74jdFNJRqO4uh0M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375" style="256" customWidth="1"/>
    <col min="35" max="122" width="2.375" style="255" customWidth="1"/>
    <col min="123" max="16384" width="2.37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507</v>
      </c>
    </row>
  </sheetData>
  <sheetProtection algorithmName="SHA-512" hashValue="AxzLfaqVDOAci6iIZxnRC96M9+npMgM0EDi53JokBtR1flYVZP+6HAzyTDkrXvtB3GAW3dw4izIHBVprM/dl5Q==" saltValue="ApHDus8LyCIdLqCd4BXyM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106338</v>
      </c>
      <c r="E3" s="153"/>
      <c r="F3" s="154">
        <v>67343</v>
      </c>
      <c r="G3" s="155"/>
      <c r="H3" s="156"/>
    </row>
    <row r="4" spans="1:8">
      <c r="A4" s="157"/>
      <c r="B4" s="158"/>
      <c r="C4" s="159"/>
      <c r="D4" s="160">
        <v>30728</v>
      </c>
      <c r="E4" s="161"/>
      <c r="F4" s="162">
        <v>32865</v>
      </c>
      <c r="G4" s="163"/>
      <c r="H4" s="164"/>
    </row>
    <row r="5" spans="1:8">
      <c r="A5" s="145" t="s">
        <v>552</v>
      </c>
      <c r="B5" s="150"/>
      <c r="C5" s="151"/>
      <c r="D5" s="152">
        <v>224371</v>
      </c>
      <c r="E5" s="153"/>
      <c r="F5" s="154">
        <v>73475</v>
      </c>
      <c r="G5" s="155"/>
      <c r="H5" s="156"/>
    </row>
    <row r="6" spans="1:8">
      <c r="A6" s="157"/>
      <c r="B6" s="158"/>
      <c r="C6" s="159"/>
      <c r="D6" s="160">
        <v>27385</v>
      </c>
      <c r="E6" s="161"/>
      <c r="F6" s="162">
        <v>43072</v>
      </c>
      <c r="G6" s="163"/>
      <c r="H6" s="164"/>
    </row>
    <row r="7" spans="1:8">
      <c r="A7" s="145" t="s">
        <v>553</v>
      </c>
      <c r="B7" s="150"/>
      <c r="C7" s="151"/>
      <c r="D7" s="152">
        <v>92235</v>
      </c>
      <c r="E7" s="153"/>
      <c r="F7" s="154">
        <v>87464</v>
      </c>
      <c r="G7" s="155"/>
      <c r="H7" s="156"/>
    </row>
    <row r="8" spans="1:8">
      <c r="A8" s="157"/>
      <c r="B8" s="158"/>
      <c r="C8" s="159"/>
      <c r="D8" s="160">
        <v>37613</v>
      </c>
      <c r="E8" s="161"/>
      <c r="F8" s="162">
        <v>47479</v>
      </c>
      <c r="G8" s="163"/>
      <c r="H8" s="164"/>
    </row>
    <row r="9" spans="1:8">
      <c r="A9" s="145" t="s">
        <v>554</v>
      </c>
      <c r="B9" s="150"/>
      <c r="C9" s="151"/>
      <c r="D9" s="152">
        <v>85477</v>
      </c>
      <c r="E9" s="153"/>
      <c r="F9" s="154">
        <v>117234</v>
      </c>
      <c r="G9" s="155"/>
      <c r="H9" s="156"/>
    </row>
    <row r="10" spans="1:8">
      <c r="A10" s="157"/>
      <c r="B10" s="158"/>
      <c r="C10" s="159"/>
      <c r="D10" s="160">
        <v>36264</v>
      </c>
      <c r="E10" s="161"/>
      <c r="F10" s="162">
        <v>59796</v>
      </c>
      <c r="G10" s="163"/>
      <c r="H10" s="164"/>
    </row>
    <row r="11" spans="1:8">
      <c r="A11" s="145" t="s">
        <v>555</v>
      </c>
      <c r="B11" s="150"/>
      <c r="C11" s="151"/>
      <c r="D11" s="152">
        <v>91903</v>
      </c>
      <c r="E11" s="153"/>
      <c r="F11" s="154">
        <v>97758</v>
      </c>
      <c r="G11" s="155"/>
      <c r="H11" s="156"/>
    </row>
    <row r="12" spans="1:8">
      <c r="A12" s="157"/>
      <c r="B12" s="158"/>
      <c r="C12" s="165"/>
      <c r="D12" s="160">
        <v>44693</v>
      </c>
      <c r="E12" s="161"/>
      <c r="F12" s="162">
        <v>45946</v>
      </c>
      <c r="G12" s="163"/>
      <c r="H12" s="164"/>
    </row>
    <row r="13" spans="1:8">
      <c r="A13" s="145"/>
      <c r="B13" s="150"/>
      <c r="C13" s="166"/>
      <c r="D13" s="167">
        <v>120065</v>
      </c>
      <c r="E13" s="168"/>
      <c r="F13" s="169">
        <v>88655</v>
      </c>
      <c r="G13" s="170"/>
      <c r="H13" s="156"/>
    </row>
    <row r="14" spans="1:8">
      <c r="A14" s="157"/>
      <c r="B14" s="158"/>
      <c r="C14" s="159"/>
      <c r="D14" s="160">
        <v>35337</v>
      </c>
      <c r="E14" s="161"/>
      <c r="F14" s="162">
        <v>45832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6.27</v>
      </c>
      <c r="C19" s="171">
        <f>ROUND(VALUE(SUBSTITUTE(実質収支比率等に係る経年分析!G$48,"▲","-")),2)</f>
        <v>6.2</v>
      </c>
      <c r="D19" s="171">
        <f>ROUND(VALUE(SUBSTITUTE(実質収支比率等に係る経年分析!H$48,"▲","-")),2)</f>
        <v>10.68</v>
      </c>
      <c r="E19" s="171">
        <f>ROUND(VALUE(SUBSTITUTE(実質収支比率等に係る経年分析!I$48,"▲","-")),2)</f>
        <v>10.78</v>
      </c>
      <c r="F19" s="171">
        <f>ROUND(VALUE(SUBSTITUTE(実質収支比率等に係る経年分析!J$48,"▲","-")),2)</f>
        <v>5.3</v>
      </c>
    </row>
    <row r="20" spans="1:11">
      <c r="A20" s="171" t="s">
        <v>55</v>
      </c>
      <c r="B20" s="171">
        <f>ROUND(VALUE(SUBSTITUTE(実質収支比率等に係る経年分析!F$47,"▲","-")),2)</f>
        <v>26.61</v>
      </c>
      <c r="C20" s="171">
        <f>ROUND(VALUE(SUBSTITUTE(実質収支比率等に係る経年分析!G$47,"▲","-")),2)</f>
        <v>21.73</v>
      </c>
      <c r="D20" s="171">
        <f>ROUND(VALUE(SUBSTITUTE(実質収支比率等に係る経年分析!H$47,"▲","-")),2)</f>
        <v>18.72</v>
      </c>
      <c r="E20" s="171">
        <f>ROUND(VALUE(SUBSTITUTE(実質収支比率等に係る経年分析!I$47,"▲","-")),2)</f>
        <v>17.05</v>
      </c>
      <c r="F20" s="171">
        <f>ROUND(VALUE(SUBSTITUTE(実質収支比率等に係る経年分析!J$47,"▲","-")),2)</f>
        <v>18.05</v>
      </c>
    </row>
    <row r="21" spans="1:11">
      <c r="A21" s="171" t="s">
        <v>56</v>
      </c>
      <c r="B21" s="171">
        <f>IF(ISNUMBER(VALUE(SUBSTITUTE(実質収支比率等に係る経年分析!F$49,"▲","-"))),ROUND(VALUE(SUBSTITUTE(実質収支比率等に係る経年分析!F$49,"▲","-")),2),NA())</f>
        <v>-3.65</v>
      </c>
      <c r="C21" s="171">
        <f>IF(ISNUMBER(VALUE(SUBSTITUTE(実質収支比率等に係る経年分析!G$49,"▲","-"))),ROUND(VALUE(SUBSTITUTE(実質収支比率等に係る経年分析!G$49,"▲","-")),2),NA())</f>
        <v>-5.5</v>
      </c>
      <c r="D21" s="171">
        <f>IF(ISNUMBER(VALUE(SUBSTITUTE(実質収支比率等に係る経年分析!H$49,"▲","-"))),ROUND(VALUE(SUBSTITUTE(実質収支比率等に係る経年分析!H$49,"▲","-")),2),NA())</f>
        <v>-1.1299999999999999</v>
      </c>
      <c r="E21" s="171">
        <f>IF(ISNUMBER(VALUE(SUBSTITUTE(実質収支比率等に係る経年分析!I$49,"▲","-"))),ROUND(VALUE(SUBSTITUTE(実質収支比率等に係る経年分析!I$49,"▲","-")),2),NA())</f>
        <v>-5.9</v>
      </c>
      <c r="F21" s="171">
        <f>IF(ISNUMBER(VALUE(SUBSTITUTE(実質収支比率等に係る経年分析!J$49,"▲","-"))),ROUND(VALUE(SUBSTITUTE(実質収支比率等に係る経年分析!J$49,"▲","-")),2),NA())</f>
        <v>-7.65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0.56999999999999995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0.56999999999999995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801</v>
      </c>
      <c r="E42" s="173"/>
      <c r="F42" s="173"/>
      <c r="G42" s="173">
        <f>'実質公債費比率（分子）の構造'!L$52</f>
        <v>671</v>
      </c>
      <c r="H42" s="173"/>
      <c r="I42" s="173"/>
      <c r="J42" s="173">
        <f>'実質公債費比率（分子）の構造'!M$52</f>
        <v>635</v>
      </c>
      <c r="K42" s="173"/>
      <c r="L42" s="173"/>
      <c r="M42" s="173">
        <f>'実質公債費比率（分子）の構造'!N$52</f>
        <v>597</v>
      </c>
      <c r="N42" s="173"/>
      <c r="O42" s="173"/>
      <c r="P42" s="173">
        <f>'実質公債費比率（分子）の構造'!O$52</f>
        <v>599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77</v>
      </c>
      <c r="C45" s="173"/>
      <c r="D45" s="173"/>
      <c r="E45" s="173">
        <f>'実質公債費比率（分子）の構造'!L$49</f>
        <v>77</v>
      </c>
      <c r="F45" s="173"/>
      <c r="G45" s="173"/>
      <c r="H45" s="173">
        <f>'実質公債費比率（分子）の構造'!M$49</f>
        <v>59</v>
      </c>
      <c r="I45" s="173"/>
      <c r="J45" s="173"/>
      <c r="K45" s="173">
        <f>'実質公債費比率（分子）の構造'!N$49</f>
        <v>11</v>
      </c>
      <c r="L45" s="173"/>
      <c r="M45" s="173"/>
      <c r="N45" s="173">
        <f>'実質公債費比率（分子）の構造'!O$49</f>
        <v>13</v>
      </c>
      <c r="O45" s="173"/>
      <c r="P45" s="173"/>
    </row>
    <row r="46" spans="1:16">
      <c r="A46" s="173" t="s">
        <v>67</v>
      </c>
      <c r="B46" s="173">
        <f>'実質公債費比率（分子）の構造'!K$48</f>
        <v>0</v>
      </c>
      <c r="C46" s="173"/>
      <c r="D46" s="173"/>
      <c r="E46" s="173">
        <f>'実質公債費比率（分子）の構造'!L$48</f>
        <v>0</v>
      </c>
      <c r="F46" s="173"/>
      <c r="G46" s="173"/>
      <c r="H46" s="173">
        <f>'実質公債費比率（分子）の構造'!M$48</f>
        <v>0</v>
      </c>
      <c r="I46" s="173"/>
      <c r="J46" s="173"/>
      <c r="K46" s="173">
        <f>'実質公債費比率（分子）の構造'!N$48</f>
        <v>0</v>
      </c>
      <c r="L46" s="173"/>
      <c r="M46" s="173"/>
      <c r="N46" s="173">
        <f>'実質公債費比率（分子）の構造'!O$48</f>
        <v>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836</v>
      </c>
      <c r="C49" s="173"/>
      <c r="D49" s="173"/>
      <c r="E49" s="173">
        <f>'実質公債費比率（分子）の構造'!L$45</f>
        <v>721</v>
      </c>
      <c r="F49" s="173"/>
      <c r="G49" s="173"/>
      <c r="H49" s="173">
        <f>'実質公債費比率（分子）の構造'!M$45</f>
        <v>704</v>
      </c>
      <c r="I49" s="173"/>
      <c r="J49" s="173"/>
      <c r="K49" s="173">
        <f>'実質公債費比率（分子）の構造'!N$45</f>
        <v>713</v>
      </c>
      <c r="L49" s="173"/>
      <c r="M49" s="173"/>
      <c r="N49" s="173">
        <f>'実質公債費比率（分子）の構造'!O$45</f>
        <v>728</v>
      </c>
      <c r="O49" s="173"/>
      <c r="P49" s="173"/>
    </row>
    <row r="50" spans="1:16">
      <c r="A50" s="173" t="s">
        <v>71</v>
      </c>
      <c r="B50" s="173" t="e">
        <f>NA()</f>
        <v>#N/A</v>
      </c>
      <c r="C50" s="173">
        <f>IF(ISNUMBER('実質公債費比率（分子）の構造'!K$53),'実質公債費比率（分子）の構造'!K$53,NA())</f>
        <v>112</v>
      </c>
      <c r="D50" s="173" t="e">
        <f>NA()</f>
        <v>#N/A</v>
      </c>
      <c r="E50" s="173" t="e">
        <f>NA()</f>
        <v>#N/A</v>
      </c>
      <c r="F50" s="173">
        <f>IF(ISNUMBER('実質公債費比率（分子）の構造'!L$53),'実質公債費比率（分子）の構造'!L$53,NA())</f>
        <v>127</v>
      </c>
      <c r="G50" s="173" t="e">
        <f>NA()</f>
        <v>#N/A</v>
      </c>
      <c r="H50" s="173" t="e">
        <f>NA()</f>
        <v>#N/A</v>
      </c>
      <c r="I50" s="173">
        <f>IF(ISNUMBER('実質公債費比率（分子）の構造'!M$53),'実質公債費比率（分子）の構造'!M$53,NA())</f>
        <v>128</v>
      </c>
      <c r="J50" s="173" t="e">
        <f>NA()</f>
        <v>#N/A</v>
      </c>
      <c r="K50" s="173" t="e">
        <f>NA()</f>
        <v>#N/A</v>
      </c>
      <c r="L50" s="173">
        <f>IF(ISNUMBER('実質公債費比率（分子）の構造'!N$53),'実質公債費比率（分子）の構造'!N$53,NA())</f>
        <v>127</v>
      </c>
      <c r="M50" s="173" t="e">
        <f>NA()</f>
        <v>#N/A</v>
      </c>
      <c r="N50" s="173" t="e">
        <f>NA()</f>
        <v>#N/A</v>
      </c>
      <c r="O50" s="173">
        <f>IF(ISNUMBER('実質公債費比率（分子）の構造'!O$53),'実質公債費比率（分子）の構造'!O$53,NA())</f>
        <v>142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5639</v>
      </c>
      <c r="E56" s="172"/>
      <c r="F56" s="172"/>
      <c r="G56" s="172">
        <f>'将来負担比率（分子）の構造'!J$52</f>
        <v>6325</v>
      </c>
      <c r="H56" s="172"/>
      <c r="I56" s="172"/>
      <c r="J56" s="172">
        <f>'将来負担比率（分子）の構造'!K$52</f>
        <v>6232</v>
      </c>
      <c r="K56" s="172"/>
      <c r="L56" s="172"/>
      <c r="M56" s="172">
        <f>'将来負担比率（分子）の構造'!L$52</f>
        <v>6324</v>
      </c>
      <c r="N56" s="172"/>
      <c r="O56" s="172"/>
      <c r="P56" s="172">
        <f>'将来負担比率（分子）の構造'!M$52</f>
        <v>6251</v>
      </c>
    </row>
    <row r="57" spans="1:16">
      <c r="A57" s="172" t="s">
        <v>42</v>
      </c>
      <c r="B57" s="172"/>
      <c r="C57" s="172"/>
      <c r="D57" s="172">
        <f>'将来負担比率（分子）の構造'!I$51</f>
        <v>194</v>
      </c>
      <c r="E57" s="172"/>
      <c r="F57" s="172"/>
      <c r="G57" s="172">
        <f>'将来負担比率（分子）の構造'!J$51</f>
        <v>178</v>
      </c>
      <c r="H57" s="172"/>
      <c r="I57" s="172"/>
      <c r="J57" s="172">
        <f>'将来負担比率（分子）の構造'!K$51</f>
        <v>162</v>
      </c>
      <c r="K57" s="172"/>
      <c r="L57" s="172"/>
      <c r="M57" s="172">
        <f>'将来負担比率（分子）の構造'!L$51</f>
        <v>143</v>
      </c>
      <c r="N57" s="172"/>
      <c r="O57" s="172"/>
      <c r="P57" s="172">
        <f>'将来負担比率（分子）の構造'!M$51</f>
        <v>123</v>
      </c>
    </row>
    <row r="58" spans="1:16">
      <c r="A58" s="172" t="s">
        <v>41</v>
      </c>
      <c r="B58" s="172"/>
      <c r="C58" s="172"/>
      <c r="D58" s="172">
        <f>'将来負担比率（分子）の構造'!I$50</f>
        <v>5116</v>
      </c>
      <c r="E58" s="172"/>
      <c r="F58" s="172"/>
      <c r="G58" s="172">
        <f>'将来負担比率（分子）の構造'!J$50</f>
        <v>4448</v>
      </c>
      <c r="H58" s="172"/>
      <c r="I58" s="172"/>
      <c r="J58" s="172">
        <f>'将来負担比率（分子）の構造'!K$50</f>
        <v>4182</v>
      </c>
      <c r="K58" s="172"/>
      <c r="L58" s="172"/>
      <c r="M58" s="172">
        <f>'将来負担比率（分子）の構造'!L$50</f>
        <v>4154</v>
      </c>
      <c r="N58" s="172"/>
      <c r="O58" s="172"/>
      <c r="P58" s="172">
        <f>'将来負担比率（分子）の構造'!M$50</f>
        <v>4911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1415</v>
      </c>
      <c r="C62" s="172"/>
      <c r="D62" s="172"/>
      <c r="E62" s="172">
        <f>'将来負担比率（分子）の構造'!J$45</f>
        <v>1434</v>
      </c>
      <c r="F62" s="172"/>
      <c r="G62" s="172"/>
      <c r="H62" s="172">
        <f>'将来負担比率（分子）の構造'!K$45</f>
        <v>1563</v>
      </c>
      <c r="I62" s="172"/>
      <c r="J62" s="172"/>
      <c r="K62" s="172">
        <f>'将来負担比率（分子）の構造'!L$45</f>
        <v>1328</v>
      </c>
      <c r="L62" s="172"/>
      <c r="M62" s="172"/>
      <c r="N62" s="172">
        <f>'将来負担比率（分子）の構造'!M$45</f>
        <v>1442</v>
      </c>
      <c r="O62" s="172"/>
      <c r="P62" s="172"/>
    </row>
    <row r="63" spans="1:16">
      <c r="A63" s="172" t="s">
        <v>34</v>
      </c>
      <c r="B63" s="172">
        <f>'将来負担比率（分子）の構造'!I$44</f>
        <v>229</v>
      </c>
      <c r="C63" s="172"/>
      <c r="D63" s="172"/>
      <c r="E63" s="172">
        <f>'将来負担比率（分子）の構造'!J$44</f>
        <v>180</v>
      </c>
      <c r="F63" s="172"/>
      <c r="G63" s="172"/>
      <c r="H63" s="172">
        <f>'将来負担比率（分子）の構造'!K$44</f>
        <v>137</v>
      </c>
      <c r="I63" s="172"/>
      <c r="J63" s="172"/>
      <c r="K63" s="172">
        <f>'将来負担比率（分子）の構造'!L$44</f>
        <v>9</v>
      </c>
      <c r="L63" s="172"/>
      <c r="M63" s="172"/>
      <c r="N63" s="172">
        <f>'将来負担比率（分子）の構造'!M$44</f>
        <v>8</v>
      </c>
      <c r="O63" s="172"/>
      <c r="P63" s="172"/>
    </row>
    <row r="64" spans="1:16">
      <c r="A64" s="172" t="s">
        <v>33</v>
      </c>
      <c r="B64" s="172">
        <f>'将来負担比率（分子）の構造'!I$43</f>
        <v>1</v>
      </c>
      <c r="C64" s="172"/>
      <c r="D64" s="172"/>
      <c r="E64" s="172">
        <f>'将来負担比率（分子）の構造'!J$43</f>
        <v>1</v>
      </c>
      <c r="F64" s="172"/>
      <c r="G64" s="172"/>
      <c r="H64" s="172">
        <f>'将来負担比率（分子）の構造'!K$43</f>
        <v>1</v>
      </c>
      <c r="I64" s="172"/>
      <c r="J64" s="172"/>
      <c r="K64" s="172">
        <f>'将来負担比率（分子）の構造'!L$43</f>
        <v>0</v>
      </c>
      <c r="L64" s="172"/>
      <c r="M64" s="172"/>
      <c r="N64" s="172" t="str">
        <f>'将来負担比率（分子）の構造'!M$43</f>
        <v>-</v>
      </c>
      <c r="O64" s="172"/>
      <c r="P64" s="172"/>
    </row>
    <row r="65" spans="1:16">
      <c r="A65" s="172" t="s">
        <v>32</v>
      </c>
      <c r="B65" s="172">
        <f>'将来負担比率（分子）の構造'!I$42</f>
        <v>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6689</v>
      </c>
      <c r="C66" s="172"/>
      <c r="D66" s="172"/>
      <c r="E66" s="172">
        <f>'将来負担比率（分子）の構造'!J$41</f>
        <v>7712</v>
      </c>
      <c r="F66" s="172"/>
      <c r="G66" s="172"/>
      <c r="H66" s="172">
        <f>'将来負担比率（分子）の構造'!K$41</f>
        <v>7748</v>
      </c>
      <c r="I66" s="172"/>
      <c r="J66" s="172"/>
      <c r="K66" s="172">
        <f>'将来負担比率（分子）の構造'!L$41</f>
        <v>7895</v>
      </c>
      <c r="L66" s="172"/>
      <c r="M66" s="172"/>
      <c r="N66" s="172">
        <f>'将来負担比率（分子）の構造'!M$41</f>
        <v>7979</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927</v>
      </c>
      <c r="C72" s="176">
        <f>基金残高に係る経年分析!G55</f>
        <v>870</v>
      </c>
      <c r="D72" s="176">
        <f>基金残高に係る経年分析!H55</f>
        <v>986</v>
      </c>
    </row>
    <row r="73" spans="1:16">
      <c r="A73" s="175" t="s">
        <v>78</v>
      </c>
      <c r="B73" s="176">
        <f>基金残高に係る経年分析!F56</f>
        <v>769</v>
      </c>
      <c r="C73" s="176">
        <f>基金残高に係る経年分析!G56</f>
        <v>759</v>
      </c>
      <c r="D73" s="176">
        <f>基金残高に係る経年分析!H56</f>
        <v>924</v>
      </c>
    </row>
    <row r="74" spans="1:16">
      <c r="A74" s="175" t="s">
        <v>79</v>
      </c>
      <c r="B74" s="176">
        <f>基金残高に係る経年分析!F57</f>
        <v>2157</v>
      </c>
      <c r="C74" s="176">
        <f>基金残高に係る経年分析!G57</f>
        <v>2131</v>
      </c>
      <c r="D74" s="176">
        <f>基金残高に係る経年分析!H57</f>
        <v>2589</v>
      </c>
    </row>
  </sheetData>
  <sheetProtection algorithmName="SHA-512" hashValue="YLypr5Uy6oAo6TlIol7vFNqu2fonPdI4fbEVBCYlZRoaa0J4f81MHvi5hEG9DUo2jInXkUxfWRuVHSf/OmpCOQ==" saltValue="U65vtrOLxkS7ojDadmzG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c r="B5" s="651" t="s">
        <v>228</v>
      </c>
      <c r="C5" s="652"/>
      <c r="D5" s="652"/>
      <c r="E5" s="652"/>
      <c r="F5" s="652"/>
      <c r="G5" s="652"/>
      <c r="H5" s="652"/>
      <c r="I5" s="652"/>
      <c r="J5" s="652"/>
      <c r="K5" s="652"/>
      <c r="L5" s="652"/>
      <c r="M5" s="652"/>
      <c r="N5" s="652"/>
      <c r="O5" s="652"/>
      <c r="P5" s="652"/>
      <c r="Q5" s="653"/>
      <c r="R5" s="654">
        <v>1543291</v>
      </c>
      <c r="S5" s="655"/>
      <c r="T5" s="655"/>
      <c r="U5" s="655"/>
      <c r="V5" s="655"/>
      <c r="W5" s="655"/>
      <c r="X5" s="655"/>
      <c r="Y5" s="656"/>
      <c r="Z5" s="657">
        <v>13.5</v>
      </c>
      <c r="AA5" s="657"/>
      <c r="AB5" s="657"/>
      <c r="AC5" s="657"/>
      <c r="AD5" s="658">
        <v>1543291</v>
      </c>
      <c r="AE5" s="658"/>
      <c r="AF5" s="658"/>
      <c r="AG5" s="658"/>
      <c r="AH5" s="658"/>
      <c r="AI5" s="658"/>
      <c r="AJ5" s="658"/>
      <c r="AK5" s="658"/>
      <c r="AL5" s="659">
        <v>28.8</v>
      </c>
      <c r="AM5" s="660"/>
      <c r="AN5" s="660"/>
      <c r="AO5" s="661"/>
      <c r="AP5" s="651" t="s">
        <v>229</v>
      </c>
      <c r="AQ5" s="652"/>
      <c r="AR5" s="652"/>
      <c r="AS5" s="652"/>
      <c r="AT5" s="652"/>
      <c r="AU5" s="652"/>
      <c r="AV5" s="652"/>
      <c r="AW5" s="652"/>
      <c r="AX5" s="652"/>
      <c r="AY5" s="652"/>
      <c r="AZ5" s="652"/>
      <c r="BA5" s="652"/>
      <c r="BB5" s="652"/>
      <c r="BC5" s="652"/>
      <c r="BD5" s="652"/>
      <c r="BE5" s="652"/>
      <c r="BF5" s="653"/>
      <c r="BG5" s="665">
        <v>1542078</v>
      </c>
      <c r="BH5" s="666"/>
      <c r="BI5" s="666"/>
      <c r="BJ5" s="666"/>
      <c r="BK5" s="666"/>
      <c r="BL5" s="666"/>
      <c r="BM5" s="666"/>
      <c r="BN5" s="667"/>
      <c r="BO5" s="668">
        <v>99.9</v>
      </c>
      <c r="BP5" s="668"/>
      <c r="BQ5" s="668"/>
      <c r="BR5" s="668"/>
      <c r="BS5" s="669" t="s">
        <v>129</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c r="B6" s="662" t="s">
        <v>233</v>
      </c>
      <c r="C6" s="663"/>
      <c r="D6" s="663"/>
      <c r="E6" s="663"/>
      <c r="F6" s="663"/>
      <c r="G6" s="663"/>
      <c r="H6" s="663"/>
      <c r="I6" s="663"/>
      <c r="J6" s="663"/>
      <c r="K6" s="663"/>
      <c r="L6" s="663"/>
      <c r="M6" s="663"/>
      <c r="N6" s="663"/>
      <c r="O6" s="663"/>
      <c r="P6" s="663"/>
      <c r="Q6" s="664"/>
      <c r="R6" s="665">
        <v>131587</v>
      </c>
      <c r="S6" s="666"/>
      <c r="T6" s="666"/>
      <c r="U6" s="666"/>
      <c r="V6" s="666"/>
      <c r="W6" s="666"/>
      <c r="X6" s="666"/>
      <c r="Y6" s="667"/>
      <c r="Z6" s="668">
        <v>1.1000000000000001</v>
      </c>
      <c r="AA6" s="668"/>
      <c r="AB6" s="668"/>
      <c r="AC6" s="668"/>
      <c r="AD6" s="669">
        <v>131587</v>
      </c>
      <c r="AE6" s="669"/>
      <c r="AF6" s="669"/>
      <c r="AG6" s="669"/>
      <c r="AH6" s="669"/>
      <c r="AI6" s="669"/>
      <c r="AJ6" s="669"/>
      <c r="AK6" s="669"/>
      <c r="AL6" s="670">
        <v>2.5</v>
      </c>
      <c r="AM6" s="671"/>
      <c r="AN6" s="671"/>
      <c r="AO6" s="672"/>
      <c r="AP6" s="662" t="s">
        <v>234</v>
      </c>
      <c r="AQ6" s="663"/>
      <c r="AR6" s="663"/>
      <c r="AS6" s="663"/>
      <c r="AT6" s="663"/>
      <c r="AU6" s="663"/>
      <c r="AV6" s="663"/>
      <c r="AW6" s="663"/>
      <c r="AX6" s="663"/>
      <c r="AY6" s="663"/>
      <c r="AZ6" s="663"/>
      <c r="BA6" s="663"/>
      <c r="BB6" s="663"/>
      <c r="BC6" s="663"/>
      <c r="BD6" s="663"/>
      <c r="BE6" s="663"/>
      <c r="BF6" s="664"/>
      <c r="BG6" s="665">
        <v>1542078</v>
      </c>
      <c r="BH6" s="666"/>
      <c r="BI6" s="666"/>
      <c r="BJ6" s="666"/>
      <c r="BK6" s="666"/>
      <c r="BL6" s="666"/>
      <c r="BM6" s="666"/>
      <c r="BN6" s="667"/>
      <c r="BO6" s="668">
        <v>99.9</v>
      </c>
      <c r="BP6" s="668"/>
      <c r="BQ6" s="668"/>
      <c r="BR6" s="668"/>
      <c r="BS6" s="669" t="s">
        <v>129</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107614</v>
      </c>
      <c r="CS6" s="666"/>
      <c r="CT6" s="666"/>
      <c r="CU6" s="666"/>
      <c r="CV6" s="666"/>
      <c r="CW6" s="666"/>
      <c r="CX6" s="666"/>
      <c r="CY6" s="667"/>
      <c r="CZ6" s="659">
        <v>1</v>
      </c>
      <c r="DA6" s="660"/>
      <c r="DB6" s="660"/>
      <c r="DC6" s="679"/>
      <c r="DD6" s="674" t="s">
        <v>129</v>
      </c>
      <c r="DE6" s="666"/>
      <c r="DF6" s="666"/>
      <c r="DG6" s="666"/>
      <c r="DH6" s="666"/>
      <c r="DI6" s="666"/>
      <c r="DJ6" s="666"/>
      <c r="DK6" s="666"/>
      <c r="DL6" s="666"/>
      <c r="DM6" s="666"/>
      <c r="DN6" s="666"/>
      <c r="DO6" s="666"/>
      <c r="DP6" s="667"/>
      <c r="DQ6" s="674">
        <v>107614</v>
      </c>
      <c r="DR6" s="666"/>
      <c r="DS6" s="666"/>
      <c r="DT6" s="666"/>
      <c r="DU6" s="666"/>
      <c r="DV6" s="666"/>
      <c r="DW6" s="666"/>
      <c r="DX6" s="666"/>
      <c r="DY6" s="666"/>
      <c r="DZ6" s="666"/>
      <c r="EA6" s="666"/>
      <c r="EB6" s="666"/>
      <c r="EC6" s="675"/>
    </row>
    <row r="7" spans="2:143" ht="11.25" customHeight="1">
      <c r="B7" s="662" t="s">
        <v>236</v>
      </c>
      <c r="C7" s="663"/>
      <c r="D7" s="663"/>
      <c r="E7" s="663"/>
      <c r="F7" s="663"/>
      <c r="G7" s="663"/>
      <c r="H7" s="663"/>
      <c r="I7" s="663"/>
      <c r="J7" s="663"/>
      <c r="K7" s="663"/>
      <c r="L7" s="663"/>
      <c r="M7" s="663"/>
      <c r="N7" s="663"/>
      <c r="O7" s="663"/>
      <c r="P7" s="663"/>
      <c r="Q7" s="664"/>
      <c r="R7" s="665">
        <v>971</v>
      </c>
      <c r="S7" s="666"/>
      <c r="T7" s="666"/>
      <c r="U7" s="666"/>
      <c r="V7" s="666"/>
      <c r="W7" s="666"/>
      <c r="X7" s="666"/>
      <c r="Y7" s="667"/>
      <c r="Z7" s="668">
        <v>0</v>
      </c>
      <c r="AA7" s="668"/>
      <c r="AB7" s="668"/>
      <c r="AC7" s="668"/>
      <c r="AD7" s="669">
        <v>971</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602569</v>
      </c>
      <c r="BH7" s="666"/>
      <c r="BI7" s="666"/>
      <c r="BJ7" s="666"/>
      <c r="BK7" s="666"/>
      <c r="BL7" s="666"/>
      <c r="BM7" s="666"/>
      <c r="BN7" s="667"/>
      <c r="BO7" s="668">
        <v>39</v>
      </c>
      <c r="BP7" s="668"/>
      <c r="BQ7" s="668"/>
      <c r="BR7" s="668"/>
      <c r="BS7" s="669" t="s">
        <v>129</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2249000</v>
      </c>
      <c r="CS7" s="666"/>
      <c r="CT7" s="666"/>
      <c r="CU7" s="666"/>
      <c r="CV7" s="666"/>
      <c r="CW7" s="666"/>
      <c r="CX7" s="666"/>
      <c r="CY7" s="667"/>
      <c r="CZ7" s="668">
        <v>20.2</v>
      </c>
      <c r="DA7" s="668"/>
      <c r="DB7" s="668"/>
      <c r="DC7" s="668"/>
      <c r="DD7" s="674">
        <v>408240</v>
      </c>
      <c r="DE7" s="666"/>
      <c r="DF7" s="666"/>
      <c r="DG7" s="666"/>
      <c r="DH7" s="666"/>
      <c r="DI7" s="666"/>
      <c r="DJ7" s="666"/>
      <c r="DK7" s="666"/>
      <c r="DL7" s="666"/>
      <c r="DM7" s="666"/>
      <c r="DN7" s="666"/>
      <c r="DO7" s="666"/>
      <c r="DP7" s="667"/>
      <c r="DQ7" s="674">
        <v>1556553</v>
      </c>
      <c r="DR7" s="666"/>
      <c r="DS7" s="666"/>
      <c r="DT7" s="666"/>
      <c r="DU7" s="666"/>
      <c r="DV7" s="666"/>
      <c r="DW7" s="666"/>
      <c r="DX7" s="666"/>
      <c r="DY7" s="666"/>
      <c r="DZ7" s="666"/>
      <c r="EA7" s="666"/>
      <c r="EB7" s="666"/>
      <c r="EC7" s="675"/>
    </row>
    <row r="8" spans="2:143" ht="11.25" customHeight="1">
      <c r="B8" s="662" t="s">
        <v>239</v>
      </c>
      <c r="C8" s="663"/>
      <c r="D8" s="663"/>
      <c r="E8" s="663"/>
      <c r="F8" s="663"/>
      <c r="G8" s="663"/>
      <c r="H8" s="663"/>
      <c r="I8" s="663"/>
      <c r="J8" s="663"/>
      <c r="K8" s="663"/>
      <c r="L8" s="663"/>
      <c r="M8" s="663"/>
      <c r="N8" s="663"/>
      <c r="O8" s="663"/>
      <c r="P8" s="663"/>
      <c r="Q8" s="664"/>
      <c r="R8" s="665">
        <v>6005</v>
      </c>
      <c r="S8" s="666"/>
      <c r="T8" s="666"/>
      <c r="U8" s="666"/>
      <c r="V8" s="666"/>
      <c r="W8" s="666"/>
      <c r="X8" s="666"/>
      <c r="Y8" s="667"/>
      <c r="Z8" s="668">
        <v>0.1</v>
      </c>
      <c r="AA8" s="668"/>
      <c r="AB8" s="668"/>
      <c r="AC8" s="668"/>
      <c r="AD8" s="669">
        <v>6005</v>
      </c>
      <c r="AE8" s="669"/>
      <c r="AF8" s="669"/>
      <c r="AG8" s="669"/>
      <c r="AH8" s="669"/>
      <c r="AI8" s="669"/>
      <c r="AJ8" s="669"/>
      <c r="AK8" s="669"/>
      <c r="AL8" s="670">
        <v>0.1</v>
      </c>
      <c r="AM8" s="671"/>
      <c r="AN8" s="671"/>
      <c r="AO8" s="672"/>
      <c r="AP8" s="662" t="s">
        <v>240</v>
      </c>
      <c r="AQ8" s="663"/>
      <c r="AR8" s="663"/>
      <c r="AS8" s="663"/>
      <c r="AT8" s="663"/>
      <c r="AU8" s="663"/>
      <c r="AV8" s="663"/>
      <c r="AW8" s="663"/>
      <c r="AX8" s="663"/>
      <c r="AY8" s="663"/>
      <c r="AZ8" s="663"/>
      <c r="BA8" s="663"/>
      <c r="BB8" s="663"/>
      <c r="BC8" s="663"/>
      <c r="BD8" s="663"/>
      <c r="BE8" s="663"/>
      <c r="BF8" s="664"/>
      <c r="BG8" s="665">
        <v>24879</v>
      </c>
      <c r="BH8" s="666"/>
      <c r="BI8" s="666"/>
      <c r="BJ8" s="666"/>
      <c r="BK8" s="666"/>
      <c r="BL8" s="666"/>
      <c r="BM8" s="666"/>
      <c r="BN8" s="667"/>
      <c r="BO8" s="668">
        <v>1.6</v>
      </c>
      <c r="BP8" s="668"/>
      <c r="BQ8" s="668"/>
      <c r="BR8" s="668"/>
      <c r="BS8" s="669" t="s">
        <v>129</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3030237</v>
      </c>
      <c r="CS8" s="666"/>
      <c r="CT8" s="666"/>
      <c r="CU8" s="666"/>
      <c r="CV8" s="666"/>
      <c r="CW8" s="666"/>
      <c r="CX8" s="666"/>
      <c r="CY8" s="667"/>
      <c r="CZ8" s="668">
        <v>27.2</v>
      </c>
      <c r="DA8" s="668"/>
      <c r="DB8" s="668"/>
      <c r="DC8" s="668"/>
      <c r="DD8" s="674">
        <v>12518</v>
      </c>
      <c r="DE8" s="666"/>
      <c r="DF8" s="666"/>
      <c r="DG8" s="666"/>
      <c r="DH8" s="666"/>
      <c r="DI8" s="666"/>
      <c r="DJ8" s="666"/>
      <c r="DK8" s="666"/>
      <c r="DL8" s="666"/>
      <c r="DM8" s="666"/>
      <c r="DN8" s="666"/>
      <c r="DO8" s="666"/>
      <c r="DP8" s="667"/>
      <c r="DQ8" s="674">
        <v>1455963</v>
      </c>
      <c r="DR8" s="666"/>
      <c r="DS8" s="666"/>
      <c r="DT8" s="666"/>
      <c r="DU8" s="666"/>
      <c r="DV8" s="666"/>
      <c r="DW8" s="666"/>
      <c r="DX8" s="666"/>
      <c r="DY8" s="666"/>
      <c r="DZ8" s="666"/>
      <c r="EA8" s="666"/>
      <c r="EB8" s="666"/>
      <c r="EC8" s="675"/>
    </row>
    <row r="9" spans="2:143" ht="11.25" customHeight="1">
      <c r="B9" s="662" t="s">
        <v>242</v>
      </c>
      <c r="C9" s="663"/>
      <c r="D9" s="663"/>
      <c r="E9" s="663"/>
      <c r="F9" s="663"/>
      <c r="G9" s="663"/>
      <c r="H9" s="663"/>
      <c r="I9" s="663"/>
      <c r="J9" s="663"/>
      <c r="K9" s="663"/>
      <c r="L9" s="663"/>
      <c r="M9" s="663"/>
      <c r="N9" s="663"/>
      <c r="O9" s="663"/>
      <c r="P9" s="663"/>
      <c r="Q9" s="664"/>
      <c r="R9" s="665">
        <v>6395</v>
      </c>
      <c r="S9" s="666"/>
      <c r="T9" s="666"/>
      <c r="U9" s="666"/>
      <c r="V9" s="666"/>
      <c r="W9" s="666"/>
      <c r="X9" s="666"/>
      <c r="Y9" s="667"/>
      <c r="Z9" s="668">
        <v>0.1</v>
      </c>
      <c r="AA9" s="668"/>
      <c r="AB9" s="668"/>
      <c r="AC9" s="668"/>
      <c r="AD9" s="669">
        <v>6395</v>
      </c>
      <c r="AE9" s="669"/>
      <c r="AF9" s="669"/>
      <c r="AG9" s="669"/>
      <c r="AH9" s="669"/>
      <c r="AI9" s="669"/>
      <c r="AJ9" s="669"/>
      <c r="AK9" s="669"/>
      <c r="AL9" s="670">
        <v>0.1</v>
      </c>
      <c r="AM9" s="671"/>
      <c r="AN9" s="671"/>
      <c r="AO9" s="672"/>
      <c r="AP9" s="662" t="s">
        <v>243</v>
      </c>
      <c r="AQ9" s="663"/>
      <c r="AR9" s="663"/>
      <c r="AS9" s="663"/>
      <c r="AT9" s="663"/>
      <c r="AU9" s="663"/>
      <c r="AV9" s="663"/>
      <c r="AW9" s="663"/>
      <c r="AX9" s="663"/>
      <c r="AY9" s="663"/>
      <c r="AZ9" s="663"/>
      <c r="BA9" s="663"/>
      <c r="BB9" s="663"/>
      <c r="BC9" s="663"/>
      <c r="BD9" s="663"/>
      <c r="BE9" s="663"/>
      <c r="BF9" s="664"/>
      <c r="BG9" s="665">
        <v>508494</v>
      </c>
      <c r="BH9" s="666"/>
      <c r="BI9" s="666"/>
      <c r="BJ9" s="666"/>
      <c r="BK9" s="666"/>
      <c r="BL9" s="666"/>
      <c r="BM9" s="666"/>
      <c r="BN9" s="667"/>
      <c r="BO9" s="668">
        <v>32.9</v>
      </c>
      <c r="BP9" s="668"/>
      <c r="BQ9" s="668"/>
      <c r="BR9" s="668"/>
      <c r="BS9" s="669" t="s">
        <v>129</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854630</v>
      </c>
      <c r="CS9" s="666"/>
      <c r="CT9" s="666"/>
      <c r="CU9" s="666"/>
      <c r="CV9" s="666"/>
      <c r="CW9" s="666"/>
      <c r="CX9" s="666"/>
      <c r="CY9" s="667"/>
      <c r="CZ9" s="668">
        <v>7.7</v>
      </c>
      <c r="DA9" s="668"/>
      <c r="DB9" s="668"/>
      <c r="DC9" s="668"/>
      <c r="DD9" s="674">
        <v>73667</v>
      </c>
      <c r="DE9" s="666"/>
      <c r="DF9" s="666"/>
      <c r="DG9" s="666"/>
      <c r="DH9" s="666"/>
      <c r="DI9" s="666"/>
      <c r="DJ9" s="666"/>
      <c r="DK9" s="666"/>
      <c r="DL9" s="666"/>
      <c r="DM9" s="666"/>
      <c r="DN9" s="666"/>
      <c r="DO9" s="666"/>
      <c r="DP9" s="667"/>
      <c r="DQ9" s="674">
        <v>670483</v>
      </c>
      <c r="DR9" s="666"/>
      <c r="DS9" s="666"/>
      <c r="DT9" s="666"/>
      <c r="DU9" s="666"/>
      <c r="DV9" s="666"/>
      <c r="DW9" s="666"/>
      <c r="DX9" s="666"/>
      <c r="DY9" s="666"/>
      <c r="DZ9" s="666"/>
      <c r="EA9" s="666"/>
      <c r="EB9" s="666"/>
      <c r="EC9" s="675"/>
    </row>
    <row r="10" spans="2:143" ht="11.25" customHeight="1">
      <c r="B10" s="662" t="s">
        <v>245</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38069</v>
      </c>
      <c r="BH10" s="666"/>
      <c r="BI10" s="666"/>
      <c r="BJ10" s="666"/>
      <c r="BK10" s="666"/>
      <c r="BL10" s="666"/>
      <c r="BM10" s="666"/>
      <c r="BN10" s="667"/>
      <c r="BO10" s="668">
        <v>2.5</v>
      </c>
      <c r="BP10" s="668"/>
      <c r="BQ10" s="668"/>
      <c r="BR10" s="668"/>
      <c r="BS10" s="669" t="s">
        <v>129</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2441</v>
      </c>
      <c r="CS10" s="666"/>
      <c r="CT10" s="666"/>
      <c r="CU10" s="666"/>
      <c r="CV10" s="666"/>
      <c r="CW10" s="666"/>
      <c r="CX10" s="666"/>
      <c r="CY10" s="667"/>
      <c r="CZ10" s="668">
        <v>0</v>
      </c>
      <c r="DA10" s="668"/>
      <c r="DB10" s="668"/>
      <c r="DC10" s="668"/>
      <c r="DD10" s="674" t="s">
        <v>129</v>
      </c>
      <c r="DE10" s="666"/>
      <c r="DF10" s="666"/>
      <c r="DG10" s="666"/>
      <c r="DH10" s="666"/>
      <c r="DI10" s="666"/>
      <c r="DJ10" s="666"/>
      <c r="DK10" s="666"/>
      <c r="DL10" s="666"/>
      <c r="DM10" s="666"/>
      <c r="DN10" s="666"/>
      <c r="DO10" s="666"/>
      <c r="DP10" s="667"/>
      <c r="DQ10" s="674">
        <v>2438</v>
      </c>
      <c r="DR10" s="666"/>
      <c r="DS10" s="666"/>
      <c r="DT10" s="666"/>
      <c r="DU10" s="666"/>
      <c r="DV10" s="666"/>
      <c r="DW10" s="666"/>
      <c r="DX10" s="666"/>
      <c r="DY10" s="666"/>
      <c r="DZ10" s="666"/>
      <c r="EA10" s="666"/>
      <c r="EB10" s="666"/>
      <c r="EC10" s="675"/>
    </row>
    <row r="11" spans="2:143" ht="11.25" customHeight="1">
      <c r="B11" s="662" t="s">
        <v>248</v>
      </c>
      <c r="C11" s="663"/>
      <c r="D11" s="663"/>
      <c r="E11" s="663"/>
      <c r="F11" s="663"/>
      <c r="G11" s="663"/>
      <c r="H11" s="663"/>
      <c r="I11" s="663"/>
      <c r="J11" s="663"/>
      <c r="K11" s="663"/>
      <c r="L11" s="663"/>
      <c r="M11" s="663"/>
      <c r="N11" s="663"/>
      <c r="O11" s="663"/>
      <c r="P11" s="663"/>
      <c r="Q11" s="664"/>
      <c r="R11" s="665">
        <v>364686</v>
      </c>
      <c r="S11" s="666"/>
      <c r="T11" s="666"/>
      <c r="U11" s="666"/>
      <c r="V11" s="666"/>
      <c r="W11" s="666"/>
      <c r="X11" s="666"/>
      <c r="Y11" s="667"/>
      <c r="Z11" s="670">
        <v>3.2</v>
      </c>
      <c r="AA11" s="671"/>
      <c r="AB11" s="671"/>
      <c r="AC11" s="683"/>
      <c r="AD11" s="674">
        <v>364686</v>
      </c>
      <c r="AE11" s="666"/>
      <c r="AF11" s="666"/>
      <c r="AG11" s="666"/>
      <c r="AH11" s="666"/>
      <c r="AI11" s="666"/>
      <c r="AJ11" s="666"/>
      <c r="AK11" s="667"/>
      <c r="AL11" s="670">
        <v>6.8</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31127</v>
      </c>
      <c r="BH11" s="666"/>
      <c r="BI11" s="666"/>
      <c r="BJ11" s="666"/>
      <c r="BK11" s="666"/>
      <c r="BL11" s="666"/>
      <c r="BM11" s="666"/>
      <c r="BN11" s="667"/>
      <c r="BO11" s="668">
        <v>2</v>
      </c>
      <c r="BP11" s="668"/>
      <c r="BQ11" s="668"/>
      <c r="BR11" s="668"/>
      <c r="BS11" s="669" t="s">
        <v>129</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773741</v>
      </c>
      <c r="CS11" s="666"/>
      <c r="CT11" s="666"/>
      <c r="CU11" s="666"/>
      <c r="CV11" s="666"/>
      <c r="CW11" s="666"/>
      <c r="CX11" s="666"/>
      <c r="CY11" s="667"/>
      <c r="CZ11" s="668">
        <v>7</v>
      </c>
      <c r="DA11" s="668"/>
      <c r="DB11" s="668"/>
      <c r="DC11" s="668"/>
      <c r="DD11" s="674">
        <v>203702</v>
      </c>
      <c r="DE11" s="666"/>
      <c r="DF11" s="666"/>
      <c r="DG11" s="666"/>
      <c r="DH11" s="666"/>
      <c r="DI11" s="666"/>
      <c r="DJ11" s="666"/>
      <c r="DK11" s="666"/>
      <c r="DL11" s="666"/>
      <c r="DM11" s="666"/>
      <c r="DN11" s="666"/>
      <c r="DO11" s="666"/>
      <c r="DP11" s="667"/>
      <c r="DQ11" s="674">
        <v>375168</v>
      </c>
      <c r="DR11" s="666"/>
      <c r="DS11" s="666"/>
      <c r="DT11" s="666"/>
      <c r="DU11" s="666"/>
      <c r="DV11" s="666"/>
      <c r="DW11" s="666"/>
      <c r="DX11" s="666"/>
      <c r="DY11" s="666"/>
      <c r="DZ11" s="666"/>
      <c r="EA11" s="666"/>
      <c r="EB11" s="666"/>
      <c r="EC11" s="675"/>
    </row>
    <row r="12" spans="2:143" ht="11.25" customHeight="1">
      <c r="B12" s="662" t="s">
        <v>251</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129</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719860</v>
      </c>
      <c r="BH12" s="666"/>
      <c r="BI12" s="666"/>
      <c r="BJ12" s="666"/>
      <c r="BK12" s="666"/>
      <c r="BL12" s="666"/>
      <c r="BM12" s="666"/>
      <c r="BN12" s="667"/>
      <c r="BO12" s="668">
        <v>46.6</v>
      </c>
      <c r="BP12" s="668"/>
      <c r="BQ12" s="668"/>
      <c r="BR12" s="668"/>
      <c r="BS12" s="669" t="s">
        <v>129</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239768</v>
      </c>
      <c r="CS12" s="666"/>
      <c r="CT12" s="666"/>
      <c r="CU12" s="666"/>
      <c r="CV12" s="666"/>
      <c r="CW12" s="666"/>
      <c r="CX12" s="666"/>
      <c r="CY12" s="667"/>
      <c r="CZ12" s="668">
        <v>2.2000000000000002</v>
      </c>
      <c r="DA12" s="668"/>
      <c r="DB12" s="668"/>
      <c r="DC12" s="668"/>
      <c r="DD12" s="674">
        <v>41407</v>
      </c>
      <c r="DE12" s="666"/>
      <c r="DF12" s="666"/>
      <c r="DG12" s="666"/>
      <c r="DH12" s="666"/>
      <c r="DI12" s="666"/>
      <c r="DJ12" s="666"/>
      <c r="DK12" s="666"/>
      <c r="DL12" s="666"/>
      <c r="DM12" s="666"/>
      <c r="DN12" s="666"/>
      <c r="DO12" s="666"/>
      <c r="DP12" s="667"/>
      <c r="DQ12" s="674">
        <v>181058</v>
      </c>
      <c r="DR12" s="666"/>
      <c r="DS12" s="666"/>
      <c r="DT12" s="666"/>
      <c r="DU12" s="666"/>
      <c r="DV12" s="666"/>
      <c r="DW12" s="666"/>
      <c r="DX12" s="666"/>
      <c r="DY12" s="666"/>
      <c r="DZ12" s="666"/>
      <c r="EA12" s="666"/>
      <c r="EB12" s="666"/>
      <c r="EC12" s="675"/>
    </row>
    <row r="13" spans="2:143" ht="11.25" customHeight="1">
      <c r="B13" s="662" t="s">
        <v>254</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717480</v>
      </c>
      <c r="BH13" s="666"/>
      <c r="BI13" s="666"/>
      <c r="BJ13" s="666"/>
      <c r="BK13" s="666"/>
      <c r="BL13" s="666"/>
      <c r="BM13" s="666"/>
      <c r="BN13" s="667"/>
      <c r="BO13" s="668">
        <v>46.5</v>
      </c>
      <c r="BP13" s="668"/>
      <c r="BQ13" s="668"/>
      <c r="BR13" s="668"/>
      <c r="BS13" s="669" t="s">
        <v>129</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319590</v>
      </c>
      <c r="CS13" s="666"/>
      <c r="CT13" s="666"/>
      <c r="CU13" s="666"/>
      <c r="CV13" s="666"/>
      <c r="CW13" s="666"/>
      <c r="CX13" s="666"/>
      <c r="CY13" s="667"/>
      <c r="CZ13" s="668">
        <v>2.9</v>
      </c>
      <c r="DA13" s="668"/>
      <c r="DB13" s="668"/>
      <c r="DC13" s="668"/>
      <c r="DD13" s="674">
        <v>188265</v>
      </c>
      <c r="DE13" s="666"/>
      <c r="DF13" s="666"/>
      <c r="DG13" s="666"/>
      <c r="DH13" s="666"/>
      <c r="DI13" s="666"/>
      <c r="DJ13" s="666"/>
      <c r="DK13" s="666"/>
      <c r="DL13" s="666"/>
      <c r="DM13" s="666"/>
      <c r="DN13" s="666"/>
      <c r="DO13" s="666"/>
      <c r="DP13" s="667"/>
      <c r="DQ13" s="674">
        <v>164117</v>
      </c>
      <c r="DR13" s="666"/>
      <c r="DS13" s="666"/>
      <c r="DT13" s="666"/>
      <c r="DU13" s="666"/>
      <c r="DV13" s="666"/>
      <c r="DW13" s="666"/>
      <c r="DX13" s="666"/>
      <c r="DY13" s="666"/>
      <c r="DZ13" s="666"/>
      <c r="EA13" s="666"/>
      <c r="EB13" s="666"/>
      <c r="EC13" s="675"/>
    </row>
    <row r="14" spans="2:143" ht="11.25" customHeight="1">
      <c r="B14" s="662" t="s">
        <v>257</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68950</v>
      </c>
      <c r="BH14" s="666"/>
      <c r="BI14" s="666"/>
      <c r="BJ14" s="666"/>
      <c r="BK14" s="666"/>
      <c r="BL14" s="666"/>
      <c r="BM14" s="666"/>
      <c r="BN14" s="667"/>
      <c r="BO14" s="668">
        <v>4.5</v>
      </c>
      <c r="BP14" s="668"/>
      <c r="BQ14" s="668"/>
      <c r="BR14" s="668"/>
      <c r="BS14" s="669" t="s">
        <v>129</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650525</v>
      </c>
      <c r="CS14" s="666"/>
      <c r="CT14" s="666"/>
      <c r="CU14" s="666"/>
      <c r="CV14" s="666"/>
      <c r="CW14" s="666"/>
      <c r="CX14" s="666"/>
      <c r="CY14" s="667"/>
      <c r="CZ14" s="668">
        <v>5.8</v>
      </c>
      <c r="DA14" s="668"/>
      <c r="DB14" s="668"/>
      <c r="DC14" s="668"/>
      <c r="DD14" s="674">
        <v>361190</v>
      </c>
      <c r="DE14" s="666"/>
      <c r="DF14" s="666"/>
      <c r="DG14" s="666"/>
      <c r="DH14" s="666"/>
      <c r="DI14" s="666"/>
      <c r="DJ14" s="666"/>
      <c r="DK14" s="666"/>
      <c r="DL14" s="666"/>
      <c r="DM14" s="666"/>
      <c r="DN14" s="666"/>
      <c r="DO14" s="666"/>
      <c r="DP14" s="667"/>
      <c r="DQ14" s="674">
        <v>295068</v>
      </c>
      <c r="DR14" s="666"/>
      <c r="DS14" s="666"/>
      <c r="DT14" s="666"/>
      <c r="DU14" s="666"/>
      <c r="DV14" s="666"/>
      <c r="DW14" s="666"/>
      <c r="DX14" s="666"/>
      <c r="DY14" s="666"/>
      <c r="DZ14" s="666"/>
      <c r="EA14" s="666"/>
      <c r="EB14" s="666"/>
      <c r="EC14" s="675"/>
    </row>
    <row r="15" spans="2:143" ht="11.25" customHeight="1">
      <c r="B15" s="662" t="s">
        <v>260</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150699</v>
      </c>
      <c r="BH15" s="666"/>
      <c r="BI15" s="666"/>
      <c r="BJ15" s="666"/>
      <c r="BK15" s="666"/>
      <c r="BL15" s="666"/>
      <c r="BM15" s="666"/>
      <c r="BN15" s="667"/>
      <c r="BO15" s="668">
        <v>9.8000000000000007</v>
      </c>
      <c r="BP15" s="668"/>
      <c r="BQ15" s="668"/>
      <c r="BR15" s="668"/>
      <c r="BS15" s="669" t="s">
        <v>129</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1219456</v>
      </c>
      <c r="CS15" s="666"/>
      <c r="CT15" s="666"/>
      <c r="CU15" s="666"/>
      <c r="CV15" s="666"/>
      <c r="CW15" s="666"/>
      <c r="CX15" s="666"/>
      <c r="CY15" s="667"/>
      <c r="CZ15" s="668">
        <v>11</v>
      </c>
      <c r="DA15" s="668"/>
      <c r="DB15" s="668"/>
      <c r="DC15" s="668"/>
      <c r="DD15" s="674">
        <v>61431</v>
      </c>
      <c r="DE15" s="666"/>
      <c r="DF15" s="666"/>
      <c r="DG15" s="666"/>
      <c r="DH15" s="666"/>
      <c r="DI15" s="666"/>
      <c r="DJ15" s="666"/>
      <c r="DK15" s="666"/>
      <c r="DL15" s="666"/>
      <c r="DM15" s="666"/>
      <c r="DN15" s="666"/>
      <c r="DO15" s="666"/>
      <c r="DP15" s="667"/>
      <c r="DQ15" s="674">
        <v>1068547</v>
      </c>
      <c r="DR15" s="666"/>
      <c r="DS15" s="666"/>
      <c r="DT15" s="666"/>
      <c r="DU15" s="666"/>
      <c r="DV15" s="666"/>
      <c r="DW15" s="666"/>
      <c r="DX15" s="666"/>
      <c r="DY15" s="666"/>
      <c r="DZ15" s="666"/>
      <c r="EA15" s="666"/>
      <c r="EB15" s="666"/>
      <c r="EC15" s="675"/>
    </row>
    <row r="16" spans="2:143" ht="11.25" customHeight="1">
      <c r="B16" s="662" t="s">
        <v>263</v>
      </c>
      <c r="C16" s="663"/>
      <c r="D16" s="663"/>
      <c r="E16" s="663"/>
      <c r="F16" s="663"/>
      <c r="G16" s="663"/>
      <c r="H16" s="663"/>
      <c r="I16" s="663"/>
      <c r="J16" s="663"/>
      <c r="K16" s="663"/>
      <c r="L16" s="663"/>
      <c r="M16" s="663"/>
      <c r="N16" s="663"/>
      <c r="O16" s="663"/>
      <c r="P16" s="663"/>
      <c r="Q16" s="664"/>
      <c r="R16" s="665">
        <v>5897</v>
      </c>
      <c r="S16" s="666"/>
      <c r="T16" s="666"/>
      <c r="U16" s="666"/>
      <c r="V16" s="666"/>
      <c r="W16" s="666"/>
      <c r="X16" s="666"/>
      <c r="Y16" s="667"/>
      <c r="Z16" s="668">
        <v>0.1</v>
      </c>
      <c r="AA16" s="668"/>
      <c r="AB16" s="668"/>
      <c r="AC16" s="668"/>
      <c r="AD16" s="669">
        <v>5897</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952998</v>
      </c>
      <c r="CS16" s="666"/>
      <c r="CT16" s="666"/>
      <c r="CU16" s="666"/>
      <c r="CV16" s="666"/>
      <c r="CW16" s="666"/>
      <c r="CX16" s="666"/>
      <c r="CY16" s="667"/>
      <c r="CZ16" s="668">
        <v>8.6</v>
      </c>
      <c r="DA16" s="668"/>
      <c r="DB16" s="668"/>
      <c r="DC16" s="668"/>
      <c r="DD16" s="674" t="s">
        <v>129</v>
      </c>
      <c r="DE16" s="666"/>
      <c r="DF16" s="666"/>
      <c r="DG16" s="666"/>
      <c r="DH16" s="666"/>
      <c r="DI16" s="666"/>
      <c r="DJ16" s="666"/>
      <c r="DK16" s="666"/>
      <c r="DL16" s="666"/>
      <c r="DM16" s="666"/>
      <c r="DN16" s="666"/>
      <c r="DO16" s="666"/>
      <c r="DP16" s="667"/>
      <c r="DQ16" s="674">
        <v>198727</v>
      </c>
      <c r="DR16" s="666"/>
      <c r="DS16" s="666"/>
      <c r="DT16" s="666"/>
      <c r="DU16" s="666"/>
      <c r="DV16" s="666"/>
      <c r="DW16" s="666"/>
      <c r="DX16" s="666"/>
      <c r="DY16" s="666"/>
      <c r="DZ16" s="666"/>
      <c r="EA16" s="666"/>
      <c r="EB16" s="666"/>
      <c r="EC16" s="675"/>
    </row>
    <row r="17" spans="2:133" ht="11.25" customHeight="1">
      <c r="B17" s="662" t="s">
        <v>266</v>
      </c>
      <c r="C17" s="663"/>
      <c r="D17" s="663"/>
      <c r="E17" s="663"/>
      <c r="F17" s="663"/>
      <c r="G17" s="663"/>
      <c r="H17" s="663"/>
      <c r="I17" s="663"/>
      <c r="J17" s="663"/>
      <c r="K17" s="663"/>
      <c r="L17" s="663"/>
      <c r="M17" s="663"/>
      <c r="N17" s="663"/>
      <c r="O17" s="663"/>
      <c r="P17" s="663"/>
      <c r="Q17" s="664"/>
      <c r="R17" s="665">
        <v>15800</v>
      </c>
      <c r="S17" s="666"/>
      <c r="T17" s="666"/>
      <c r="U17" s="666"/>
      <c r="V17" s="666"/>
      <c r="W17" s="666"/>
      <c r="X17" s="666"/>
      <c r="Y17" s="667"/>
      <c r="Z17" s="668">
        <v>0.1</v>
      </c>
      <c r="AA17" s="668"/>
      <c r="AB17" s="668"/>
      <c r="AC17" s="668"/>
      <c r="AD17" s="669">
        <v>15800</v>
      </c>
      <c r="AE17" s="669"/>
      <c r="AF17" s="669"/>
      <c r="AG17" s="669"/>
      <c r="AH17" s="669"/>
      <c r="AI17" s="669"/>
      <c r="AJ17" s="669"/>
      <c r="AK17" s="669"/>
      <c r="AL17" s="670">
        <v>0.3</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728261</v>
      </c>
      <c r="CS17" s="666"/>
      <c r="CT17" s="666"/>
      <c r="CU17" s="666"/>
      <c r="CV17" s="666"/>
      <c r="CW17" s="666"/>
      <c r="CX17" s="666"/>
      <c r="CY17" s="667"/>
      <c r="CZ17" s="668">
        <v>6.5</v>
      </c>
      <c r="DA17" s="668"/>
      <c r="DB17" s="668"/>
      <c r="DC17" s="668"/>
      <c r="DD17" s="674" t="s">
        <v>129</v>
      </c>
      <c r="DE17" s="666"/>
      <c r="DF17" s="666"/>
      <c r="DG17" s="666"/>
      <c r="DH17" s="666"/>
      <c r="DI17" s="666"/>
      <c r="DJ17" s="666"/>
      <c r="DK17" s="666"/>
      <c r="DL17" s="666"/>
      <c r="DM17" s="666"/>
      <c r="DN17" s="666"/>
      <c r="DO17" s="666"/>
      <c r="DP17" s="667"/>
      <c r="DQ17" s="674">
        <v>713457</v>
      </c>
      <c r="DR17" s="666"/>
      <c r="DS17" s="666"/>
      <c r="DT17" s="666"/>
      <c r="DU17" s="666"/>
      <c r="DV17" s="666"/>
      <c r="DW17" s="666"/>
      <c r="DX17" s="666"/>
      <c r="DY17" s="666"/>
      <c r="DZ17" s="666"/>
      <c r="EA17" s="666"/>
      <c r="EB17" s="666"/>
      <c r="EC17" s="675"/>
    </row>
    <row r="18" spans="2:133" ht="11.25" customHeight="1">
      <c r="B18" s="662" t="s">
        <v>269</v>
      </c>
      <c r="C18" s="663"/>
      <c r="D18" s="663"/>
      <c r="E18" s="663"/>
      <c r="F18" s="663"/>
      <c r="G18" s="663"/>
      <c r="H18" s="663"/>
      <c r="I18" s="663"/>
      <c r="J18" s="663"/>
      <c r="K18" s="663"/>
      <c r="L18" s="663"/>
      <c r="M18" s="663"/>
      <c r="N18" s="663"/>
      <c r="O18" s="663"/>
      <c r="P18" s="663"/>
      <c r="Q18" s="664"/>
      <c r="R18" s="665">
        <v>25351</v>
      </c>
      <c r="S18" s="666"/>
      <c r="T18" s="666"/>
      <c r="U18" s="666"/>
      <c r="V18" s="666"/>
      <c r="W18" s="666"/>
      <c r="X18" s="666"/>
      <c r="Y18" s="667"/>
      <c r="Z18" s="668">
        <v>0.2</v>
      </c>
      <c r="AA18" s="668"/>
      <c r="AB18" s="668"/>
      <c r="AC18" s="668"/>
      <c r="AD18" s="669">
        <v>25351</v>
      </c>
      <c r="AE18" s="669"/>
      <c r="AF18" s="669"/>
      <c r="AG18" s="669"/>
      <c r="AH18" s="669"/>
      <c r="AI18" s="669"/>
      <c r="AJ18" s="669"/>
      <c r="AK18" s="669"/>
      <c r="AL18" s="670">
        <v>0.5</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c r="B19" s="662" t="s">
        <v>272</v>
      </c>
      <c r="C19" s="663"/>
      <c r="D19" s="663"/>
      <c r="E19" s="663"/>
      <c r="F19" s="663"/>
      <c r="G19" s="663"/>
      <c r="H19" s="663"/>
      <c r="I19" s="663"/>
      <c r="J19" s="663"/>
      <c r="K19" s="663"/>
      <c r="L19" s="663"/>
      <c r="M19" s="663"/>
      <c r="N19" s="663"/>
      <c r="O19" s="663"/>
      <c r="P19" s="663"/>
      <c r="Q19" s="664"/>
      <c r="R19" s="665">
        <v>5642</v>
      </c>
      <c r="S19" s="666"/>
      <c r="T19" s="666"/>
      <c r="U19" s="666"/>
      <c r="V19" s="666"/>
      <c r="W19" s="666"/>
      <c r="X19" s="666"/>
      <c r="Y19" s="667"/>
      <c r="Z19" s="668">
        <v>0</v>
      </c>
      <c r="AA19" s="668"/>
      <c r="AB19" s="668"/>
      <c r="AC19" s="668"/>
      <c r="AD19" s="669">
        <v>5642</v>
      </c>
      <c r="AE19" s="669"/>
      <c r="AF19" s="669"/>
      <c r="AG19" s="669"/>
      <c r="AH19" s="669"/>
      <c r="AI19" s="669"/>
      <c r="AJ19" s="669"/>
      <c r="AK19" s="669"/>
      <c r="AL19" s="670">
        <v>0.1</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1213</v>
      </c>
      <c r="BH19" s="666"/>
      <c r="BI19" s="666"/>
      <c r="BJ19" s="666"/>
      <c r="BK19" s="666"/>
      <c r="BL19" s="666"/>
      <c r="BM19" s="666"/>
      <c r="BN19" s="667"/>
      <c r="BO19" s="668">
        <v>0.1</v>
      </c>
      <c r="BP19" s="668"/>
      <c r="BQ19" s="668"/>
      <c r="BR19" s="668"/>
      <c r="BS19" s="669" t="s">
        <v>129</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c r="B20" s="662" t="s">
        <v>275</v>
      </c>
      <c r="C20" s="663"/>
      <c r="D20" s="663"/>
      <c r="E20" s="663"/>
      <c r="F20" s="663"/>
      <c r="G20" s="663"/>
      <c r="H20" s="663"/>
      <c r="I20" s="663"/>
      <c r="J20" s="663"/>
      <c r="K20" s="663"/>
      <c r="L20" s="663"/>
      <c r="M20" s="663"/>
      <c r="N20" s="663"/>
      <c r="O20" s="663"/>
      <c r="P20" s="663"/>
      <c r="Q20" s="664"/>
      <c r="R20" s="665">
        <v>2002</v>
      </c>
      <c r="S20" s="666"/>
      <c r="T20" s="666"/>
      <c r="U20" s="666"/>
      <c r="V20" s="666"/>
      <c r="W20" s="666"/>
      <c r="X20" s="666"/>
      <c r="Y20" s="667"/>
      <c r="Z20" s="668">
        <v>0</v>
      </c>
      <c r="AA20" s="668"/>
      <c r="AB20" s="668"/>
      <c r="AC20" s="668"/>
      <c r="AD20" s="669">
        <v>2002</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1213</v>
      </c>
      <c r="BH20" s="666"/>
      <c r="BI20" s="666"/>
      <c r="BJ20" s="666"/>
      <c r="BK20" s="666"/>
      <c r="BL20" s="666"/>
      <c r="BM20" s="666"/>
      <c r="BN20" s="667"/>
      <c r="BO20" s="668">
        <v>0.1</v>
      </c>
      <c r="BP20" s="668"/>
      <c r="BQ20" s="668"/>
      <c r="BR20" s="668"/>
      <c r="BS20" s="669" t="s">
        <v>129</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11128261</v>
      </c>
      <c r="CS20" s="666"/>
      <c r="CT20" s="666"/>
      <c r="CU20" s="666"/>
      <c r="CV20" s="666"/>
      <c r="CW20" s="666"/>
      <c r="CX20" s="666"/>
      <c r="CY20" s="667"/>
      <c r="CZ20" s="668">
        <v>100</v>
      </c>
      <c r="DA20" s="668"/>
      <c r="DB20" s="668"/>
      <c r="DC20" s="668"/>
      <c r="DD20" s="674">
        <v>1350420</v>
      </c>
      <c r="DE20" s="666"/>
      <c r="DF20" s="666"/>
      <c r="DG20" s="666"/>
      <c r="DH20" s="666"/>
      <c r="DI20" s="666"/>
      <c r="DJ20" s="666"/>
      <c r="DK20" s="666"/>
      <c r="DL20" s="666"/>
      <c r="DM20" s="666"/>
      <c r="DN20" s="666"/>
      <c r="DO20" s="666"/>
      <c r="DP20" s="667"/>
      <c r="DQ20" s="674">
        <v>6789193</v>
      </c>
      <c r="DR20" s="666"/>
      <c r="DS20" s="666"/>
      <c r="DT20" s="666"/>
      <c r="DU20" s="666"/>
      <c r="DV20" s="666"/>
      <c r="DW20" s="666"/>
      <c r="DX20" s="666"/>
      <c r="DY20" s="666"/>
      <c r="DZ20" s="666"/>
      <c r="EA20" s="666"/>
      <c r="EB20" s="666"/>
      <c r="EC20" s="675"/>
    </row>
    <row r="21" spans="2:133" ht="11.25" customHeight="1">
      <c r="B21" s="662" t="s">
        <v>278</v>
      </c>
      <c r="C21" s="663"/>
      <c r="D21" s="663"/>
      <c r="E21" s="663"/>
      <c r="F21" s="663"/>
      <c r="G21" s="663"/>
      <c r="H21" s="663"/>
      <c r="I21" s="663"/>
      <c r="J21" s="663"/>
      <c r="K21" s="663"/>
      <c r="L21" s="663"/>
      <c r="M21" s="663"/>
      <c r="N21" s="663"/>
      <c r="O21" s="663"/>
      <c r="P21" s="663"/>
      <c r="Q21" s="664"/>
      <c r="R21" s="665">
        <v>813</v>
      </c>
      <c r="S21" s="666"/>
      <c r="T21" s="666"/>
      <c r="U21" s="666"/>
      <c r="V21" s="666"/>
      <c r="W21" s="666"/>
      <c r="X21" s="666"/>
      <c r="Y21" s="667"/>
      <c r="Z21" s="668">
        <v>0</v>
      </c>
      <c r="AA21" s="668"/>
      <c r="AB21" s="668"/>
      <c r="AC21" s="668"/>
      <c r="AD21" s="669">
        <v>813</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1213</v>
      </c>
      <c r="BH21" s="666"/>
      <c r="BI21" s="666"/>
      <c r="BJ21" s="666"/>
      <c r="BK21" s="666"/>
      <c r="BL21" s="666"/>
      <c r="BM21" s="666"/>
      <c r="BN21" s="667"/>
      <c r="BO21" s="668">
        <v>0.1</v>
      </c>
      <c r="BP21" s="668"/>
      <c r="BQ21" s="668"/>
      <c r="BR21" s="668"/>
      <c r="BS21" s="669" t="s">
        <v>129</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c r="B22" s="690" t="s">
        <v>280</v>
      </c>
      <c r="C22" s="691"/>
      <c r="D22" s="691"/>
      <c r="E22" s="691"/>
      <c r="F22" s="691"/>
      <c r="G22" s="691"/>
      <c r="H22" s="691"/>
      <c r="I22" s="691"/>
      <c r="J22" s="691"/>
      <c r="K22" s="691"/>
      <c r="L22" s="691"/>
      <c r="M22" s="691"/>
      <c r="N22" s="691"/>
      <c r="O22" s="691"/>
      <c r="P22" s="691"/>
      <c r="Q22" s="692"/>
      <c r="R22" s="665">
        <v>16894</v>
      </c>
      <c r="S22" s="666"/>
      <c r="T22" s="666"/>
      <c r="U22" s="666"/>
      <c r="V22" s="666"/>
      <c r="W22" s="666"/>
      <c r="X22" s="666"/>
      <c r="Y22" s="667"/>
      <c r="Z22" s="668">
        <v>0.1</v>
      </c>
      <c r="AA22" s="668"/>
      <c r="AB22" s="668"/>
      <c r="AC22" s="668"/>
      <c r="AD22" s="669">
        <v>16894</v>
      </c>
      <c r="AE22" s="669"/>
      <c r="AF22" s="669"/>
      <c r="AG22" s="669"/>
      <c r="AH22" s="669"/>
      <c r="AI22" s="669"/>
      <c r="AJ22" s="669"/>
      <c r="AK22" s="669"/>
      <c r="AL22" s="670">
        <v>0.30000001192092896</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283</v>
      </c>
      <c r="C23" s="663"/>
      <c r="D23" s="663"/>
      <c r="E23" s="663"/>
      <c r="F23" s="663"/>
      <c r="G23" s="663"/>
      <c r="H23" s="663"/>
      <c r="I23" s="663"/>
      <c r="J23" s="663"/>
      <c r="K23" s="663"/>
      <c r="L23" s="663"/>
      <c r="M23" s="663"/>
      <c r="N23" s="663"/>
      <c r="O23" s="663"/>
      <c r="P23" s="663"/>
      <c r="Q23" s="664"/>
      <c r="R23" s="665">
        <v>3532864</v>
      </c>
      <c r="S23" s="666"/>
      <c r="T23" s="666"/>
      <c r="U23" s="666"/>
      <c r="V23" s="666"/>
      <c r="W23" s="666"/>
      <c r="X23" s="666"/>
      <c r="Y23" s="667"/>
      <c r="Z23" s="668">
        <v>30.9</v>
      </c>
      <c r="AA23" s="668"/>
      <c r="AB23" s="668"/>
      <c r="AC23" s="668"/>
      <c r="AD23" s="669">
        <v>3194883</v>
      </c>
      <c r="AE23" s="669"/>
      <c r="AF23" s="669"/>
      <c r="AG23" s="669"/>
      <c r="AH23" s="669"/>
      <c r="AI23" s="669"/>
      <c r="AJ23" s="669"/>
      <c r="AK23" s="669"/>
      <c r="AL23" s="670">
        <v>59.5</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129</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9" t="s">
        <v>288</v>
      </c>
      <c r="DM23" s="700"/>
      <c r="DN23" s="700"/>
      <c r="DO23" s="700"/>
      <c r="DP23" s="700"/>
      <c r="DQ23" s="700"/>
      <c r="DR23" s="700"/>
      <c r="DS23" s="700"/>
      <c r="DT23" s="700"/>
      <c r="DU23" s="700"/>
      <c r="DV23" s="701"/>
      <c r="DW23" s="647" t="s">
        <v>289</v>
      </c>
      <c r="DX23" s="648"/>
      <c r="DY23" s="648"/>
      <c r="DZ23" s="648"/>
      <c r="EA23" s="648"/>
      <c r="EB23" s="648"/>
      <c r="EC23" s="649"/>
    </row>
    <row r="24" spans="2:133" ht="11.25" customHeight="1">
      <c r="B24" s="662" t="s">
        <v>290</v>
      </c>
      <c r="C24" s="663"/>
      <c r="D24" s="663"/>
      <c r="E24" s="663"/>
      <c r="F24" s="663"/>
      <c r="G24" s="663"/>
      <c r="H24" s="663"/>
      <c r="I24" s="663"/>
      <c r="J24" s="663"/>
      <c r="K24" s="663"/>
      <c r="L24" s="663"/>
      <c r="M24" s="663"/>
      <c r="N24" s="663"/>
      <c r="O24" s="663"/>
      <c r="P24" s="663"/>
      <c r="Q24" s="664"/>
      <c r="R24" s="665">
        <v>3194883</v>
      </c>
      <c r="S24" s="666"/>
      <c r="T24" s="666"/>
      <c r="U24" s="666"/>
      <c r="V24" s="666"/>
      <c r="W24" s="666"/>
      <c r="X24" s="666"/>
      <c r="Y24" s="667"/>
      <c r="Z24" s="668">
        <v>27.9</v>
      </c>
      <c r="AA24" s="668"/>
      <c r="AB24" s="668"/>
      <c r="AC24" s="668"/>
      <c r="AD24" s="669">
        <v>3194883</v>
      </c>
      <c r="AE24" s="669"/>
      <c r="AF24" s="669"/>
      <c r="AG24" s="669"/>
      <c r="AH24" s="669"/>
      <c r="AI24" s="669"/>
      <c r="AJ24" s="669"/>
      <c r="AK24" s="669"/>
      <c r="AL24" s="670">
        <v>59.5</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4178063</v>
      </c>
      <c r="CS24" s="655"/>
      <c r="CT24" s="655"/>
      <c r="CU24" s="655"/>
      <c r="CV24" s="655"/>
      <c r="CW24" s="655"/>
      <c r="CX24" s="655"/>
      <c r="CY24" s="656"/>
      <c r="CZ24" s="659">
        <v>37.5</v>
      </c>
      <c r="DA24" s="660"/>
      <c r="DB24" s="660"/>
      <c r="DC24" s="679"/>
      <c r="DD24" s="702">
        <v>2722382</v>
      </c>
      <c r="DE24" s="655"/>
      <c r="DF24" s="655"/>
      <c r="DG24" s="655"/>
      <c r="DH24" s="655"/>
      <c r="DI24" s="655"/>
      <c r="DJ24" s="655"/>
      <c r="DK24" s="656"/>
      <c r="DL24" s="702">
        <v>2628296</v>
      </c>
      <c r="DM24" s="655"/>
      <c r="DN24" s="655"/>
      <c r="DO24" s="655"/>
      <c r="DP24" s="655"/>
      <c r="DQ24" s="655"/>
      <c r="DR24" s="655"/>
      <c r="DS24" s="655"/>
      <c r="DT24" s="655"/>
      <c r="DU24" s="655"/>
      <c r="DV24" s="656"/>
      <c r="DW24" s="659">
        <v>46.9</v>
      </c>
      <c r="DX24" s="660"/>
      <c r="DY24" s="660"/>
      <c r="DZ24" s="660"/>
      <c r="EA24" s="660"/>
      <c r="EB24" s="660"/>
      <c r="EC24" s="661"/>
    </row>
    <row r="25" spans="2:133" ht="11.25" customHeight="1">
      <c r="B25" s="662" t="s">
        <v>293</v>
      </c>
      <c r="C25" s="663"/>
      <c r="D25" s="663"/>
      <c r="E25" s="663"/>
      <c r="F25" s="663"/>
      <c r="G25" s="663"/>
      <c r="H25" s="663"/>
      <c r="I25" s="663"/>
      <c r="J25" s="663"/>
      <c r="K25" s="663"/>
      <c r="L25" s="663"/>
      <c r="M25" s="663"/>
      <c r="N25" s="663"/>
      <c r="O25" s="663"/>
      <c r="P25" s="663"/>
      <c r="Q25" s="664"/>
      <c r="R25" s="665">
        <v>337981</v>
      </c>
      <c r="S25" s="666"/>
      <c r="T25" s="666"/>
      <c r="U25" s="666"/>
      <c r="V25" s="666"/>
      <c r="W25" s="666"/>
      <c r="X25" s="666"/>
      <c r="Y25" s="667"/>
      <c r="Z25" s="668">
        <v>3</v>
      </c>
      <c r="AA25" s="668"/>
      <c r="AB25" s="668"/>
      <c r="AC25" s="668"/>
      <c r="AD25" s="669" t="s">
        <v>129</v>
      </c>
      <c r="AE25" s="669"/>
      <c r="AF25" s="669"/>
      <c r="AG25" s="669"/>
      <c r="AH25" s="669"/>
      <c r="AI25" s="669"/>
      <c r="AJ25" s="669"/>
      <c r="AK25" s="669"/>
      <c r="AL25" s="670" t="s">
        <v>129</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1675575</v>
      </c>
      <c r="CS25" s="703"/>
      <c r="CT25" s="703"/>
      <c r="CU25" s="703"/>
      <c r="CV25" s="703"/>
      <c r="CW25" s="703"/>
      <c r="CX25" s="703"/>
      <c r="CY25" s="704"/>
      <c r="CZ25" s="670">
        <v>15.1</v>
      </c>
      <c r="DA25" s="705"/>
      <c r="DB25" s="705"/>
      <c r="DC25" s="708"/>
      <c r="DD25" s="674">
        <v>1602555</v>
      </c>
      <c r="DE25" s="703"/>
      <c r="DF25" s="703"/>
      <c r="DG25" s="703"/>
      <c r="DH25" s="703"/>
      <c r="DI25" s="703"/>
      <c r="DJ25" s="703"/>
      <c r="DK25" s="704"/>
      <c r="DL25" s="674">
        <v>1546615</v>
      </c>
      <c r="DM25" s="703"/>
      <c r="DN25" s="703"/>
      <c r="DO25" s="703"/>
      <c r="DP25" s="703"/>
      <c r="DQ25" s="703"/>
      <c r="DR25" s="703"/>
      <c r="DS25" s="703"/>
      <c r="DT25" s="703"/>
      <c r="DU25" s="703"/>
      <c r="DV25" s="704"/>
      <c r="DW25" s="670">
        <v>27.6</v>
      </c>
      <c r="DX25" s="705"/>
      <c r="DY25" s="705"/>
      <c r="DZ25" s="705"/>
      <c r="EA25" s="705"/>
      <c r="EB25" s="705"/>
      <c r="EC25" s="706"/>
    </row>
    <row r="26" spans="2:133" ht="11.25" customHeight="1">
      <c r="B26" s="662" t="s">
        <v>296</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129</v>
      </c>
      <c r="AM26" s="671"/>
      <c r="AN26" s="671"/>
      <c r="AO26" s="672"/>
      <c r="AP26" s="684" t="s">
        <v>297</v>
      </c>
      <c r="AQ26" s="707"/>
      <c r="AR26" s="707"/>
      <c r="AS26" s="707"/>
      <c r="AT26" s="707"/>
      <c r="AU26" s="707"/>
      <c r="AV26" s="707"/>
      <c r="AW26" s="707"/>
      <c r="AX26" s="707"/>
      <c r="AY26" s="707"/>
      <c r="AZ26" s="707"/>
      <c r="BA26" s="707"/>
      <c r="BB26" s="707"/>
      <c r="BC26" s="707"/>
      <c r="BD26" s="707"/>
      <c r="BE26" s="707"/>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1057985</v>
      </c>
      <c r="CS26" s="666"/>
      <c r="CT26" s="666"/>
      <c r="CU26" s="666"/>
      <c r="CV26" s="666"/>
      <c r="CW26" s="666"/>
      <c r="CX26" s="666"/>
      <c r="CY26" s="667"/>
      <c r="CZ26" s="670">
        <v>9.5</v>
      </c>
      <c r="DA26" s="705"/>
      <c r="DB26" s="705"/>
      <c r="DC26" s="708"/>
      <c r="DD26" s="674">
        <v>1016110</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705"/>
      <c r="DY26" s="705"/>
      <c r="DZ26" s="705"/>
      <c r="EA26" s="705"/>
      <c r="EB26" s="705"/>
      <c r="EC26" s="706"/>
    </row>
    <row r="27" spans="2:133" ht="11.25" customHeight="1">
      <c r="B27" s="662" t="s">
        <v>299</v>
      </c>
      <c r="C27" s="663"/>
      <c r="D27" s="663"/>
      <c r="E27" s="663"/>
      <c r="F27" s="663"/>
      <c r="G27" s="663"/>
      <c r="H27" s="663"/>
      <c r="I27" s="663"/>
      <c r="J27" s="663"/>
      <c r="K27" s="663"/>
      <c r="L27" s="663"/>
      <c r="M27" s="663"/>
      <c r="N27" s="663"/>
      <c r="O27" s="663"/>
      <c r="P27" s="663"/>
      <c r="Q27" s="664"/>
      <c r="R27" s="665">
        <v>5632847</v>
      </c>
      <c r="S27" s="666"/>
      <c r="T27" s="666"/>
      <c r="U27" s="666"/>
      <c r="V27" s="666"/>
      <c r="W27" s="666"/>
      <c r="X27" s="666"/>
      <c r="Y27" s="667"/>
      <c r="Z27" s="668">
        <v>49.2</v>
      </c>
      <c r="AA27" s="668"/>
      <c r="AB27" s="668"/>
      <c r="AC27" s="668"/>
      <c r="AD27" s="669">
        <v>5294866</v>
      </c>
      <c r="AE27" s="669"/>
      <c r="AF27" s="669"/>
      <c r="AG27" s="669"/>
      <c r="AH27" s="669"/>
      <c r="AI27" s="669"/>
      <c r="AJ27" s="669"/>
      <c r="AK27" s="669"/>
      <c r="AL27" s="670">
        <v>98.699996948242188</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1543291</v>
      </c>
      <c r="BH27" s="666"/>
      <c r="BI27" s="666"/>
      <c r="BJ27" s="666"/>
      <c r="BK27" s="666"/>
      <c r="BL27" s="666"/>
      <c r="BM27" s="666"/>
      <c r="BN27" s="667"/>
      <c r="BO27" s="668">
        <v>100</v>
      </c>
      <c r="BP27" s="668"/>
      <c r="BQ27" s="668"/>
      <c r="BR27" s="668"/>
      <c r="BS27" s="669" t="s">
        <v>129</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1774227</v>
      </c>
      <c r="CS27" s="703"/>
      <c r="CT27" s="703"/>
      <c r="CU27" s="703"/>
      <c r="CV27" s="703"/>
      <c r="CW27" s="703"/>
      <c r="CX27" s="703"/>
      <c r="CY27" s="704"/>
      <c r="CZ27" s="670">
        <v>15.9</v>
      </c>
      <c r="DA27" s="705"/>
      <c r="DB27" s="705"/>
      <c r="DC27" s="708"/>
      <c r="DD27" s="674">
        <v>406370</v>
      </c>
      <c r="DE27" s="703"/>
      <c r="DF27" s="703"/>
      <c r="DG27" s="703"/>
      <c r="DH27" s="703"/>
      <c r="DI27" s="703"/>
      <c r="DJ27" s="703"/>
      <c r="DK27" s="704"/>
      <c r="DL27" s="674">
        <v>368224</v>
      </c>
      <c r="DM27" s="703"/>
      <c r="DN27" s="703"/>
      <c r="DO27" s="703"/>
      <c r="DP27" s="703"/>
      <c r="DQ27" s="703"/>
      <c r="DR27" s="703"/>
      <c r="DS27" s="703"/>
      <c r="DT27" s="703"/>
      <c r="DU27" s="703"/>
      <c r="DV27" s="704"/>
      <c r="DW27" s="670">
        <v>6.6</v>
      </c>
      <c r="DX27" s="705"/>
      <c r="DY27" s="705"/>
      <c r="DZ27" s="705"/>
      <c r="EA27" s="705"/>
      <c r="EB27" s="705"/>
      <c r="EC27" s="706"/>
    </row>
    <row r="28" spans="2:133" ht="11.25" customHeight="1">
      <c r="B28" s="662" t="s">
        <v>302</v>
      </c>
      <c r="C28" s="663"/>
      <c r="D28" s="663"/>
      <c r="E28" s="663"/>
      <c r="F28" s="663"/>
      <c r="G28" s="663"/>
      <c r="H28" s="663"/>
      <c r="I28" s="663"/>
      <c r="J28" s="663"/>
      <c r="K28" s="663"/>
      <c r="L28" s="663"/>
      <c r="M28" s="663"/>
      <c r="N28" s="663"/>
      <c r="O28" s="663"/>
      <c r="P28" s="663"/>
      <c r="Q28" s="664"/>
      <c r="R28" s="665">
        <v>1841</v>
      </c>
      <c r="S28" s="666"/>
      <c r="T28" s="666"/>
      <c r="U28" s="666"/>
      <c r="V28" s="666"/>
      <c r="W28" s="666"/>
      <c r="X28" s="666"/>
      <c r="Y28" s="667"/>
      <c r="Z28" s="668">
        <v>0</v>
      </c>
      <c r="AA28" s="668"/>
      <c r="AB28" s="668"/>
      <c r="AC28" s="668"/>
      <c r="AD28" s="669">
        <v>1841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728261</v>
      </c>
      <c r="CS28" s="666"/>
      <c r="CT28" s="666"/>
      <c r="CU28" s="666"/>
      <c r="CV28" s="666"/>
      <c r="CW28" s="666"/>
      <c r="CX28" s="666"/>
      <c r="CY28" s="667"/>
      <c r="CZ28" s="670">
        <v>6.5</v>
      </c>
      <c r="DA28" s="705"/>
      <c r="DB28" s="705"/>
      <c r="DC28" s="708"/>
      <c r="DD28" s="674">
        <v>713457</v>
      </c>
      <c r="DE28" s="666"/>
      <c r="DF28" s="666"/>
      <c r="DG28" s="666"/>
      <c r="DH28" s="666"/>
      <c r="DI28" s="666"/>
      <c r="DJ28" s="666"/>
      <c r="DK28" s="667"/>
      <c r="DL28" s="674">
        <v>713457</v>
      </c>
      <c r="DM28" s="666"/>
      <c r="DN28" s="666"/>
      <c r="DO28" s="666"/>
      <c r="DP28" s="666"/>
      <c r="DQ28" s="666"/>
      <c r="DR28" s="666"/>
      <c r="DS28" s="666"/>
      <c r="DT28" s="666"/>
      <c r="DU28" s="666"/>
      <c r="DV28" s="667"/>
      <c r="DW28" s="670">
        <v>12.7</v>
      </c>
      <c r="DX28" s="705"/>
      <c r="DY28" s="705"/>
      <c r="DZ28" s="705"/>
      <c r="EA28" s="705"/>
      <c r="EB28" s="705"/>
      <c r="EC28" s="706"/>
    </row>
    <row r="29" spans="2:133" ht="11.25" customHeight="1">
      <c r="B29" s="662" t="s">
        <v>304</v>
      </c>
      <c r="C29" s="663"/>
      <c r="D29" s="663"/>
      <c r="E29" s="663"/>
      <c r="F29" s="663"/>
      <c r="G29" s="663"/>
      <c r="H29" s="663"/>
      <c r="I29" s="663"/>
      <c r="J29" s="663"/>
      <c r="K29" s="663"/>
      <c r="L29" s="663"/>
      <c r="M29" s="663"/>
      <c r="N29" s="663"/>
      <c r="O29" s="663"/>
      <c r="P29" s="663"/>
      <c r="Q29" s="664"/>
      <c r="R29" s="665">
        <v>31951</v>
      </c>
      <c r="S29" s="666"/>
      <c r="T29" s="666"/>
      <c r="U29" s="666"/>
      <c r="V29" s="666"/>
      <c r="W29" s="666"/>
      <c r="X29" s="666"/>
      <c r="Y29" s="667"/>
      <c r="Z29" s="668">
        <v>0.3</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70</v>
      </c>
      <c r="CG29" s="681"/>
      <c r="CH29" s="681"/>
      <c r="CI29" s="681"/>
      <c r="CJ29" s="681"/>
      <c r="CK29" s="681"/>
      <c r="CL29" s="681"/>
      <c r="CM29" s="681"/>
      <c r="CN29" s="681"/>
      <c r="CO29" s="681"/>
      <c r="CP29" s="681"/>
      <c r="CQ29" s="682"/>
      <c r="CR29" s="665">
        <v>728261</v>
      </c>
      <c r="CS29" s="703"/>
      <c r="CT29" s="703"/>
      <c r="CU29" s="703"/>
      <c r="CV29" s="703"/>
      <c r="CW29" s="703"/>
      <c r="CX29" s="703"/>
      <c r="CY29" s="704"/>
      <c r="CZ29" s="670">
        <v>6.5</v>
      </c>
      <c r="DA29" s="705"/>
      <c r="DB29" s="705"/>
      <c r="DC29" s="708"/>
      <c r="DD29" s="674">
        <v>713457</v>
      </c>
      <c r="DE29" s="703"/>
      <c r="DF29" s="703"/>
      <c r="DG29" s="703"/>
      <c r="DH29" s="703"/>
      <c r="DI29" s="703"/>
      <c r="DJ29" s="703"/>
      <c r="DK29" s="704"/>
      <c r="DL29" s="674">
        <v>713457</v>
      </c>
      <c r="DM29" s="703"/>
      <c r="DN29" s="703"/>
      <c r="DO29" s="703"/>
      <c r="DP29" s="703"/>
      <c r="DQ29" s="703"/>
      <c r="DR29" s="703"/>
      <c r="DS29" s="703"/>
      <c r="DT29" s="703"/>
      <c r="DU29" s="703"/>
      <c r="DV29" s="704"/>
      <c r="DW29" s="670">
        <v>12.7</v>
      </c>
      <c r="DX29" s="705"/>
      <c r="DY29" s="705"/>
      <c r="DZ29" s="705"/>
      <c r="EA29" s="705"/>
      <c r="EB29" s="705"/>
      <c r="EC29" s="706"/>
    </row>
    <row r="30" spans="2:133" ht="11.25" customHeight="1">
      <c r="B30" s="662" t="s">
        <v>306</v>
      </c>
      <c r="C30" s="663"/>
      <c r="D30" s="663"/>
      <c r="E30" s="663"/>
      <c r="F30" s="663"/>
      <c r="G30" s="663"/>
      <c r="H30" s="663"/>
      <c r="I30" s="663"/>
      <c r="J30" s="663"/>
      <c r="K30" s="663"/>
      <c r="L30" s="663"/>
      <c r="M30" s="663"/>
      <c r="N30" s="663"/>
      <c r="O30" s="663"/>
      <c r="P30" s="663"/>
      <c r="Q30" s="664"/>
      <c r="R30" s="665">
        <v>93694</v>
      </c>
      <c r="S30" s="666"/>
      <c r="T30" s="666"/>
      <c r="U30" s="666"/>
      <c r="V30" s="666"/>
      <c r="W30" s="666"/>
      <c r="X30" s="666"/>
      <c r="Y30" s="667"/>
      <c r="Z30" s="668">
        <v>0.8</v>
      </c>
      <c r="AA30" s="668"/>
      <c r="AB30" s="668"/>
      <c r="AC30" s="668"/>
      <c r="AD30" s="669">
        <v>3635</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710460</v>
      </c>
      <c r="CS30" s="666"/>
      <c r="CT30" s="666"/>
      <c r="CU30" s="666"/>
      <c r="CV30" s="666"/>
      <c r="CW30" s="666"/>
      <c r="CX30" s="666"/>
      <c r="CY30" s="667"/>
      <c r="CZ30" s="670">
        <v>6.4</v>
      </c>
      <c r="DA30" s="705"/>
      <c r="DB30" s="705"/>
      <c r="DC30" s="708"/>
      <c r="DD30" s="674">
        <v>695656</v>
      </c>
      <c r="DE30" s="666"/>
      <c r="DF30" s="666"/>
      <c r="DG30" s="666"/>
      <c r="DH30" s="666"/>
      <c r="DI30" s="666"/>
      <c r="DJ30" s="666"/>
      <c r="DK30" s="667"/>
      <c r="DL30" s="674">
        <v>695656</v>
      </c>
      <c r="DM30" s="666"/>
      <c r="DN30" s="666"/>
      <c r="DO30" s="666"/>
      <c r="DP30" s="666"/>
      <c r="DQ30" s="666"/>
      <c r="DR30" s="666"/>
      <c r="DS30" s="666"/>
      <c r="DT30" s="666"/>
      <c r="DU30" s="666"/>
      <c r="DV30" s="667"/>
      <c r="DW30" s="670">
        <v>12.4</v>
      </c>
      <c r="DX30" s="705"/>
      <c r="DY30" s="705"/>
      <c r="DZ30" s="705"/>
      <c r="EA30" s="705"/>
      <c r="EB30" s="705"/>
      <c r="EC30" s="706"/>
    </row>
    <row r="31" spans="2:133" ht="11.25" customHeight="1">
      <c r="B31" s="662" t="s">
        <v>310</v>
      </c>
      <c r="C31" s="663"/>
      <c r="D31" s="663"/>
      <c r="E31" s="663"/>
      <c r="F31" s="663"/>
      <c r="G31" s="663"/>
      <c r="H31" s="663"/>
      <c r="I31" s="663"/>
      <c r="J31" s="663"/>
      <c r="K31" s="663"/>
      <c r="L31" s="663"/>
      <c r="M31" s="663"/>
      <c r="N31" s="663"/>
      <c r="O31" s="663"/>
      <c r="P31" s="663"/>
      <c r="Q31" s="664"/>
      <c r="R31" s="665">
        <v>9592</v>
      </c>
      <c r="S31" s="666"/>
      <c r="T31" s="666"/>
      <c r="U31" s="666"/>
      <c r="V31" s="666"/>
      <c r="W31" s="666"/>
      <c r="X31" s="666"/>
      <c r="Y31" s="667"/>
      <c r="Z31" s="668">
        <v>0.1</v>
      </c>
      <c r="AA31" s="668"/>
      <c r="AB31" s="668"/>
      <c r="AC31" s="668"/>
      <c r="AD31" s="669" t="s">
        <v>129</v>
      </c>
      <c r="AE31" s="669"/>
      <c r="AF31" s="669"/>
      <c r="AG31" s="669"/>
      <c r="AH31" s="669"/>
      <c r="AI31" s="669"/>
      <c r="AJ31" s="669"/>
      <c r="AK31" s="669"/>
      <c r="AL31" s="670" t="s">
        <v>129</v>
      </c>
      <c r="AM31" s="671"/>
      <c r="AN31" s="671"/>
      <c r="AO31" s="672"/>
      <c r="AP31" s="720" t="s">
        <v>311</v>
      </c>
      <c r="AQ31" s="721"/>
      <c r="AR31" s="721"/>
      <c r="AS31" s="721"/>
      <c r="AT31" s="726" t="s">
        <v>312</v>
      </c>
      <c r="AU31" s="366"/>
      <c r="AV31" s="366"/>
      <c r="AW31" s="366"/>
      <c r="AX31" s="651" t="s">
        <v>189</v>
      </c>
      <c r="AY31" s="652"/>
      <c r="AZ31" s="652"/>
      <c r="BA31" s="652"/>
      <c r="BB31" s="652"/>
      <c r="BC31" s="652"/>
      <c r="BD31" s="652"/>
      <c r="BE31" s="652"/>
      <c r="BF31" s="653"/>
      <c r="BG31" s="729">
        <v>99.5</v>
      </c>
      <c r="BH31" s="730"/>
      <c r="BI31" s="730"/>
      <c r="BJ31" s="730"/>
      <c r="BK31" s="730"/>
      <c r="BL31" s="730"/>
      <c r="BM31" s="660">
        <v>97.1</v>
      </c>
      <c r="BN31" s="730"/>
      <c r="BO31" s="730"/>
      <c r="BP31" s="730"/>
      <c r="BQ31" s="731"/>
      <c r="BR31" s="729">
        <v>98.9</v>
      </c>
      <c r="BS31" s="730"/>
      <c r="BT31" s="730"/>
      <c r="BU31" s="730"/>
      <c r="BV31" s="730"/>
      <c r="BW31" s="730"/>
      <c r="BX31" s="660">
        <v>96.3</v>
      </c>
      <c r="BY31" s="730"/>
      <c r="BZ31" s="730"/>
      <c r="CA31" s="730"/>
      <c r="CB31" s="731"/>
      <c r="CD31" s="716"/>
      <c r="CE31" s="717"/>
      <c r="CF31" s="680" t="s">
        <v>313</v>
      </c>
      <c r="CG31" s="681"/>
      <c r="CH31" s="681"/>
      <c r="CI31" s="681"/>
      <c r="CJ31" s="681"/>
      <c r="CK31" s="681"/>
      <c r="CL31" s="681"/>
      <c r="CM31" s="681"/>
      <c r="CN31" s="681"/>
      <c r="CO31" s="681"/>
      <c r="CP31" s="681"/>
      <c r="CQ31" s="682"/>
      <c r="CR31" s="665">
        <v>17801</v>
      </c>
      <c r="CS31" s="703"/>
      <c r="CT31" s="703"/>
      <c r="CU31" s="703"/>
      <c r="CV31" s="703"/>
      <c r="CW31" s="703"/>
      <c r="CX31" s="703"/>
      <c r="CY31" s="704"/>
      <c r="CZ31" s="670">
        <v>0.2</v>
      </c>
      <c r="DA31" s="705"/>
      <c r="DB31" s="705"/>
      <c r="DC31" s="708"/>
      <c r="DD31" s="674">
        <v>17801</v>
      </c>
      <c r="DE31" s="703"/>
      <c r="DF31" s="703"/>
      <c r="DG31" s="703"/>
      <c r="DH31" s="703"/>
      <c r="DI31" s="703"/>
      <c r="DJ31" s="703"/>
      <c r="DK31" s="704"/>
      <c r="DL31" s="674">
        <v>17801</v>
      </c>
      <c r="DM31" s="703"/>
      <c r="DN31" s="703"/>
      <c r="DO31" s="703"/>
      <c r="DP31" s="703"/>
      <c r="DQ31" s="703"/>
      <c r="DR31" s="703"/>
      <c r="DS31" s="703"/>
      <c r="DT31" s="703"/>
      <c r="DU31" s="703"/>
      <c r="DV31" s="704"/>
      <c r="DW31" s="670">
        <v>0.3</v>
      </c>
      <c r="DX31" s="705"/>
      <c r="DY31" s="705"/>
      <c r="DZ31" s="705"/>
      <c r="EA31" s="705"/>
      <c r="EB31" s="705"/>
      <c r="EC31" s="706"/>
    </row>
    <row r="32" spans="2:133" ht="11.25" customHeight="1">
      <c r="B32" s="662" t="s">
        <v>314</v>
      </c>
      <c r="C32" s="663"/>
      <c r="D32" s="663"/>
      <c r="E32" s="663"/>
      <c r="F32" s="663"/>
      <c r="G32" s="663"/>
      <c r="H32" s="663"/>
      <c r="I32" s="663"/>
      <c r="J32" s="663"/>
      <c r="K32" s="663"/>
      <c r="L32" s="663"/>
      <c r="M32" s="663"/>
      <c r="N32" s="663"/>
      <c r="O32" s="663"/>
      <c r="P32" s="663"/>
      <c r="Q32" s="664"/>
      <c r="R32" s="665">
        <v>2555594</v>
      </c>
      <c r="S32" s="666"/>
      <c r="T32" s="666"/>
      <c r="U32" s="666"/>
      <c r="V32" s="666"/>
      <c r="W32" s="666"/>
      <c r="X32" s="666"/>
      <c r="Y32" s="667"/>
      <c r="Z32" s="668">
        <v>22.3</v>
      </c>
      <c r="AA32" s="668"/>
      <c r="AB32" s="668"/>
      <c r="AC32" s="668"/>
      <c r="AD32" s="669" t="s">
        <v>129</v>
      </c>
      <c r="AE32" s="669"/>
      <c r="AF32" s="669"/>
      <c r="AG32" s="669"/>
      <c r="AH32" s="669"/>
      <c r="AI32" s="669"/>
      <c r="AJ32" s="669"/>
      <c r="AK32" s="669"/>
      <c r="AL32" s="670" t="s">
        <v>129</v>
      </c>
      <c r="AM32" s="671"/>
      <c r="AN32" s="671"/>
      <c r="AO32" s="672"/>
      <c r="AP32" s="722"/>
      <c r="AQ32" s="723"/>
      <c r="AR32" s="723"/>
      <c r="AS32" s="723"/>
      <c r="AT32" s="727"/>
      <c r="AU32" s="362" t="s">
        <v>315</v>
      </c>
      <c r="AV32" s="362"/>
      <c r="AW32" s="362"/>
      <c r="AX32" s="662" t="s">
        <v>316</v>
      </c>
      <c r="AY32" s="663"/>
      <c r="AZ32" s="663"/>
      <c r="BA32" s="663"/>
      <c r="BB32" s="663"/>
      <c r="BC32" s="663"/>
      <c r="BD32" s="663"/>
      <c r="BE32" s="663"/>
      <c r="BF32" s="664"/>
      <c r="BG32" s="732">
        <v>99.6</v>
      </c>
      <c r="BH32" s="703"/>
      <c r="BI32" s="703"/>
      <c r="BJ32" s="703"/>
      <c r="BK32" s="703"/>
      <c r="BL32" s="703"/>
      <c r="BM32" s="671">
        <v>98.7</v>
      </c>
      <c r="BN32" s="733"/>
      <c r="BO32" s="733"/>
      <c r="BP32" s="733"/>
      <c r="BQ32" s="734"/>
      <c r="BR32" s="732">
        <v>99.6</v>
      </c>
      <c r="BS32" s="703"/>
      <c r="BT32" s="703"/>
      <c r="BU32" s="703"/>
      <c r="BV32" s="703"/>
      <c r="BW32" s="703"/>
      <c r="BX32" s="671">
        <v>98.3</v>
      </c>
      <c r="BY32" s="733"/>
      <c r="BZ32" s="733"/>
      <c r="CA32" s="733"/>
      <c r="CB32" s="734"/>
      <c r="CD32" s="718"/>
      <c r="CE32" s="719"/>
      <c r="CF32" s="680" t="s">
        <v>317</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705"/>
      <c r="DB32" s="705"/>
      <c r="DC32" s="708"/>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705"/>
      <c r="DY32" s="705"/>
      <c r="DZ32" s="705"/>
      <c r="EA32" s="705"/>
      <c r="EB32" s="705"/>
      <c r="EC32" s="706"/>
    </row>
    <row r="33" spans="2:133" ht="11.25" customHeight="1">
      <c r="B33" s="690" t="s">
        <v>318</v>
      </c>
      <c r="C33" s="691"/>
      <c r="D33" s="691"/>
      <c r="E33" s="691"/>
      <c r="F33" s="691"/>
      <c r="G33" s="691"/>
      <c r="H33" s="691"/>
      <c r="I33" s="691"/>
      <c r="J33" s="691"/>
      <c r="K33" s="691"/>
      <c r="L33" s="691"/>
      <c r="M33" s="691"/>
      <c r="N33" s="691"/>
      <c r="O33" s="691"/>
      <c r="P33" s="691"/>
      <c r="Q33" s="692"/>
      <c r="R33" s="665">
        <v>65134</v>
      </c>
      <c r="S33" s="666"/>
      <c r="T33" s="666"/>
      <c r="U33" s="666"/>
      <c r="V33" s="666"/>
      <c r="W33" s="666"/>
      <c r="X33" s="666"/>
      <c r="Y33" s="667"/>
      <c r="Z33" s="668">
        <v>0.6</v>
      </c>
      <c r="AA33" s="668"/>
      <c r="AB33" s="668"/>
      <c r="AC33" s="668"/>
      <c r="AD33" s="669">
        <v>65134</v>
      </c>
      <c r="AE33" s="669"/>
      <c r="AF33" s="669"/>
      <c r="AG33" s="669"/>
      <c r="AH33" s="669"/>
      <c r="AI33" s="669"/>
      <c r="AJ33" s="669"/>
      <c r="AK33" s="669"/>
      <c r="AL33" s="670">
        <v>1.2</v>
      </c>
      <c r="AM33" s="671"/>
      <c r="AN33" s="671"/>
      <c r="AO33" s="672"/>
      <c r="AP33" s="724"/>
      <c r="AQ33" s="725"/>
      <c r="AR33" s="725"/>
      <c r="AS33" s="725"/>
      <c r="AT33" s="728"/>
      <c r="AU33" s="360"/>
      <c r="AV33" s="360"/>
      <c r="AW33" s="360"/>
      <c r="AX33" s="709" t="s">
        <v>319</v>
      </c>
      <c r="AY33" s="710"/>
      <c r="AZ33" s="710"/>
      <c r="BA33" s="710"/>
      <c r="BB33" s="710"/>
      <c r="BC33" s="710"/>
      <c r="BD33" s="710"/>
      <c r="BE33" s="710"/>
      <c r="BF33" s="711"/>
      <c r="BG33" s="735">
        <v>99.2</v>
      </c>
      <c r="BH33" s="736"/>
      <c r="BI33" s="736"/>
      <c r="BJ33" s="736"/>
      <c r="BK33" s="736"/>
      <c r="BL33" s="736"/>
      <c r="BM33" s="737">
        <v>95.2</v>
      </c>
      <c r="BN33" s="736"/>
      <c r="BO33" s="736"/>
      <c r="BP33" s="736"/>
      <c r="BQ33" s="738"/>
      <c r="BR33" s="735">
        <v>98.1</v>
      </c>
      <c r="BS33" s="736"/>
      <c r="BT33" s="736"/>
      <c r="BU33" s="736"/>
      <c r="BV33" s="736"/>
      <c r="BW33" s="736"/>
      <c r="BX33" s="737">
        <v>93.9</v>
      </c>
      <c r="BY33" s="736"/>
      <c r="BZ33" s="736"/>
      <c r="CA33" s="736"/>
      <c r="CB33" s="738"/>
      <c r="CD33" s="680" t="s">
        <v>320</v>
      </c>
      <c r="CE33" s="681"/>
      <c r="CF33" s="681"/>
      <c r="CG33" s="681"/>
      <c r="CH33" s="681"/>
      <c r="CI33" s="681"/>
      <c r="CJ33" s="681"/>
      <c r="CK33" s="681"/>
      <c r="CL33" s="681"/>
      <c r="CM33" s="681"/>
      <c r="CN33" s="681"/>
      <c r="CO33" s="681"/>
      <c r="CP33" s="681"/>
      <c r="CQ33" s="682"/>
      <c r="CR33" s="665">
        <v>4647578</v>
      </c>
      <c r="CS33" s="703"/>
      <c r="CT33" s="703"/>
      <c r="CU33" s="703"/>
      <c r="CV33" s="703"/>
      <c r="CW33" s="703"/>
      <c r="CX33" s="703"/>
      <c r="CY33" s="704"/>
      <c r="CZ33" s="670">
        <v>41.8</v>
      </c>
      <c r="DA33" s="705"/>
      <c r="DB33" s="705"/>
      <c r="DC33" s="708"/>
      <c r="DD33" s="674">
        <v>3577323</v>
      </c>
      <c r="DE33" s="703"/>
      <c r="DF33" s="703"/>
      <c r="DG33" s="703"/>
      <c r="DH33" s="703"/>
      <c r="DI33" s="703"/>
      <c r="DJ33" s="703"/>
      <c r="DK33" s="704"/>
      <c r="DL33" s="674">
        <v>2326838</v>
      </c>
      <c r="DM33" s="703"/>
      <c r="DN33" s="703"/>
      <c r="DO33" s="703"/>
      <c r="DP33" s="703"/>
      <c r="DQ33" s="703"/>
      <c r="DR33" s="703"/>
      <c r="DS33" s="703"/>
      <c r="DT33" s="703"/>
      <c r="DU33" s="703"/>
      <c r="DV33" s="704"/>
      <c r="DW33" s="670">
        <v>41.5</v>
      </c>
      <c r="DX33" s="705"/>
      <c r="DY33" s="705"/>
      <c r="DZ33" s="705"/>
      <c r="EA33" s="705"/>
      <c r="EB33" s="705"/>
      <c r="EC33" s="706"/>
    </row>
    <row r="34" spans="2:133" ht="11.25" customHeight="1">
      <c r="B34" s="662" t="s">
        <v>321</v>
      </c>
      <c r="C34" s="663"/>
      <c r="D34" s="663"/>
      <c r="E34" s="663"/>
      <c r="F34" s="663"/>
      <c r="G34" s="663"/>
      <c r="H34" s="663"/>
      <c r="I34" s="663"/>
      <c r="J34" s="663"/>
      <c r="K34" s="663"/>
      <c r="L34" s="663"/>
      <c r="M34" s="663"/>
      <c r="N34" s="663"/>
      <c r="O34" s="663"/>
      <c r="P34" s="663"/>
      <c r="Q34" s="664"/>
      <c r="R34" s="665">
        <v>1172842</v>
      </c>
      <c r="S34" s="666"/>
      <c r="T34" s="666"/>
      <c r="U34" s="666"/>
      <c r="V34" s="666"/>
      <c r="W34" s="666"/>
      <c r="X34" s="666"/>
      <c r="Y34" s="667"/>
      <c r="Z34" s="668">
        <v>10.199999999999999</v>
      </c>
      <c r="AA34" s="668"/>
      <c r="AB34" s="668"/>
      <c r="AC34" s="668"/>
      <c r="AD34" s="669" t="s">
        <v>129</v>
      </c>
      <c r="AE34" s="669"/>
      <c r="AF34" s="669"/>
      <c r="AG34" s="669"/>
      <c r="AH34" s="669"/>
      <c r="AI34" s="669"/>
      <c r="AJ34" s="669"/>
      <c r="AK34" s="669"/>
      <c r="AL34" s="670" t="s">
        <v>129</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1499114</v>
      </c>
      <c r="CS34" s="666"/>
      <c r="CT34" s="666"/>
      <c r="CU34" s="666"/>
      <c r="CV34" s="666"/>
      <c r="CW34" s="666"/>
      <c r="CX34" s="666"/>
      <c r="CY34" s="667"/>
      <c r="CZ34" s="670">
        <v>13.5</v>
      </c>
      <c r="DA34" s="705"/>
      <c r="DB34" s="705"/>
      <c r="DC34" s="708"/>
      <c r="DD34" s="674">
        <v>1038005</v>
      </c>
      <c r="DE34" s="666"/>
      <c r="DF34" s="666"/>
      <c r="DG34" s="666"/>
      <c r="DH34" s="666"/>
      <c r="DI34" s="666"/>
      <c r="DJ34" s="666"/>
      <c r="DK34" s="667"/>
      <c r="DL34" s="674">
        <v>768974</v>
      </c>
      <c r="DM34" s="666"/>
      <c r="DN34" s="666"/>
      <c r="DO34" s="666"/>
      <c r="DP34" s="666"/>
      <c r="DQ34" s="666"/>
      <c r="DR34" s="666"/>
      <c r="DS34" s="666"/>
      <c r="DT34" s="666"/>
      <c r="DU34" s="666"/>
      <c r="DV34" s="667"/>
      <c r="DW34" s="670">
        <v>13.7</v>
      </c>
      <c r="DX34" s="705"/>
      <c r="DY34" s="705"/>
      <c r="DZ34" s="705"/>
      <c r="EA34" s="705"/>
      <c r="EB34" s="705"/>
      <c r="EC34" s="706"/>
    </row>
    <row r="35" spans="2:133" ht="11.25" customHeight="1">
      <c r="B35" s="662" t="s">
        <v>323</v>
      </c>
      <c r="C35" s="663"/>
      <c r="D35" s="663"/>
      <c r="E35" s="663"/>
      <c r="F35" s="663"/>
      <c r="G35" s="663"/>
      <c r="H35" s="663"/>
      <c r="I35" s="663"/>
      <c r="J35" s="663"/>
      <c r="K35" s="663"/>
      <c r="L35" s="663"/>
      <c r="M35" s="663"/>
      <c r="N35" s="663"/>
      <c r="O35" s="663"/>
      <c r="P35" s="663"/>
      <c r="Q35" s="664"/>
      <c r="R35" s="665">
        <v>33352</v>
      </c>
      <c r="S35" s="666"/>
      <c r="T35" s="666"/>
      <c r="U35" s="666"/>
      <c r="V35" s="666"/>
      <c r="W35" s="666"/>
      <c r="X35" s="666"/>
      <c r="Y35" s="667"/>
      <c r="Z35" s="668">
        <v>0.3</v>
      </c>
      <c r="AA35" s="668"/>
      <c r="AB35" s="668"/>
      <c r="AC35" s="668"/>
      <c r="AD35" s="669" t="s">
        <v>129</v>
      </c>
      <c r="AE35" s="669"/>
      <c r="AF35" s="669"/>
      <c r="AG35" s="669"/>
      <c r="AH35" s="669"/>
      <c r="AI35" s="669"/>
      <c r="AJ35" s="669"/>
      <c r="AK35" s="669"/>
      <c r="AL35" s="670" t="s">
        <v>129</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16666</v>
      </c>
      <c r="CS35" s="703"/>
      <c r="CT35" s="703"/>
      <c r="CU35" s="703"/>
      <c r="CV35" s="703"/>
      <c r="CW35" s="703"/>
      <c r="CX35" s="703"/>
      <c r="CY35" s="704"/>
      <c r="CZ35" s="670">
        <v>0.1</v>
      </c>
      <c r="DA35" s="705"/>
      <c r="DB35" s="705"/>
      <c r="DC35" s="708"/>
      <c r="DD35" s="674">
        <v>5750</v>
      </c>
      <c r="DE35" s="703"/>
      <c r="DF35" s="703"/>
      <c r="DG35" s="703"/>
      <c r="DH35" s="703"/>
      <c r="DI35" s="703"/>
      <c r="DJ35" s="703"/>
      <c r="DK35" s="704"/>
      <c r="DL35" s="674">
        <v>5750</v>
      </c>
      <c r="DM35" s="703"/>
      <c r="DN35" s="703"/>
      <c r="DO35" s="703"/>
      <c r="DP35" s="703"/>
      <c r="DQ35" s="703"/>
      <c r="DR35" s="703"/>
      <c r="DS35" s="703"/>
      <c r="DT35" s="703"/>
      <c r="DU35" s="703"/>
      <c r="DV35" s="704"/>
      <c r="DW35" s="670">
        <v>0.1</v>
      </c>
      <c r="DX35" s="705"/>
      <c r="DY35" s="705"/>
      <c r="DZ35" s="705"/>
      <c r="EA35" s="705"/>
      <c r="EB35" s="705"/>
      <c r="EC35" s="706"/>
    </row>
    <row r="36" spans="2:133" ht="11.25" customHeight="1">
      <c r="B36" s="662" t="s">
        <v>327</v>
      </c>
      <c r="C36" s="663"/>
      <c r="D36" s="663"/>
      <c r="E36" s="663"/>
      <c r="F36" s="663"/>
      <c r="G36" s="663"/>
      <c r="H36" s="663"/>
      <c r="I36" s="663"/>
      <c r="J36" s="663"/>
      <c r="K36" s="663"/>
      <c r="L36" s="663"/>
      <c r="M36" s="663"/>
      <c r="N36" s="663"/>
      <c r="O36" s="663"/>
      <c r="P36" s="663"/>
      <c r="Q36" s="664"/>
      <c r="R36" s="665">
        <v>177871</v>
      </c>
      <c r="S36" s="666"/>
      <c r="T36" s="666"/>
      <c r="U36" s="666"/>
      <c r="V36" s="666"/>
      <c r="W36" s="666"/>
      <c r="X36" s="666"/>
      <c r="Y36" s="667"/>
      <c r="Z36" s="668">
        <v>1.6</v>
      </c>
      <c r="AA36" s="668"/>
      <c r="AB36" s="668"/>
      <c r="AC36" s="668"/>
      <c r="AD36" s="669" t="s">
        <v>129</v>
      </c>
      <c r="AE36" s="669"/>
      <c r="AF36" s="669"/>
      <c r="AG36" s="669"/>
      <c r="AH36" s="669"/>
      <c r="AI36" s="669"/>
      <c r="AJ36" s="669"/>
      <c r="AK36" s="669"/>
      <c r="AL36" s="670" t="s">
        <v>129</v>
      </c>
      <c r="AM36" s="671"/>
      <c r="AN36" s="671"/>
      <c r="AO36" s="672"/>
      <c r="AP36" s="218"/>
      <c r="AQ36" s="739" t="s">
        <v>328</v>
      </c>
      <c r="AR36" s="740"/>
      <c r="AS36" s="740"/>
      <c r="AT36" s="740"/>
      <c r="AU36" s="740"/>
      <c r="AV36" s="740"/>
      <c r="AW36" s="740"/>
      <c r="AX36" s="740"/>
      <c r="AY36" s="741"/>
      <c r="AZ36" s="654">
        <v>975076</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43271</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1323539</v>
      </c>
      <c r="CS36" s="666"/>
      <c r="CT36" s="666"/>
      <c r="CU36" s="666"/>
      <c r="CV36" s="666"/>
      <c r="CW36" s="666"/>
      <c r="CX36" s="666"/>
      <c r="CY36" s="667"/>
      <c r="CZ36" s="670">
        <v>11.9</v>
      </c>
      <c r="DA36" s="705"/>
      <c r="DB36" s="705"/>
      <c r="DC36" s="708"/>
      <c r="DD36" s="674">
        <v>1014167</v>
      </c>
      <c r="DE36" s="666"/>
      <c r="DF36" s="666"/>
      <c r="DG36" s="666"/>
      <c r="DH36" s="666"/>
      <c r="DI36" s="666"/>
      <c r="DJ36" s="666"/>
      <c r="DK36" s="667"/>
      <c r="DL36" s="674">
        <v>793881</v>
      </c>
      <c r="DM36" s="666"/>
      <c r="DN36" s="666"/>
      <c r="DO36" s="666"/>
      <c r="DP36" s="666"/>
      <c r="DQ36" s="666"/>
      <c r="DR36" s="666"/>
      <c r="DS36" s="666"/>
      <c r="DT36" s="666"/>
      <c r="DU36" s="666"/>
      <c r="DV36" s="667"/>
      <c r="DW36" s="670">
        <v>14.2</v>
      </c>
      <c r="DX36" s="705"/>
      <c r="DY36" s="705"/>
      <c r="DZ36" s="705"/>
      <c r="EA36" s="705"/>
      <c r="EB36" s="705"/>
      <c r="EC36" s="706"/>
    </row>
    <row r="37" spans="2:133" ht="11.25" customHeight="1">
      <c r="B37" s="662" t="s">
        <v>331</v>
      </c>
      <c r="C37" s="663"/>
      <c r="D37" s="663"/>
      <c r="E37" s="663"/>
      <c r="F37" s="663"/>
      <c r="G37" s="663"/>
      <c r="H37" s="663"/>
      <c r="I37" s="663"/>
      <c r="J37" s="663"/>
      <c r="K37" s="663"/>
      <c r="L37" s="663"/>
      <c r="M37" s="663"/>
      <c r="N37" s="663"/>
      <c r="O37" s="663"/>
      <c r="P37" s="663"/>
      <c r="Q37" s="664"/>
      <c r="R37" s="665">
        <v>380838</v>
      </c>
      <c r="S37" s="666"/>
      <c r="T37" s="666"/>
      <c r="U37" s="666"/>
      <c r="V37" s="666"/>
      <c r="W37" s="666"/>
      <c r="X37" s="666"/>
      <c r="Y37" s="667"/>
      <c r="Z37" s="668">
        <v>3.3</v>
      </c>
      <c r="AA37" s="668"/>
      <c r="AB37" s="668"/>
      <c r="AC37" s="668"/>
      <c r="AD37" s="669" t="s">
        <v>129</v>
      </c>
      <c r="AE37" s="669"/>
      <c r="AF37" s="669"/>
      <c r="AG37" s="669"/>
      <c r="AH37" s="669"/>
      <c r="AI37" s="669"/>
      <c r="AJ37" s="669"/>
      <c r="AK37" s="669"/>
      <c r="AL37" s="670" t="s">
        <v>129</v>
      </c>
      <c r="AM37" s="671"/>
      <c r="AN37" s="671"/>
      <c r="AO37" s="672"/>
      <c r="AQ37" s="743" t="s">
        <v>332</v>
      </c>
      <c r="AR37" s="744"/>
      <c r="AS37" s="744"/>
      <c r="AT37" s="744"/>
      <c r="AU37" s="744"/>
      <c r="AV37" s="744"/>
      <c r="AW37" s="744"/>
      <c r="AX37" s="744"/>
      <c r="AY37" s="745"/>
      <c r="AZ37" s="665">
        <v>26497</v>
      </c>
      <c r="BA37" s="666"/>
      <c r="BB37" s="666"/>
      <c r="BC37" s="666"/>
      <c r="BD37" s="703"/>
      <c r="BE37" s="703"/>
      <c r="BF37" s="734"/>
      <c r="BG37" s="680" t="s">
        <v>333</v>
      </c>
      <c r="BH37" s="681"/>
      <c r="BI37" s="681"/>
      <c r="BJ37" s="681"/>
      <c r="BK37" s="681"/>
      <c r="BL37" s="681"/>
      <c r="BM37" s="681"/>
      <c r="BN37" s="681"/>
      <c r="BO37" s="681"/>
      <c r="BP37" s="681"/>
      <c r="BQ37" s="681"/>
      <c r="BR37" s="681"/>
      <c r="BS37" s="681"/>
      <c r="BT37" s="681"/>
      <c r="BU37" s="682"/>
      <c r="BV37" s="665">
        <v>12720</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543487</v>
      </c>
      <c r="CS37" s="703"/>
      <c r="CT37" s="703"/>
      <c r="CU37" s="703"/>
      <c r="CV37" s="703"/>
      <c r="CW37" s="703"/>
      <c r="CX37" s="703"/>
      <c r="CY37" s="704"/>
      <c r="CZ37" s="670">
        <v>4.9000000000000004</v>
      </c>
      <c r="DA37" s="705"/>
      <c r="DB37" s="705"/>
      <c r="DC37" s="708"/>
      <c r="DD37" s="674">
        <v>534780</v>
      </c>
      <c r="DE37" s="703"/>
      <c r="DF37" s="703"/>
      <c r="DG37" s="703"/>
      <c r="DH37" s="703"/>
      <c r="DI37" s="703"/>
      <c r="DJ37" s="703"/>
      <c r="DK37" s="704"/>
      <c r="DL37" s="674">
        <v>525612</v>
      </c>
      <c r="DM37" s="703"/>
      <c r="DN37" s="703"/>
      <c r="DO37" s="703"/>
      <c r="DP37" s="703"/>
      <c r="DQ37" s="703"/>
      <c r="DR37" s="703"/>
      <c r="DS37" s="703"/>
      <c r="DT37" s="703"/>
      <c r="DU37" s="703"/>
      <c r="DV37" s="704"/>
      <c r="DW37" s="670">
        <v>9.4</v>
      </c>
      <c r="DX37" s="705"/>
      <c r="DY37" s="705"/>
      <c r="DZ37" s="705"/>
      <c r="EA37" s="705"/>
      <c r="EB37" s="705"/>
      <c r="EC37" s="706"/>
    </row>
    <row r="38" spans="2:133" ht="11.25" customHeight="1">
      <c r="B38" s="662" t="s">
        <v>335</v>
      </c>
      <c r="C38" s="663"/>
      <c r="D38" s="663"/>
      <c r="E38" s="663"/>
      <c r="F38" s="663"/>
      <c r="G38" s="663"/>
      <c r="H38" s="663"/>
      <c r="I38" s="663"/>
      <c r="J38" s="663"/>
      <c r="K38" s="663"/>
      <c r="L38" s="663"/>
      <c r="M38" s="663"/>
      <c r="N38" s="663"/>
      <c r="O38" s="663"/>
      <c r="P38" s="663"/>
      <c r="Q38" s="664"/>
      <c r="R38" s="665">
        <v>367806</v>
      </c>
      <c r="S38" s="666"/>
      <c r="T38" s="666"/>
      <c r="U38" s="666"/>
      <c r="V38" s="666"/>
      <c r="W38" s="666"/>
      <c r="X38" s="666"/>
      <c r="Y38" s="667"/>
      <c r="Z38" s="668">
        <v>3.2</v>
      </c>
      <c r="AA38" s="668"/>
      <c r="AB38" s="668"/>
      <c r="AC38" s="668"/>
      <c r="AD38" s="669" t="s">
        <v>129</v>
      </c>
      <c r="AE38" s="669"/>
      <c r="AF38" s="669"/>
      <c r="AG38" s="669"/>
      <c r="AH38" s="669"/>
      <c r="AI38" s="669"/>
      <c r="AJ38" s="669"/>
      <c r="AK38" s="669"/>
      <c r="AL38" s="670" t="s">
        <v>129</v>
      </c>
      <c r="AM38" s="671"/>
      <c r="AN38" s="671"/>
      <c r="AO38" s="672"/>
      <c r="AQ38" s="743" t="s">
        <v>336</v>
      </c>
      <c r="AR38" s="744"/>
      <c r="AS38" s="744"/>
      <c r="AT38" s="744"/>
      <c r="AU38" s="744"/>
      <c r="AV38" s="744"/>
      <c r="AW38" s="744"/>
      <c r="AX38" s="744"/>
      <c r="AY38" s="745"/>
      <c r="AZ38" s="665" t="s">
        <v>129</v>
      </c>
      <c r="BA38" s="666"/>
      <c r="BB38" s="666"/>
      <c r="BC38" s="666"/>
      <c r="BD38" s="703"/>
      <c r="BE38" s="703"/>
      <c r="BF38" s="734"/>
      <c r="BG38" s="680" t="s">
        <v>337</v>
      </c>
      <c r="BH38" s="681"/>
      <c r="BI38" s="681"/>
      <c r="BJ38" s="681"/>
      <c r="BK38" s="681"/>
      <c r="BL38" s="681"/>
      <c r="BM38" s="681"/>
      <c r="BN38" s="681"/>
      <c r="BO38" s="681"/>
      <c r="BP38" s="681"/>
      <c r="BQ38" s="681"/>
      <c r="BR38" s="681"/>
      <c r="BS38" s="681"/>
      <c r="BT38" s="681"/>
      <c r="BU38" s="682"/>
      <c r="BV38" s="665">
        <v>2188</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975076</v>
      </c>
      <c r="CS38" s="666"/>
      <c r="CT38" s="666"/>
      <c r="CU38" s="666"/>
      <c r="CV38" s="666"/>
      <c r="CW38" s="666"/>
      <c r="CX38" s="666"/>
      <c r="CY38" s="667"/>
      <c r="CZ38" s="670">
        <v>8.8000000000000007</v>
      </c>
      <c r="DA38" s="705"/>
      <c r="DB38" s="705"/>
      <c r="DC38" s="708"/>
      <c r="DD38" s="674">
        <v>819529</v>
      </c>
      <c r="DE38" s="666"/>
      <c r="DF38" s="666"/>
      <c r="DG38" s="666"/>
      <c r="DH38" s="666"/>
      <c r="DI38" s="666"/>
      <c r="DJ38" s="666"/>
      <c r="DK38" s="667"/>
      <c r="DL38" s="674">
        <v>758233</v>
      </c>
      <c r="DM38" s="666"/>
      <c r="DN38" s="666"/>
      <c r="DO38" s="666"/>
      <c r="DP38" s="666"/>
      <c r="DQ38" s="666"/>
      <c r="DR38" s="666"/>
      <c r="DS38" s="666"/>
      <c r="DT38" s="666"/>
      <c r="DU38" s="666"/>
      <c r="DV38" s="667"/>
      <c r="DW38" s="670">
        <v>13.5</v>
      </c>
      <c r="DX38" s="705"/>
      <c r="DY38" s="705"/>
      <c r="DZ38" s="705"/>
      <c r="EA38" s="705"/>
      <c r="EB38" s="705"/>
      <c r="EC38" s="706"/>
    </row>
    <row r="39" spans="2:133" ht="11.25" customHeight="1">
      <c r="B39" s="662" t="s">
        <v>339</v>
      </c>
      <c r="C39" s="663"/>
      <c r="D39" s="663"/>
      <c r="E39" s="663"/>
      <c r="F39" s="663"/>
      <c r="G39" s="663"/>
      <c r="H39" s="663"/>
      <c r="I39" s="663"/>
      <c r="J39" s="663"/>
      <c r="K39" s="663"/>
      <c r="L39" s="663"/>
      <c r="M39" s="663"/>
      <c r="N39" s="663"/>
      <c r="O39" s="663"/>
      <c r="P39" s="663"/>
      <c r="Q39" s="664"/>
      <c r="R39" s="665">
        <v>133404</v>
      </c>
      <c r="S39" s="666"/>
      <c r="T39" s="666"/>
      <c r="U39" s="666"/>
      <c r="V39" s="666"/>
      <c r="W39" s="666"/>
      <c r="X39" s="666"/>
      <c r="Y39" s="667"/>
      <c r="Z39" s="668">
        <v>1.2</v>
      </c>
      <c r="AA39" s="668"/>
      <c r="AB39" s="668"/>
      <c r="AC39" s="668"/>
      <c r="AD39" s="669">
        <v>204</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t="s">
        <v>129</v>
      </c>
      <c r="BA39" s="666"/>
      <c r="BB39" s="666"/>
      <c r="BC39" s="666"/>
      <c r="BD39" s="703"/>
      <c r="BE39" s="703"/>
      <c r="BF39" s="734"/>
      <c r="BG39" s="680" t="s">
        <v>341</v>
      </c>
      <c r="BH39" s="681"/>
      <c r="BI39" s="681"/>
      <c r="BJ39" s="681"/>
      <c r="BK39" s="681"/>
      <c r="BL39" s="681"/>
      <c r="BM39" s="681"/>
      <c r="BN39" s="681"/>
      <c r="BO39" s="681"/>
      <c r="BP39" s="681"/>
      <c r="BQ39" s="681"/>
      <c r="BR39" s="681"/>
      <c r="BS39" s="681"/>
      <c r="BT39" s="681"/>
      <c r="BU39" s="682"/>
      <c r="BV39" s="665">
        <v>3475</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833183</v>
      </c>
      <c r="CS39" s="703"/>
      <c r="CT39" s="703"/>
      <c r="CU39" s="703"/>
      <c r="CV39" s="703"/>
      <c r="CW39" s="703"/>
      <c r="CX39" s="703"/>
      <c r="CY39" s="704"/>
      <c r="CZ39" s="670">
        <v>7.5</v>
      </c>
      <c r="DA39" s="705"/>
      <c r="DB39" s="705"/>
      <c r="DC39" s="708"/>
      <c r="DD39" s="674">
        <v>699872</v>
      </c>
      <c r="DE39" s="703"/>
      <c r="DF39" s="703"/>
      <c r="DG39" s="703"/>
      <c r="DH39" s="703"/>
      <c r="DI39" s="703"/>
      <c r="DJ39" s="703"/>
      <c r="DK39" s="704"/>
      <c r="DL39" s="674" t="s">
        <v>129</v>
      </c>
      <c r="DM39" s="703"/>
      <c r="DN39" s="703"/>
      <c r="DO39" s="703"/>
      <c r="DP39" s="703"/>
      <c r="DQ39" s="703"/>
      <c r="DR39" s="703"/>
      <c r="DS39" s="703"/>
      <c r="DT39" s="703"/>
      <c r="DU39" s="703"/>
      <c r="DV39" s="704"/>
      <c r="DW39" s="670" t="s">
        <v>129</v>
      </c>
      <c r="DX39" s="705"/>
      <c r="DY39" s="705"/>
      <c r="DZ39" s="705"/>
      <c r="EA39" s="705"/>
      <c r="EB39" s="705"/>
      <c r="EC39" s="706"/>
    </row>
    <row r="40" spans="2:133" ht="11.25" customHeight="1">
      <c r="B40" s="662" t="s">
        <v>343</v>
      </c>
      <c r="C40" s="663"/>
      <c r="D40" s="663"/>
      <c r="E40" s="663"/>
      <c r="F40" s="663"/>
      <c r="G40" s="663"/>
      <c r="H40" s="663"/>
      <c r="I40" s="663"/>
      <c r="J40" s="663"/>
      <c r="K40" s="663"/>
      <c r="L40" s="663"/>
      <c r="M40" s="663"/>
      <c r="N40" s="663"/>
      <c r="O40" s="663"/>
      <c r="P40" s="663"/>
      <c r="Q40" s="664"/>
      <c r="R40" s="665">
        <v>794100</v>
      </c>
      <c r="S40" s="666"/>
      <c r="T40" s="666"/>
      <c r="U40" s="666"/>
      <c r="V40" s="666"/>
      <c r="W40" s="666"/>
      <c r="X40" s="666"/>
      <c r="Y40" s="667"/>
      <c r="Z40" s="668">
        <v>6.9</v>
      </c>
      <c r="AA40" s="668"/>
      <c r="AB40" s="668"/>
      <c r="AC40" s="668"/>
      <c r="AD40" s="669" t="s">
        <v>129</v>
      </c>
      <c r="AE40" s="669"/>
      <c r="AF40" s="669"/>
      <c r="AG40" s="669"/>
      <c r="AH40" s="669"/>
      <c r="AI40" s="669"/>
      <c r="AJ40" s="669"/>
      <c r="AK40" s="669"/>
      <c r="AL40" s="670" t="s">
        <v>129</v>
      </c>
      <c r="AM40" s="671"/>
      <c r="AN40" s="671"/>
      <c r="AO40" s="672"/>
      <c r="AQ40" s="743" t="s">
        <v>344</v>
      </c>
      <c r="AR40" s="744"/>
      <c r="AS40" s="744"/>
      <c r="AT40" s="744"/>
      <c r="AU40" s="744"/>
      <c r="AV40" s="744"/>
      <c r="AW40" s="744"/>
      <c r="AX40" s="744"/>
      <c r="AY40" s="745"/>
      <c r="AZ40" s="665" t="s">
        <v>129</v>
      </c>
      <c r="BA40" s="666"/>
      <c r="BB40" s="666"/>
      <c r="BC40" s="666"/>
      <c r="BD40" s="703"/>
      <c r="BE40" s="703"/>
      <c r="BF40" s="734"/>
      <c r="BG40" s="746" t="s">
        <v>345</v>
      </c>
      <c r="BH40" s="747"/>
      <c r="BI40" s="747"/>
      <c r="BJ40" s="747"/>
      <c r="BK40" s="747"/>
      <c r="BL40" s="364"/>
      <c r="BM40" s="681" t="s">
        <v>346</v>
      </c>
      <c r="BN40" s="681"/>
      <c r="BO40" s="681"/>
      <c r="BP40" s="681"/>
      <c r="BQ40" s="681"/>
      <c r="BR40" s="681"/>
      <c r="BS40" s="681"/>
      <c r="BT40" s="681"/>
      <c r="BU40" s="682"/>
      <c r="BV40" s="665">
        <v>103</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t="s">
        <v>129</v>
      </c>
      <c r="CS40" s="666"/>
      <c r="CT40" s="666"/>
      <c r="CU40" s="666"/>
      <c r="CV40" s="666"/>
      <c r="CW40" s="666"/>
      <c r="CX40" s="666"/>
      <c r="CY40" s="667"/>
      <c r="CZ40" s="670" t="s">
        <v>129</v>
      </c>
      <c r="DA40" s="705"/>
      <c r="DB40" s="705"/>
      <c r="DC40" s="708"/>
      <c r="DD40" s="674" t="s">
        <v>129</v>
      </c>
      <c r="DE40" s="666"/>
      <c r="DF40" s="666"/>
      <c r="DG40" s="666"/>
      <c r="DH40" s="666"/>
      <c r="DI40" s="666"/>
      <c r="DJ40" s="666"/>
      <c r="DK40" s="667"/>
      <c r="DL40" s="674" t="s">
        <v>129</v>
      </c>
      <c r="DM40" s="666"/>
      <c r="DN40" s="666"/>
      <c r="DO40" s="666"/>
      <c r="DP40" s="666"/>
      <c r="DQ40" s="666"/>
      <c r="DR40" s="666"/>
      <c r="DS40" s="666"/>
      <c r="DT40" s="666"/>
      <c r="DU40" s="666"/>
      <c r="DV40" s="667"/>
      <c r="DW40" s="670" t="s">
        <v>129</v>
      </c>
      <c r="DX40" s="705"/>
      <c r="DY40" s="705"/>
      <c r="DZ40" s="705"/>
      <c r="EA40" s="705"/>
      <c r="EB40" s="705"/>
      <c r="EC40" s="706"/>
    </row>
    <row r="41" spans="2:133" ht="11.25" customHeight="1">
      <c r="B41" s="662" t="s">
        <v>348</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349</v>
      </c>
      <c r="AR41" s="744"/>
      <c r="AS41" s="744"/>
      <c r="AT41" s="744"/>
      <c r="AU41" s="744"/>
      <c r="AV41" s="744"/>
      <c r="AW41" s="744"/>
      <c r="AX41" s="744"/>
      <c r="AY41" s="745"/>
      <c r="AZ41" s="665">
        <v>190862</v>
      </c>
      <c r="BA41" s="666"/>
      <c r="BB41" s="666"/>
      <c r="BC41" s="666"/>
      <c r="BD41" s="703"/>
      <c r="BE41" s="703"/>
      <c r="BF41" s="734"/>
      <c r="BG41" s="746"/>
      <c r="BH41" s="747"/>
      <c r="BI41" s="747"/>
      <c r="BJ41" s="747"/>
      <c r="BK41" s="747"/>
      <c r="BL41" s="364"/>
      <c r="BM41" s="681" t="s">
        <v>350</v>
      </c>
      <c r="BN41" s="681"/>
      <c r="BO41" s="681"/>
      <c r="BP41" s="681"/>
      <c r="BQ41" s="681"/>
      <c r="BR41" s="681"/>
      <c r="BS41" s="681"/>
      <c r="BT41" s="681"/>
      <c r="BU41" s="682"/>
      <c r="BV41" s="665" t="s">
        <v>129</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129</v>
      </c>
      <c r="CS41" s="703"/>
      <c r="CT41" s="703"/>
      <c r="CU41" s="703"/>
      <c r="CV41" s="703"/>
      <c r="CW41" s="703"/>
      <c r="CX41" s="703"/>
      <c r="CY41" s="704"/>
      <c r="CZ41" s="670" t="s">
        <v>129</v>
      </c>
      <c r="DA41" s="705"/>
      <c r="DB41" s="705"/>
      <c r="DC41" s="708"/>
      <c r="DD41" s="674" t="s">
        <v>129</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352</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3" t="s">
        <v>353</v>
      </c>
      <c r="AR42" s="754"/>
      <c r="AS42" s="754"/>
      <c r="AT42" s="754"/>
      <c r="AU42" s="754"/>
      <c r="AV42" s="754"/>
      <c r="AW42" s="754"/>
      <c r="AX42" s="754"/>
      <c r="AY42" s="755"/>
      <c r="AZ42" s="759">
        <v>757717</v>
      </c>
      <c r="BA42" s="760"/>
      <c r="BB42" s="760"/>
      <c r="BC42" s="760"/>
      <c r="BD42" s="736"/>
      <c r="BE42" s="736"/>
      <c r="BF42" s="738"/>
      <c r="BG42" s="748"/>
      <c r="BH42" s="749"/>
      <c r="BI42" s="749"/>
      <c r="BJ42" s="749"/>
      <c r="BK42" s="749"/>
      <c r="BL42" s="365"/>
      <c r="BM42" s="694" t="s">
        <v>354</v>
      </c>
      <c r="BN42" s="694"/>
      <c r="BO42" s="694"/>
      <c r="BP42" s="694"/>
      <c r="BQ42" s="694"/>
      <c r="BR42" s="694"/>
      <c r="BS42" s="694"/>
      <c r="BT42" s="694"/>
      <c r="BU42" s="695"/>
      <c r="BV42" s="759">
        <v>440</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2302620</v>
      </c>
      <c r="CS42" s="703"/>
      <c r="CT42" s="703"/>
      <c r="CU42" s="703"/>
      <c r="CV42" s="703"/>
      <c r="CW42" s="703"/>
      <c r="CX42" s="703"/>
      <c r="CY42" s="704"/>
      <c r="CZ42" s="670">
        <v>20.7</v>
      </c>
      <c r="DA42" s="705"/>
      <c r="DB42" s="705"/>
      <c r="DC42" s="708"/>
      <c r="DD42" s="674">
        <v>489488</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356</v>
      </c>
      <c r="C43" s="663"/>
      <c r="D43" s="663"/>
      <c r="E43" s="663"/>
      <c r="F43" s="663"/>
      <c r="G43" s="663"/>
      <c r="H43" s="663"/>
      <c r="I43" s="663"/>
      <c r="J43" s="663"/>
      <c r="K43" s="663"/>
      <c r="L43" s="663"/>
      <c r="M43" s="663"/>
      <c r="N43" s="663"/>
      <c r="O43" s="663"/>
      <c r="P43" s="663"/>
      <c r="Q43" s="664"/>
      <c r="R43" s="665">
        <v>235000</v>
      </c>
      <c r="S43" s="666"/>
      <c r="T43" s="666"/>
      <c r="U43" s="666"/>
      <c r="V43" s="666"/>
      <c r="W43" s="666"/>
      <c r="X43" s="666"/>
      <c r="Y43" s="667"/>
      <c r="Z43" s="668">
        <v>2.1</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54338</v>
      </c>
      <c r="CS43" s="703"/>
      <c r="CT43" s="703"/>
      <c r="CU43" s="703"/>
      <c r="CV43" s="703"/>
      <c r="CW43" s="703"/>
      <c r="CX43" s="703"/>
      <c r="CY43" s="704"/>
      <c r="CZ43" s="670">
        <v>0.5</v>
      </c>
      <c r="DA43" s="705"/>
      <c r="DB43" s="705"/>
      <c r="DC43" s="708"/>
      <c r="DD43" s="674">
        <v>54338</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358</v>
      </c>
      <c r="C44" s="710"/>
      <c r="D44" s="710"/>
      <c r="E44" s="710"/>
      <c r="F44" s="710"/>
      <c r="G44" s="710"/>
      <c r="H44" s="710"/>
      <c r="I44" s="710"/>
      <c r="J44" s="710"/>
      <c r="K44" s="710"/>
      <c r="L44" s="710"/>
      <c r="M44" s="710"/>
      <c r="N44" s="710"/>
      <c r="O44" s="710"/>
      <c r="P44" s="710"/>
      <c r="Q44" s="711"/>
      <c r="R44" s="759">
        <v>11450866</v>
      </c>
      <c r="S44" s="760"/>
      <c r="T44" s="760"/>
      <c r="U44" s="760"/>
      <c r="V44" s="760"/>
      <c r="W44" s="760"/>
      <c r="X44" s="760"/>
      <c r="Y44" s="761"/>
      <c r="Z44" s="762">
        <v>100</v>
      </c>
      <c r="AA44" s="762"/>
      <c r="AB44" s="762"/>
      <c r="AC44" s="762"/>
      <c r="AD44" s="763">
        <v>5365680</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1350420</v>
      </c>
      <c r="CS44" s="666"/>
      <c r="CT44" s="666"/>
      <c r="CU44" s="666"/>
      <c r="CV44" s="666"/>
      <c r="CW44" s="666"/>
      <c r="CX44" s="666"/>
      <c r="CY44" s="667"/>
      <c r="CZ44" s="670">
        <v>12.1</v>
      </c>
      <c r="DA44" s="671"/>
      <c r="DB44" s="671"/>
      <c r="DC44" s="683"/>
      <c r="DD44" s="674">
        <v>291559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627276</v>
      </c>
      <c r="CS45" s="703"/>
      <c r="CT45" s="703"/>
      <c r="CU45" s="703"/>
      <c r="CV45" s="703"/>
      <c r="CW45" s="703"/>
      <c r="CX45" s="703"/>
      <c r="CY45" s="704"/>
      <c r="CZ45" s="670">
        <v>5.6</v>
      </c>
      <c r="DA45" s="705"/>
      <c r="DB45" s="705"/>
      <c r="DC45" s="708"/>
      <c r="DD45" s="674">
        <v>52514</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656717</v>
      </c>
      <c r="CS46" s="666"/>
      <c r="CT46" s="666"/>
      <c r="CU46" s="666"/>
      <c r="CV46" s="666"/>
      <c r="CW46" s="666"/>
      <c r="CX46" s="666"/>
      <c r="CY46" s="667"/>
      <c r="CZ46" s="670">
        <v>5.9</v>
      </c>
      <c r="DA46" s="671"/>
      <c r="DB46" s="671"/>
      <c r="DC46" s="683"/>
      <c r="DD46" s="674">
        <v>210729</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952200</v>
      </c>
      <c r="CS47" s="703"/>
      <c r="CT47" s="703"/>
      <c r="CU47" s="703"/>
      <c r="CV47" s="703"/>
      <c r="CW47" s="703"/>
      <c r="CX47" s="703"/>
      <c r="CY47" s="704"/>
      <c r="CZ47" s="670">
        <v>8.6</v>
      </c>
      <c r="DA47" s="705"/>
      <c r="DB47" s="705"/>
      <c r="DC47" s="708"/>
      <c r="DD47" s="674">
        <v>197929</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367</v>
      </c>
      <c r="CE49" s="710"/>
      <c r="CF49" s="710"/>
      <c r="CG49" s="710"/>
      <c r="CH49" s="710"/>
      <c r="CI49" s="710"/>
      <c r="CJ49" s="710"/>
      <c r="CK49" s="710"/>
      <c r="CL49" s="710"/>
      <c r="CM49" s="710"/>
      <c r="CN49" s="710"/>
      <c r="CO49" s="710"/>
      <c r="CP49" s="710"/>
      <c r="CQ49" s="711"/>
      <c r="CR49" s="759">
        <v>11128261</v>
      </c>
      <c r="CS49" s="736"/>
      <c r="CT49" s="736"/>
      <c r="CU49" s="736"/>
      <c r="CV49" s="736"/>
      <c r="CW49" s="736"/>
      <c r="CX49" s="736"/>
      <c r="CY49" s="773"/>
      <c r="CZ49" s="764">
        <v>100</v>
      </c>
      <c r="DA49" s="774"/>
      <c r="DB49" s="774"/>
      <c r="DC49" s="775"/>
      <c r="DD49" s="776">
        <v>6789193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TscvaDSBCmSAD/mKjHVLhHBRftpudOcMbxxKbUMbfTTAQOZS8CnSNqFiWW0hvkhB4L3EdKYHjgDGehNnNxr6w==" saltValue="YyaQZ71+Wzg6yg/mfKgQ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390</v>
      </c>
      <c r="C7" s="814"/>
      <c r="D7" s="814"/>
      <c r="E7" s="814"/>
      <c r="F7" s="814"/>
      <c r="G7" s="814"/>
      <c r="H7" s="814"/>
      <c r="I7" s="814"/>
      <c r="J7" s="814"/>
      <c r="K7" s="814"/>
      <c r="L7" s="814"/>
      <c r="M7" s="814"/>
      <c r="N7" s="814"/>
      <c r="O7" s="814"/>
      <c r="P7" s="815"/>
      <c r="Q7" s="816">
        <v>11459</v>
      </c>
      <c r="R7" s="817"/>
      <c r="S7" s="817"/>
      <c r="T7" s="817"/>
      <c r="U7" s="817"/>
      <c r="V7" s="817">
        <v>11136</v>
      </c>
      <c r="W7" s="817"/>
      <c r="X7" s="817"/>
      <c r="Y7" s="817"/>
      <c r="Z7" s="817"/>
      <c r="AA7" s="817">
        <v>323</v>
      </c>
      <c r="AB7" s="817"/>
      <c r="AC7" s="817"/>
      <c r="AD7" s="817"/>
      <c r="AE7" s="818"/>
      <c r="AF7" s="819">
        <v>290</v>
      </c>
      <c r="AG7" s="820"/>
      <c r="AH7" s="820"/>
      <c r="AI7" s="820"/>
      <c r="AJ7" s="821"/>
      <c r="AK7" s="822">
        <v>381</v>
      </c>
      <c r="AL7" s="823"/>
      <c r="AM7" s="823"/>
      <c r="AN7" s="823"/>
      <c r="AO7" s="823"/>
      <c r="AP7" s="823">
        <v>798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594</v>
      </c>
      <c r="BT7" s="811"/>
      <c r="BU7" s="811"/>
      <c r="BV7" s="811"/>
      <c r="BW7" s="811"/>
      <c r="BX7" s="811"/>
      <c r="BY7" s="811"/>
      <c r="BZ7" s="811"/>
      <c r="CA7" s="811"/>
      <c r="CB7" s="811"/>
      <c r="CC7" s="811"/>
      <c r="CD7" s="811"/>
      <c r="CE7" s="811"/>
      <c r="CF7" s="811"/>
      <c r="CG7" s="826"/>
      <c r="CH7" s="807" t="s">
        <v>585</v>
      </c>
      <c r="CI7" s="808"/>
      <c r="CJ7" s="808"/>
      <c r="CK7" s="808"/>
      <c r="CL7" s="809"/>
      <c r="CM7" s="807">
        <v>59</v>
      </c>
      <c r="CN7" s="808"/>
      <c r="CO7" s="808"/>
      <c r="CP7" s="808"/>
      <c r="CQ7" s="809"/>
      <c r="CR7" s="807">
        <v>32</v>
      </c>
      <c r="CS7" s="808"/>
      <c r="CT7" s="808"/>
      <c r="CU7" s="808"/>
      <c r="CV7" s="809"/>
      <c r="CW7" s="807" t="s">
        <v>585</v>
      </c>
      <c r="CX7" s="808"/>
      <c r="CY7" s="808"/>
      <c r="CZ7" s="808"/>
      <c r="DA7" s="809"/>
      <c r="DB7" s="807" t="s">
        <v>585</v>
      </c>
      <c r="DC7" s="808"/>
      <c r="DD7" s="808"/>
      <c r="DE7" s="808"/>
      <c r="DF7" s="809"/>
      <c r="DG7" s="807" t="s">
        <v>585</v>
      </c>
      <c r="DH7" s="808"/>
      <c r="DI7" s="808"/>
      <c r="DJ7" s="808"/>
      <c r="DK7" s="809"/>
      <c r="DL7" s="807" t="s">
        <v>585</v>
      </c>
      <c r="DM7" s="808"/>
      <c r="DN7" s="808"/>
      <c r="DO7" s="808"/>
      <c r="DP7" s="809"/>
      <c r="DQ7" s="807" t="s">
        <v>585</v>
      </c>
      <c r="DR7" s="808"/>
      <c r="DS7" s="808"/>
      <c r="DT7" s="808"/>
      <c r="DU7" s="809"/>
      <c r="DV7" s="810"/>
      <c r="DW7" s="811"/>
      <c r="DX7" s="811"/>
      <c r="DY7" s="811"/>
      <c r="DZ7" s="812"/>
      <c r="EA7" s="230"/>
    </row>
    <row r="8" spans="1:131" s="231" customFormat="1" ht="26.25" customHeight="1">
      <c r="A8" s="234">
        <v>2</v>
      </c>
      <c r="B8" s="844" t="s">
        <v>391</v>
      </c>
      <c r="C8" s="845"/>
      <c r="D8" s="845"/>
      <c r="E8" s="845"/>
      <c r="F8" s="845"/>
      <c r="G8" s="845"/>
      <c r="H8" s="845"/>
      <c r="I8" s="845"/>
      <c r="J8" s="845"/>
      <c r="K8" s="845"/>
      <c r="L8" s="845"/>
      <c r="M8" s="845"/>
      <c r="N8" s="845"/>
      <c r="O8" s="845"/>
      <c r="P8" s="846"/>
      <c r="Q8" s="847">
        <v>0</v>
      </c>
      <c r="R8" s="848"/>
      <c r="S8" s="848"/>
      <c r="T8" s="848"/>
      <c r="U8" s="848"/>
      <c r="V8" s="848">
        <v>0</v>
      </c>
      <c r="W8" s="848"/>
      <c r="X8" s="848"/>
      <c r="Y8" s="848"/>
      <c r="Z8" s="848"/>
      <c r="AA8" s="848">
        <v>0</v>
      </c>
      <c r="AB8" s="848"/>
      <c r="AC8" s="848"/>
      <c r="AD8" s="848"/>
      <c r="AE8" s="849"/>
      <c r="AF8" s="850" t="s">
        <v>181</v>
      </c>
      <c r="AG8" s="851"/>
      <c r="AH8" s="851"/>
      <c r="AI8" s="851"/>
      <c r="AJ8" s="852"/>
      <c r="AK8" s="833">
        <v>0</v>
      </c>
      <c r="AL8" s="834"/>
      <c r="AM8" s="834"/>
      <c r="AN8" s="834"/>
      <c r="AO8" s="834"/>
      <c r="AP8" s="834">
        <v>0</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393</v>
      </c>
      <c r="B23" s="853" t="s">
        <v>394</v>
      </c>
      <c r="C23" s="854"/>
      <c r="D23" s="854"/>
      <c r="E23" s="854"/>
      <c r="F23" s="854"/>
      <c r="G23" s="854"/>
      <c r="H23" s="854"/>
      <c r="I23" s="854"/>
      <c r="J23" s="854"/>
      <c r="K23" s="854"/>
      <c r="L23" s="854"/>
      <c r="M23" s="854"/>
      <c r="N23" s="854"/>
      <c r="O23" s="854"/>
      <c r="P23" s="855"/>
      <c r="Q23" s="856">
        <v>11459</v>
      </c>
      <c r="R23" s="857"/>
      <c r="S23" s="857"/>
      <c r="T23" s="857"/>
      <c r="U23" s="857"/>
      <c r="V23" s="857">
        <v>11136</v>
      </c>
      <c r="W23" s="857"/>
      <c r="X23" s="857"/>
      <c r="Y23" s="857"/>
      <c r="Z23" s="857"/>
      <c r="AA23" s="857">
        <v>323</v>
      </c>
      <c r="AB23" s="857"/>
      <c r="AC23" s="857"/>
      <c r="AD23" s="857"/>
      <c r="AE23" s="858"/>
      <c r="AF23" s="859">
        <v>290</v>
      </c>
      <c r="AG23" s="857"/>
      <c r="AH23" s="857"/>
      <c r="AI23" s="857"/>
      <c r="AJ23" s="860"/>
      <c r="AK23" s="861"/>
      <c r="AL23" s="862"/>
      <c r="AM23" s="862"/>
      <c r="AN23" s="862"/>
      <c r="AO23" s="862"/>
      <c r="AP23" s="857">
        <v>798</v>
      </c>
      <c r="AQ23" s="857"/>
      <c r="AR23" s="857"/>
      <c r="AS23" s="857"/>
      <c r="AT23" s="857"/>
      <c r="AU23" s="873"/>
      <c r="AV23" s="873"/>
      <c r="AW23" s="873"/>
      <c r="AX23" s="873"/>
      <c r="AY23" s="874"/>
      <c r="AZ23" s="875" t="s">
        <v>181</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405</v>
      </c>
      <c r="C28" s="814"/>
      <c r="D28" s="814"/>
      <c r="E28" s="814"/>
      <c r="F28" s="814"/>
      <c r="G28" s="814"/>
      <c r="H28" s="814"/>
      <c r="I28" s="814"/>
      <c r="J28" s="814"/>
      <c r="K28" s="814"/>
      <c r="L28" s="814"/>
      <c r="M28" s="814"/>
      <c r="N28" s="814"/>
      <c r="O28" s="814"/>
      <c r="P28" s="815"/>
      <c r="Q28" s="886">
        <v>2140</v>
      </c>
      <c r="R28" s="887"/>
      <c r="S28" s="887"/>
      <c r="T28" s="887"/>
      <c r="U28" s="887"/>
      <c r="V28" s="887">
        <v>2097</v>
      </c>
      <c r="W28" s="887"/>
      <c r="X28" s="887"/>
      <c r="Y28" s="887"/>
      <c r="Z28" s="887"/>
      <c r="AA28" s="887">
        <v>43</v>
      </c>
      <c r="AB28" s="887"/>
      <c r="AC28" s="887"/>
      <c r="AD28" s="887"/>
      <c r="AE28" s="888"/>
      <c r="AF28" s="889">
        <v>43</v>
      </c>
      <c r="AG28" s="887"/>
      <c r="AH28" s="887"/>
      <c r="AI28" s="887"/>
      <c r="AJ28" s="890"/>
      <c r="AK28" s="891">
        <v>191</v>
      </c>
      <c r="AL28" s="892"/>
      <c r="AM28" s="892"/>
      <c r="AN28" s="892"/>
      <c r="AO28" s="892"/>
      <c r="AP28" s="892" t="s">
        <v>585</v>
      </c>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406</v>
      </c>
      <c r="C29" s="845"/>
      <c r="D29" s="845"/>
      <c r="E29" s="845"/>
      <c r="F29" s="845"/>
      <c r="G29" s="845"/>
      <c r="H29" s="845"/>
      <c r="I29" s="845"/>
      <c r="J29" s="845"/>
      <c r="K29" s="845"/>
      <c r="L29" s="845"/>
      <c r="M29" s="845"/>
      <c r="N29" s="845"/>
      <c r="O29" s="845"/>
      <c r="P29" s="846"/>
      <c r="Q29" s="847">
        <v>2170</v>
      </c>
      <c r="R29" s="848"/>
      <c r="S29" s="848"/>
      <c r="T29" s="848"/>
      <c r="U29" s="848"/>
      <c r="V29" s="848">
        <v>2129</v>
      </c>
      <c r="W29" s="848"/>
      <c r="X29" s="848"/>
      <c r="Y29" s="848"/>
      <c r="Z29" s="848"/>
      <c r="AA29" s="848">
        <v>41</v>
      </c>
      <c r="AB29" s="848"/>
      <c r="AC29" s="848"/>
      <c r="AD29" s="848"/>
      <c r="AE29" s="849"/>
      <c r="AF29" s="850">
        <v>42</v>
      </c>
      <c r="AG29" s="851"/>
      <c r="AH29" s="851"/>
      <c r="AI29" s="851"/>
      <c r="AJ29" s="852"/>
      <c r="AK29" s="898">
        <v>393</v>
      </c>
      <c r="AL29" s="894"/>
      <c r="AM29" s="894"/>
      <c r="AN29" s="894"/>
      <c r="AO29" s="894"/>
      <c r="AP29" s="894" t="s">
        <v>585</v>
      </c>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407</v>
      </c>
      <c r="C30" s="845"/>
      <c r="D30" s="845"/>
      <c r="E30" s="845"/>
      <c r="F30" s="845"/>
      <c r="G30" s="845"/>
      <c r="H30" s="845"/>
      <c r="I30" s="845"/>
      <c r="J30" s="845"/>
      <c r="K30" s="845"/>
      <c r="L30" s="845"/>
      <c r="M30" s="845"/>
      <c r="N30" s="845"/>
      <c r="O30" s="845"/>
      <c r="P30" s="846"/>
      <c r="Q30" s="847">
        <v>208</v>
      </c>
      <c r="R30" s="848"/>
      <c r="S30" s="848"/>
      <c r="T30" s="848"/>
      <c r="U30" s="848"/>
      <c r="V30" s="848">
        <v>207</v>
      </c>
      <c r="W30" s="848"/>
      <c r="X30" s="848"/>
      <c r="Y30" s="848"/>
      <c r="Z30" s="848"/>
      <c r="AA30" s="848">
        <v>1</v>
      </c>
      <c r="AB30" s="848"/>
      <c r="AC30" s="848"/>
      <c r="AD30" s="848"/>
      <c r="AE30" s="849"/>
      <c r="AF30" s="850">
        <v>1</v>
      </c>
      <c r="AG30" s="851"/>
      <c r="AH30" s="851"/>
      <c r="AI30" s="851"/>
      <c r="AJ30" s="852"/>
      <c r="AK30" s="898">
        <v>72</v>
      </c>
      <c r="AL30" s="894"/>
      <c r="AM30" s="894"/>
      <c r="AN30" s="894"/>
      <c r="AO30" s="894"/>
      <c r="AP30" s="894" t="s">
        <v>585</v>
      </c>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408</v>
      </c>
      <c r="C31" s="845"/>
      <c r="D31" s="845"/>
      <c r="E31" s="845"/>
      <c r="F31" s="845"/>
      <c r="G31" s="845"/>
      <c r="H31" s="845"/>
      <c r="I31" s="845"/>
      <c r="J31" s="845"/>
      <c r="K31" s="845"/>
      <c r="L31" s="845"/>
      <c r="M31" s="845"/>
      <c r="N31" s="845"/>
      <c r="O31" s="845"/>
      <c r="P31" s="846"/>
      <c r="Q31" s="847">
        <v>218</v>
      </c>
      <c r="R31" s="848"/>
      <c r="S31" s="848"/>
      <c r="T31" s="848"/>
      <c r="U31" s="848"/>
      <c r="V31" s="848">
        <v>145</v>
      </c>
      <c r="W31" s="848"/>
      <c r="X31" s="848"/>
      <c r="Y31" s="848"/>
      <c r="Z31" s="848"/>
      <c r="AA31" s="848">
        <v>73</v>
      </c>
      <c r="AB31" s="848"/>
      <c r="AC31" s="848"/>
      <c r="AD31" s="848"/>
      <c r="AE31" s="849"/>
      <c r="AF31" s="850">
        <v>335</v>
      </c>
      <c r="AG31" s="851"/>
      <c r="AH31" s="851"/>
      <c r="AI31" s="851"/>
      <c r="AJ31" s="852"/>
      <c r="AK31" s="898">
        <v>0</v>
      </c>
      <c r="AL31" s="894"/>
      <c r="AM31" s="894"/>
      <c r="AN31" s="894"/>
      <c r="AO31" s="894"/>
      <c r="AP31" s="894">
        <v>311</v>
      </c>
      <c r="AQ31" s="894"/>
      <c r="AR31" s="894"/>
      <c r="AS31" s="894"/>
      <c r="AT31" s="894"/>
      <c r="AU31" s="894"/>
      <c r="AV31" s="894"/>
      <c r="AW31" s="894"/>
      <c r="AX31" s="894"/>
      <c r="AY31" s="894"/>
      <c r="AZ31" s="895"/>
      <c r="BA31" s="895"/>
      <c r="BB31" s="895"/>
      <c r="BC31" s="895"/>
      <c r="BD31" s="895"/>
      <c r="BE31" s="896" t="s">
        <v>409</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410</v>
      </c>
      <c r="C32" s="845"/>
      <c r="D32" s="845"/>
      <c r="E32" s="845"/>
      <c r="F32" s="845"/>
      <c r="G32" s="845"/>
      <c r="H32" s="845"/>
      <c r="I32" s="845"/>
      <c r="J32" s="845"/>
      <c r="K32" s="845"/>
      <c r="L32" s="845"/>
      <c r="M32" s="845"/>
      <c r="N32" s="845"/>
      <c r="O32" s="845"/>
      <c r="P32" s="846"/>
      <c r="Q32" s="847">
        <v>30</v>
      </c>
      <c r="R32" s="848"/>
      <c r="S32" s="848"/>
      <c r="T32" s="848"/>
      <c r="U32" s="848"/>
      <c r="V32" s="848">
        <v>30</v>
      </c>
      <c r="W32" s="848"/>
      <c r="X32" s="848"/>
      <c r="Y32" s="848"/>
      <c r="Z32" s="848"/>
      <c r="AA32" s="848">
        <v>0</v>
      </c>
      <c r="AB32" s="848"/>
      <c r="AC32" s="848"/>
      <c r="AD32" s="848"/>
      <c r="AE32" s="849"/>
      <c r="AF32" s="850" t="s">
        <v>181</v>
      </c>
      <c r="AG32" s="851"/>
      <c r="AH32" s="851"/>
      <c r="AI32" s="851"/>
      <c r="AJ32" s="852"/>
      <c r="AK32" s="898">
        <v>26</v>
      </c>
      <c r="AL32" s="894"/>
      <c r="AM32" s="894"/>
      <c r="AN32" s="894"/>
      <c r="AO32" s="894"/>
      <c r="AP32" s="894" t="s">
        <v>585</v>
      </c>
      <c r="AQ32" s="894"/>
      <c r="AR32" s="894"/>
      <c r="AS32" s="894"/>
      <c r="AT32" s="894"/>
      <c r="AU32" s="894"/>
      <c r="AV32" s="894"/>
      <c r="AW32" s="894"/>
      <c r="AX32" s="894"/>
      <c r="AY32" s="894"/>
      <c r="AZ32" s="895"/>
      <c r="BA32" s="895"/>
      <c r="BB32" s="895"/>
      <c r="BC32" s="895"/>
      <c r="BD32" s="895"/>
      <c r="BE32" s="896" t="s">
        <v>411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393</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421</v>
      </c>
      <c r="AG63" s="908"/>
      <c r="AH63" s="908"/>
      <c r="AI63" s="908"/>
      <c r="AJ63" s="909"/>
      <c r="AK63" s="910"/>
      <c r="AL63" s="905"/>
      <c r="AM63" s="905"/>
      <c r="AN63" s="905"/>
      <c r="AO63" s="905"/>
      <c r="AP63" s="908">
        <v>311</v>
      </c>
      <c r="AQ63" s="908"/>
      <c r="AR63" s="908"/>
      <c r="AS63" s="908"/>
      <c r="AT63" s="908"/>
      <c r="AU63" s="908" t="s">
        <v>585</v>
      </c>
      <c r="AV63" s="908"/>
      <c r="AW63" s="908"/>
      <c r="AX63" s="908"/>
      <c r="AY63" s="908"/>
      <c r="AZ63" s="912"/>
      <c r="BA63" s="912"/>
      <c r="BB63" s="912"/>
      <c r="BC63" s="912"/>
      <c r="BD63" s="912"/>
      <c r="BE63" s="913"/>
      <c r="BF63" s="913"/>
      <c r="BG63" s="913"/>
      <c r="BH63" s="913"/>
      <c r="BI63" s="914"/>
      <c r="BJ63" s="915" t="s">
        <v>181</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398</v>
      </c>
      <c r="W66" s="798"/>
      <c r="X66" s="798"/>
      <c r="Y66" s="798"/>
      <c r="Z66" s="799"/>
      <c r="AA66" s="797" t="s">
        <v>399</v>
      </c>
      <c r="AB66" s="798"/>
      <c r="AC66" s="798"/>
      <c r="AD66" s="798"/>
      <c r="AE66" s="799"/>
      <c r="AF66" s="918" t="s">
        <v>400</v>
      </c>
      <c r="AG66" s="879"/>
      <c r="AH66" s="879"/>
      <c r="AI66" s="879"/>
      <c r="AJ66" s="919"/>
      <c r="AK66" s="797" t="s">
        <v>417</v>
      </c>
      <c r="AL66" s="792"/>
      <c r="AM66" s="792"/>
      <c r="AN66" s="792"/>
      <c r="AO66" s="793"/>
      <c r="AP66" s="797" t="s">
        <v>418</v>
      </c>
      <c r="AQ66" s="798"/>
      <c r="AR66" s="798"/>
      <c r="AS66" s="798"/>
      <c r="AT66" s="799"/>
      <c r="AU66" s="797" t="s">
        <v>419</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586</v>
      </c>
      <c r="C68" s="934"/>
      <c r="D68" s="934"/>
      <c r="E68" s="934"/>
      <c r="F68" s="934"/>
      <c r="G68" s="934"/>
      <c r="H68" s="934"/>
      <c r="I68" s="934"/>
      <c r="J68" s="934"/>
      <c r="K68" s="934"/>
      <c r="L68" s="934"/>
      <c r="M68" s="934"/>
      <c r="N68" s="934"/>
      <c r="O68" s="934"/>
      <c r="P68" s="935"/>
      <c r="Q68" s="936">
        <v>1838</v>
      </c>
      <c r="R68" s="930"/>
      <c r="S68" s="930"/>
      <c r="T68" s="930"/>
      <c r="U68" s="930"/>
      <c r="V68" s="930">
        <v>1753</v>
      </c>
      <c r="W68" s="930"/>
      <c r="X68" s="930"/>
      <c r="Y68" s="930"/>
      <c r="Z68" s="930"/>
      <c r="AA68" s="930">
        <v>85</v>
      </c>
      <c r="AB68" s="930"/>
      <c r="AC68" s="930"/>
      <c r="AD68" s="930"/>
      <c r="AE68" s="930"/>
      <c r="AF68" s="930">
        <v>85</v>
      </c>
      <c r="AG68" s="930"/>
      <c r="AH68" s="930"/>
      <c r="AI68" s="930"/>
      <c r="AJ68" s="930"/>
      <c r="AK68" s="930" t="s">
        <v>585</v>
      </c>
      <c r="AL68" s="930"/>
      <c r="AM68" s="930"/>
      <c r="AN68" s="930"/>
      <c r="AO68" s="930"/>
      <c r="AP68" s="930" t="s">
        <v>585</v>
      </c>
      <c r="AQ68" s="930"/>
      <c r="AR68" s="930"/>
      <c r="AS68" s="930"/>
      <c r="AT68" s="930"/>
      <c r="AU68" s="930" t="s">
        <v>585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587</v>
      </c>
      <c r="C69" s="938"/>
      <c r="D69" s="938"/>
      <c r="E69" s="938"/>
      <c r="F69" s="938"/>
      <c r="G69" s="938"/>
      <c r="H69" s="938"/>
      <c r="I69" s="938"/>
      <c r="J69" s="938"/>
      <c r="K69" s="938"/>
      <c r="L69" s="938"/>
      <c r="M69" s="938"/>
      <c r="N69" s="938"/>
      <c r="O69" s="938"/>
      <c r="P69" s="939"/>
      <c r="Q69" s="940">
        <v>333</v>
      </c>
      <c r="R69" s="894"/>
      <c r="S69" s="894"/>
      <c r="T69" s="894"/>
      <c r="U69" s="894"/>
      <c r="V69" s="894">
        <v>332</v>
      </c>
      <c r="W69" s="894"/>
      <c r="X69" s="894"/>
      <c r="Y69" s="894"/>
      <c r="Z69" s="894"/>
      <c r="AA69" s="894">
        <v>1</v>
      </c>
      <c r="AB69" s="894"/>
      <c r="AC69" s="894"/>
      <c r="AD69" s="894"/>
      <c r="AE69" s="894"/>
      <c r="AF69" s="894">
        <v>1</v>
      </c>
      <c r="AG69" s="894"/>
      <c r="AH69" s="894"/>
      <c r="AI69" s="894"/>
      <c r="AJ69" s="894"/>
      <c r="AK69" s="894">
        <v>2</v>
      </c>
      <c r="AL69" s="894"/>
      <c r="AM69" s="894"/>
      <c r="AN69" s="894"/>
      <c r="AO69" s="894"/>
      <c r="AP69" s="894" t="s">
        <v>585</v>
      </c>
      <c r="AQ69" s="894"/>
      <c r="AR69" s="894"/>
      <c r="AS69" s="894"/>
      <c r="AT69" s="894"/>
      <c r="AU69" s="894" t="s">
        <v>585</v>
      </c>
      <c r="AV69" s="894"/>
      <c r="AW69" s="894"/>
      <c r="AX69" s="894"/>
      <c r="AY69" s="894"/>
      <c r="AZ69" s="896" t="s">
        <v>595</v>
      </c>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588</v>
      </c>
      <c r="C70" s="938"/>
      <c r="D70" s="938"/>
      <c r="E70" s="938"/>
      <c r="F70" s="938"/>
      <c r="G70" s="938"/>
      <c r="H70" s="938"/>
      <c r="I70" s="938"/>
      <c r="J70" s="938"/>
      <c r="K70" s="938"/>
      <c r="L70" s="938"/>
      <c r="M70" s="938"/>
      <c r="N70" s="938"/>
      <c r="O70" s="938"/>
      <c r="P70" s="939"/>
      <c r="Q70" s="940">
        <v>27</v>
      </c>
      <c r="R70" s="894"/>
      <c r="S70" s="894"/>
      <c r="T70" s="894"/>
      <c r="U70" s="894"/>
      <c r="V70" s="894">
        <v>21</v>
      </c>
      <c r="W70" s="894"/>
      <c r="X70" s="894"/>
      <c r="Y70" s="894"/>
      <c r="Z70" s="894"/>
      <c r="AA70" s="894">
        <v>6</v>
      </c>
      <c r="AB70" s="894"/>
      <c r="AC70" s="894"/>
      <c r="AD70" s="894"/>
      <c r="AE70" s="894"/>
      <c r="AF70" s="894">
        <v>6</v>
      </c>
      <c r="AG70" s="894"/>
      <c r="AH70" s="894"/>
      <c r="AI70" s="894"/>
      <c r="AJ70" s="894"/>
      <c r="AK70" s="894" t="s">
        <v>585</v>
      </c>
      <c r="AL70" s="894"/>
      <c r="AM70" s="894"/>
      <c r="AN70" s="894"/>
      <c r="AO70" s="894"/>
      <c r="AP70" s="894" t="s">
        <v>585</v>
      </c>
      <c r="AQ70" s="894"/>
      <c r="AR70" s="894"/>
      <c r="AS70" s="894"/>
      <c r="AT70" s="894"/>
      <c r="AU70" s="894" t="s">
        <v>585</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589</v>
      </c>
      <c r="C71" s="938"/>
      <c r="D71" s="938"/>
      <c r="E71" s="938"/>
      <c r="F71" s="938"/>
      <c r="G71" s="938"/>
      <c r="H71" s="938"/>
      <c r="I71" s="938"/>
      <c r="J71" s="938"/>
      <c r="K71" s="938"/>
      <c r="L71" s="938"/>
      <c r="M71" s="938"/>
      <c r="N71" s="938"/>
      <c r="O71" s="938"/>
      <c r="P71" s="939"/>
      <c r="Q71" s="940">
        <v>65</v>
      </c>
      <c r="R71" s="894"/>
      <c r="S71" s="894"/>
      <c r="T71" s="894"/>
      <c r="U71" s="894"/>
      <c r="V71" s="894">
        <v>56</v>
      </c>
      <c r="W71" s="894"/>
      <c r="X71" s="894"/>
      <c r="Y71" s="894"/>
      <c r="Z71" s="894"/>
      <c r="AA71" s="894">
        <v>8</v>
      </c>
      <c r="AB71" s="894"/>
      <c r="AC71" s="894"/>
      <c r="AD71" s="894"/>
      <c r="AE71" s="894"/>
      <c r="AF71" s="894">
        <v>8</v>
      </c>
      <c r="AG71" s="894"/>
      <c r="AH71" s="894"/>
      <c r="AI71" s="894"/>
      <c r="AJ71" s="894"/>
      <c r="AK71" s="894" t="s">
        <v>585</v>
      </c>
      <c r="AL71" s="894"/>
      <c r="AM71" s="894"/>
      <c r="AN71" s="894"/>
      <c r="AO71" s="894"/>
      <c r="AP71" s="894" t="s">
        <v>585</v>
      </c>
      <c r="AQ71" s="894"/>
      <c r="AR71" s="894"/>
      <c r="AS71" s="894"/>
      <c r="AT71" s="894"/>
      <c r="AU71" s="894" t="s">
        <v>585</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590</v>
      </c>
      <c r="C72" s="938"/>
      <c r="D72" s="938"/>
      <c r="E72" s="938"/>
      <c r="F72" s="938"/>
      <c r="G72" s="938"/>
      <c r="H72" s="938"/>
      <c r="I72" s="938"/>
      <c r="J72" s="938"/>
      <c r="K72" s="938"/>
      <c r="L72" s="938"/>
      <c r="M72" s="938"/>
      <c r="N72" s="938"/>
      <c r="O72" s="938"/>
      <c r="P72" s="939"/>
      <c r="Q72" s="940">
        <v>363</v>
      </c>
      <c r="R72" s="894"/>
      <c r="S72" s="894"/>
      <c r="T72" s="894"/>
      <c r="U72" s="894"/>
      <c r="V72" s="894">
        <v>231</v>
      </c>
      <c r="W72" s="894"/>
      <c r="X72" s="894"/>
      <c r="Y72" s="894"/>
      <c r="Z72" s="894"/>
      <c r="AA72" s="894">
        <v>133</v>
      </c>
      <c r="AB72" s="894"/>
      <c r="AC72" s="894"/>
      <c r="AD72" s="894"/>
      <c r="AE72" s="894"/>
      <c r="AF72" s="894">
        <v>133</v>
      </c>
      <c r="AG72" s="894"/>
      <c r="AH72" s="894"/>
      <c r="AI72" s="894"/>
      <c r="AJ72" s="894"/>
      <c r="AK72" s="894">
        <v>122</v>
      </c>
      <c r="AL72" s="894"/>
      <c r="AM72" s="894"/>
      <c r="AN72" s="894"/>
      <c r="AO72" s="894"/>
      <c r="AP72" s="894" t="s">
        <v>585</v>
      </c>
      <c r="AQ72" s="894"/>
      <c r="AR72" s="894"/>
      <c r="AS72" s="894"/>
      <c r="AT72" s="894"/>
      <c r="AU72" s="894" t="s">
        <v>585</v>
      </c>
      <c r="AV72" s="894"/>
      <c r="AW72" s="894"/>
      <c r="AX72" s="894"/>
      <c r="AY72" s="894"/>
      <c r="AZ72" s="896" t="s">
        <v>596</v>
      </c>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591</v>
      </c>
      <c r="C73" s="938"/>
      <c r="D73" s="938"/>
      <c r="E73" s="938"/>
      <c r="F73" s="938"/>
      <c r="G73" s="938"/>
      <c r="H73" s="938"/>
      <c r="I73" s="938"/>
      <c r="J73" s="938"/>
      <c r="K73" s="938"/>
      <c r="L73" s="938"/>
      <c r="M73" s="938"/>
      <c r="N73" s="938"/>
      <c r="O73" s="938"/>
      <c r="P73" s="939"/>
      <c r="Q73" s="940">
        <v>204037</v>
      </c>
      <c r="R73" s="894"/>
      <c r="S73" s="894"/>
      <c r="T73" s="894"/>
      <c r="U73" s="894"/>
      <c r="V73" s="894">
        <v>197049</v>
      </c>
      <c r="W73" s="894"/>
      <c r="X73" s="894"/>
      <c r="Y73" s="894"/>
      <c r="Z73" s="894"/>
      <c r="AA73" s="894">
        <v>6987</v>
      </c>
      <c r="AB73" s="894"/>
      <c r="AC73" s="894"/>
      <c r="AD73" s="894"/>
      <c r="AE73" s="894"/>
      <c r="AF73" s="894">
        <v>6987</v>
      </c>
      <c r="AG73" s="894"/>
      <c r="AH73" s="894"/>
      <c r="AI73" s="894"/>
      <c r="AJ73" s="894"/>
      <c r="AK73" s="894" t="s">
        <v>585</v>
      </c>
      <c r="AL73" s="894"/>
      <c r="AM73" s="894"/>
      <c r="AN73" s="894"/>
      <c r="AO73" s="894"/>
      <c r="AP73" s="894" t="s">
        <v>585</v>
      </c>
      <c r="AQ73" s="894"/>
      <c r="AR73" s="894"/>
      <c r="AS73" s="894"/>
      <c r="AT73" s="894"/>
      <c r="AU73" s="894" t="s">
        <v>585</v>
      </c>
      <c r="AV73" s="894"/>
      <c r="AW73" s="894"/>
      <c r="AX73" s="894"/>
      <c r="AY73" s="894"/>
      <c r="AZ73" s="896" t="s">
        <v>597</v>
      </c>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592</v>
      </c>
      <c r="C74" s="938"/>
      <c r="D74" s="938"/>
      <c r="E74" s="938"/>
      <c r="F74" s="938"/>
      <c r="G74" s="938"/>
      <c r="H74" s="938"/>
      <c r="I74" s="938"/>
      <c r="J74" s="938"/>
      <c r="K74" s="938"/>
      <c r="L74" s="938"/>
      <c r="M74" s="938"/>
      <c r="N74" s="938"/>
      <c r="O74" s="938"/>
      <c r="P74" s="939"/>
      <c r="Q74" s="940">
        <v>1117</v>
      </c>
      <c r="R74" s="894"/>
      <c r="S74" s="894"/>
      <c r="T74" s="894"/>
      <c r="U74" s="894"/>
      <c r="V74" s="894">
        <v>1107</v>
      </c>
      <c r="W74" s="894"/>
      <c r="X74" s="894"/>
      <c r="Y74" s="894"/>
      <c r="Z74" s="894"/>
      <c r="AA74" s="894">
        <v>11</v>
      </c>
      <c r="AB74" s="894"/>
      <c r="AC74" s="894"/>
      <c r="AD74" s="894"/>
      <c r="AE74" s="894"/>
      <c r="AF74" s="894">
        <v>11</v>
      </c>
      <c r="AG74" s="894"/>
      <c r="AH74" s="894"/>
      <c r="AI74" s="894"/>
      <c r="AJ74" s="894"/>
      <c r="AK74" s="894">
        <v>22</v>
      </c>
      <c r="AL74" s="894"/>
      <c r="AM74" s="894"/>
      <c r="AN74" s="894"/>
      <c r="AO74" s="894"/>
      <c r="AP74" s="894">
        <v>612</v>
      </c>
      <c r="AQ74" s="894"/>
      <c r="AR74" s="894"/>
      <c r="AS74" s="894"/>
      <c r="AT74" s="894"/>
      <c r="AU74" s="894">
        <v>8</v>
      </c>
      <c r="AV74" s="894"/>
      <c r="AW74" s="894"/>
      <c r="AX74" s="894"/>
      <c r="AY74" s="894"/>
      <c r="AZ74" s="896" t="s">
        <v>598</v>
      </c>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593</v>
      </c>
      <c r="C75" s="938"/>
      <c r="D75" s="938"/>
      <c r="E75" s="938"/>
      <c r="F75" s="938"/>
      <c r="G75" s="938"/>
      <c r="H75" s="938"/>
      <c r="I75" s="938"/>
      <c r="J75" s="938"/>
      <c r="K75" s="938"/>
      <c r="L75" s="938"/>
      <c r="M75" s="938"/>
      <c r="N75" s="938"/>
      <c r="O75" s="938"/>
      <c r="P75" s="939"/>
      <c r="Q75" s="941">
        <v>676</v>
      </c>
      <c r="R75" s="942"/>
      <c r="S75" s="942"/>
      <c r="T75" s="942"/>
      <c r="U75" s="898"/>
      <c r="V75" s="943">
        <v>647</v>
      </c>
      <c r="W75" s="942"/>
      <c r="X75" s="942"/>
      <c r="Y75" s="942"/>
      <c r="Z75" s="898"/>
      <c r="AA75" s="943">
        <v>29</v>
      </c>
      <c r="AB75" s="942"/>
      <c r="AC75" s="942"/>
      <c r="AD75" s="942"/>
      <c r="AE75" s="898"/>
      <c r="AF75" s="943">
        <v>29</v>
      </c>
      <c r="AG75" s="942"/>
      <c r="AH75" s="942"/>
      <c r="AI75" s="942"/>
      <c r="AJ75" s="898"/>
      <c r="AK75" s="943">
        <v>7</v>
      </c>
      <c r="AL75" s="942"/>
      <c r="AM75" s="942"/>
      <c r="AN75" s="942"/>
      <c r="AO75" s="898"/>
      <c r="AP75" s="943" t="s">
        <v>585</v>
      </c>
      <c r="AQ75" s="942"/>
      <c r="AR75" s="942"/>
      <c r="AS75" s="942"/>
      <c r="AT75" s="898"/>
      <c r="AU75" s="943">
        <v>0</v>
      </c>
      <c r="AV75" s="942"/>
      <c r="AW75" s="942"/>
      <c r="AX75" s="942"/>
      <c r="AY75" s="898"/>
      <c r="AZ75" s="896" t="s">
        <v>599</v>
      </c>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393</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7260</v>
      </c>
      <c r="AG88" s="908"/>
      <c r="AH88" s="908"/>
      <c r="AI88" s="908"/>
      <c r="AJ88" s="908"/>
      <c r="AK88" s="905"/>
      <c r="AL88" s="905"/>
      <c r="AM88" s="905"/>
      <c r="AN88" s="905"/>
      <c r="AO88" s="905"/>
      <c r="AP88" s="908">
        <v>612</v>
      </c>
      <c r="AQ88" s="908"/>
      <c r="AR88" s="908"/>
      <c r="AS88" s="908"/>
      <c r="AT88" s="908"/>
      <c r="AU88" s="908">
        <v>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32</v>
      </c>
      <c r="CS102" s="916"/>
      <c r="CT102" s="916"/>
      <c r="CU102" s="916"/>
      <c r="CV102" s="955"/>
      <c r="CW102" s="954" t="s">
        <v>585</v>
      </c>
      <c r="CX102" s="916"/>
      <c r="CY102" s="916"/>
      <c r="CZ102" s="916"/>
      <c r="DA102" s="955"/>
      <c r="DB102" s="954" t="s">
        <v>585</v>
      </c>
      <c r="DC102" s="916"/>
      <c r="DD102" s="916"/>
      <c r="DE102" s="916"/>
      <c r="DF102" s="955"/>
      <c r="DG102" s="954" t="s">
        <v>585</v>
      </c>
      <c r="DH102" s="916"/>
      <c r="DI102" s="916"/>
      <c r="DJ102" s="916"/>
      <c r="DK102" s="955"/>
      <c r="DL102" s="954" t="s">
        <v>585</v>
      </c>
      <c r="DM102" s="916"/>
      <c r="DN102" s="916"/>
      <c r="DO102" s="916"/>
      <c r="DP102" s="955"/>
      <c r="DQ102" s="954" t="s">
        <v>585</v>
      </c>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307</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307</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307</v>
      </c>
      <c r="DR109" s="957"/>
      <c r="DS109" s="957"/>
      <c r="DT109" s="957"/>
      <c r="DU109" s="958"/>
      <c r="DV109" s="956" t="s">
        <v>431</v>
      </c>
      <c r="DW109" s="957"/>
      <c r="DX109" s="957"/>
      <c r="DY109" s="957"/>
      <c r="DZ109" s="959"/>
    </row>
    <row r="110" spans="1:131" s="226" customFormat="1" ht="26.25" customHeight="1">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704052</v>
      </c>
      <c r="AB110" s="964"/>
      <c r="AC110" s="964"/>
      <c r="AD110" s="964"/>
      <c r="AE110" s="965"/>
      <c r="AF110" s="966">
        <v>713126</v>
      </c>
      <c r="AG110" s="964"/>
      <c r="AH110" s="964"/>
      <c r="AI110" s="964"/>
      <c r="AJ110" s="965"/>
      <c r="AK110" s="966">
        <v>728261</v>
      </c>
      <c r="AL110" s="964"/>
      <c r="AM110" s="964"/>
      <c r="AN110" s="964"/>
      <c r="AO110" s="965"/>
      <c r="AP110" s="967">
        <v>14.9</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7748386</v>
      </c>
      <c r="BR110" s="995"/>
      <c r="BS110" s="995"/>
      <c r="BT110" s="995"/>
      <c r="BU110" s="995"/>
      <c r="BV110" s="995">
        <v>7895272</v>
      </c>
      <c r="BW110" s="995"/>
      <c r="BX110" s="995"/>
      <c r="BY110" s="995"/>
      <c r="BZ110" s="995"/>
      <c r="CA110" s="995">
        <v>7978912</v>
      </c>
      <c r="CB110" s="995"/>
      <c r="CC110" s="995"/>
      <c r="CD110" s="995"/>
      <c r="CE110" s="995"/>
      <c r="CF110" s="1008">
        <v>163.5</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437</v>
      </c>
      <c r="DH110" s="995"/>
      <c r="DI110" s="995"/>
      <c r="DJ110" s="995"/>
      <c r="DK110" s="995"/>
      <c r="DL110" s="995" t="s">
        <v>437</v>
      </c>
      <c r="DM110" s="995"/>
      <c r="DN110" s="995"/>
      <c r="DO110" s="995"/>
      <c r="DP110" s="995"/>
      <c r="DQ110" s="995" t="s">
        <v>181</v>
      </c>
      <c r="DR110" s="995"/>
      <c r="DS110" s="995"/>
      <c r="DT110" s="995"/>
      <c r="DU110" s="995"/>
      <c r="DV110" s="996" t="s">
        <v>437</v>
      </c>
      <c r="DW110" s="996"/>
      <c r="DX110" s="996"/>
      <c r="DY110" s="996"/>
      <c r="DZ110" s="997"/>
    </row>
    <row r="111" spans="1:131" s="226" customFormat="1" ht="26.25" customHeight="1">
      <c r="A111" s="998" t="s">
        <v>438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181</v>
      </c>
      <c r="AB111" s="1002"/>
      <c r="AC111" s="1002"/>
      <c r="AD111" s="1002"/>
      <c r="AE111" s="1003"/>
      <c r="AF111" s="1004" t="s">
        <v>181</v>
      </c>
      <c r="AG111" s="1002"/>
      <c r="AH111" s="1002"/>
      <c r="AI111" s="1002"/>
      <c r="AJ111" s="1003"/>
      <c r="AK111" s="1004" t="s">
        <v>181</v>
      </c>
      <c r="AL111" s="1002"/>
      <c r="AM111" s="1002"/>
      <c r="AN111" s="1002"/>
      <c r="AO111" s="1003"/>
      <c r="AP111" s="1005" t="s">
        <v>437</v>
      </c>
      <c r="AQ111" s="1006"/>
      <c r="AR111" s="1006"/>
      <c r="AS111" s="1006"/>
      <c r="AT111" s="1007"/>
      <c r="AU111" s="972"/>
      <c r="AV111" s="973"/>
      <c r="AW111" s="973"/>
      <c r="AX111" s="973"/>
      <c r="AY111" s="973"/>
      <c r="AZ111" s="986" t="s">
        <v>439</v>
      </c>
      <c r="BA111" s="987"/>
      <c r="BB111" s="987"/>
      <c r="BC111" s="987"/>
      <c r="BD111" s="987"/>
      <c r="BE111" s="987"/>
      <c r="BF111" s="987"/>
      <c r="BG111" s="987"/>
      <c r="BH111" s="987"/>
      <c r="BI111" s="987"/>
      <c r="BJ111" s="987"/>
      <c r="BK111" s="987"/>
      <c r="BL111" s="987"/>
      <c r="BM111" s="987"/>
      <c r="BN111" s="987"/>
      <c r="BO111" s="987"/>
      <c r="BP111" s="988"/>
      <c r="BQ111" s="989" t="s">
        <v>440</v>
      </c>
      <c r="BR111" s="990"/>
      <c r="BS111" s="990"/>
      <c r="BT111" s="990"/>
      <c r="BU111" s="990"/>
      <c r="BV111" s="990" t="s">
        <v>437</v>
      </c>
      <c r="BW111" s="990"/>
      <c r="BX111" s="990"/>
      <c r="BY111" s="990"/>
      <c r="BZ111" s="990"/>
      <c r="CA111" s="990" t="s">
        <v>181</v>
      </c>
      <c r="CB111" s="990"/>
      <c r="CC111" s="990"/>
      <c r="CD111" s="990"/>
      <c r="CE111" s="990"/>
      <c r="CF111" s="984" t="s">
        <v>437</v>
      </c>
      <c r="CG111" s="985"/>
      <c r="CH111" s="985"/>
      <c r="CI111" s="985"/>
      <c r="CJ111" s="985"/>
      <c r="CK111" s="1012"/>
      <c r="CL111" s="1013"/>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181</v>
      </c>
      <c r="DH111" s="990"/>
      <c r="DI111" s="990"/>
      <c r="DJ111" s="990"/>
      <c r="DK111" s="990"/>
      <c r="DL111" s="990" t="s">
        <v>437</v>
      </c>
      <c r="DM111" s="990"/>
      <c r="DN111" s="990"/>
      <c r="DO111" s="990"/>
      <c r="DP111" s="990"/>
      <c r="DQ111" s="990" t="s">
        <v>440</v>
      </c>
      <c r="DR111" s="990"/>
      <c r="DS111" s="990"/>
      <c r="DT111" s="990"/>
      <c r="DU111" s="990"/>
      <c r="DV111" s="991" t="s">
        <v>181</v>
      </c>
      <c r="DW111" s="991"/>
      <c r="DX111" s="991"/>
      <c r="DY111" s="991"/>
      <c r="DZ111" s="992"/>
    </row>
    <row r="112" spans="1:131" s="226" customFormat="1" ht="26.25" customHeight="1">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444</v>
      </c>
      <c r="AB112" s="1023"/>
      <c r="AC112" s="1023"/>
      <c r="AD112" s="1023"/>
      <c r="AE112" s="1024"/>
      <c r="AF112" s="1025" t="s">
        <v>445</v>
      </c>
      <c r="AG112" s="1023"/>
      <c r="AH112" s="1023"/>
      <c r="AI112" s="1023"/>
      <c r="AJ112" s="1024"/>
      <c r="AK112" s="1025" t="s">
        <v>437</v>
      </c>
      <c r="AL112" s="1023"/>
      <c r="AM112" s="1023"/>
      <c r="AN112" s="1023"/>
      <c r="AO112" s="1024"/>
      <c r="AP112" s="1026" t="s">
        <v>444</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753</v>
      </c>
      <c r="BR112" s="990"/>
      <c r="BS112" s="990"/>
      <c r="BT112" s="990"/>
      <c r="BU112" s="990"/>
      <c r="BV112" s="990">
        <v>369</v>
      </c>
      <c r="BW112" s="990"/>
      <c r="BX112" s="990"/>
      <c r="BY112" s="990"/>
      <c r="BZ112" s="990"/>
      <c r="CA112" s="990" t="s">
        <v>437</v>
      </c>
      <c r="CB112" s="990"/>
      <c r="CC112" s="990"/>
      <c r="CD112" s="990"/>
      <c r="CE112" s="990"/>
      <c r="CF112" s="984" t="s">
        <v>445</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445</v>
      </c>
      <c r="DM112" s="990"/>
      <c r="DN112" s="990"/>
      <c r="DO112" s="990"/>
      <c r="DP112" s="990"/>
      <c r="DQ112" s="990" t="s">
        <v>437</v>
      </c>
      <c r="DR112" s="990"/>
      <c r="DS112" s="990"/>
      <c r="DT112" s="990"/>
      <c r="DU112" s="990"/>
      <c r="DV112" s="991" t="s">
        <v>181</v>
      </c>
      <c r="DW112" s="991"/>
      <c r="DX112" s="991"/>
      <c r="DY112" s="991"/>
      <c r="DZ112" s="992"/>
    </row>
    <row r="113" spans="1:130" s="226" customFormat="1" ht="26.25" customHeight="1">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381</v>
      </c>
      <c r="AB113" s="1002"/>
      <c r="AC113" s="1002"/>
      <c r="AD113" s="1002"/>
      <c r="AE113" s="1003"/>
      <c r="AF113" s="1004">
        <v>404</v>
      </c>
      <c r="AG113" s="1002"/>
      <c r="AH113" s="1002"/>
      <c r="AI113" s="1002"/>
      <c r="AJ113" s="1003"/>
      <c r="AK113" s="1004">
        <v>407</v>
      </c>
      <c r="AL113" s="1002"/>
      <c r="AM113" s="1002"/>
      <c r="AN113" s="1002"/>
      <c r="AO113" s="1003"/>
      <c r="AP113" s="1005">
        <v>0</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137465</v>
      </c>
      <c r="BR113" s="990"/>
      <c r="BS113" s="990"/>
      <c r="BT113" s="990"/>
      <c r="BU113" s="990"/>
      <c r="BV113" s="990">
        <v>8824</v>
      </c>
      <c r="BW113" s="990"/>
      <c r="BX113" s="990"/>
      <c r="BY113" s="990"/>
      <c r="BZ113" s="990"/>
      <c r="CA113" s="990">
        <v>8297</v>
      </c>
      <c r="CB113" s="990"/>
      <c r="CC113" s="990"/>
      <c r="CD113" s="990"/>
      <c r="CE113" s="990"/>
      <c r="CF113" s="984">
        <v>0.2</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437</v>
      </c>
      <c r="DH113" s="1023"/>
      <c r="DI113" s="1023"/>
      <c r="DJ113" s="1023"/>
      <c r="DK113" s="1024"/>
      <c r="DL113" s="1025" t="s">
        <v>440</v>
      </c>
      <c r="DM113" s="1023"/>
      <c r="DN113" s="1023"/>
      <c r="DO113" s="1023"/>
      <c r="DP113" s="1024"/>
      <c r="DQ113" s="1025" t="s">
        <v>444</v>
      </c>
      <c r="DR113" s="1023"/>
      <c r="DS113" s="1023"/>
      <c r="DT113" s="1023"/>
      <c r="DU113" s="1024"/>
      <c r="DV113" s="1026" t="s">
        <v>440</v>
      </c>
      <c r="DW113" s="1027"/>
      <c r="DX113" s="1027"/>
      <c r="DY113" s="1027"/>
      <c r="DZ113" s="1028"/>
    </row>
    <row r="114" spans="1:130" s="226" customFormat="1" ht="26.25" customHeight="1">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58982</v>
      </c>
      <c r="AB114" s="1023"/>
      <c r="AC114" s="1023"/>
      <c r="AD114" s="1023"/>
      <c r="AE114" s="1024"/>
      <c r="AF114" s="1025">
        <v>11046</v>
      </c>
      <c r="AG114" s="1023"/>
      <c r="AH114" s="1023"/>
      <c r="AI114" s="1023"/>
      <c r="AJ114" s="1024"/>
      <c r="AK114" s="1025">
        <v>13157</v>
      </c>
      <c r="AL114" s="1023"/>
      <c r="AM114" s="1023"/>
      <c r="AN114" s="1023"/>
      <c r="AO114" s="1024"/>
      <c r="AP114" s="1026">
        <v>0.3</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1563483</v>
      </c>
      <c r="BR114" s="990"/>
      <c r="BS114" s="990"/>
      <c r="BT114" s="990"/>
      <c r="BU114" s="990"/>
      <c r="BV114" s="990">
        <v>1328056</v>
      </c>
      <c r="BW114" s="990"/>
      <c r="BX114" s="990"/>
      <c r="BY114" s="990"/>
      <c r="BZ114" s="990"/>
      <c r="CA114" s="990">
        <v>1442161</v>
      </c>
      <c r="CB114" s="990"/>
      <c r="CC114" s="990"/>
      <c r="CD114" s="990"/>
      <c r="CE114" s="990"/>
      <c r="CF114" s="984">
        <v>29.5</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440</v>
      </c>
      <c r="DH114" s="1023"/>
      <c r="DI114" s="1023"/>
      <c r="DJ114" s="1023"/>
      <c r="DK114" s="1024"/>
      <c r="DL114" s="1025" t="s">
        <v>181</v>
      </c>
      <c r="DM114" s="1023"/>
      <c r="DN114" s="1023"/>
      <c r="DO114" s="1023"/>
      <c r="DP114" s="1024"/>
      <c r="DQ114" s="1025" t="s">
        <v>440</v>
      </c>
      <c r="DR114" s="1023"/>
      <c r="DS114" s="1023"/>
      <c r="DT114" s="1023"/>
      <c r="DU114" s="1024"/>
      <c r="DV114" s="1026" t="s">
        <v>437</v>
      </c>
      <c r="DW114" s="1027"/>
      <c r="DX114" s="1027"/>
      <c r="DY114" s="1027"/>
      <c r="DZ114" s="1028"/>
    </row>
    <row r="115" spans="1:130" s="226" customFormat="1" ht="26.25" customHeight="1">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444</v>
      </c>
      <c r="AB115" s="1002"/>
      <c r="AC115" s="1002"/>
      <c r="AD115" s="1002"/>
      <c r="AE115" s="1003"/>
      <c r="AF115" s="1004" t="s">
        <v>181</v>
      </c>
      <c r="AG115" s="1002"/>
      <c r="AH115" s="1002"/>
      <c r="AI115" s="1002"/>
      <c r="AJ115" s="1003"/>
      <c r="AK115" s="1004" t="s">
        <v>437</v>
      </c>
      <c r="AL115" s="1002"/>
      <c r="AM115" s="1002"/>
      <c r="AN115" s="1002"/>
      <c r="AO115" s="1003"/>
      <c r="AP115" s="1005" t="s">
        <v>445</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t="s">
        <v>437</v>
      </c>
      <c r="BR115" s="990"/>
      <c r="BS115" s="990"/>
      <c r="BT115" s="990"/>
      <c r="BU115" s="990"/>
      <c r="BV115" s="990" t="s">
        <v>445</v>
      </c>
      <c r="BW115" s="990"/>
      <c r="BX115" s="990"/>
      <c r="BY115" s="990"/>
      <c r="BZ115" s="990"/>
      <c r="CA115" s="990" t="s">
        <v>445</v>
      </c>
      <c r="CB115" s="990"/>
      <c r="CC115" s="990"/>
      <c r="CD115" s="990"/>
      <c r="CE115" s="990"/>
      <c r="CF115" s="984" t="s">
        <v>181</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181</v>
      </c>
      <c r="DH115" s="1023"/>
      <c r="DI115" s="1023"/>
      <c r="DJ115" s="1023"/>
      <c r="DK115" s="1024"/>
      <c r="DL115" s="1025" t="s">
        <v>445</v>
      </c>
      <c r="DM115" s="1023"/>
      <c r="DN115" s="1023"/>
      <c r="DO115" s="1023"/>
      <c r="DP115" s="1024"/>
      <c r="DQ115" s="1025" t="s">
        <v>440</v>
      </c>
      <c r="DR115" s="1023"/>
      <c r="DS115" s="1023"/>
      <c r="DT115" s="1023"/>
      <c r="DU115" s="1024"/>
      <c r="DV115" s="1026" t="s">
        <v>445</v>
      </c>
      <c r="DW115" s="1027"/>
      <c r="DX115" s="1027"/>
      <c r="DY115" s="1027"/>
      <c r="DZ115" s="1028"/>
    </row>
    <row r="116" spans="1:130" s="226" customFormat="1" ht="26.25" customHeight="1">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440</v>
      </c>
      <c r="AB116" s="1023"/>
      <c r="AC116" s="1023"/>
      <c r="AD116" s="1023"/>
      <c r="AE116" s="1024"/>
      <c r="AF116" s="1025" t="s">
        <v>437</v>
      </c>
      <c r="AG116" s="1023"/>
      <c r="AH116" s="1023"/>
      <c r="AI116" s="1023"/>
      <c r="AJ116" s="1024"/>
      <c r="AK116" s="1025" t="s">
        <v>437</v>
      </c>
      <c r="AL116" s="1023"/>
      <c r="AM116" s="1023"/>
      <c r="AN116" s="1023"/>
      <c r="AO116" s="1024"/>
      <c r="AP116" s="1026" t="s">
        <v>181</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437</v>
      </c>
      <c r="BR116" s="990"/>
      <c r="BS116" s="990"/>
      <c r="BT116" s="990"/>
      <c r="BU116" s="990"/>
      <c r="BV116" s="990" t="s">
        <v>440</v>
      </c>
      <c r="BW116" s="990"/>
      <c r="BX116" s="990"/>
      <c r="BY116" s="990"/>
      <c r="BZ116" s="990"/>
      <c r="CA116" s="990" t="s">
        <v>437</v>
      </c>
      <c r="CB116" s="990"/>
      <c r="CC116" s="990"/>
      <c r="CD116" s="990"/>
      <c r="CE116" s="990"/>
      <c r="CF116" s="984" t="s">
        <v>437</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440</v>
      </c>
      <c r="DH116" s="1023"/>
      <c r="DI116" s="1023"/>
      <c r="DJ116" s="1023"/>
      <c r="DK116" s="1024"/>
      <c r="DL116" s="1025" t="s">
        <v>440</v>
      </c>
      <c r="DM116" s="1023"/>
      <c r="DN116" s="1023"/>
      <c r="DO116" s="1023"/>
      <c r="DP116" s="1024"/>
      <c r="DQ116" s="1025" t="s">
        <v>440</v>
      </c>
      <c r="DR116" s="1023"/>
      <c r="DS116" s="1023"/>
      <c r="DT116" s="1023"/>
      <c r="DU116" s="1024"/>
      <c r="DV116" s="1026" t="s">
        <v>437</v>
      </c>
      <c r="DW116" s="1027"/>
      <c r="DX116" s="1027"/>
      <c r="DY116" s="1027"/>
      <c r="DZ116" s="1028"/>
    </row>
    <row r="117" spans="1:130" s="226" customFormat="1" ht="26.25" customHeight="1">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763415</v>
      </c>
      <c r="AB117" s="1043"/>
      <c r="AC117" s="1043"/>
      <c r="AD117" s="1043"/>
      <c r="AE117" s="1044"/>
      <c r="AF117" s="1045">
        <v>724576</v>
      </c>
      <c r="AG117" s="1043"/>
      <c r="AH117" s="1043"/>
      <c r="AI117" s="1043"/>
      <c r="AJ117" s="1044"/>
      <c r="AK117" s="1045">
        <v>741825</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181</v>
      </c>
      <c r="BR117" s="990"/>
      <c r="BS117" s="990"/>
      <c r="BT117" s="990"/>
      <c r="BU117" s="990"/>
      <c r="BV117" s="990" t="s">
        <v>181</v>
      </c>
      <c r="BW117" s="990"/>
      <c r="BX117" s="990"/>
      <c r="BY117" s="990"/>
      <c r="BZ117" s="990"/>
      <c r="CA117" s="990" t="s">
        <v>445</v>
      </c>
      <c r="CB117" s="990"/>
      <c r="CC117" s="990"/>
      <c r="CD117" s="990"/>
      <c r="CE117" s="990"/>
      <c r="CF117" s="984" t="s">
        <v>181</v>
      </c>
      <c r="CG117" s="985"/>
      <c r="CH117" s="985"/>
      <c r="CI117" s="985"/>
      <c r="CJ117" s="985"/>
      <c r="CK117" s="1012"/>
      <c r="CL117" s="1013"/>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181</v>
      </c>
      <c r="DH117" s="1023"/>
      <c r="DI117" s="1023"/>
      <c r="DJ117" s="1023"/>
      <c r="DK117" s="1024"/>
      <c r="DL117" s="1025" t="s">
        <v>181</v>
      </c>
      <c r="DM117" s="1023"/>
      <c r="DN117" s="1023"/>
      <c r="DO117" s="1023"/>
      <c r="DP117" s="1024"/>
      <c r="DQ117" s="1025" t="s">
        <v>445</v>
      </c>
      <c r="DR117" s="1023"/>
      <c r="DS117" s="1023"/>
      <c r="DT117" s="1023"/>
      <c r="DU117" s="1024"/>
      <c r="DV117" s="1026" t="s">
        <v>181</v>
      </c>
      <c r="DW117" s="1027"/>
      <c r="DX117" s="1027"/>
      <c r="DY117" s="1027"/>
      <c r="DZ117" s="1028"/>
    </row>
    <row r="118" spans="1:130" s="226" customFormat="1" ht="26.25" customHeight="1">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307</v>
      </c>
      <c r="AL118" s="957"/>
      <c r="AM118" s="957"/>
      <c r="AN118" s="957"/>
      <c r="AO118" s="958"/>
      <c r="AP118" s="1034" t="s">
        <v>431</v>
      </c>
      <c r="AQ118" s="1035"/>
      <c r="AR118" s="1035"/>
      <c r="AS118" s="1035"/>
      <c r="AT118" s="1036"/>
      <c r="AU118" s="972"/>
      <c r="AV118" s="973"/>
      <c r="AW118" s="973"/>
      <c r="AX118" s="973"/>
      <c r="AY118" s="973"/>
      <c r="AZ118" s="1037" t="s">
        <v>463</v>
      </c>
      <c r="BA118" s="1029"/>
      <c r="BB118" s="1029"/>
      <c r="BC118" s="1029"/>
      <c r="BD118" s="1029"/>
      <c r="BE118" s="1029"/>
      <c r="BF118" s="1029"/>
      <c r="BG118" s="1029"/>
      <c r="BH118" s="1029"/>
      <c r="BI118" s="1029"/>
      <c r="BJ118" s="1029"/>
      <c r="BK118" s="1029"/>
      <c r="BL118" s="1029"/>
      <c r="BM118" s="1029"/>
      <c r="BN118" s="1029"/>
      <c r="BO118" s="1029"/>
      <c r="BP118" s="1030"/>
      <c r="BQ118" s="1063" t="s">
        <v>181</v>
      </c>
      <c r="BR118" s="1064"/>
      <c r="BS118" s="1064"/>
      <c r="BT118" s="1064"/>
      <c r="BU118" s="1064"/>
      <c r="BV118" s="1064" t="s">
        <v>181</v>
      </c>
      <c r="BW118" s="1064"/>
      <c r="BX118" s="1064"/>
      <c r="BY118" s="1064"/>
      <c r="BZ118" s="1064"/>
      <c r="CA118" s="1064" t="s">
        <v>464</v>
      </c>
      <c r="CB118" s="1064"/>
      <c r="CC118" s="1064"/>
      <c r="CD118" s="1064"/>
      <c r="CE118" s="1064"/>
      <c r="CF118" s="984" t="s">
        <v>465</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445</v>
      </c>
      <c r="DH118" s="1023"/>
      <c r="DI118" s="1023"/>
      <c r="DJ118" s="1023"/>
      <c r="DK118" s="1024"/>
      <c r="DL118" s="1025" t="s">
        <v>464</v>
      </c>
      <c r="DM118" s="1023"/>
      <c r="DN118" s="1023"/>
      <c r="DO118" s="1023"/>
      <c r="DP118" s="1024"/>
      <c r="DQ118" s="1025" t="s">
        <v>464</v>
      </c>
      <c r="DR118" s="1023"/>
      <c r="DS118" s="1023"/>
      <c r="DT118" s="1023"/>
      <c r="DU118" s="1024"/>
      <c r="DV118" s="1026" t="s">
        <v>181</v>
      </c>
      <c r="DW118" s="1027"/>
      <c r="DX118" s="1027"/>
      <c r="DY118" s="1027"/>
      <c r="DZ118" s="1028"/>
    </row>
    <row r="119" spans="1:130" s="226" customFormat="1" ht="26.25" customHeight="1">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181</v>
      </c>
      <c r="AB119" s="964"/>
      <c r="AC119" s="964"/>
      <c r="AD119" s="964"/>
      <c r="AE119" s="965"/>
      <c r="AF119" s="966" t="s">
        <v>181</v>
      </c>
      <c r="AG119" s="964"/>
      <c r="AH119" s="964"/>
      <c r="AI119" s="964"/>
      <c r="AJ119" s="965"/>
      <c r="AK119" s="966" t="s">
        <v>181</v>
      </c>
      <c r="AL119" s="964"/>
      <c r="AM119" s="964"/>
      <c r="AN119" s="964"/>
      <c r="AO119" s="965"/>
      <c r="AP119" s="967" t="s">
        <v>464</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467</v>
      </c>
      <c r="BP119" s="1069"/>
      <c r="BQ119" s="1063">
        <v>9450087</v>
      </c>
      <c r="BR119" s="1064"/>
      <c r="BS119" s="1064"/>
      <c r="BT119" s="1064"/>
      <c r="BU119" s="1064"/>
      <c r="BV119" s="1064">
        <v>9232521</v>
      </c>
      <c r="BW119" s="1064"/>
      <c r="BX119" s="1064"/>
      <c r="BY119" s="1064"/>
      <c r="BZ119" s="1064"/>
      <c r="CA119" s="1064">
        <v>9429370</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464</v>
      </c>
      <c r="DH119" s="1050"/>
      <c r="DI119" s="1050"/>
      <c r="DJ119" s="1050"/>
      <c r="DK119" s="1051"/>
      <c r="DL119" s="1049" t="s">
        <v>445</v>
      </c>
      <c r="DM119" s="1050"/>
      <c r="DN119" s="1050"/>
      <c r="DO119" s="1050"/>
      <c r="DP119" s="1051"/>
      <c r="DQ119" s="1049" t="s">
        <v>445</v>
      </c>
      <c r="DR119" s="1050"/>
      <c r="DS119" s="1050"/>
      <c r="DT119" s="1050"/>
      <c r="DU119" s="1051"/>
      <c r="DV119" s="1052" t="s">
        <v>181</v>
      </c>
      <c r="DW119" s="1053"/>
      <c r="DX119" s="1053"/>
      <c r="DY119" s="1053"/>
      <c r="DZ119" s="1054"/>
    </row>
    <row r="120" spans="1:130" s="226" customFormat="1" ht="26.25" customHeight="1">
      <c r="A120" s="1121"/>
      <c r="B120" s="1013"/>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181</v>
      </c>
      <c r="AB120" s="1023"/>
      <c r="AC120" s="1023"/>
      <c r="AD120" s="1023"/>
      <c r="AE120" s="1024"/>
      <c r="AF120" s="1025" t="s">
        <v>181</v>
      </c>
      <c r="AG120" s="1023"/>
      <c r="AH120" s="1023"/>
      <c r="AI120" s="1023"/>
      <c r="AJ120" s="1024"/>
      <c r="AK120" s="1025" t="s">
        <v>181</v>
      </c>
      <c r="AL120" s="1023"/>
      <c r="AM120" s="1023"/>
      <c r="AN120" s="1023"/>
      <c r="AO120" s="1024"/>
      <c r="AP120" s="1026" t="s">
        <v>181</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4181808</v>
      </c>
      <c r="BR120" s="995"/>
      <c r="BS120" s="995"/>
      <c r="BT120" s="995"/>
      <c r="BU120" s="995"/>
      <c r="BV120" s="995">
        <v>4154372</v>
      </c>
      <c r="BW120" s="995"/>
      <c r="BX120" s="995"/>
      <c r="BY120" s="995"/>
      <c r="BZ120" s="995"/>
      <c r="CA120" s="995">
        <v>4911070</v>
      </c>
      <c r="CB120" s="995"/>
      <c r="CC120" s="995"/>
      <c r="CD120" s="995"/>
      <c r="CE120" s="995"/>
      <c r="CF120" s="1008">
        <v>100.6</v>
      </c>
      <c r="CG120" s="1009"/>
      <c r="CH120" s="1009"/>
      <c r="CI120" s="1009"/>
      <c r="CJ120" s="1009"/>
      <c r="CK120" s="1070" t="s">
        <v>471</v>
      </c>
      <c r="CL120" s="1071"/>
      <c r="CM120" s="1071"/>
      <c r="CN120" s="1071"/>
      <c r="CO120" s="1072"/>
      <c r="CP120" s="1078" t="s">
        <v>472</v>
      </c>
      <c r="CQ120" s="1079"/>
      <c r="CR120" s="1079"/>
      <c r="CS120" s="1079"/>
      <c r="CT120" s="1079"/>
      <c r="CU120" s="1079"/>
      <c r="CV120" s="1079"/>
      <c r="CW120" s="1079"/>
      <c r="CX120" s="1079"/>
      <c r="CY120" s="1079"/>
      <c r="CZ120" s="1079"/>
      <c r="DA120" s="1079"/>
      <c r="DB120" s="1079"/>
      <c r="DC120" s="1079"/>
      <c r="DD120" s="1079"/>
      <c r="DE120" s="1079"/>
      <c r="DF120" s="1080"/>
      <c r="DG120" s="994" t="s">
        <v>464</v>
      </c>
      <c r="DH120" s="995"/>
      <c r="DI120" s="995"/>
      <c r="DJ120" s="995"/>
      <c r="DK120" s="995"/>
      <c r="DL120" s="995" t="s">
        <v>465</v>
      </c>
      <c r="DM120" s="995"/>
      <c r="DN120" s="995"/>
      <c r="DO120" s="995"/>
      <c r="DP120" s="995"/>
      <c r="DQ120" s="995" t="s">
        <v>181</v>
      </c>
      <c r="DR120" s="995"/>
      <c r="DS120" s="995"/>
      <c r="DT120" s="995"/>
      <c r="DU120" s="995"/>
      <c r="DV120" s="996" t="s">
        <v>181</v>
      </c>
      <c r="DW120" s="996"/>
      <c r="DX120" s="996"/>
      <c r="DY120" s="996"/>
      <c r="DZ120" s="997"/>
    </row>
    <row r="121" spans="1:130" s="226" customFormat="1" ht="26.25" customHeight="1">
      <c r="A121" s="1121"/>
      <c r="B121" s="1013"/>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181</v>
      </c>
      <c r="AB121" s="1023"/>
      <c r="AC121" s="1023"/>
      <c r="AD121" s="1023"/>
      <c r="AE121" s="1024"/>
      <c r="AF121" s="1025" t="s">
        <v>445</v>
      </c>
      <c r="AG121" s="1023"/>
      <c r="AH121" s="1023"/>
      <c r="AI121" s="1023"/>
      <c r="AJ121" s="1024"/>
      <c r="AK121" s="1025" t="s">
        <v>445</v>
      </c>
      <c r="AL121" s="1023"/>
      <c r="AM121" s="1023"/>
      <c r="AN121" s="1023"/>
      <c r="AO121" s="1024"/>
      <c r="AP121" s="1026" t="s">
        <v>181</v>
      </c>
      <c r="AQ121" s="1027"/>
      <c r="AR121" s="1027"/>
      <c r="AS121" s="1027"/>
      <c r="AT121" s="1028"/>
      <c r="AU121" s="1058"/>
      <c r="AV121" s="1059"/>
      <c r="AW121" s="1059"/>
      <c r="AX121" s="1059"/>
      <c r="AY121" s="1060"/>
      <c r="AZ121" s="986" t="s">
        <v>474</v>
      </c>
      <c r="BA121" s="987"/>
      <c r="BB121" s="987"/>
      <c r="BC121" s="987"/>
      <c r="BD121" s="987"/>
      <c r="BE121" s="987"/>
      <c r="BF121" s="987"/>
      <c r="BG121" s="987"/>
      <c r="BH121" s="987"/>
      <c r="BI121" s="987"/>
      <c r="BJ121" s="987"/>
      <c r="BK121" s="987"/>
      <c r="BL121" s="987"/>
      <c r="BM121" s="987"/>
      <c r="BN121" s="987"/>
      <c r="BO121" s="987"/>
      <c r="BP121" s="988"/>
      <c r="BQ121" s="989">
        <v>162452</v>
      </c>
      <c r="BR121" s="990"/>
      <c r="BS121" s="990"/>
      <c r="BT121" s="990"/>
      <c r="BU121" s="990"/>
      <c r="BV121" s="990">
        <v>142855</v>
      </c>
      <c r="BW121" s="990"/>
      <c r="BX121" s="990"/>
      <c r="BY121" s="990"/>
      <c r="BZ121" s="990"/>
      <c r="CA121" s="990">
        <v>122579</v>
      </c>
      <c r="CB121" s="990"/>
      <c r="CC121" s="990"/>
      <c r="CD121" s="990"/>
      <c r="CE121" s="990"/>
      <c r="CF121" s="984">
        <v>2.5</v>
      </c>
      <c r="CG121" s="985"/>
      <c r="CH121" s="985"/>
      <c r="CI121" s="985"/>
      <c r="CJ121" s="985"/>
      <c r="CK121" s="1073"/>
      <c r="CL121" s="1074"/>
      <c r="CM121" s="1074"/>
      <c r="CN121" s="1074"/>
      <c r="CO121" s="1075"/>
      <c r="CP121" s="1083" t="s">
        <v>475</v>
      </c>
      <c r="CQ121" s="1084"/>
      <c r="CR121" s="1084"/>
      <c r="CS121" s="1084"/>
      <c r="CT121" s="1084"/>
      <c r="CU121" s="1084"/>
      <c r="CV121" s="1084"/>
      <c r="CW121" s="1084"/>
      <c r="CX121" s="1084"/>
      <c r="CY121" s="1084"/>
      <c r="CZ121" s="1084"/>
      <c r="DA121" s="1084"/>
      <c r="DB121" s="1084"/>
      <c r="DC121" s="1084"/>
      <c r="DD121" s="1084"/>
      <c r="DE121" s="1084"/>
      <c r="DF121" s="1085"/>
      <c r="DG121" s="989">
        <v>753</v>
      </c>
      <c r="DH121" s="990"/>
      <c r="DI121" s="990"/>
      <c r="DJ121" s="990"/>
      <c r="DK121" s="990"/>
      <c r="DL121" s="990">
        <v>369</v>
      </c>
      <c r="DM121" s="990"/>
      <c r="DN121" s="990"/>
      <c r="DO121" s="990"/>
      <c r="DP121" s="990"/>
      <c r="DQ121" s="990" t="s">
        <v>181</v>
      </c>
      <c r="DR121" s="990"/>
      <c r="DS121" s="990"/>
      <c r="DT121" s="990"/>
      <c r="DU121" s="990"/>
      <c r="DV121" s="991" t="s">
        <v>181</v>
      </c>
      <c r="DW121" s="991"/>
      <c r="DX121" s="991"/>
      <c r="DY121" s="991"/>
      <c r="DZ121" s="992"/>
    </row>
    <row r="122" spans="1:130" s="226" customFormat="1" ht="26.25" customHeight="1">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445</v>
      </c>
      <c r="AB122" s="1023"/>
      <c r="AC122" s="1023"/>
      <c r="AD122" s="1023"/>
      <c r="AE122" s="1024"/>
      <c r="AF122" s="1025" t="s">
        <v>464</v>
      </c>
      <c r="AG122" s="1023"/>
      <c r="AH122" s="1023"/>
      <c r="AI122" s="1023"/>
      <c r="AJ122" s="1024"/>
      <c r="AK122" s="1025" t="s">
        <v>445</v>
      </c>
      <c r="AL122" s="1023"/>
      <c r="AM122" s="1023"/>
      <c r="AN122" s="1023"/>
      <c r="AO122" s="1024"/>
      <c r="AP122" s="1026" t="s">
        <v>181</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6232091</v>
      </c>
      <c r="BR122" s="1064"/>
      <c r="BS122" s="1064"/>
      <c r="BT122" s="1064"/>
      <c r="BU122" s="1064"/>
      <c r="BV122" s="1064">
        <v>6323924</v>
      </c>
      <c r="BW122" s="1064"/>
      <c r="BX122" s="1064"/>
      <c r="BY122" s="1064"/>
      <c r="BZ122" s="1064"/>
      <c r="CA122" s="1064">
        <v>6251116</v>
      </c>
      <c r="CB122" s="1064"/>
      <c r="CC122" s="1064"/>
      <c r="CD122" s="1064"/>
      <c r="CE122" s="1064"/>
      <c r="CF122" s="1081">
        <v>128.1</v>
      </c>
      <c r="CG122" s="1082"/>
      <c r="CH122" s="1082"/>
      <c r="CI122" s="1082"/>
      <c r="CJ122" s="1082"/>
      <c r="CK122" s="1073"/>
      <c r="CL122" s="1074"/>
      <c r="CM122" s="1074"/>
      <c r="CN122" s="1074"/>
      <c r="CO122" s="1075"/>
      <c r="CP122" s="1083" t="s">
        <v>407</v>
      </c>
      <c r="CQ122" s="1084"/>
      <c r="CR122" s="1084"/>
      <c r="CS122" s="1084"/>
      <c r="CT122" s="1084"/>
      <c r="CU122" s="1084"/>
      <c r="CV122" s="1084"/>
      <c r="CW122" s="1084"/>
      <c r="CX122" s="1084"/>
      <c r="CY122" s="1084"/>
      <c r="CZ122" s="1084"/>
      <c r="DA122" s="1084"/>
      <c r="DB122" s="1084"/>
      <c r="DC122" s="1084"/>
      <c r="DD122" s="1084"/>
      <c r="DE122" s="1084"/>
      <c r="DF122" s="1085"/>
      <c r="DG122" s="989" t="s">
        <v>477</v>
      </c>
      <c r="DH122" s="990"/>
      <c r="DI122" s="990"/>
      <c r="DJ122" s="990"/>
      <c r="DK122" s="990"/>
      <c r="DL122" s="990" t="s">
        <v>181</v>
      </c>
      <c r="DM122" s="990"/>
      <c r="DN122" s="990"/>
      <c r="DO122" s="990"/>
      <c r="DP122" s="990"/>
      <c r="DQ122" s="990" t="s">
        <v>445</v>
      </c>
      <c r="DR122" s="990"/>
      <c r="DS122" s="990"/>
      <c r="DT122" s="990"/>
      <c r="DU122" s="990"/>
      <c r="DV122" s="991" t="s">
        <v>181</v>
      </c>
      <c r="DW122" s="991"/>
      <c r="DX122" s="991"/>
      <c r="DY122" s="991"/>
      <c r="DZ122" s="992"/>
    </row>
    <row r="123" spans="1:130" s="226" customFormat="1" ht="26.25" customHeight="1">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445</v>
      </c>
      <c r="AB123" s="1023"/>
      <c r="AC123" s="1023"/>
      <c r="AD123" s="1023"/>
      <c r="AE123" s="1024"/>
      <c r="AF123" s="1025" t="s">
        <v>464</v>
      </c>
      <c r="AG123" s="1023"/>
      <c r="AH123" s="1023"/>
      <c r="AI123" s="1023"/>
      <c r="AJ123" s="1024"/>
      <c r="AK123" s="1025" t="s">
        <v>181</v>
      </c>
      <c r="AL123" s="1023"/>
      <c r="AM123" s="1023"/>
      <c r="AN123" s="1023"/>
      <c r="AO123" s="1024"/>
      <c r="AP123" s="1026" t="s">
        <v>464</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478</v>
      </c>
      <c r="BP123" s="1069"/>
      <c r="BQ123" s="1127">
        <v>10576351</v>
      </c>
      <c r="BR123" s="1128"/>
      <c r="BS123" s="1128"/>
      <c r="BT123" s="1128"/>
      <c r="BU123" s="1128"/>
      <c r="BV123" s="1128">
        <v>10621151</v>
      </c>
      <c r="BW123" s="1128"/>
      <c r="BX123" s="1128"/>
      <c r="BY123" s="1128"/>
      <c r="BZ123" s="1128"/>
      <c r="CA123" s="1128">
        <v>11284765</v>
      </c>
      <c r="CB123" s="1128"/>
      <c r="CC123" s="1128"/>
      <c r="CD123" s="1128"/>
      <c r="CE123" s="1128"/>
      <c r="CF123" s="1065"/>
      <c r="CG123" s="1066"/>
      <c r="CH123" s="1066"/>
      <c r="CI123" s="1066"/>
      <c r="CJ123" s="1067"/>
      <c r="CK123" s="1073"/>
      <c r="CL123" s="1074"/>
      <c r="CM123" s="1074"/>
      <c r="CN123" s="1074"/>
      <c r="CO123" s="1075"/>
      <c r="CP123" s="1083" t="s">
        <v>479</v>
      </c>
      <c r="CQ123" s="1084"/>
      <c r="CR123" s="1084"/>
      <c r="CS123" s="1084"/>
      <c r="CT123" s="1084"/>
      <c r="CU123" s="1084"/>
      <c r="CV123" s="1084"/>
      <c r="CW123" s="1084"/>
      <c r="CX123" s="1084"/>
      <c r="CY123" s="1084"/>
      <c r="CZ123" s="1084"/>
      <c r="DA123" s="1084"/>
      <c r="DB123" s="1084"/>
      <c r="DC123" s="1084"/>
      <c r="DD123" s="1084"/>
      <c r="DE123" s="1084"/>
      <c r="DF123" s="1085"/>
      <c r="DG123" s="1022" t="s">
        <v>480</v>
      </c>
      <c r="DH123" s="1023"/>
      <c r="DI123" s="1023"/>
      <c r="DJ123" s="1023"/>
      <c r="DK123" s="1024"/>
      <c r="DL123" s="1025" t="s">
        <v>445</v>
      </c>
      <c r="DM123" s="1023"/>
      <c r="DN123" s="1023"/>
      <c r="DO123" s="1023"/>
      <c r="DP123" s="1024"/>
      <c r="DQ123" s="1025" t="s">
        <v>445</v>
      </c>
      <c r="DR123" s="1023"/>
      <c r="DS123" s="1023"/>
      <c r="DT123" s="1023"/>
      <c r="DU123" s="1024"/>
      <c r="DV123" s="1026" t="s">
        <v>481</v>
      </c>
      <c r="DW123" s="1027"/>
      <c r="DX123" s="1027"/>
      <c r="DY123" s="1027"/>
      <c r="DZ123" s="1028"/>
    </row>
    <row r="124" spans="1:130" s="226" customFormat="1" ht="26.25" customHeight="1" thickBot="1">
      <c r="A124" s="1121"/>
      <c r="B124" s="1013"/>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480</v>
      </c>
      <c r="AB124" s="1023"/>
      <c r="AC124" s="1023"/>
      <c r="AD124" s="1023"/>
      <c r="AE124" s="1024"/>
      <c r="AF124" s="1025" t="s">
        <v>445</v>
      </c>
      <c r="AG124" s="1023"/>
      <c r="AH124" s="1023"/>
      <c r="AI124" s="1023"/>
      <c r="AJ124" s="1024"/>
      <c r="AK124" s="1025" t="s">
        <v>464</v>
      </c>
      <c r="AL124" s="1023"/>
      <c r="AM124" s="1023"/>
      <c r="AN124" s="1023"/>
      <c r="AO124" s="1024"/>
      <c r="AP124" s="1026" t="s">
        <v>445</v>
      </c>
      <c r="AQ124" s="1027"/>
      <c r="AR124" s="1027"/>
      <c r="AS124" s="1027"/>
      <c r="AT124" s="1028"/>
      <c r="AU124" s="1123" t="s">
        <v>482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181</v>
      </c>
      <c r="BR124" s="1091"/>
      <c r="BS124" s="1091"/>
      <c r="BT124" s="1091"/>
      <c r="BU124" s="1091"/>
      <c r="BV124" s="1091" t="s">
        <v>480</v>
      </c>
      <c r="BW124" s="1091"/>
      <c r="BX124" s="1091"/>
      <c r="BY124" s="1091"/>
      <c r="BZ124" s="1091"/>
      <c r="CA124" s="1091" t="s">
        <v>477</v>
      </c>
      <c r="CB124" s="1091"/>
      <c r="CC124" s="1091"/>
      <c r="CD124" s="1091"/>
      <c r="CE124" s="1091"/>
      <c r="CF124" s="1092"/>
      <c r="CG124" s="1093"/>
      <c r="CH124" s="1093"/>
      <c r="CI124" s="1093"/>
      <c r="CJ124" s="1094"/>
      <c r="CK124" s="1076"/>
      <c r="CL124" s="1076"/>
      <c r="CM124" s="1076"/>
      <c r="CN124" s="1076"/>
      <c r="CO124" s="1077"/>
      <c r="CP124" s="1083" t="s">
        <v>483</v>
      </c>
      <c r="CQ124" s="1084"/>
      <c r="CR124" s="1084"/>
      <c r="CS124" s="1084"/>
      <c r="CT124" s="1084"/>
      <c r="CU124" s="1084"/>
      <c r="CV124" s="1084"/>
      <c r="CW124" s="1084"/>
      <c r="CX124" s="1084"/>
      <c r="CY124" s="1084"/>
      <c r="CZ124" s="1084"/>
      <c r="DA124" s="1084"/>
      <c r="DB124" s="1084"/>
      <c r="DC124" s="1084"/>
      <c r="DD124" s="1084"/>
      <c r="DE124" s="1084"/>
      <c r="DF124" s="1085"/>
      <c r="DG124" s="1068" t="s">
        <v>445</v>
      </c>
      <c r="DH124" s="1050"/>
      <c r="DI124" s="1050"/>
      <c r="DJ124" s="1050"/>
      <c r="DK124" s="1051"/>
      <c r="DL124" s="1049" t="s">
        <v>445</v>
      </c>
      <c r="DM124" s="1050"/>
      <c r="DN124" s="1050"/>
      <c r="DO124" s="1050"/>
      <c r="DP124" s="1051"/>
      <c r="DQ124" s="1049" t="s">
        <v>445</v>
      </c>
      <c r="DR124" s="1050"/>
      <c r="DS124" s="1050"/>
      <c r="DT124" s="1050"/>
      <c r="DU124" s="1051"/>
      <c r="DV124" s="1052" t="s">
        <v>445</v>
      </c>
      <c r="DW124" s="1053"/>
      <c r="DX124" s="1053"/>
      <c r="DY124" s="1053"/>
      <c r="DZ124" s="1054"/>
    </row>
    <row r="125" spans="1:130" s="226" customFormat="1" ht="26.25" customHeight="1">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464</v>
      </c>
      <c r="AB125" s="1023"/>
      <c r="AC125" s="1023"/>
      <c r="AD125" s="1023"/>
      <c r="AE125" s="1024"/>
      <c r="AF125" s="1025" t="s">
        <v>181</v>
      </c>
      <c r="AG125" s="1023"/>
      <c r="AH125" s="1023"/>
      <c r="AI125" s="1023"/>
      <c r="AJ125" s="1024"/>
      <c r="AK125" s="1025" t="s">
        <v>181</v>
      </c>
      <c r="AL125" s="1023"/>
      <c r="AM125" s="1023"/>
      <c r="AN125" s="1023"/>
      <c r="AO125" s="1024"/>
      <c r="AP125" s="1026" t="s">
        <v>181</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484</v>
      </c>
      <c r="CL125" s="1071"/>
      <c r="CM125" s="1071"/>
      <c r="CN125" s="1071"/>
      <c r="CO125" s="1072"/>
      <c r="CP125" s="993" t="s">
        <v>485</v>
      </c>
      <c r="CQ125" s="961"/>
      <c r="CR125" s="961"/>
      <c r="CS125" s="961"/>
      <c r="CT125" s="961"/>
      <c r="CU125" s="961"/>
      <c r="CV125" s="961"/>
      <c r="CW125" s="961"/>
      <c r="CX125" s="961"/>
      <c r="CY125" s="961"/>
      <c r="CZ125" s="961"/>
      <c r="DA125" s="961"/>
      <c r="DB125" s="961"/>
      <c r="DC125" s="961"/>
      <c r="DD125" s="961"/>
      <c r="DE125" s="961"/>
      <c r="DF125" s="962"/>
      <c r="DG125" s="994" t="s">
        <v>481</v>
      </c>
      <c r="DH125" s="995"/>
      <c r="DI125" s="995"/>
      <c r="DJ125" s="995"/>
      <c r="DK125" s="995"/>
      <c r="DL125" s="995" t="s">
        <v>464</v>
      </c>
      <c r="DM125" s="995"/>
      <c r="DN125" s="995"/>
      <c r="DO125" s="995"/>
      <c r="DP125" s="995"/>
      <c r="DQ125" s="995" t="s">
        <v>445</v>
      </c>
      <c r="DR125" s="995"/>
      <c r="DS125" s="995"/>
      <c r="DT125" s="995"/>
      <c r="DU125" s="995"/>
      <c r="DV125" s="996" t="s">
        <v>464</v>
      </c>
      <c r="DW125" s="996"/>
      <c r="DX125" s="996"/>
      <c r="DY125" s="996"/>
      <c r="DZ125" s="997"/>
    </row>
    <row r="126" spans="1:130" s="226" customFormat="1" ht="26.25" customHeight="1" thickBot="1">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181</v>
      </c>
      <c r="AB126" s="1023"/>
      <c r="AC126" s="1023"/>
      <c r="AD126" s="1023"/>
      <c r="AE126" s="1024"/>
      <c r="AF126" s="1025" t="s">
        <v>445</v>
      </c>
      <c r="AG126" s="1023"/>
      <c r="AH126" s="1023"/>
      <c r="AI126" s="1023"/>
      <c r="AJ126" s="1024"/>
      <c r="AK126" s="1025" t="s">
        <v>445</v>
      </c>
      <c r="AL126" s="1023"/>
      <c r="AM126" s="1023"/>
      <c r="AN126" s="1023"/>
      <c r="AO126" s="1024"/>
      <c r="AP126" s="1026" t="s">
        <v>181</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486</v>
      </c>
      <c r="CQ126" s="987"/>
      <c r="CR126" s="987"/>
      <c r="CS126" s="987"/>
      <c r="CT126" s="987"/>
      <c r="CU126" s="987"/>
      <c r="CV126" s="987"/>
      <c r="CW126" s="987"/>
      <c r="CX126" s="987"/>
      <c r="CY126" s="987"/>
      <c r="CZ126" s="987"/>
      <c r="DA126" s="987"/>
      <c r="DB126" s="987"/>
      <c r="DC126" s="987"/>
      <c r="DD126" s="987"/>
      <c r="DE126" s="987"/>
      <c r="DF126" s="988"/>
      <c r="DG126" s="989" t="s">
        <v>181</v>
      </c>
      <c r="DH126" s="990"/>
      <c r="DI126" s="990"/>
      <c r="DJ126" s="990"/>
      <c r="DK126" s="990"/>
      <c r="DL126" s="990" t="s">
        <v>181</v>
      </c>
      <c r="DM126" s="990"/>
      <c r="DN126" s="990"/>
      <c r="DO126" s="990"/>
      <c r="DP126" s="990"/>
      <c r="DQ126" s="990" t="s">
        <v>481</v>
      </c>
      <c r="DR126" s="990"/>
      <c r="DS126" s="990"/>
      <c r="DT126" s="990"/>
      <c r="DU126" s="990"/>
      <c r="DV126" s="991" t="s">
        <v>464</v>
      </c>
      <c r="DW126" s="991"/>
      <c r="DX126" s="991"/>
      <c r="DY126" s="991"/>
      <c r="DZ126" s="992"/>
    </row>
    <row r="127" spans="1:130" s="226" customFormat="1" ht="26.25" customHeight="1">
      <c r="A127" s="1122"/>
      <c r="B127" s="1015"/>
      <c r="C127" s="1037" t="s">
        <v>487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445</v>
      </c>
      <c r="AB127" s="1023"/>
      <c r="AC127" s="1023"/>
      <c r="AD127" s="1023"/>
      <c r="AE127" s="1024"/>
      <c r="AF127" s="1025" t="s">
        <v>464</v>
      </c>
      <c r="AG127" s="1023"/>
      <c r="AH127" s="1023"/>
      <c r="AI127" s="1023"/>
      <c r="AJ127" s="1024"/>
      <c r="AK127" s="1025" t="s">
        <v>181</v>
      </c>
      <c r="AL127" s="1023"/>
      <c r="AM127" s="1023"/>
      <c r="AN127" s="1023"/>
      <c r="AO127" s="1024"/>
      <c r="AP127" s="1026" t="s">
        <v>445</v>
      </c>
      <c r="AQ127" s="1027"/>
      <c r="AR127" s="1027"/>
      <c r="AS127" s="1027"/>
      <c r="AT127" s="1028"/>
      <c r="AU127" s="228"/>
      <c r="AV127" s="228"/>
      <c r="AW127" s="228"/>
      <c r="AX127" s="1095" t="s">
        <v>488</v>
      </c>
      <c r="AY127" s="1096"/>
      <c r="AZ127" s="1096"/>
      <c r="BA127" s="1096"/>
      <c r="BB127" s="1096"/>
      <c r="BC127" s="1096"/>
      <c r="BD127" s="1096"/>
      <c r="BE127" s="1097"/>
      <c r="BF127" s="1098" t="s">
        <v>489</v>
      </c>
      <c r="BG127" s="1096"/>
      <c r="BH127" s="1096"/>
      <c r="BI127" s="1096"/>
      <c r="BJ127" s="1096"/>
      <c r="BK127" s="1096"/>
      <c r="BL127" s="1097"/>
      <c r="BM127" s="1098" t="s">
        <v>490</v>
      </c>
      <c r="BN127" s="1096"/>
      <c r="BO127" s="1096"/>
      <c r="BP127" s="1096"/>
      <c r="BQ127" s="1096"/>
      <c r="BR127" s="1096"/>
      <c r="BS127" s="1097"/>
      <c r="BT127" s="1098" t="s">
        <v>491</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492</v>
      </c>
      <c r="CQ127" s="987"/>
      <c r="CR127" s="987"/>
      <c r="CS127" s="987"/>
      <c r="CT127" s="987"/>
      <c r="CU127" s="987"/>
      <c r="CV127" s="987"/>
      <c r="CW127" s="987"/>
      <c r="CX127" s="987"/>
      <c r="CY127" s="987"/>
      <c r="CZ127" s="987"/>
      <c r="DA127" s="987"/>
      <c r="DB127" s="987"/>
      <c r="DC127" s="987"/>
      <c r="DD127" s="987"/>
      <c r="DE127" s="987"/>
      <c r="DF127" s="988"/>
      <c r="DG127" s="989" t="s">
        <v>477</v>
      </c>
      <c r="DH127" s="990"/>
      <c r="DI127" s="990"/>
      <c r="DJ127" s="990"/>
      <c r="DK127" s="990"/>
      <c r="DL127" s="990" t="s">
        <v>181</v>
      </c>
      <c r="DM127" s="990"/>
      <c r="DN127" s="990"/>
      <c r="DO127" s="990"/>
      <c r="DP127" s="990"/>
      <c r="DQ127" s="990" t="s">
        <v>445</v>
      </c>
      <c r="DR127" s="990"/>
      <c r="DS127" s="990"/>
      <c r="DT127" s="990"/>
      <c r="DU127" s="990"/>
      <c r="DV127" s="991" t="s">
        <v>445</v>
      </c>
      <c r="DW127" s="991"/>
      <c r="DX127" s="991"/>
      <c r="DY127" s="991"/>
      <c r="DZ127" s="992"/>
    </row>
    <row r="128" spans="1:130" s="226" customFormat="1" ht="26.25" customHeight="1" thickBot="1">
      <c r="A128" s="1105" t="s">
        <v>493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494</v>
      </c>
      <c r="X128" s="1107"/>
      <c r="Y128" s="1107"/>
      <c r="Z128" s="1108"/>
      <c r="AA128" s="1109">
        <v>16652</v>
      </c>
      <c r="AB128" s="1110"/>
      <c r="AC128" s="1110"/>
      <c r="AD128" s="1110"/>
      <c r="AE128" s="1111"/>
      <c r="AF128" s="1112">
        <v>14904</v>
      </c>
      <c r="AG128" s="1110"/>
      <c r="AH128" s="1110"/>
      <c r="AI128" s="1110"/>
      <c r="AJ128" s="1111"/>
      <c r="AK128" s="1112">
        <v>14804</v>
      </c>
      <c r="AL128" s="1110"/>
      <c r="AM128" s="1110"/>
      <c r="AN128" s="1110"/>
      <c r="AO128" s="1111"/>
      <c r="AP128" s="1113"/>
      <c r="AQ128" s="1114"/>
      <c r="AR128" s="1114"/>
      <c r="AS128" s="1114"/>
      <c r="AT128" s="1115"/>
      <c r="AU128" s="228"/>
      <c r="AV128" s="228"/>
      <c r="AW128" s="228"/>
      <c r="AX128" s="960" t="s">
        <v>495</v>
      </c>
      <c r="AY128" s="961"/>
      <c r="AZ128" s="961"/>
      <c r="BA128" s="961"/>
      <c r="BB128" s="961"/>
      <c r="BC128" s="961"/>
      <c r="BD128" s="961"/>
      <c r="BE128" s="962"/>
      <c r="BF128" s="1116" t="s">
        <v>445</v>
      </c>
      <c r="BG128" s="1117"/>
      <c r="BH128" s="1117"/>
      <c r="BI128" s="1117"/>
      <c r="BJ128" s="1117"/>
      <c r="BK128" s="1117"/>
      <c r="BL128" s="1118"/>
      <c r="BM128" s="1116">
        <v>14.72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496</v>
      </c>
      <c r="CQ128" s="790"/>
      <c r="CR128" s="790"/>
      <c r="CS128" s="790"/>
      <c r="CT128" s="790"/>
      <c r="CU128" s="790"/>
      <c r="CV128" s="790"/>
      <c r="CW128" s="790"/>
      <c r="CX128" s="790"/>
      <c r="CY128" s="790"/>
      <c r="CZ128" s="790"/>
      <c r="DA128" s="790"/>
      <c r="DB128" s="790"/>
      <c r="DC128" s="790"/>
      <c r="DD128" s="790"/>
      <c r="DE128" s="790"/>
      <c r="DF128" s="1100"/>
      <c r="DG128" s="1101" t="s">
        <v>181</v>
      </c>
      <c r="DH128" s="1102"/>
      <c r="DI128" s="1102"/>
      <c r="DJ128" s="1102"/>
      <c r="DK128" s="1102"/>
      <c r="DL128" s="1102" t="s">
        <v>181</v>
      </c>
      <c r="DM128" s="1102"/>
      <c r="DN128" s="1102"/>
      <c r="DO128" s="1102"/>
      <c r="DP128" s="1102"/>
      <c r="DQ128" s="1102" t="s">
        <v>181</v>
      </c>
      <c r="DR128" s="1102"/>
      <c r="DS128" s="1102"/>
      <c r="DT128" s="1102"/>
      <c r="DU128" s="1102"/>
      <c r="DV128" s="1103" t="s">
        <v>445</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497</v>
      </c>
      <c r="X129" s="1135"/>
      <c r="Y129" s="1135"/>
      <c r="Z129" s="1136"/>
      <c r="AA129" s="1022">
        <v>4952081</v>
      </c>
      <c r="AB129" s="1023"/>
      <c r="AC129" s="1023"/>
      <c r="AD129" s="1023"/>
      <c r="AE129" s="1024"/>
      <c r="AF129" s="1025">
        <v>5100797</v>
      </c>
      <c r="AG129" s="1023"/>
      <c r="AH129" s="1023"/>
      <c r="AI129" s="1023"/>
      <c r="AJ129" s="1024"/>
      <c r="AK129" s="1025">
        <v>5464907</v>
      </c>
      <c r="AL129" s="1023"/>
      <c r="AM129" s="1023"/>
      <c r="AN129" s="1023"/>
      <c r="AO129" s="1024"/>
      <c r="AP129" s="1137"/>
      <c r="AQ129" s="1138"/>
      <c r="AR129" s="1138"/>
      <c r="AS129" s="1138"/>
      <c r="AT129" s="1139"/>
      <c r="AU129" s="229"/>
      <c r="AV129" s="229"/>
      <c r="AW129" s="229"/>
      <c r="AX129" s="1129" t="s">
        <v>498</v>
      </c>
      <c r="AY129" s="987"/>
      <c r="AZ129" s="987"/>
      <c r="BA129" s="987"/>
      <c r="BB129" s="987"/>
      <c r="BC129" s="987"/>
      <c r="BD129" s="987"/>
      <c r="BE129" s="988"/>
      <c r="BF129" s="1130" t="s">
        <v>181</v>
      </c>
      <c r="BG129" s="1131"/>
      <c r="BH129" s="1131"/>
      <c r="BI129" s="1131"/>
      <c r="BJ129" s="1131"/>
      <c r="BK129" s="1131"/>
      <c r="BL129" s="1132"/>
      <c r="BM129" s="1130">
        <v>19.72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499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500</v>
      </c>
      <c r="X130" s="1135"/>
      <c r="Y130" s="1135"/>
      <c r="Z130" s="1136"/>
      <c r="AA130" s="1022">
        <v>617094</v>
      </c>
      <c r="AB130" s="1023"/>
      <c r="AC130" s="1023"/>
      <c r="AD130" s="1023"/>
      <c r="AE130" s="1024"/>
      <c r="AF130" s="1025">
        <v>581288</v>
      </c>
      <c r="AG130" s="1023"/>
      <c r="AH130" s="1023"/>
      <c r="AI130" s="1023"/>
      <c r="AJ130" s="1024"/>
      <c r="AK130" s="1025">
        <v>583720</v>
      </c>
      <c r="AL130" s="1023"/>
      <c r="AM130" s="1023"/>
      <c r="AN130" s="1023"/>
      <c r="AO130" s="1024"/>
      <c r="AP130" s="1137"/>
      <c r="AQ130" s="1138"/>
      <c r="AR130" s="1138"/>
      <c r="AS130" s="1138"/>
      <c r="AT130" s="1139"/>
      <c r="AU130" s="229"/>
      <c r="AV130" s="229"/>
      <c r="AW130" s="229"/>
      <c r="AX130" s="1129" t="s">
        <v>501</v>
      </c>
      <c r="AY130" s="987"/>
      <c r="AZ130" s="987"/>
      <c r="BA130" s="987"/>
      <c r="BB130" s="987"/>
      <c r="BC130" s="987"/>
      <c r="BD130" s="987"/>
      <c r="BE130" s="988"/>
      <c r="BF130" s="1165">
        <v>2.9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502</v>
      </c>
      <c r="X131" s="1172"/>
      <c r="Y131" s="1172"/>
      <c r="Z131" s="1173"/>
      <c r="AA131" s="1068">
        <v>4334987</v>
      </c>
      <c r="AB131" s="1050"/>
      <c r="AC131" s="1050"/>
      <c r="AD131" s="1050"/>
      <c r="AE131" s="1051"/>
      <c r="AF131" s="1049">
        <v>4519509</v>
      </c>
      <c r="AG131" s="1050"/>
      <c r="AH131" s="1050"/>
      <c r="AI131" s="1050"/>
      <c r="AJ131" s="1051"/>
      <c r="AK131" s="1049">
        <v>4881187</v>
      </c>
      <c r="AL131" s="1050"/>
      <c r="AM131" s="1050"/>
      <c r="AN131" s="1050"/>
      <c r="AO131" s="1051"/>
      <c r="AP131" s="1174"/>
      <c r="AQ131" s="1175"/>
      <c r="AR131" s="1175"/>
      <c r="AS131" s="1175"/>
      <c r="AT131" s="1176"/>
      <c r="AU131" s="229"/>
      <c r="AV131" s="229"/>
      <c r="AW131" s="229"/>
      <c r="AX131" s="1147" t="s">
        <v>503</v>
      </c>
      <c r="AY131" s="790"/>
      <c r="AZ131" s="790"/>
      <c r="BA131" s="790"/>
      <c r="BB131" s="790"/>
      <c r="BC131" s="790"/>
      <c r="BD131" s="790"/>
      <c r="BE131" s="1100"/>
      <c r="BF131" s="1148" t="s">
        <v>445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504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505</v>
      </c>
      <c r="W132" s="1158"/>
      <c r="X132" s="1158"/>
      <c r="Y132" s="1158"/>
      <c r="Z132" s="1159"/>
      <c r="AA132" s="1160">
        <v>2.9912200430000002</v>
      </c>
      <c r="AB132" s="1161"/>
      <c r="AC132" s="1161"/>
      <c r="AD132" s="1161"/>
      <c r="AE132" s="1162"/>
      <c r="AF132" s="1163">
        <v>2.8406625590000001</v>
      </c>
      <c r="AG132" s="1161"/>
      <c r="AH132" s="1161"/>
      <c r="AI132" s="1161"/>
      <c r="AJ132" s="1162"/>
      <c r="AK132" s="1163">
        <v>2.9357818089999999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506</v>
      </c>
      <c r="W133" s="1141"/>
      <c r="X133" s="1141"/>
      <c r="Y133" s="1141"/>
      <c r="Z133" s="1142"/>
      <c r="AA133" s="1143">
        <v>2.8</v>
      </c>
      <c r="AB133" s="1144"/>
      <c r="AC133" s="1144"/>
      <c r="AD133" s="1144"/>
      <c r="AE133" s="1145"/>
      <c r="AF133" s="1143">
        <v>2.9</v>
      </c>
      <c r="AG133" s="1144"/>
      <c r="AH133" s="1144"/>
      <c r="AI133" s="1144"/>
      <c r="AJ133" s="1145"/>
      <c r="AK133" s="1143">
        <v>2.9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HPV/j1KQoi6Gb9NDTT8voVR92xGX9m+snWrelvgJeVPQRwEGn2aL7OrYIvoKXFpCF73rQfOu0wJ6wvo24Lhrg==" saltValue="5u7d7lgtSUZcHS2Hnc3e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G+sprWHhvmgGYMUXrwSNtZjT1VYuuz9MG8W+4LAAaKG60cedtt8qBKs/fOyoN+c/oIvbFZ9VIlAOK0iBaxqiA==" saltValue="Oqyn6cQLGkeNLozK83uT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8" zoomScaleSheetLayoutView="98"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510</v>
      </c>
      <c r="AP7" s="268"/>
      <c r="AQ7" s="269" t="s">
        <v>511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512</v>
      </c>
      <c r="AQ8" s="275" t="s">
        <v>513</v>
      </c>
      <c r="AR8" s="276" t="s">
        <v>514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515</v>
      </c>
      <c r="AL9" s="1181"/>
      <c r="AM9" s="1181"/>
      <c r="AN9" s="1182"/>
      <c r="AO9" s="277">
        <v>1675575</v>
      </c>
      <c r="AP9" s="277">
        <v>114031</v>
      </c>
      <c r="AQ9" s="278">
        <v>106927</v>
      </c>
      <c r="AR9" s="279">
        <v>6.6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516</v>
      </c>
      <c r="AL10" s="1181"/>
      <c r="AM10" s="1181"/>
      <c r="AN10" s="1182"/>
      <c r="AO10" s="280">
        <v>229872</v>
      </c>
      <c r="AP10" s="280">
        <v>15644</v>
      </c>
      <c r="AQ10" s="281">
        <v>15145</v>
      </c>
      <c r="AR10" s="282">
        <v>3.3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517</v>
      </c>
      <c r="AL11" s="1181"/>
      <c r="AM11" s="1181"/>
      <c r="AN11" s="1182"/>
      <c r="AO11" s="280" t="s">
        <v>518</v>
      </c>
      <c r="AP11" s="280" t="s">
        <v>518</v>
      </c>
      <c r="AQ11" s="281">
        <v>1510</v>
      </c>
      <c r="AR11" s="282" t="s">
        <v>518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519</v>
      </c>
      <c r="AL12" s="1181"/>
      <c r="AM12" s="1181"/>
      <c r="AN12" s="1182"/>
      <c r="AO12" s="280" t="s">
        <v>518</v>
      </c>
      <c r="AP12" s="280" t="s">
        <v>518</v>
      </c>
      <c r="AQ12" s="281">
        <v>21</v>
      </c>
      <c r="AR12" s="282" t="s">
        <v>518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520</v>
      </c>
      <c r="AL13" s="1181"/>
      <c r="AM13" s="1181"/>
      <c r="AN13" s="1182"/>
      <c r="AO13" s="280">
        <v>95745</v>
      </c>
      <c r="AP13" s="280">
        <v>6516</v>
      </c>
      <c r="AQ13" s="281">
        <v>4533</v>
      </c>
      <c r="AR13" s="282">
        <v>43.7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521</v>
      </c>
      <c r="AL14" s="1181"/>
      <c r="AM14" s="1181"/>
      <c r="AN14" s="1182"/>
      <c r="AO14" s="280">
        <v>54338</v>
      </c>
      <c r="AP14" s="280">
        <v>3698</v>
      </c>
      <c r="AQ14" s="281">
        <v>2422</v>
      </c>
      <c r="AR14" s="282">
        <v>52.7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522</v>
      </c>
      <c r="AL15" s="1184"/>
      <c r="AM15" s="1184"/>
      <c r="AN15" s="1185"/>
      <c r="AO15" s="280">
        <v>-122734</v>
      </c>
      <c r="AP15" s="280">
        <v>-8353</v>
      </c>
      <c r="AQ15" s="281">
        <v>-7979</v>
      </c>
      <c r="AR15" s="282">
        <v>4.7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1932796</v>
      </c>
      <c r="AP16" s="280">
        <v>131536</v>
      </c>
      <c r="AQ16" s="281">
        <v>122579</v>
      </c>
      <c r="AR16" s="282">
        <v>7.3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527</v>
      </c>
      <c r="AL21" s="1187"/>
      <c r="AM21" s="1187"/>
      <c r="AN21" s="1188"/>
      <c r="AO21" s="293">
        <v>11.3</v>
      </c>
      <c r="AP21" s="294">
        <v>10.66</v>
      </c>
      <c r="AQ21" s="295">
        <v>0.64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528</v>
      </c>
      <c r="AL22" s="1187"/>
      <c r="AM22" s="1187"/>
      <c r="AN22" s="1188"/>
      <c r="AO22" s="298">
        <v>100.2</v>
      </c>
      <c r="AP22" s="299">
        <v>96.3</v>
      </c>
      <c r="AQ22" s="300">
        <v>3.9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529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510</v>
      </c>
      <c r="AP30" s="268"/>
      <c r="AQ30" s="269" t="s">
        <v>511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512</v>
      </c>
      <c r="AQ31" s="275" t="s">
        <v>513</v>
      </c>
      <c r="AR31" s="276" t="s">
        <v>514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532</v>
      </c>
      <c r="AL32" s="1195"/>
      <c r="AM32" s="1195"/>
      <c r="AN32" s="1196"/>
      <c r="AO32" s="308">
        <v>728261</v>
      </c>
      <c r="AP32" s="308">
        <v>49562</v>
      </c>
      <c r="AQ32" s="309">
        <v>59977</v>
      </c>
      <c r="AR32" s="310">
        <v>-17.399999999999999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533</v>
      </c>
      <c r="AL33" s="1195"/>
      <c r="AM33" s="1195"/>
      <c r="AN33" s="1196"/>
      <c r="AO33" s="308" t="s">
        <v>518</v>
      </c>
      <c r="AP33" s="308" t="s">
        <v>518</v>
      </c>
      <c r="AQ33" s="309" t="s">
        <v>518</v>
      </c>
      <c r="AR33" s="310" t="s">
        <v>518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534</v>
      </c>
      <c r="AL34" s="1195"/>
      <c r="AM34" s="1195"/>
      <c r="AN34" s="1196"/>
      <c r="AO34" s="308" t="s">
        <v>518</v>
      </c>
      <c r="AP34" s="308" t="s">
        <v>518</v>
      </c>
      <c r="AQ34" s="309" t="s">
        <v>518</v>
      </c>
      <c r="AR34" s="310" t="s">
        <v>518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535</v>
      </c>
      <c r="AL35" s="1195"/>
      <c r="AM35" s="1195"/>
      <c r="AN35" s="1196"/>
      <c r="AO35" s="308">
        <v>407</v>
      </c>
      <c r="AP35" s="308">
        <v>28</v>
      </c>
      <c r="AQ35" s="309">
        <v>16053</v>
      </c>
      <c r="AR35" s="310">
        <v>-99.8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536</v>
      </c>
      <c r="AL36" s="1195"/>
      <c r="AM36" s="1195"/>
      <c r="AN36" s="1196"/>
      <c r="AO36" s="308">
        <v>13157</v>
      </c>
      <c r="AP36" s="308">
        <v>895</v>
      </c>
      <c r="AQ36" s="309">
        <v>3449</v>
      </c>
      <c r="AR36" s="310">
        <v>-74.099999999999994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537</v>
      </c>
      <c r="AL37" s="1195"/>
      <c r="AM37" s="1195"/>
      <c r="AN37" s="1196"/>
      <c r="AO37" s="308" t="s">
        <v>518</v>
      </c>
      <c r="AP37" s="308" t="s">
        <v>518</v>
      </c>
      <c r="AQ37" s="309">
        <v>404</v>
      </c>
      <c r="AR37" s="310" t="s">
        <v>518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538</v>
      </c>
      <c r="AL38" s="1198"/>
      <c r="AM38" s="1198"/>
      <c r="AN38" s="1199"/>
      <c r="AO38" s="311" t="s">
        <v>518</v>
      </c>
      <c r="AP38" s="311" t="s">
        <v>518</v>
      </c>
      <c r="AQ38" s="312">
        <v>3</v>
      </c>
      <c r="AR38" s="300" t="s">
        <v>518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539</v>
      </c>
      <c r="AL39" s="1198"/>
      <c r="AM39" s="1198"/>
      <c r="AN39" s="1199"/>
      <c r="AO39" s="308">
        <v>-14804</v>
      </c>
      <c r="AP39" s="308">
        <v>-1007</v>
      </c>
      <c r="AQ39" s="309">
        <v>-3105</v>
      </c>
      <c r="AR39" s="310">
        <v>-67.599999999999994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540</v>
      </c>
      <c r="AL40" s="1195"/>
      <c r="AM40" s="1195"/>
      <c r="AN40" s="1196"/>
      <c r="AO40" s="308">
        <v>-583720</v>
      </c>
      <c r="AP40" s="308">
        <v>-39725</v>
      </c>
      <c r="AQ40" s="309">
        <v>-51549</v>
      </c>
      <c r="AR40" s="310">
        <v>-22.9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143301</v>
      </c>
      <c r="AP41" s="308">
        <v>9752</v>
      </c>
      <c r="AQ41" s="309">
        <v>25231</v>
      </c>
      <c r="AR41" s="310">
        <v>-61.3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510</v>
      </c>
      <c r="AN49" s="1191" t="s">
        <v>544</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545</v>
      </c>
      <c r="AO50" s="325" t="s">
        <v>546</v>
      </c>
      <c r="AP50" s="326" t="s">
        <v>547</v>
      </c>
      <c r="AQ50" s="327" t="s">
        <v>548</v>
      </c>
      <c r="AR50" s="328" t="s">
        <v>549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1690556</v>
      </c>
      <c r="AN51" s="330">
        <v>106338</v>
      </c>
      <c r="AO51" s="331">
        <v>21.4</v>
      </c>
      <c r="AP51" s="332">
        <v>67343</v>
      </c>
      <c r="AQ51" s="333">
        <v>0.1</v>
      </c>
      <c r="AR51" s="334">
        <v>21.3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488517</v>
      </c>
      <c r="AN52" s="338">
        <v>30728</v>
      </c>
      <c r="AO52" s="339">
        <v>-25.6</v>
      </c>
      <c r="AP52" s="340">
        <v>32865</v>
      </c>
      <c r="AQ52" s="341">
        <v>-6.3</v>
      </c>
      <c r="AR52" s="342">
        <v>-19.3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3433777</v>
      </c>
      <c r="AN53" s="330">
        <v>224371</v>
      </c>
      <c r="AO53" s="331">
        <v>111</v>
      </c>
      <c r="AP53" s="332">
        <v>73475</v>
      </c>
      <c r="AQ53" s="333">
        <v>9.1</v>
      </c>
      <c r="AR53" s="334">
        <v>101.9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419102</v>
      </c>
      <c r="AN54" s="338">
        <v>27385</v>
      </c>
      <c r="AO54" s="339">
        <v>-10.9</v>
      </c>
      <c r="AP54" s="340">
        <v>43072</v>
      </c>
      <c r="AQ54" s="341">
        <v>31.1</v>
      </c>
      <c r="AR54" s="342">
        <v>-42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1406029</v>
      </c>
      <c r="AN55" s="330">
        <v>92235</v>
      </c>
      <c r="AO55" s="331">
        <v>-58.9</v>
      </c>
      <c r="AP55" s="332">
        <v>87464</v>
      </c>
      <c r="AQ55" s="333">
        <v>19</v>
      </c>
      <c r="AR55" s="334">
        <v>-77.900000000000006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573367</v>
      </c>
      <c r="AN56" s="338">
        <v>37613</v>
      </c>
      <c r="AO56" s="339">
        <v>37.299999999999997</v>
      </c>
      <c r="AP56" s="340">
        <v>47479</v>
      </c>
      <c r="AQ56" s="341">
        <v>10.199999999999999</v>
      </c>
      <c r="AR56" s="342">
        <v>27.1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1280438</v>
      </c>
      <c r="AN57" s="330">
        <v>85477</v>
      </c>
      <c r="AO57" s="331">
        <v>-7.3</v>
      </c>
      <c r="AP57" s="332">
        <v>117234</v>
      </c>
      <c r="AQ57" s="333">
        <v>34</v>
      </c>
      <c r="AR57" s="334">
        <v>-41.3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543242</v>
      </c>
      <c r="AN58" s="338">
        <v>36264</v>
      </c>
      <c r="AO58" s="339">
        <v>-3.6</v>
      </c>
      <c r="AP58" s="340">
        <v>59796</v>
      </c>
      <c r="AQ58" s="341">
        <v>25.9</v>
      </c>
      <c r="AR58" s="342">
        <v>-29.5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1350420</v>
      </c>
      <c r="AN59" s="330">
        <v>91903</v>
      </c>
      <c r="AO59" s="331">
        <v>7.5</v>
      </c>
      <c r="AP59" s="332">
        <v>97758</v>
      </c>
      <c r="AQ59" s="333">
        <v>-16.600000000000001</v>
      </c>
      <c r="AR59" s="334">
        <v>24.1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656717</v>
      </c>
      <c r="AN60" s="338">
        <v>44693</v>
      </c>
      <c r="AO60" s="339">
        <v>23.2</v>
      </c>
      <c r="AP60" s="340">
        <v>45946</v>
      </c>
      <c r="AQ60" s="341">
        <v>-23.2</v>
      </c>
      <c r="AR60" s="342">
        <v>46.4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1832244</v>
      </c>
      <c r="AN61" s="345">
        <v>120065</v>
      </c>
      <c r="AO61" s="346">
        <v>14.7</v>
      </c>
      <c r="AP61" s="347">
        <v>88655</v>
      </c>
      <c r="AQ61" s="348">
        <v>9.1</v>
      </c>
      <c r="AR61" s="334">
        <v>5.6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536189</v>
      </c>
      <c r="AN62" s="338">
        <v>35337</v>
      </c>
      <c r="AO62" s="339">
        <v>4.0999999999999996</v>
      </c>
      <c r="AP62" s="340">
        <v>45832</v>
      </c>
      <c r="AQ62" s="341">
        <v>7.5</v>
      </c>
      <c r="AR62" s="342">
        <v>-3.4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NSYMxCUMhN57eo+Rtkf62hETaYCxYG+5V0YONRrcQLzxeO49bkSFOlGvZKpqR/jBPgLuCJYxjd/YE2sVIfSK9g==" saltValue="Oys9q58IC96v8SBmGebQ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558</v>
      </c>
    </row>
    <row r="121" spans="125:125" ht="13.5" hidden="1" customHeight="1">
      <c r="DU121" s="255"/>
    </row>
  </sheetData>
  <sheetProtection algorithmName="SHA-512" hashValue="6Di54250O0rPz/V+zmWJ4vDSOeJjdzyyXog9JPoHBoMu7068CM65h95DN9XjBZWmS7Z6dOVW0b3Y03fARDYWLQ==" saltValue="84Qk8cVYu+xulbokUiBt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559</v>
      </c>
    </row>
  </sheetData>
  <sheetProtection algorithmName="SHA-512" hashValue="XtE/qipP22CEU1m1zJfjlSnbE42bRD+8DN2233URA3/BC3yOrKftqJfDEYpJKNVNFrw14bXmvonxMv7qzPm4Fw==" saltValue="VAd1QcZc/3lmr5MK7a9T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03" t="s">
        <v>3</v>
      </c>
      <c r="D47" s="1203"/>
      <c r="E47" s="1204"/>
      <c r="F47" s="11">
        <v>26.61</v>
      </c>
      <c r="G47" s="12">
        <v>21.73</v>
      </c>
      <c r="H47" s="12">
        <v>18.72</v>
      </c>
      <c r="I47" s="12">
        <v>17.05</v>
      </c>
      <c r="J47" s="13">
        <v>18.05</v>
      </c>
    </row>
    <row r="48" spans="2:10" ht="57.75" customHeight="1">
      <c r="B48" s="14"/>
      <c r="C48" s="1205" t="s">
        <v>4</v>
      </c>
      <c r="D48" s="1205"/>
      <c r="E48" s="1206"/>
      <c r="F48" s="15">
        <v>6.27</v>
      </c>
      <c r="G48" s="16">
        <v>6.2</v>
      </c>
      <c r="H48" s="16">
        <v>10.68</v>
      </c>
      <c r="I48" s="16">
        <v>10.78</v>
      </c>
      <c r="J48" s="17">
        <v>5.3</v>
      </c>
    </row>
    <row r="49" spans="2:10" ht="57.75" customHeight="1" thickBot="1">
      <c r="B49" s="18"/>
      <c r="C49" s="1207" t="s">
        <v>5</v>
      </c>
      <c r="D49" s="1207"/>
      <c r="E49" s="1208"/>
      <c r="F49" s="19" t="s">
        <v>565</v>
      </c>
      <c r="G49" s="20" t="s">
        <v>566</v>
      </c>
      <c r="H49" s="20" t="s">
        <v>567</v>
      </c>
      <c r="I49" s="20" t="s">
        <v>568</v>
      </c>
      <c r="J49" s="21" t="s">
        <v>569</v>
      </c>
    </row>
    <row r="50" spans="2:10"/>
  </sheetData>
  <sheetProtection algorithmName="SHA-512" hashValue="BRnVtG7xRqyc+tGlb+UibRJiY4r7hgf5EWQ5Wf7a8JCUrtZTF8G8SNcmKfvQ6Gyj2p9oNCTjS3VfrgaTIxUrqw==" saltValue="jdzWQVMNnukyCbLzzSBa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2023-03-09T02:08:30Z</cp:lastPrinted>
  <dcterms:created xsi:type="dcterms:W3CDTF">2023-02-20T07:40:44Z</dcterms:created>
  <dcterms:modified xsi:type="dcterms:W3CDTF">2023-10-31T09:33:12Z</dcterms:modified>
  <cp:category/>
</cp:coreProperties>
</file>