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5431" windowWidth="7680" windowHeight="8595" tabRatio="605" activeTab="0"/>
  </bookViews>
  <sheets>
    <sheet name="第43表" sheetId="1" r:id="rId1"/>
    <sheet name="第44表" sheetId="2" r:id="rId2"/>
    <sheet name="第45表" sheetId="3" r:id="rId3"/>
    <sheet name="第46表" sheetId="4" r:id="rId4"/>
    <sheet name="第47表" sheetId="5" r:id="rId5"/>
  </sheets>
  <definedNames>
    <definedName name="\P">'第43表'!$DB$5:$DB$5</definedName>
    <definedName name="_xlnm.Print_Area" localSheetId="0">'第43表'!$A$1:$AG$29</definedName>
    <definedName name="_xlnm.Print_Area" localSheetId="1">'第44表'!$A$1:$AG$30</definedName>
    <definedName name="_xlnm.Print_Area" localSheetId="2">'第45表'!$A$1:$Q$29</definedName>
    <definedName name="_xlnm.Print_Area" localSheetId="3">'第46表'!$A$1:$I$29</definedName>
    <definedName name="_xlnm.Print_Area" localSheetId="4">'第47表'!$A$1:$K$29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<sst xmlns="http://schemas.openxmlformats.org/spreadsheetml/2006/main" count="295" uniqueCount="102">
  <si>
    <t xml:space="preserve"> </t>
  </si>
  <si>
    <t>総    数</t>
  </si>
  <si>
    <t xml:space="preserve"> Ｂ  専 修 学 校</t>
  </si>
  <si>
    <t xml:space="preserve">  (専門課程)進学者</t>
  </si>
  <si>
    <t>区</t>
  </si>
  <si>
    <t>区    分</t>
  </si>
  <si>
    <t>計</t>
  </si>
  <si>
    <t>男</t>
  </si>
  <si>
    <t>女</t>
  </si>
  <si>
    <t>分</t>
  </si>
  <si>
    <t>大　 分 　市</t>
  </si>
  <si>
    <t>大分</t>
  </si>
  <si>
    <t>別 　府　 市</t>
  </si>
  <si>
    <t>別府</t>
  </si>
  <si>
    <t>中　 津 　市</t>
  </si>
  <si>
    <t>中津</t>
  </si>
  <si>
    <t>日 　田 　市</t>
  </si>
  <si>
    <t>日田</t>
  </si>
  <si>
    <t>佐 　伯　 市</t>
  </si>
  <si>
    <t>佐伯</t>
  </si>
  <si>
    <t>臼 　杵 　市</t>
  </si>
  <si>
    <t>臼杵</t>
  </si>
  <si>
    <t>津 久 見　市</t>
  </si>
  <si>
    <t>津久見</t>
  </si>
  <si>
    <t>竹 　田 　市</t>
  </si>
  <si>
    <t>竹田</t>
  </si>
  <si>
    <t>豊後高田  市</t>
  </si>
  <si>
    <t>豊後高</t>
  </si>
  <si>
    <t>杵 　築　 市</t>
  </si>
  <si>
    <t>杵築</t>
  </si>
  <si>
    <t>宇 　佐 　市</t>
  </si>
  <si>
    <t>宇佐</t>
  </si>
  <si>
    <t>日出</t>
  </si>
  <si>
    <t>玖珠</t>
  </si>
  <si>
    <t>県 内 就 職 の 状 況</t>
  </si>
  <si>
    <t>県内就職者</t>
  </si>
  <si>
    <t>県内就職率 (％)</t>
  </si>
  <si>
    <t>大 学 ( 学 部 )</t>
  </si>
  <si>
    <t>短期大学(本科)</t>
  </si>
  <si>
    <t>各  種  学  校</t>
  </si>
  <si>
    <t>第43表　　進路別卒業者数    （高等学校）</t>
  </si>
  <si>
    <t>第44表　　就職状況    (高等学校）</t>
  </si>
  <si>
    <t>第45表　　大学・短期大学等への進学状況    (高等学校）</t>
  </si>
  <si>
    <t>第46表　　専修学校 (一般課程) 等入学者の状況    (高等学校）</t>
  </si>
  <si>
    <t>している者(再掲)</t>
  </si>
  <si>
    <t>Ａ(※)のうち就職</t>
  </si>
  <si>
    <t>Ｂ(※)のうち就職</t>
  </si>
  <si>
    <t>Ｃ(※)のうち就職</t>
  </si>
  <si>
    <t>Ｄ(※)のうち就職</t>
  </si>
  <si>
    <t>就  職  者</t>
  </si>
  <si>
    <t>の専攻科</t>
  </si>
  <si>
    <t>高等学校</t>
  </si>
  <si>
    <t xml:space="preserve">  大  学 ・</t>
  </si>
  <si>
    <t>短期大学の</t>
  </si>
  <si>
    <t>通信教育部</t>
  </si>
  <si>
    <t xml:space="preserve"> 大 学 ・</t>
  </si>
  <si>
    <t>短期大学</t>
  </si>
  <si>
    <t>の 別 科</t>
  </si>
  <si>
    <t>盲･聾･養</t>
  </si>
  <si>
    <t>高等部の</t>
  </si>
  <si>
    <t>専 攻 科</t>
  </si>
  <si>
    <t>専修学校(一般課程)等</t>
  </si>
  <si>
    <t>就 職 者 総 数</t>
  </si>
  <si>
    <t xml:space="preserve"> 就職者のうち自家自営</t>
  </si>
  <si>
    <t xml:space="preserve"> 業についた者(再掲)</t>
  </si>
  <si>
    <t>Ａ  大学等進学者</t>
  </si>
  <si>
    <t>就 職 率 (％)</t>
  </si>
  <si>
    <t>Ｆ   一時的な仕事に就いた者</t>
  </si>
  <si>
    <t>G 左記以外の者</t>
  </si>
  <si>
    <t>豊後大野  市</t>
  </si>
  <si>
    <t>豊後大</t>
  </si>
  <si>
    <t>平成17年3月</t>
  </si>
  <si>
    <t>17年</t>
  </si>
  <si>
    <t>平成18年3月</t>
  </si>
  <si>
    <t>由布</t>
  </si>
  <si>
    <t>国東</t>
  </si>
  <si>
    <t xml:space="preserve"> Ｃ  専 修 学 校</t>
  </si>
  <si>
    <t xml:space="preserve"> Ｄ　公共職業能力</t>
  </si>
  <si>
    <t>Ｅ   就  職  者</t>
  </si>
  <si>
    <t>H 死亡・不詳</t>
  </si>
  <si>
    <t>大学等進学率(％)</t>
  </si>
  <si>
    <t>(A+B+C+D+E+F+G+H)</t>
  </si>
  <si>
    <t>(一般課程)等入学者</t>
  </si>
  <si>
    <t>　開発施設等入学者</t>
  </si>
  <si>
    <t>平成18年3月</t>
  </si>
  <si>
    <t>18年</t>
  </si>
  <si>
    <t>日 　出 　町</t>
  </si>
  <si>
    <t>玖 　珠 　町</t>
  </si>
  <si>
    <t xml:space="preserve"> </t>
  </si>
  <si>
    <t>大　 分 　市</t>
  </si>
  <si>
    <t>由　 布 　市</t>
  </si>
  <si>
    <t>国 　東 　市</t>
  </si>
  <si>
    <t>18年</t>
  </si>
  <si>
    <t>（※）Ａ,Ｂ,Ｃ,Ｄは第43表のＡ,Ｂ,Ｃ,Ｄを指す。</t>
  </si>
  <si>
    <t>　平成17年3月</t>
  </si>
  <si>
    <t>第47表　　大学・短期大学への入学志願状況    (高等学校）</t>
  </si>
  <si>
    <t>大   学 ( 学 部 )</t>
  </si>
  <si>
    <t>短 期 大 学 ( 本 科 )</t>
  </si>
  <si>
    <t>大学(学部)・短大(本科)</t>
  </si>
  <si>
    <t>( 前年３月以前卒業者 )</t>
  </si>
  <si>
    <t>　平成18年3月</t>
  </si>
  <si>
    <t>（本年３月卒業者）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</si>
</sst>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_);[Red]\(0.0\)"/>
    <numFmt numFmtId="179" formatCode="_ * #,##0.0_ ;_ * \-#,##0.0_ ;_ * &quot;-&quot;_ ;_ @_ "/>
  </numFmts>
  <fonts count="43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1"/>
      <name val="明朝体"/>
      <family val="3"/>
    </font>
    <font>
      <sz val="9"/>
      <name val="明朝体"/>
      <family val="3"/>
    </font>
    <font>
      <sz val="13"/>
      <name val="明朝体"/>
      <family val="3"/>
    </font>
    <font>
      <sz val="16"/>
      <name val="明朝体"/>
      <family val="3"/>
    </font>
    <font>
      <b/>
      <sz val="18"/>
      <color indexed="57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sz val="11"/>
      <color indexed="58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7"/>
      <name val="明朝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56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0" fontId="0" fillId="29" borderId="2" applyNumberFormat="0" applyFont="0" applyAlignment="0" applyProtection="0"/>
    <xf numFmtId="0" fontId="31" fillId="0" borderId="3" applyNumberFormat="0" applyFill="0" applyAlignment="0" applyProtection="0"/>
    <xf numFmtId="0" fontId="32" fillId="30" borderId="0" applyNumberFormat="0" applyBorder="0" applyAlignment="0" applyProtection="0"/>
    <xf numFmtId="0" fontId="33" fillId="31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1" borderId="9" applyNumberFormat="0" applyAlignment="0" applyProtection="0"/>
    <xf numFmtId="0" fontId="40" fillId="0" borderId="0" applyNumberFormat="0" applyFill="0" applyBorder="0" applyAlignment="0" applyProtection="0"/>
    <xf numFmtId="0" fontId="41" fillId="32" borderId="4" applyNumberFormat="0" applyAlignment="0" applyProtection="0"/>
    <xf numFmtId="0" fontId="42" fillId="33" borderId="0" applyNumberFormat="0" applyBorder="0" applyAlignment="0" applyProtection="0"/>
  </cellStyleXfs>
  <cellXfs count="226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0" xfId="0" applyNumberFormat="1" applyBorder="1" applyAlignment="1">
      <alignment vertical="center"/>
    </xf>
    <xf numFmtId="3" fontId="0" fillId="2" borderId="11" xfId="0" applyNumberFormat="1" applyBorder="1" applyAlignment="1">
      <alignment vertical="center"/>
    </xf>
    <xf numFmtId="3" fontId="0" fillId="2" borderId="12" xfId="0" applyNumberFormat="1" applyBorder="1" applyAlignment="1">
      <alignment vertical="center"/>
    </xf>
    <xf numFmtId="3" fontId="0" fillId="2" borderId="11" xfId="0" applyNumberFormat="1" applyBorder="1" applyAlignment="1">
      <alignment horizontal="center" vertical="center"/>
    </xf>
    <xf numFmtId="3" fontId="0" fillId="2" borderId="0" xfId="0" applyNumberFormat="1" applyBorder="1" applyAlignment="1">
      <alignment vertical="center"/>
    </xf>
    <xf numFmtId="3" fontId="0" fillId="2" borderId="13" xfId="0" applyNumberFormat="1" applyBorder="1" applyAlignment="1">
      <alignment vertical="center"/>
    </xf>
    <xf numFmtId="3" fontId="0" fillId="2" borderId="11" xfId="0" applyNumberFormat="1" applyBorder="1" applyAlignment="1">
      <alignment horizontal="centerContinuous" vertical="center"/>
    </xf>
    <xf numFmtId="41" fontId="0" fillId="2" borderId="11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14" xfId="0" applyNumberFormat="1" applyBorder="1" applyAlignment="1">
      <alignment vertical="center"/>
    </xf>
    <xf numFmtId="3" fontId="0" fillId="2" borderId="15" xfId="0" applyNumberFormat="1" applyBorder="1" applyAlignment="1">
      <alignment vertical="center"/>
    </xf>
    <xf numFmtId="3" fontId="0" fillId="2" borderId="0" xfId="0" applyNumberFormat="1" applyBorder="1" applyAlignment="1">
      <alignment horizontal="centerContinuous" vertical="center"/>
    </xf>
    <xf numFmtId="3" fontId="0" fillId="2" borderId="16" xfId="0" applyNumberFormat="1" applyBorder="1" applyAlignment="1">
      <alignment vertical="center"/>
    </xf>
    <xf numFmtId="3" fontId="7" fillId="2" borderId="11" xfId="0" applyNumberFormat="1" applyFont="1" applyBorder="1" applyAlignment="1">
      <alignment vertical="center"/>
    </xf>
    <xf numFmtId="41" fontId="7" fillId="2" borderId="11" xfId="0" applyNumberFormat="1" applyFont="1" applyBorder="1" applyAlignment="1">
      <alignment vertical="center"/>
    </xf>
    <xf numFmtId="41" fontId="7" fillId="2" borderId="0" xfId="0" applyNumberFormat="1" applyFont="1" applyBorder="1" applyAlignment="1">
      <alignment vertical="center"/>
    </xf>
    <xf numFmtId="41" fontId="7" fillId="2" borderId="17" xfId="0" applyNumberFormat="1" applyFont="1" applyBorder="1" applyAlignment="1">
      <alignment vertical="center"/>
    </xf>
    <xf numFmtId="41" fontId="7" fillId="2" borderId="14" xfId="0" applyNumberFormat="1" applyFont="1" applyBorder="1" applyAlignment="1">
      <alignment vertical="center"/>
    </xf>
    <xf numFmtId="3" fontId="0" fillId="2" borderId="18" xfId="0" applyNumberFormat="1" applyBorder="1" applyAlignment="1">
      <alignment vertical="center"/>
    </xf>
    <xf numFmtId="3" fontId="0" fillId="2" borderId="19" xfId="0" applyNumberFormat="1" applyBorder="1" applyAlignment="1">
      <alignment horizontal="center" vertical="center"/>
    </xf>
    <xf numFmtId="3" fontId="0" fillId="2" borderId="19" xfId="0" applyNumberFormat="1" applyBorder="1" applyAlignment="1">
      <alignment vertical="center"/>
    </xf>
    <xf numFmtId="3" fontId="8" fillId="2" borderId="0" xfId="0" applyNumberFormat="1" applyFont="1" applyAlignment="1">
      <alignment vertical="center"/>
    </xf>
    <xf numFmtId="3" fontId="8" fillId="2" borderId="0" xfId="0" applyNumberFormat="1" applyFont="1" applyFill="1" applyAlignment="1">
      <alignment vertical="center"/>
    </xf>
    <xf numFmtId="3" fontId="8" fillId="2" borderId="0" xfId="0" applyNumberFormat="1" applyFont="1" applyAlignment="1">
      <alignment vertical="center" shrinkToFit="1"/>
    </xf>
    <xf numFmtId="3" fontId="8" fillId="2" borderId="0" xfId="0" applyNumberFormat="1" applyFont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3" fontId="8" fillId="2" borderId="0" xfId="0" applyNumberFormat="1" applyFont="1" applyBorder="1" applyAlignment="1">
      <alignment vertical="center" shrinkToFit="1"/>
    </xf>
    <xf numFmtId="3" fontId="8" fillId="2" borderId="20" xfId="0" applyNumberFormat="1" applyFont="1" applyBorder="1" applyAlignment="1">
      <alignment vertical="center"/>
    </xf>
    <xf numFmtId="3" fontId="8" fillId="2" borderId="16" xfId="0" applyNumberFormat="1" applyFont="1" applyBorder="1" applyAlignment="1">
      <alignment vertical="center"/>
    </xf>
    <xf numFmtId="3" fontId="8" fillId="2" borderId="21" xfId="0" applyNumberFormat="1" applyFont="1" applyBorder="1" applyAlignment="1">
      <alignment vertical="center" shrinkToFit="1"/>
    </xf>
    <xf numFmtId="3" fontId="8" fillId="2" borderId="18" xfId="0" applyNumberFormat="1" applyFont="1" applyBorder="1" applyAlignment="1">
      <alignment vertical="center"/>
    </xf>
    <xf numFmtId="3" fontId="8" fillId="2" borderId="12" xfId="0" applyNumberFormat="1" applyFont="1" applyBorder="1" applyAlignment="1">
      <alignment horizontal="centerContinuous" vertical="center"/>
    </xf>
    <xf numFmtId="3" fontId="8" fillId="2" borderId="10" xfId="0" applyNumberFormat="1" applyFont="1" applyBorder="1" applyAlignment="1">
      <alignment horizontal="centerContinuous" vertical="center"/>
    </xf>
    <xf numFmtId="3" fontId="8" fillId="2" borderId="19" xfId="0" applyNumberFormat="1" applyFont="1" applyBorder="1" applyAlignment="1">
      <alignment horizontal="center" vertical="center" shrinkToFit="1"/>
    </xf>
    <xf numFmtId="3" fontId="8" fillId="2" borderId="11" xfId="0" applyNumberFormat="1" applyFont="1" applyBorder="1" applyAlignment="1">
      <alignment vertical="center"/>
    </xf>
    <xf numFmtId="3" fontId="8" fillId="2" borderId="11" xfId="0" applyNumberFormat="1" applyFont="1" applyFill="1" applyBorder="1" applyAlignment="1">
      <alignment vertical="center"/>
    </xf>
    <xf numFmtId="3" fontId="8" fillId="2" borderId="18" xfId="0" applyNumberFormat="1" applyFont="1" applyFill="1" applyBorder="1" applyAlignment="1">
      <alignment vertical="center"/>
    </xf>
    <xf numFmtId="3" fontId="8" fillId="2" borderId="19" xfId="0" applyNumberFormat="1" applyFont="1" applyFill="1" applyBorder="1" applyAlignment="1">
      <alignment vertical="center"/>
    </xf>
    <xf numFmtId="3" fontId="8" fillId="2" borderId="22" xfId="0" applyNumberFormat="1" applyFont="1" applyBorder="1" applyAlignment="1">
      <alignment vertical="center"/>
    </xf>
    <xf numFmtId="3" fontId="8" fillId="2" borderId="19" xfId="0" applyNumberFormat="1" applyFont="1" applyBorder="1" applyAlignment="1">
      <alignment vertical="center" shrinkToFit="1"/>
    </xf>
    <xf numFmtId="3" fontId="8" fillId="2" borderId="0" xfId="0" applyNumberFormat="1" applyFont="1" applyAlignment="1">
      <alignment horizontal="right" vertical="center"/>
    </xf>
    <xf numFmtId="3" fontId="8" fillId="2" borderId="11" xfId="0" applyNumberFormat="1" applyFont="1" applyBorder="1" applyAlignment="1">
      <alignment horizontal="center" vertical="center"/>
    </xf>
    <xf numFmtId="3" fontId="8" fillId="2" borderId="11" xfId="0" applyNumberFormat="1" applyFont="1" applyFill="1" applyBorder="1" applyAlignment="1">
      <alignment horizontal="center" vertical="center"/>
    </xf>
    <xf numFmtId="3" fontId="8" fillId="2" borderId="18" xfId="0" applyNumberFormat="1" applyFont="1" applyFill="1" applyBorder="1" applyAlignment="1">
      <alignment horizontal="center" vertical="center"/>
    </xf>
    <xf numFmtId="3" fontId="8" fillId="2" borderId="19" xfId="0" applyNumberFormat="1" applyFont="1" applyFill="1" applyBorder="1" applyAlignment="1">
      <alignment horizontal="center" vertical="center"/>
    </xf>
    <xf numFmtId="3" fontId="8" fillId="2" borderId="22" xfId="0" applyNumberFormat="1" applyFont="1" applyBorder="1" applyAlignment="1">
      <alignment horizontal="center" vertical="center"/>
    </xf>
    <xf numFmtId="41" fontId="8" fillId="2" borderId="11" xfId="0" applyNumberFormat="1" applyFont="1" applyBorder="1" applyAlignment="1">
      <alignment vertical="center"/>
    </xf>
    <xf numFmtId="41" fontId="8" fillId="2" borderId="0" xfId="0" applyNumberFormat="1" applyFont="1" applyBorder="1" applyAlignment="1">
      <alignment vertical="center"/>
    </xf>
    <xf numFmtId="41" fontId="8" fillId="2" borderId="0" xfId="0" applyNumberFormat="1" applyFont="1" applyFill="1" applyBorder="1" applyAlignment="1">
      <alignment vertical="center"/>
    </xf>
    <xf numFmtId="179" fontId="8" fillId="2" borderId="0" xfId="0" applyNumberFormat="1" applyFont="1" applyBorder="1" applyAlignment="1">
      <alignment vertical="center"/>
    </xf>
    <xf numFmtId="3" fontId="8" fillId="2" borderId="19" xfId="0" applyFont="1" applyBorder="1" applyAlignment="1">
      <alignment horizontal="center" vertical="center" shrinkToFit="1"/>
    </xf>
    <xf numFmtId="3" fontId="8" fillId="2" borderId="23" xfId="0" applyNumberFormat="1" applyFont="1" applyBorder="1" applyAlignment="1">
      <alignment vertical="center"/>
    </xf>
    <xf numFmtId="3" fontId="8" fillId="2" borderId="24" xfId="0" applyNumberFormat="1" applyFont="1" applyBorder="1" applyAlignment="1">
      <alignment vertical="center"/>
    </xf>
    <xf numFmtId="3" fontId="8" fillId="2" borderId="25" xfId="0" applyNumberFormat="1" applyFont="1" applyBorder="1" applyAlignment="1">
      <alignment horizontal="center" vertical="center" shrinkToFit="1"/>
    </xf>
    <xf numFmtId="41" fontId="8" fillId="2" borderId="17" xfId="0" applyNumberFormat="1" applyFont="1" applyBorder="1" applyAlignment="1">
      <alignment vertical="center"/>
    </xf>
    <xf numFmtId="41" fontId="8" fillId="2" borderId="14" xfId="0" applyNumberFormat="1" applyFont="1" applyBorder="1" applyAlignment="1">
      <alignment vertical="center"/>
    </xf>
    <xf numFmtId="41" fontId="8" fillId="2" borderId="14" xfId="0" applyNumberFormat="1" applyFont="1" applyFill="1" applyBorder="1" applyAlignment="1">
      <alignment vertical="center"/>
    </xf>
    <xf numFmtId="179" fontId="8" fillId="2" borderId="14" xfId="0" applyNumberFormat="1" applyFont="1" applyBorder="1" applyAlignment="1">
      <alignment vertical="center"/>
    </xf>
    <xf numFmtId="3" fontId="8" fillId="2" borderId="26" xfId="0" applyNumberFormat="1" applyFont="1" applyBorder="1" applyAlignment="1">
      <alignment horizontal="center" vertical="center" shrinkToFit="1"/>
    </xf>
    <xf numFmtId="3" fontId="8" fillId="2" borderId="27" xfId="0" applyNumberFormat="1" applyFont="1" applyBorder="1" applyAlignment="1">
      <alignment vertical="center"/>
    </xf>
    <xf numFmtId="3" fontId="8" fillId="2" borderId="16" xfId="0" applyNumberFormat="1" applyFont="1" applyFill="1" applyBorder="1" applyAlignment="1">
      <alignment vertical="center"/>
    </xf>
    <xf numFmtId="3" fontId="8" fillId="2" borderId="20" xfId="0" applyNumberFormat="1" applyFont="1" applyBorder="1" applyAlignment="1">
      <alignment horizontal="centerContinuous" vertical="center"/>
    </xf>
    <xf numFmtId="3" fontId="8" fillId="2" borderId="18" xfId="0" applyNumberFormat="1" applyFont="1" applyBorder="1" applyAlignment="1">
      <alignment horizontal="centerContinuous" vertical="center"/>
    </xf>
    <xf numFmtId="3" fontId="8" fillId="2" borderId="0" xfId="0" applyNumberFormat="1" applyFont="1" applyBorder="1" applyAlignment="1">
      <alignment horizontal="centerContinuous" vertical="center"/>
    </xf>
    <xf numFmtId="3" fontId="8" fillId="2" borderId="13" xfId="0" applyNumberFormat="1" applyFont="1" applyBorder="1" applyAlignment="1">
      <alignment horizontal="centerContinuous" vertical="center"/>
    </xf>
    <xf numFmtId="3" fontId="0" fillId="2" borderId="20" xfId="0" applyNumberFormat="1" applyBorder="1" applyAlignment="1">
      <alignment vertical="center"/>
    </xf>
    <xf numFmtId="3" fontId="0" fillId="2" borderId="28" xfId="0" applyNumberFormat="1" applyBorder="1" applyAlignment="1">
      <alignment vertical="center"/>
    </xf>
    <xf numFmtId="3" fontId="0" fillId="2" borderId="29" xfId="0" applyNumberFormat="1" applyBorder="1" applyAlignment="1">
      <alignment vertical="center"/>
    </xf>
    <xf numFmtId="3" fontId="8" fillId="2" borderId="10" xfId="0" applyNumberFormat="1" applyFont="1" applyBorder="1" applyAlignment="1">
      <alignment vertical="center"/>
    </xf>
    <xf numFmtId="3" fontId="8" fillId="2" borderId="28" xfId="0" applyNumberFormat="1" applyFont="1" applyBorder="1" applyAlignment="1">
      <alignment vertical="center"/>
    </xf>
    <xf numFmtId="3" fontId="0" fillId="2" borderId="0" xfId="0" applyNumberFormat="1" applyFont="1" applyAlignment="1">
      <alignment vertical="center"/>
    </xf>
    <xf numFmtId="3" fontId="0" fillId="2" borderId="0" xfId="0" applyNumberFormat="1" applyFont="1" applyBorder="1" applyAlignment="1">
      <alignment vertical="center"/>
    </xf>
    <xf numFmtId="3" fontId="0" fillId="2" borderId="30" xfId="0" applyNumberFormat="1" applyFont="1" applyBorder="1" applyAlignment="1">
      <alignment horizontal="centerContinuous" vertical="center"/>
    </xf>
    <xf numFmtId="3" fontId="0" fillId="2" borderId="31" xfId="0" applyNumberFormat="1" applyFont="1" applyBorder="1" applyAlignment="1">
      <alignment horizontal="centerContinuous"/>
    </xf>
    <xf numFmtId="3" fontId="0" fillId="2" borderId="32" xfId="0" applyNumberFormat="1" applyFont="1" applyBorder="1" applyAlignment="1">
      <alignment horizontal="centerContinuous" vertical="center"/>
    </xf>
    <xf numFmtId="3" fontId="0" fillId="2" borderId="18" xfId="0" applyNumberFormat="1" applyFont="1" applyBorder="1" applyAlignment="1">
      <alignment vertical="center"/>
    </xf>
    <xf numFmtId="3" fontId="0" fillId="2" borderId="12" xfId="0" applyNumberFormat="1" applyFont="1" applyBorder="1" applyAlignment="1">
      <alignment vertical="center"/>
    </xf>
    <xf numFmtId="3" fontId="0" fillId="2" borderId="10" xfId="0" applyNumberFormat="1" applyFont="1" applyBorder="1" applyAlignment="1">
      <alignment vertical="center"/>
    </xf>
    <xf numFmtId="3" fontId="0" fillId="2" borderId="28" xfId="0" applyNumberFormat="1" applyFont="1" applyBorder="1" applyAlignment="1">
      <alignment vertical="center"/>
    </xf>
    <xf numFmtId="3" fontId="0" fillId="2" borderId="33" xfId="0" applyNumberFormat="1" applyFont="1" applyBorder="1" applyAlignment="1">
      <alignment vertical="center"/>
    </xf>
    <xf numFmtId="3" fontId="0" fillId="2" borderId="12" xfId="0" applyNumberFormat="1" applyFont="1" applyBorder="1" applyAlignment="1">
      <alignment horizontal="centerContinuous" vertical="center"/>
    </xf>
    <xf numFmtId="3" fontId="0" fillId="2" borderId="10" xfId="0" applyNumberFormat="1" applyFont="1" applyBorder="1" applyAlignment="1">
      <alignment horizontal="centerContinuous" vertical="center"/>
    </xf>
    <xf numFmtId="3" fontId="0" fillId="2" borderId="19" xfId="0" applyNumberFormat="1" applyFont="1" applyBorder="1" applyAlignment="1">
      <alignment horizontal="center" vertical="center"/>
    </xf>
    <xf numFmtId="3" fontId="0" fillId="2" borderId="11" xfId="0" applyNumberFormat="1" applyFont="1" applyBorder="1" applyAlignment="1">
      <alignment vertical="center"/>
    </xf>
    <xf numFmtId="3" fontId="0" fillId="2" borderId="19" xfId="0" applyNumberFormat="1" applyFont="1" applyBorder="1" applyAlignment="1">
      <alignment vertical="center"/>
    </xf>
    <xf numFmtId="3" fontId="0" fillId="2" borderId="13" xfId="0" applyNumberFormat="1" applyFont="1" applyBorder="1" applyAlignment="1">
      <alignment vertical="center"/>
    </xf>
    <xf numFmtId="3" fontId="0" fillId="2" borderId="11" xfId="0" applyNumberFormat="1" applyFont="1" applyBorder="1" applyAlignment="1">
      <alignment horizontal="center" vertical="center"/>
    </xf>
    <xf numFmtId="3" fontId="0" fillId="2" borderId="18" xfId="0" applyNumberFormat="1" applyFont="1" applyBorder="1" applyAlignment="1">
      <alignment horizontal="center" vertical="center"/>
    </xf>
    <xf numFmtId="3" fontId="0" fillId="2" borderId="13" xfId="0" applyNumberFormat="1" applyFont="1" applyBorder="1" applyAlignment="1">
      <alignment horizontal="center" vertical="center"/>
    </xf>
    <xf numFmtId="3" fontId="0" fillId="2" borderId="0" xfId="0" applyNumberFormat="1" applyFont="1" applyBorder="1" applyAlignment="1">
      <alignment horizontal="center" vertical="center"/>
    </xf>
    <xf numFmtId="3" fontId="0" fillId="2" borderId="23" xfId="0" applyNumberFormat="1" applyFont="1" applyBorder="1" applyAlignment="1">
      <alignment vertical="center"/>
    </xf>
    <xf numFmtId="3" fontId="0" fillId="2" borderId="17" xfId="0" applyNumberFormat="1" applyFont="1" applyBorder="1" applyAlignment="1">
      <alignment vertical="center"/>
    </xf>
    <xf numFmtId="3" fontId="0" fillId="2" borderId="26" xfId="0" applyNumberFormat="1" applyFont="1" applyBorder="1" applyAlignment="1">
      <alignment vertical="center"/>
    </xf>
    <xf numFmtId="3" fontId="0" fillId="2" borderId="24" xfId="0" applyNumberFormat="1" applyFont="1" applyBorder="1" applyAlignment="1">
      <alignment vertical="center"/>
    </xf>
    <xf numFmtId="41" fontId="0" fillId="2" borderId="11" xfId="0" applyNumberFormat="1" applyFont="1" applyBorder="1" applyAlignment="1">
      <alignment vertical="center"/>
    </xf>
    <xf numFmtId="41" fontId="0" fillId="2" borderId="0" xfId="0" applyNumberFormat="1" applyFont="1" applyBorder="1" applyAlignment="1">
      <alignment vertical="center"/>
    </xf>
    <xf numFmtId="41" fontId="0" fillId="2" borderId="0" xfId="0" applyNumberFormat="1" applyFont="1" applyBorder="1" applyAlignment="1">
      <alignment horizontal="right" vertical="center"/>
    </xf>
    <xf numFmtId="179" fontId="0" fillId="2" borderId="0" xfId="0" applyNumberFormat="1" applyFont="1" applyBorder="1" applyAlignment="1">
      <alignment vertical="center"/>
    </xf>
    <xf numFmtId="41" fontId="0" fillId="2" borderId="0" xfId="0" applyNumberFormat="1" applyFont="1" applyBorder="1" applyAlignment="1">
      <alignment horizontal="center" vertical="center"/>
    </xf>
    <xf numFmtId="41" fontId="0" fillId="2" borderId="0" xfId="0" applyNumberFormat="1" applyFont="1" applyFill="1" applyBorder="1" applyAlignment="1">
      <alignment vertical="center"/>
    </xf>
    <xf numFmtId="3" fontId="0" fillId="2" borderId="19" xfId="0" applyNumberFormat="1" applyFont="1" applyBorder="1" applyAlignment="1">
      <alignment horizontal="center" vertical="center" shrinkToFit="1"/>
    </xf>
    <xf numFmtId="41" fontId="0" fillId="2" borderId="14" xfId="0" applyNumberFormat="1" applyFont="1" applyBorder="1" applyAlignment="1">
      <alignment vertical="center"/>
    </xf>
    <xf numFmtId="41" fontId="0" fillId="2" borderId="14" xfId="0" applyNumberFormat="1" applyFont="1" applyFill="1" applyBorder="1" applyAlignment="1">
      <alignment vertical="center"/>
    </xf>
    <xf numFmtId="41" fontId="0" fillId="2" borderId="14" xfId="0" applyNumberFormat="1" applyFont="1" applyBorder="1" applyAlignment="1">
      <alignment horizontal="center" vertical="center"/>
    </xf>
    <xf numFmtId="179" fontId="0" fillId="2" borderId="14" xfId="0" applyNumberFormat="1" applyFont="1" applyBorder="1" applyAlignment="1">
      <alignment vertical="center"/>
    </xf>
    <xf numFmtId="3" fontId="0" fillId="2" borderId="26" xfId="0" applyNumberFormat="1" applyFont="1" applyBorder="1" applyAlignment="1">
      <alignment horizontal="center" vertical="center" shrinkToFit="1"/>
    </xf>
    <xf numFmtId="3" fontId="0" fillId="2" borderId="0" xfId="0" applyNumberFormat="1" applyFont="1" applyBorder="1" applyAlignment="1">
      <alignment vertical="center" shrinkToFit="1"/>
    </xf>
    <xf numFmtId="3" fontId="0" fillId="2" borderId="21" xfId="0" applyNumberFormat="1" applyFont="1" applyBorder="1" applyAlignment="1">
      <alignment vertical="center" shrinkToFit="1"/>
    </xf>
    <xf numFmtId="3" fontId="0" fillId="2" borderId="19" xfId="0" applyNumberFormat="1" applyFont="1" applyBorder="1" applyAlignment="1">
      <alignment vertical="center" shrinkToFit="1"/>
    </xf>
    <xf numFmtId="3" fontId="0" fillId="2" borderId="29" xfId="0" applyNumberFormat="1" applyFont="1" applyBorder="1" applyAlignment="1">
      <alignment vertical="center" shrinkToFit="1"/>
    </xf>
    <xf numFmtId="3" fontId="0" fillId="2" borderId="19" xfId="0" applyFont="1" applyBorder="1" applyAlignment="1">
      <alignment horizontal="center" vertical="center" shrinkToFit="1"/>
    </xf>
    <xf numFmtId="3" fontId="0" fillId="2" borderId="25" xfId="0" applyNumberFormat="1" applyFont="1" applyBorder="1" applyAlignment="1">
      <alignment horizontal="center" vertical="center" shrinkToFit="1"/>
    </xf>
    <xf numFmtId="3" fontId="0" fillId="2" borderId="0" xfId="0" applyNumberFormat="1" applyFont="1" applyAlignment="1">
      <alignment vertical="center" shrinkToFit="1"/>
    </xf>
    <xf numFmtId="3" fontId="0" fillId="2" borderId="27" xfId="0" applyNumberFormat="1" applyBorder="1" applyAlignment="1">
      <alignment vertical="center"/>
    </xf>
    <xf numFmtId="3" fontId="7" fillId="2" borderId="0" xfId="0" applyNumberFormat="1" applyFont="1" applyBorder="1" applyAlignment="1">
      <alignment vertical="center"/>
    </xf>
    <xf numFmtId="3" fontId="7" fillId="2" borderId="13" xfId="0" applyNumberFormat="1" applyFont="1" applyBorder="1" applyAlignment="1">
      <alignment vertical="center"/>
    </xf>
    <xf numFmtId="41" fontId="7" fillId="2" borderId="13" xfId="0" applyNumberFormat="1" applyFont="1" applyBorder="1" applyAlignment="1">
      <alignment vertical="center"/>
    </xf>
    <xf numFmtId="41" fontId="7" fillId="2" borderId="24" xfId="0" applyNumberFormat="1" applyFont="1" applyBorder="1" applyAlignment="1">
      <alignment vertical="center"/>
    </xf>
    <xf numFmtId="3" fontId="0" fillId="2" borderId="34" xfId="0" applyNumberFormat="1" applyBorder="1" applyAlignment="1">
      <alignment vertical="center"/>
    </xf>
    <xf numFmtId="41" fontId="0" fillId="2" borderId="13" xfId="0" applyNumberFormat="1" applyBorder="1" applyAlignment="1">
      <alignment vertical="center"/>
    </xf>
    <xf numFmtId="41" fontId="0" fillId="2" borderId="24" xfId="0" applyNumberFormat="1" applyBorder="1" applyAlignment="1">
      <alignment vertical="center"/>
    </xf>
    <xf numFmtId="3" fontId="8" fillId="2" borderId="35" xfId="0" applyNumberFormat="1" applyFont="1" applyBorder="1" applyAlignment="1">
      <alignment horizontal="centerContinuous" vertical="center"/>
    </xf>
    <xf numFmtId="3" fontId="8" fillId="2" borderId="17" xfId="0" applyNumberFormat="1" applyFont="1" applyBorder="1" applyAlignment="1">
      <alignment horizontal="centerContinuous" vertical="center"/>
    </xf>
    <xf numFmtId="3" fontId="8" fillId="2" borderId="12" xfId="0" applyNumberFormat="1" applyFont="1" applyBorder="1" applyAlignment="1">
      <alignment vertical="center"/>
    </xf>
    <xf numFmtId="3" fontId="8" fillId="2" borderId="36" xfId="0" applyNumberFormat="1" applyFont="1" applyBorder="1" applyAlignment="1">
      <alignment horizontal="centerContinuous" vertical="center"/>
    </xf>
    <xf numFmtId="3" fontId="8" fillId="2" borderId="33" xfId="0" applyNumberFormat="1" applyFont="1" applyBorder="1" applyAlignment="1">
      <alignment horizontal="centerContinuous" vertical="center"/>
    </xf>
    <xf numFmtId="3" fontId="8" fillId="2" borderId="19" xfId="0" applyNumberFormat="1" applyFont="1" applyBorder="1" applyAlignment="1">
      <alignment vertical="center"/>
    </xf>
    <xf numFmtId="3" fontId="8" fillId="2" borderId="19" xfId="0" applyNumberFormat="1" applyFont="1" applyBorder="1" applyAlignment="1">
      <alignment horizontal="center" vertical="center"/>
    </xf>
    <xf numFmtId="3" fontId="8" fillId="2" borderId="29" xfId="0" applyNumberFormat="1" applyFont="1" applyBorder="1" applyAlignment="1">
      <alignment vertical="center"/>
    </xf>
    <xf numFmtId="3" fontId="8" fillId="2" borderId="13" xfId="0" applyNumberFormat="1" applyFont="1" applyBorder="1" applyAlignment="1">
      <alignment vertical="center"/>
    </xf>
    <xf numFmtId="3" fontId="8" fillId="2" borderId="18" xfId="0" applyFont="1" applyBorder="1" applyAlignment="1">
      <alignment vertical="center"/>
    </xf>
    <xf numFmtId="3" fontId="8" fillId="2" borderId="0" xfId="0" applyFont="1" applyBorder="1" applyAlignment="1">
      <alignment vertical="center"/>
    </xf>
    <xf numFmtId="41" fontId="8" fillId="2" borderId="13" xfId="0" applyNumberFormat="1" applyFont="1" applyBorder="1" applyAlignment="1">
      <alignment vertical="center"/>
    </xf>
    <xf numFmtId="41" fontId="8" fillId="2" borderId="24" xfId="0" applyNumberFormat="1" applyFont="1" applyBorder="1" applyAlignment="1">
      <alignment vertical="center"/>
    </xf>
    <xf numFmtId="3" fontId="8" fillId="2" borderId="20" xfId="0" applyNumberFormat="1" applyFont="1" applyBorder="1" applyAlignment="1">
      <alignment horizontal="center" vertical="center"/>
    </xf>
    <xf numFmtId="3" fontId="8" fillId="2" borderId="16" xfId="0" applyNumberFormat="1" applyFont="1" applyBorder="1" applyAlignment="1">
      <alignment horizontal="center" vertical="center"/>
    </xf>
    <xf numFmtId="3" fontId="8" fillId="2" borderId="34" xfId="0" applyNumberFormat="1" applyFont="1" applyBorder="1" applyAlignment="1">
      <alignment horizontal="center" vertical="center"/>
    </xf>
    <xf numFmtId="3" fontId="8" fillId="2" borderId="23" xfId="0" applyNumberFormat="1" applyFont="1" applyBorder="1" applyAlignment="1">
      <alignment horizontal="center" vertical="center"/>
    </xf>
    <xf numFmtId="3" fontId="8" fillId="2" borderId="14" xfId="0" applyNumberFormat="1" applyFont="1" applyBorder="1" applyAlignment="1">
      <alignment horizontal="center" vertical="center"/>
    </xf>
    <xf numFmtId="3" fontId="8" fillId="2" borderId="37" xfId="0" applyNumberFormat="1" applyFont="1" applyBorder="1" applyAlignment="1">
      <alignment horizontal="center" vertical="center"/>
    </xf>
    <xf numFmtId="3" fontId="8" fillId="2" borderId="20" xfId="0" applyNumberFormat="1" applyFont="1" applyFill="1" applyBorder="1" applyAlignment="1">
      <alignment horizontal="center" vertical="center" shrinkToFit="1"/>
    </xf>
    <xf numFmtId="3" fontId="8" fillId="2" borderId="16" xfId="0" applyNumberFormat="1" applyFont="1" applyBorder="1" applyAlignment="1">
      <alignment horizontal="center" vertical="center" shrinkToFit="1"/>
    </xf>
    <xf numFmtId="3" fontId="8" fillId="2" borderId="35" xfId="0" applyNumberFormat="1" applyFont="1" applyBorder="1" applyAlignment="1">
      <alignment horizontal="center" vertical="center" shrinkToFit="1"/>
    </xf>
    <xf numFmtId="3" fontId="8" fillId="2" borderId="28" xfId="0" applyNumberFormat="1" applyFont="1" applyBorder="1" applyAlignment="1">
      <alignment horizontal="center" vertical="center" shrinkToFit="1"/>
    </xf>
    <xf numFmtId="3" fontId="8" fillId="2" borderId="10" xfId="0" applyNumberFormat="1" applyFont="1" applyBorder="1" applyAlignment="1">
      <alignment horizontal="center" vertical="center" shrinkToFit="1"/>
    </xf>
    <xf numFmtId="3" fontId="8" fillId="2" borderId="33" xfId="0" applyNumberFormat="1" applyFont="1" applyBorder="1" applyAlignment="1">
      <alignment horizontal="center" vertical="center" shrinkToFit="1"/>
    </xf>
    <xf numFmtId="3" fontId="8" fillId="2" borderId="27" xfId="0" applyNumberFormat="1" applyFont="1" applyFill="1" applyBorder="1" applyAlignment="1">
      <alignment horizontal="center" vertical="center"/>
    </xf>
    <xf numFmtId="3" fontId="8" fillId="2" borderId="35" xfId="0" applyNumberFormat="1" applyFont="1" applyBorder="1" applyAlignment="1">
      <alignment horizontal="center" vertical="center"/>
    </xf>
    <xf numFmtId="3" fontId="8" fillId="2" borderId="12" xfId="0" applyNumberFormat="1" applyFont="1" applyFill="1" applyBorder="1" applyAlignment="1">
      <alignment horizontal="center" vertical="center"/>
    </xf>
    <xf numFmtId="3" fontId="8" fillId="2" borderId="10" xfId="0" applyNumberFormat="1" applyFont="1" applyBorder="1" applyAlignment="1">
      <alignment horizontal="center" vertical="center"/>
    </xf>
    <xf numFmtId="3" fontId="8" fillId="2" borderId="33" xfId="0" applyNumberFormat="1" applyFont="1" applyBorder="1" applyAlignment="1">
      <alignment horizontal="center" vertical="center"/>
    </xf>
    <xf numFmtId="3" fontId="8" fillId="2" borderId="20" xfId="0" applyNumberFormat="1" applyFont="1" applyFill="1" applyBorder="1" applyAlignment="1">
      <alignment horizontal="center" vertical="center"/>
    </xf>
    <xf numFmtId="3" fontId="8" fillId="2" borderId="28" xfId="0" applyNumberFormat="1" applyFont="1" applyFill="1" applyBorder="1" applyAlignment="1">
      <alignment horizontal="center" vertical="center" shrinkToFit="1"/>
    </xf>
    <xf numFmtId="3" fontId="8" fillId="2" borderId="23" xfId="0" applyNumberFormat="1" applyFont="1" applyFill="1" applyBorder="1" applyAlignment="1">
      <alignment horizontal="center" vertical="center" shrinkToFit="1"/>
    </xf>
    <xf numFmtId="3" fontId="8" fillId="2" borderId="14" xfId="0" applyNumberFormat="1" applyFont="1" applyBorder="1" applyAlignment="1">
      <alignment horizontal="center" vertical="center" shrinkToFit="1"/>
    </xf>
    <xf numFmtId="3" fontId="8" fillId="2" borderId="24" xfId="0" applyNumberFormat="1" applyFont="1" applyBorder="1" applyAlignment="1">
      <alignment horizontal="center" vertical="center" shrinkToFit="1"/>
    </xf>
    <xf numFmtId="3" fontId="8" fillId="2" borderId="24" xfId="0" applyNumberFormat="1" applyFont="1" applyBorder="1" applyAlignment="1">
      <alignment horizontal="center" vertical="center"/>
    </xf>
    <xf numFmtId="3" fontId="8" fillId="2" borderId="20" xfId="0" applyNumberFormat="1" applyFont="1" applyBorder="1" applyAlignment="1">
      <alignment horizontal="center" vertical="center" wrapText="1"/>
    </xf>
    <xf numFmtId="3" fontId="8" fillId="2" borderId="16" xfId="0" applyNumberFormat="1" applyFont="1" applyBorder="1" applyAlignment="1">
      <alignment horizontal="center" vertical="center" wrapText="1"/>
    </xf>
    <xf numFmtId="3" fontId="8" fillId="2" borderId="23" xfId="0" applyNumberFormat="1" applyFont="1" applyBorder="1" applyAlignment="1">
      <alignment horizontal="center" vertical="center" wrapText="1"/>
    </xf>
    <xf numFmtId="3" fontId="8" fillId="2" borderId="14" xfId="0" applyNumberFormat="1" applyFont="1" applyBorder="1" applyAlignment="1">
      <alignment horizontal="center" vertical="center" wrapText="1"/>
    </xf>
    <xf numFmtId="3" fontId="8" fillId="2" borderId="18" xfId="0" applyFont="1" applyBorder="1" applyAlignment="1">
      <alignment horizontal="center" vertical="center"/>
    </xf>
    <xf numFmtId="3" fontId="8" fillId="2" borderId="36" xfId="0" applyFont="1" applyBorder="1" applyAlignment="1">
      <alignment horizontal="center" vertical="center"/>
    </xf>
    <xf numFmtId="3" fontId="8" fillId="2" borderId="27" xfId="0" applyNumberFormat="1" applyFont="1" applyBorder="1" applyAlignment="1">
      <alignment horizontal="center" vertical="center"/>
    </xf>
    <xf numFmtId="3" fontId="8" fillId="2" borderId="12" xfId="0" applyNumberFormat="1" applyFont="1" applyBorder="1" applyAlignment="1">
      <alignment horizontal="center" vertical="center"/>
    </xf>
    <xf numFmtId="3" fontId="8" fillId="2" borderId="15" xfId="0" applyNumberFormat="1" applyFont="1" applyBorder="1" applyAlignment="1">
      <alignment horizontal="center" vertical="center"/>
    </xf>
    <xf numFmtId="3" fontId="8" fillId="2" borderId="18" xfId="0" applyNumberFormat="1" applyFont="1" applyBorder="1" applyAlignment="1">
      <alignment horizontal="center" vertical="center"/>
    </xf>
    <xf numFmtId="3" fontId="8" fillId="2" borderId="36" xfId="0" applyNumberFormat="1" applyFont="1" applyBorder="1" applyAlignment="1">
      <alignment horizontal="center" vertical="center"/>
    </xf>
    <xf numFmtId="3" fontId="0" fillId="2" borderId="27" xfId="0" applyNumberFormat="1" applyFont="1" applyBorder="1" applyAlignment="1">
      <alignment horizontal="center" vertical="center"/>
    </xf>
    <xf numFmtId="3" fontId="0" fillId="2" borderId="16" xfId="0" applyNumberFormat="1" applyFont="1" applyBorder="1" applyAlignment="1">
      <alignment horizontal="center" vertical="center"/>
    </xf>
    <xf numFmtId="3" fontId="0" fillId="2" borderId="35" xfId="0" applyNumberFormat="1" applyFont="1" applyBorder="1" applyAlignment="1">
      <alignment horizontal="center" vertical="center"/>
    </xf>
    <xf numFmtId="3" fontId="0" fillId="2" borderId="12" xfId="0" applyNumberFormat="1" applyFont="1" applyBorder="1" applyAlignment="1">
      <alignment horizontal="center" vertical="center"/>
    </xf>
    <xf numFmtId="3" fontId="0" fillId="2" borderId="10" xfId="0" applyNumberFormat="1" applyFont="1" applyBorder="1" applyAlignment="1">
      <alignment horizontal="center" vertical="center"/>
    </xf>
    <xf numFmtId="3" fontId="0" fillId="2" borderId="33" xfId="0" applyNumberFormat="1" applyFont="1" applyBorder="1" applyAlignment="1">
      <alignment horizontal="center" vertical="center"/>
    </xf>
    <xf numFmtId="3" fontId="0" fillId="2" borderId="20" xfId="0" applyNumberFormat="1" applyFont="1" applyBorder="1" applyAlignment="1">
      <alignment horizontal="center" vertical="center"/>
    </xf>
    <xf numFmtId="3" fontId="0" fillId="2" borderId="34" xfId="0" applyNumberFormat="1" applyFont="1" applyBorder="1" applyAlignment="1">
      <alignment horizontal="center" vertical="center"/>
    </xf>
    <xf numFmtId="3" fontId="0" fillId="2" borderId="28" xfId="0" applyNumberFormat="1" applyFont="1" applyBorder="1" applyAlignment="1">
      <alignment horizontal="center" vertical="center"/>
    </xf>
    <xf numFmtId="3" fontId="0" fillId="2" borderId="15" xfId="0" applyNumberFormat="1" applyFont="1" applyBorder="1" applyAlignment="1">
      <alignment horizontal="center" vertical="center"/>
    </xf>
    <xf numFmtId="3" fontId="0" fillId="2" borderId="20" xfId="0" applyNumberFormat="1" applyFont="1" applyBorder="1" applyAlignment="1">
      <alignment vertical="center" shrinkToFit="1"/>
    </xf>
    <xf numFmtId="3" fontId="0" fillId="2" borderId="16" xfId="0" applyNumberFormat="1" applyFont="1" applyBorder="1" applyAlignment="1">
      <alignment vertical="center" shrinkToFit="1"/>
    </xf>
    <xf numFmtId="3" fontId="0" fillId="2" borderId="34" xfId="0" applyNumberFormat="1" applyFont="1" applyBorder="1" applyAlignment="1">
      <alignment vertical="center" shrinkToFit="1"/>
    </xf>
    <xf numFmtId="3" fontId="0" fillId="2" borderId="23" xfId="0" applyNumberFormat="1" applyFont="1" applyBorder="1" applyAlignment="1">
      <alignment horizontal="left" vertical="center" shrinkToFit="1"/>
    </xf>
    <xf numFmtId="3" fontId="0" fillId="2" borderId="14" xfId="0" applyNumberFormat="1" applyFont="1" applyBorder="1" applyAlignment="1">
      <alignment horizontal="left" vertical="center" shrinkToFit="1"/>
    </xf>
    <xf numFmtId="3" fontId="0" fillId="2" borderId="37" xfId="0" applyNumberFormat="1" applyFont="1" applyBorder="1" applyAlignment="1">
      <alignment horizontal="left" vertical="center" shrinkToFit="1"/>
    </xf>
    <xf numFmtId="3" fontId="0" fillId="2" borderId="27" xfId="0" applyNumberFormat="1" applyFont="1" applyBorder="1" applyAlignment="1">
      <alignment horizontal="center" vertical="center" shrinkToFit="1"/>
    </xf>
    <xf numFmtId="3" fontId="0" fillId="2" borderId="16" xfId="0" applyNumberFormat="1" applyFont="1" applyBorder="1" applyAlignment="1">
      <alignment horizontal="center" vertical="center" shrinkToFit="1"/>
    </xf>
    <xf numFmtId="3" fontId="0" fillId="2" borderId="34" xfId="0" applyNumberFormat="1" applyFont="1" applyBorder="1" applyAlignment="1">
      <alignment horizontal="center" vertical="center" shrinkToFit="1"/>
    </xf>
    <xf numFmtId="3" fontId="0" fillId="2" borderId="16" xfId="0" applyNumberFormat="1" applyBorder="1" applyAlignment="1">
      <alignment vertical="center" shrinkToFit="1"/>
    </xf>
    <xf numFmtId="3" fontId="0" fillId="2" borderId="35" xfId="0" applyNumberFormat="1" applyBorder="1" applyAlignment="1">
      <alignment vertical="center" shrinkToFit="1"/>
    </xf>
    <xf numFmtId="3" fontId="0" fillId="2" borderId="27" xfId="0" applyNumberFormat="1" applyFont="1" applyBorder="1" applyAlignment="1">
      <alignment vertical="center" shrinkToFit="1"/>
    </xf>
    <xf numFmtId="3" fontId="0" fillId="2" borderId="34" xfId="0" applyNumberFormat="1" applyBorder="1" applyAlignment="1">
      <alignment vertical="center" shrinkToFit="1"/>
    </xf>
    <xf numFmtId="3" fontId="0" fillId="2" borderId="38" xfId="0" applyNumberFormat="1" applyBorder="1" applyAlignment="1">
      <alignment horizontal="center" vertical="center"/>
    </xf>
    <xf numFmtId="3" fontId="0" fillId="2" borderId="39" xfId="0" applyNumberFormat="1" applyBorder="1" applyAlignment="1">
      <alignment horizontal="center" vertical="center"/>
    </xf>
    <xf numFmtId="3" fontId="0" fillId="2" borderId="27" xfId="0" applyNumberFormat="1" applyBorder="1" applyAlignment="1">
      <alignment horizontal="center" vertical="center" shrinkToFit="1"/>
    </xf>
    <xf numFmtId="3" fontId="0" fillId="2" borderId="34" xfId="0" applyNumberFormat="1" applyBorder="1" applyAlignment="1">
      <alignment horizontal="center" vertical="center" shrinkToFit="1"/>
    </xf>
    <xf numFmtId="3" fontId="0" fillId="2" borderId="12" xfId="0" applyNumberFormat="1" applyBorder="1" applyAlignment="1">
      <alignment horizontal="center" vertical="center" shrinkToFit="1"/>
    </xf>
    <xf numFmtId="3" fontId="0" fillId="2" borderId="15" xfId="0" applyNumberFormat="1" applyBorder="1" applyAlignment="1">
      <alignment horizontal="center" vertical="center" shrinkToFit="1"/>
    </xf>
    <xf numFmtId="3" fontId="0" fillId="2" borderId="27" xfId="0" applyNumberFormat="1" applyBorder="1" applyAlignment="1">
      <alignment horizontal="center" vertical="center"/>
    </xf>
    <xf numFmtId="3" fontId="0" fillId="2" borderId="35" xfId="0" applyNumberFormat="1" applyBorder="1" applyAlignment="1">
      <alignment horizontal="center" vertical="center"/>
    </xf>
    <xf numFmtId="3" fontId="0" fillId="2" borderId="12" xfId="0" applyNumberFormat="1" applyBorder="1" applyAlignment="1">
      <alignment horizontal="center" vertical="center"/>
    </xf>
    <xf numFmtId="3" fontId="0" fillId="2" borderId="33" xfId="0" applyNumberFormat="1" applyBorder="1" applyAlignment="1">
      <alignment horizontal="center" vertical="center"/>
    </xf>
    <xf numFmtId="3" fontId="6" fillId="2" borderId="27" xfId="0" applyNumberFormat="1" applyFont="1" applyBorder="1" applyAlignment="1">
      <alignment horizontal="center" vertical="center"/>
    </xf>
    <xf numFmtId="3" fontId="6" fillId="2" borderId="34" xfId="0" applyNumberFormat="1" applyFont="1" applyBorder="1" applyAlignment="1">
      <alignment horizontal="center" vertical="center"/>
    </xf>
    <xf numFmtId="3" fontId="6" fillId="2" borderId="11" xfId="0" applyNumberFormat="1" applyFont="1" applyBorder="1" applyAlignment="1">
      <alignment horizontal="center" vertical="center"/>
    </xf>
    <xf numFmtId="3" fontId="6" fillId="2" borderId="36" xfId="0" applyNumberFormat="1" applyFont="1" applyBorder="1" applyAlignment="1">
      <alignment horizontal="center" vertical="center"/>
    </xf>
    <xf numFmtId="3" fontId="6" fillId="2" borderId="12" xfId="0" applyNumberFormat="1" applyFont="1" applyBorder="1" applyAlignment="1">
      <alignment horizontal="center" vertical="center"/>
    </xf>
    <xf numFmtId="3" fontId="6" fillId="2" borderId="15" xfId="0" applyNumberFormat="1" applyFont="1" applyBorder="1" applyAlignment="1">
      <alignment horizontal="center" vertical="center"/>
    </xf>
    <xf numFmtId="3" fontId="6" fillId="2" borderId="35" xfId="0" applyNumberFormat="1" applyFont="1" applyBorder="1" applyAlignment="1">
      <alignment horizontal="center" vertical="center"/>
    </xf>
    <xf numFmtId="3" fontId="6" fillId="2" borderId="13" xfId="0" applyNumberFormat="1" applyFont="1" applyBorder="1" applyAlignment="1">
      <alignment horizontal="center" vertical="center"/>
    </xf>
    <xf numFmtId="3" fontId="6" fillId="2" borderId="33" xfId="0" applyNumberFormat="1" applyFont="1" applyBorder="1" applyAlignment="1">
      <alignment horizontal="center" vertical="center"/>
    </xf>
    <xf numFmtId="3" fontId="0" fillId="2" borderId="40" xfId="0" applyNumberFormat="1" applyBorder="1" applyAlignment="1">
      <alignment horizontal="center" vertical="center"/>
    </xf>
    <xf numFmtId="3" fontId="0" fillId="2" borderId="29" xfId="0" applyNumberFormat="1" applyBorder="1" applyAlignment="1">
      <alignment horizontal="center" vertical="center"/>
    </xf>
    <xf numFmtId="3" fontId="5" fillId="2" borderId="12" xfId="0" applyNumberFormat="1" applyFont="1" applyBorder="1" applyAlignment="1">
      <alignment horizontal="center" vertical="center"/>
    </xf>
    <xf numFmtId="3" fontId="0" fillId="2" borderId="15" xfId="0" applyNumberFormat="1" applyBorder="1" applyAlignment="1">
      <alignment horizontal="center" vertical="center"/>
    </xf>
    <xf numFmtId="3" fontId="5" fillId="2" borderId="27" xfId="0" applyNumberFormat="1" applyFont="1" applyBorder="1" applyAlignment="1">
      <alignment horizontal="center" vertical="center"/>
    </xf>
    <xf numFmtId="3" fontId="0" fillId="2" borderId="34" xfId="0" applyNumberFormat="1" applyBorder="1" applyAlignment="1">
      <alignment horizontal="center" vertical="center"/>
    </xf>
    <xf numFmtId="3" fontId="8" fillId="2" borderId="41" xfId="0" applyNumberFormat="1" applyFont="1" applyBorder="1" applyAlignment="1">
      <alignment horizontal="center" vertical="center"/>
    </xf>
    <xf numFmtId="3" fontId="8" fillId="2" borderId="42" xfId="0" applyNumberFormat="1" applyFont="1" applyBorder="1" applyAlignment="1">
      <alignment horizontal="center" vertical="center"/>
    </xf>
    <xf numFmtId="3" fontId="8" fillId="2" borderId="43" xfId="0" applyNumberFormat="1" applyFont="1" applyBorder="1" applyAlignment="1">
      <alignment horizontal="center" vertical="center"/>
    </xf>
    <xf numFmtId="3" fontId="8" fillId="2" borderId="44" xfId="0" applyNumberFormat="1" applyFont="1" applyBorder="1" applyAlignment="1">
      <alignment horizontal="center" vertical="center"/>
    </xf>
    <xf numFmtId="3" fontId="0" fillId="2" borderId="42" xfId="0" applyNumberFormat="1" applyBorder="1" applyAlignment="1">
      <alignment horizontal="center" vertical="center"/>
    </xf>
    <xf numFmtId="3" fontId="0" fillId="2" borderId="45" xfId="0" applyNumberFormat="1" applyBorder="1" applyAlignment="1">
      <alignment horizontal="center" vertical="center"/>
    </xf>
    <xf numFmtId="3" fontId="0" fillId="2" borderId="43" xfId="0" applyNumberFormat="1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31"/>
  <sheetViews>
    <sheetView tabSelected="1" showOutlineSymbols="0" zoomScale="60" zoomScaleNormal="60" zoomScalePageLayoutView="0" workbookViewId="0" topLeftCell="A1">
      <selection activeCell="D36" sqref="D36"/>
    </sheetView>
  </sheetViews>
  <sheetFormatPr defaultColWidth="10.66015625" defaultRowHeight="42.75" customHeight="1"/>
  <cols>
    <col min="1" max="1" width="4.58203125" style="23" customWidth="1"/>
    <col min="2" max="2" width="12.66015625" style="23" customWidth="1"/>
    <col min="3" max="6" width="10.33203125" style="23" customWidth="1"/>
    <col min="7" max="11" width="10.33203125" style="24" customWidth="1"/>
    <col min="12" max="14" width="7.16015625" style="24" customWidth="1"/>
    <col min="15" max="17" width="5.91015625" style="24" customWidth="1"/>
    <col min="18" max="18" width="9" style="23" customWidth="1"/>
    <col min="19" max="20" width="9" style="24" customWidth="1"/>
    <col min="21" max="26" width="7" style="24" customWidth="1"/>
    <col min="27" max="29" width="4.41015625" style="24" customWidth="1"/>
    <col min="30" max="32" width="7.91015625" style="23" customWidth="1"/>
    <col min="33" max="33" width="5.83203125" style="25" customWidth="1"/>
    <col min="34" max="34" width="10.66015625" style="23" customWidth="1"/>
    <col min="35" max="35" width="4.66015625" style="23" customWidth="1"/>
    <col min="36" max="36" width="12.66015625" style="23" customWidth="1"/>
    <col min="37" max="37" width="7.66015625" style="23" customWidth="1"/>
    <col min="38" max="40" width="6.66015625" style="23" customWidth="1"/>
    <col min="41" max="42" width="5.66015625" style="23" customWidth="1"/>
    <col min="43" max="43" width="6.66015625" style="23" customWidth="1"/>
    <col min="44" max="45" width="5.66015625" style="23" customWidth="1"/>
    <col min="46" max="46" width="6.66015625" style="23" customWidth="1"/>
    <col min="47" max="48" width="5.66015625" style="23" customWidth="1"/>
    <col min="49" max="49" width="6.66015625" style="23" customWidth="1"/>
    <col min="50" max="50" width="10.66015625" style="23" customWidth="1"/>
    <col min="51" max="52" width="5.66015625" style="23" customWidth="1"/>
    <col min="53" max="65" width="6.66015625" style="23" customWidth="1"/>
    <col min="66" max="66" width="4.66015625" style="23" customWidth="1"/>
    <col min="67" max="67" width="12.66015625" style="23" customWidth="1"/>
    <col min="68" max="69" width="7.66015625" style="23" customWidth="1"/>
    <col min="70" max="71" width="6.66015625" style="23" customWidth="1"/>
    <col min="72" max="72" width="7.66015625" style="23" customWidth="1"/>
    <col min="73" max="74" width="6.66015625" style="23" customWidth="1"/>
    <col min="75" max="83" width="4.66015625" style="23" customWidth="1"/>
    <col min="84" max="84" width="12.66015625" style="23" customWidth="1"/>
    <col min="85" max="92" width="10.66015625" style="23" customWidth="1"/>
    <col min="93" max="93" width="4.66015625" style="23" customWidth="1"/>
    <col min="94" max="94" width="12.66015625" style="23" customWidth="1"/>
    <col min="95" max="103" width="8.66015625" style="23" customWidth="1"/>
    <col min="104" max="16384" width="10.66015625" style="23" customWidth="1"/>
  </cols>
  <sheetData>
    <row r="1" ht="42.75" customHeight="1">
      <c r="B1" s="23" t="s">
        <v>40</v>
      </c>
    </row>
    <row r="2" spans="1:105" ht="42.75" customHeight="1">
      <c r="A2" s="26"/>
      <c r="B2" s="26"/>
      <c r="C2" s="26"/>
      <c r="D2" s="26"/>
      <c r="E2" s="26"/>
      <c r="F2" s="26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6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6"/>
      <c r="AE2" s="26"/>
      <c r="AF2" s="26"/>
      <c r="AG2" s="28"/>
      <c r="DA2" s="23" t="s">
        <v>0</v>
      </c>
    </row>
    <row r="3" spans="1:105" ht="43.5" customHeight="1">
      <c r="A3" s="29"/>
      <c r="B3" s="30"/>
      <c r="C3" s="136" t="s">
        <v>1</v>
      </c>
      <c r="D3" s="137"/>
      <c r="E3" s="138"/>
      <c r="F3" s="165" t="s">
        <v>65</v>
      </c>
      <c r="G3" s="137"/>
      <c r="H3" s="138"/>
      <c r="I3" s="148" t="s">
        <v>2</v>
      </c>
      <c r="J3" s="137"/>
      <c r="K3" s="149"/>
      <c r="L3" s="153" t="s">
        <v>76</v>
      </c>
      <c r="M3" s="137"/>
      <c r="N3" s="137"/>
      <c r="O3" s="142" t="s">
        <v>77</v>
      </c>
      <c r="P3" s="143"/>
      <c r="Q3" s="144"/>
      <c r="R3" s="136" t="s">
        <v>78</v>
      </c>
      <c r="S3" s="137"/>
      <c r="T3" s="137"/>
      <c r="U3" s="159" t="s">
        <v>67</v>
      </c>
      <c r="V3" s="160"/>
      <c r="W3" s="160"/>
      <c r="X3" s="153" t="s">
        <v>68</v>
      </c>
      <c r="Y3" s="137"/>
      <c r="Z3" s="149"/>
      <c r="AA3" s="142" t="s">
        <v>79</v>
      </c>
      <c r="AB3" s="143"/>
      <c r="AC3" s="144"/>
      <c r="AD3" s="136" t="s">
        <v>80</v>
      </c>
      <c r="AE3" s="137"/>
      <c r="AF3" s="138"/>
      <c r="AG3" s="31"/>
      <c r="DA3" s="23" t="s">
        <v>0</v>
      </c>
    </row>
    <row r="4" spans="1:33" ht="43.5" customHeight="1">
      <c r="A4" s="32"/>
      <c r="B4" s="26"/>
      <c r="C4" s="33" t="s">
        <v>81</v>
      </c>
      <c r="D4" s="34"/>
      <c r="E4" s="34"/>
      <c r="F4" s="166"/>
      <c r="G4" s="151"/>
      <c r="H4" s="167"/>
      <c r="I4" s="150" t="s">
        <v>3</v>
      </c>
      <c r="J4" s="151"/>
      <c r="K4" s="152"/>
      <c r="L4" s="154" t="s">
        <v>82</v>
      </c>
      <c r="M4" s="146"/>
      <c r="N4" s="147"/>
      <c r="O4" s="155" t="s">
        <v>83</v>
      </c>
      <c r="P4" s="156"/>
      <c r="Q4" s="157"/>
      <c r="R4" s="139"/>
      <c r="S4" s="140"/>
      <c r="T4" s="140"/>
      <c r="U4" s="161"/>
      <c r="V4" s="162"/>
      <c r="W4" s="162"/>
      <c r="X4" s="139"/>
      <c r="Y4" s="140"/>
      <c r="Z4" s="158"/>
      <c r="AA4" s="145"/>
      <c r="AB4" s="146"/>
      <c r="AC4" s="147"/>
      <c r="AD4" s="139"/>
      <c r="AE4" s="140"/>
      <c r="AF4" s="141"/>
      <c r="AG4" s="35" t="s">
        <v>4</v>
      </c>
    </row>
    <row r="5" spans="1:106" ht="43.5" customHeight="1">
      <c r="A5" s="168" t="s">
        <v>5</v>
      </c>
      <c r="B5" s="169"/>
      <c r="C5" s="36"/>
      <c r="D5" s="36"/>
      <c r="E5" s="36"/>
      <c r="F5" s="36"/>
      <c r="G5" s="37"/>
      <c r="H5" s="37"/>
      <c r="I5" s="37"/>
      <c r="J5" s="37"/>
      <c r="K5" s="37"/>
      <c r="L5" s="38"/>
      <c r="M5" s="37"/>
      <c r="N5" s="37"/>
      <c r="O5" s="38"/>
      <c r="P5" s="37"/>
      <c r="Q5" s="39"/>
      <c r="R5" s="40"/>
      <c r="S5" s="37"/>
      <c r="T5" s="37"/>
      <c r="U5" s="40"/>
      <c r="V5" s="37"/>
      <c r="W5" s="37"/>
      <c r="X5" s="37"/>
      <c r="Y5" s="37"/>
      <c r="Z5" s="37"/>
      <c r="AA5" s="37"/>
      <c r="AB5" s="37"/>
      <c r="AC5" s="37"/>
      <c r="AD5" s="36"/>
      <c r="AE5" s="36"/>
      <c r="AF5" s="36"/>
      <c r="AG5" s="41"/>
      <c r="DA5" s="42" t="s">
        <v>0</v>
      </c>
      <c r="DB5" s="23" t="s">
        <v>0</v>
      </c>
    </row>
    <row r="6" spans="1:106" ht="43.5" customHeight="1">
      <c r="A6" s="32"/>
      <c r="B6" s="26"/>
      <c r="C6" s="43" t="s">
        <v>6</v>
      </c>
      <c r="D6" s="43" t="s">
        <v>7</v>
      </c>
      <c r="E6" s="43" t="s">
        <v>8</v>
      </c>
      <c r="F6" s="43" t="s">
        <v>6</v>
      </c>
      <c r="G6" s="44" t="s">
        <v>7</v>
      </c>
      <c r="H6" s="44" t="s">
        <v>8</v>
      </c>
      <c r="I6" s="44" t="s">
        <v>6</v>
      </c>
      <c r="J6" s="44" t="s">
        <v>7</v>
      </c>
      <c r="K6" s="44" t="s">
        <v>8</v>
      </c>
      <c r="L6" s="45" t="s">
        <v>6</v>
      </c>
      <c r="M6" s="44" t="s">
        <v>7</v>
      </c>
      <c r="N6" s="44" t="s">
        <v>8</v>
      </c>
      <c r="O6" s="45" t="s">
        <v>6</v>
      </c>
      <c r="P6" s="44" t="s">
        <v>7</v>
      </c>
      <c r="Q6" s="46" t="s">
        <v>8</v>
      </c>
      <c r="R6" s="47" t="s">
        <v>6</v>
      </c>
      <c r="S6" s="44" t="s">
        <v>7</v>
      </c>
      <c r="T6" s="44" t="s">
        <v>8</v>
      </c>
      <c r="U6" s="47" t="s">
        <v>6</v>
      </c>
      <c r="V6" s="44" t="s">
        <v>7</v>
      </c>
      <c r="W6" s="44" t="s">
        <v>8</v>
      </c>
      <c r="X6" s="44" t="s">
        <v>6</v>
      </c>
      <c r="Y6" s="44" t="s">
        <v>7</v>
      </c>
      <c r="Z6" s="44" t="s">
        <v>8</v>
      </c>
      <c r="AA6" s="44" t="s">
        <v>6</v>
      </c>
      <c r="AB6" s="44" t="s">
        <v>7</v>
      </c>
      <c r="AC6" s="44" t="s">
        <v>8</v>
      </c>
      <c r="AD6" s="43" t="s">
        <v>6</v>
      </c>
      <c r="AE6" s="43" t="s">
        <v>7</v>
      </c>
      <c r="AF6" s="43" t="s">
        <v>8</v>
      </c>
      <c r="AG6" s="35" t="s">
        <v>9</v>
      </c>
      <c r="DB6" s="23" t="s">
        <v>0</v>
      </c>
    </row>
    <row r="7" spans="1:106" ht="43.5" customHeight="1">
      <c r="A7" s="32"/>
      <c r="B7" s="26"/>
      <c r="C7" s="36"/>
      <c r="D7" s="36"/>
      <c r="E7" s="36"/>
      <c r="F7" s="36"/>
      <c r="G7" s="37"/>
      <c r="H7" s="37"/>
      <c r="I7" s="37"/>
      <c r="J7" s="37"/>
      <c r="K7" s="37"/>
      <c r="L7" s="38"/>
      <c r="M7" s="37"/>
      <c r="N7" s="37"/>
      <c r="O7" s="38"/>
      <c r="P7" s="37"/>
      <c r="Q7" s="39"/>
      <c r="R7" s="40"/>
      <c r="S7" s="37"/>
      <c r="T7" s="37"/>
      <c r="U7" s="40"/>
      <c r="V7" s="37"/>
      <c r="W7" s="37"/>
      <c r="X7" s="37"/>
      <c r="Y7" s="37"/>
      <c r="Z7" s="37"/>
      <c r="AA7" s="37"/>
      <c r="AB7" s="37"/>
      <c r="AC7" s="37"/>
      <c r="AD7" s="36"/>
      <c r="AE7" s="36"/>
      <c r="AF7" s="36"/>
      <c r="AG7" s="41"/>
      <c r="DB7" s="23" t="s">
        <v>0</v>
      </c>
    </row>
    <row r="8" spans="1:33" ht="47.25" customHeight="1">
      <c r="A8" s="29"/>
      <c r="B8" s="30"/>
      <c r="C8" s="61"/>
      <c r="D8" s="30"/>
      <c r="E8" s="30"/>
      <c r="F8" s="30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30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30"/>
      <c r="AE8" s="30"/>
      <c r="AF8" s="30"/>
      <c r="AG8" s="31"/>
    </row>
    <row r="9" spans="1:33" ht="47.25" customHeight="1">
      <c r="A9" s="163" t="s">
        <v>71</v>
      </c>
      <c r="B9" s="164"/>
      <c r="C9" s="48">
        <v>13059</v>
      </c>
      <c r="D9" s="49">
        <v>6573</v>
      </c>
      <c r="E9" s="49">
        <v>6486</v>
      </c>
      <c r="F9" s="49">
        <v>5602</v>
      </c>
      <c r="G9" s="50">
        <v>2642</v>
      </c>
      <c r="H9" s="50">
        <v>2960</v>
      </c>
      <c r="I9" s="50">
        <v>2715</v>
      </c>
      <c r="J9" s="50">
        <v>1230</v>
      </c>
      <c r="K9" s="50">
        <v>1485</v>
      </c>
      <c r="L9" s="50">
        <v>530</v>
      </c>
      <c r="M9" s="50">
        <v>314</v>
      </c>
      <c r="N9" s="50">
        <v>216</v>
      </c>
      <c r="O9" s="50">
        <v>84</v>
      </c>
      <c r="P9" s="50">
        <v>68</v>
      </c>
      <c r="Q9" s="50">
        <v>16</v>
      </c>
      <c r="R9" s="49">
        <v>3447</v>
      </c>
      <c r="S9" s="50">
        <v>2027</v>
      </c>
      <c r="T9" s="50">
        <v>1420</v>
      </c>
      <c r="U9" s="50">
        <v>114</v>
      </c>
      <c r="V9" s="50">
        <v>52</v>
      </c>
      <c r="W9" s="50">
        <v>62</v>
      </c>
      <c r="X9" s="50">
        <v>566</v>
      </c>
      <c r="Y9" s="50">
        <v>239</v>
      </c>
      <c r="Z9" s="50">
        <v>327</v>
      </c>
      <c r="AA9" s="50">
        <v>1</v>
      </c>
      <c r="AB9" s="50">
        <v>1</v>
      </c>
      <c r="AC9" s="50">
        <v>0</v>
      </c>
      <c r="AD9" s="51">
        <v>42.9</v>
      </c>
      <c r="AE9" s="51">
        <v>40.2</v>
      </c>
      <c r="AF9" s="51">
        <v>45.6</v>
      </c>
      <c r="AG9" s="52" t="s">
        <v>72</v>
      </c>
    </row>
    <row r="10" spans="1:33" ht="47.25" customHeight="1">
      <c r="A10" s="32"/>
      <c r="B10" s="26"/>
      <c r="C10" s="48"/>
      <c r="D10" s="49"/>
      <c r="E10" s="49"/>
      <c r="F10" s="49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49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1"/>
      <c r="AE10" s="51"/>
      <c r="AF10" s="51"/>
      <c r="AG10" s="41"/>
    </row>
    <row r="11" spans="1:33" ht="47.25" customHeight="1">
      <c r="A11" s="168" t="s">
        <v>84</v>
      </c>
      <c r="B11" s="169"/>
      <c r="C11" s="48">
        <v>12415</v>
      </c>
      <c r="D11" s="49">
        <v>6405</v>
      </c>
      <c r="E11" s="49">
        <v>6010</v>
      </c>
      <c r="F11" s="49">
        <v>5536</v>
      </c>
      <c r="G11" s="49">
        <v>2666</v>
      </c>
      <c r="H11" s="49">
        <v>2870</v>
      </c>
      <c r="I11" s="49">
        <v>2496</v>
      </c>
      <c r="J11" s="49">
        <v>1169</v>
      </c>
      <c r="K11" s="49">
        <v>1327</v>
      </c>
      <c r="L11" s="49">
        <v>486</v>
      </c>
      <c r="M11" s="49">
        <v>299</v>
      </c>
      <c r="N11" s="49">
        <v>187</v>
      </c>
      <c r="O11" s="49">
        <v>75</v>
      </c>
      <c r="P11" s="49">
        <v>64</v>
      </c>
      <c r="Q11" s="49">
        <v>11</v>
      </c>
      <c r="R11" s="49">
        <v>3305</v>
      </c>
      <c r="S11" s="49">
        <v>1992</v>
      </c>
      <c r="T11" s="49">
        <v>1313</v>
      </c>
      <c r="U11" s="49">
        <v>78</v>
      </c>
      <c r="V11" s="49">
        <v>26</v>
      </c>
      <c r="W11" s="49">
        <v>52</v>
      </c>
      <c r="X11" s="49">
        <v>438</v>
      </c>
      <c r="Y11" s="49">
        <v>188</v>
      </c>
      <c r="Z11" s="49">
        <v>250</v>
      </c>
      <c r="AA11" s="49">
        <v>1</v>
      </c>
      <c r="AB11" s="49">
        <v>1</v>
      </c>
      <c r="AC11" s="49">
        <v>0</v>
      </c>
      <c r="AD11" s="51">
        <v>44.6</v>
      </c>
      <c r="AE11" s="51">
        <v>41.6</v>
      </c>
      <c r="AF11" s="51">
        <v>47.8</v>
      </c>
      <c r="AG11" s="35" t="s">
        <v>85</v>
      </c>
    </row>
    <row r="12" spans="1:33" ht="47.25" customHeight="1">
      <c r="A12" s="53"/>
      <c r="B12" s="54"/>
      <c r="C12" s="49"/>
      <c r="D12" s="49"/>
      <c r="E12" s="49"/>
      <c r="F12" s="49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49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1"/>
      <c r="AE12" s="51"/>
      <c r="AF12" s="51"/>
      <c r="AG12" s="55"/>
    </row>
    <row r="13" spans="1:33" ht="47.25" customHeight="1">
      <c r="A13" s="64" t="s">
        <v>89</v>
      </c>
      <c r="B13" s="65"/>
      <c r="C13" s="48">
        <v>5211</v>
      </c>
      <c r="D13" s="49">
        <v>2745</v>
      </c>
      <c r="E13" s="49">
        <v>2466</v>
      </c>
      <c r="F13" s="49">
        <v>2612</v>
      </c>
      <c r="G13" s="50">
        <v>1299</v>
      </c>
      <c r="H13" s="50">
        <v>1313</v>
      </c>
      <c r="I13" s="50">
        <v>875</v>
      </c>
      <c r="J13" s="50">
        <v>409</v>
      </c>
      <c r="K13" s="50">
        <v>466</v>
      </c>
      <c r="L13" s="50">
        <v>305</v>
      </c>
      <c r="M13" s="50">
        <v>188</v>
      </c>
      <c r="N13" s="50">
        <v>117</v>
      </c>
      <c r="O13" s="50">
        <v>20</v>
      </c>
      <c r="P13" s="50">
        <v>16</v>
      </c>
      <c r="Q13" s="50">
        <v>4</v>
      </c>
      <c r="R13" s="49">
        <v>1152</v>
      </c>
      <c r="S13" s="50">
        <v>726</v>
      </c>
      <c r="T13" s="50">
        <v>426</v>
      </c>
      <c r="U13" s="49">
        <v>35</v>
      </c>
      <c r="V13" s="50">
        <v>13</v>
      </c>
      <c r="W13" s="50">
        <v>22</v>
      </c>
      <c r="X13" s="50">
        <v>212</v>
      </c>
      <c r="Y13" s="50">
        <v>94</v>
      </c>
      <c r="Z13" s="50">
        <v>118</v>
      </c>
      <c r="AA13" s="50">
        <v>0</v>
      </c>
      <c r="AB13" s="50">
        <v>0</v>
      </c>
      <c r="AC13" s="50">
        <v>0</v>
      </c>
      <c r="AD13" s="51">
        <v>50.1</v>
      </c>
      <c r="AE13" s="51">
        <v>47.3</v>
      </c>
      <c r="AF13" s="51">
        <v>53.2</v>
      </c>
      <c r="AG13" s="35" t="s">
        <v>11</v>
      </c>
    </row>
    <row r="14" spans="1:33" ht="47.25" customHeight="1">
      <c r="A14" s="64" t="s">
        <v>12</v>
      </c>
      <c r="B14" s="65"/>
      <c r="C14" s="48">
        <v>1036</v>
      </c>
      <c r="D14" s="49">
        <v>497</v>
      </c>
      <c r="E14" s="49">
        <v>539</v>
      </c>
      <c r="F14" s="49">
        <v>515</v>
      </c>
      <c r="G14" s="50">
        <v>231</v>
      </c>
      <c r="H14" s="50">
        <v>284</v>
      </c>
      <c r="I14" s="50">
        <v>244</v>
      </c>
      <c r="J14" s="50">
        <v>116</v>
      </c>
      <c r="K14" s="50">
        <v>128</v>
      </c>
      <c r="L14" s="50">
        <v>30</v>
      </c>
      <c r="M14" s="50">
        <v>26</v>
      </c>
      <c r="N14" s="50">
        <v>4</v>
      </c>
      <c r="O14" s="50">
        <v>6</v>
      </c>
      <c r="P14" s="50">
        <v>6</v>
      </c>
      <c r="Q14" s="50">
        <v>0</v>
      </c>
      <c r="R14" s="49">
        <v>185</v>
      </c>
      <c r="S14" s="50">
        <v>95</v>
      </c>
      <c r="T14" s="50">
        <v>90</v>
      </c>
      <c r="U14" s="49">
        <v>8</v>
      </c>
      <c r="V14" s="50">
        <v>4</v>
      </c>
      <c r="W14" s="50">
        <v>4</v>
      </c>
      <c r="X14" s="50">
        <v>47</v>
      </c>
      <c r="Y14" s="50">
        <v>18</v>
      </c>
      <c r="Z14" s="50">
        <v>29</v>
      </c>
      <c r="AA14" s="50">
        <v>1</v>
      </c>
      <c r="AB14" s="50">
        <v>1</v>
      </c>
      <c r="AC14" s="50">
        <v>0</v>
      </c>
      <c r="AD14" s="51">
        <v>49.7</v>
      </c>
      <c r="AE14" s="51">
        <v>46.5</v>
      </c>
      <c r="AF14" s="51">
        <v>52.7</v>
      </c>
      <c r="AG14" s="35" t="s">
        <v>13</v>
      </c>
    </row>
    <row r="15" spans="1:33" ht="47.25" customHeight="1">
      <c r="A15" s="64" t="s">
        <v>14</v>
      </c>
      <c r="B15" s="65"/>
      <c r="C15" s="48">
        <v>1027</v>
      </c>
      <c r="D15" s="49">
        <v>536</v>
      </c>
      <c r="E15" s="49">
        <v>491</v>
      </c>
      <c r="F15" s="49">
        <v>394</v>
      </c>
      <c r="G15" s="50">
        <v>184</v>
      </c>
      <c r="H15" s="50">
        <v>210</v>
      </c>
      <c r="I15" s="50">
        <v>201</v>
      </c>
      <c r="J15" s="50">
        <v>87</v>
      </c>
      <c r="K15" s="50">
        <v>114</v>
      </c>
      <c r="L15" s="50">
        <v>34</v>
      </c>
      <c r="M15" s="50">
        <v>23</v>
      </c>
      <c r="N15" s="50">
        <v>11</v>
      </c>
      <c r="O15" s="50">
        <v>12</v>
      </c>
      <c r="P15" s="50">
        <v>10</v>
      </c>
      <c r="Q15" s="50">
        <v>2</v>
      </c>
      <c r="R15" s="49">
        <v>353</v>
      </c>
      <c r="S15" s="50">
        <v>221</v>
      </c>
      <c r="T15" s="50">
        <v>132</v>
      </c>
      <c r="U15" s="49">
        <v>10</v>
      </c>
      <c r="V15" s="50">
        <v>4</v>
      </c>
      <c r="W15" s="50">
        <v>6</v>
      </c>
      <c r="X15" s="50">
        <v>23</v>
      </c>
      <c r="Y15" s="50">
        <v>7</v>
      </c>
      <c r="Z15" s="50">
        <v>16</v>
      </c>
      <c r="AA15" s="50">
        <v>0</v>
      </c>
      <c r="AB15" s="50">
        <v>0</v>
      </c>
      <c r="AC15" s="50">
        <v>0</v>
      </c>
      <c r="AD15" s="51">
        <v>38.4</v>
      </c>
      <c r="AE15" s="51">
        <v>34.3</v>
      </c>
      <c r="AF15" s="51">
        <v>42.8</v>
      </c>
      <c r="AG15" s="35" t="s">
        <v>15</v>
      </c>
    </row>
    <row r="16" spans="1:33" ht="47.25" customHeight="1">
      <c r="A16" s="64" t="s">
        <v>16</v>
      </c>
      <c r="B16" s="65"/>
      <c r="C16" s="48">
        <v>1070</v>
      </c>
      <c r="D16" s="49">
        <v>539</v>
      </c>
      <c r="E16" s="49">
        <v>531</v>
      </c>
      <c r="F16" s="49">
        <v>443</v>
      </c>
      <c r="G16" s="50">
        <v>202</v>
      </c>
      <c r="H16" s="50">
        <v>241</v>
      </c>
      <c r="I16" s="50">
        <v>216</v>
      </c>
      <c r="J16" s="50">
        <v>106</v>
      </c>
      <c r="K16" s="50">
        <v>110</v>
      </c>
      <c r="L16" s="50">
        <v>10</v>
      </c>
      <c r="M16" s="50">
        <v>6</v>
      </c>
      <c r="N16" s="50">
        <v>4</v>
      </c>
      <c r="O16" s="50">
        <v>5</v>
      </c>
      <c r="P16" s="50">
        <v>5</v>
      </c>
      <c r="Q16" s="50">
        <v>0</v>
      </c>
      <c r="R16" s="49">
        <v>364</v>
      </c>
      <c r="S16" s="50">
        <v>212</v>
      </c>
      <c r="T16" s="50">
        <v>152</v>
      </c>
      <c r="U16" s="49">
        <v>16</v>
      </c>
      <c r="V16" s="50">
        <v>2</v>
      </c>
      <c r="W16" s="50">
        <v>14</v>
      </c>
      <c r="X16" s="50">
        <v>16</v>
      </c>
      <c r="Y16" s="50">
        <v>6</v>
      </c>
      <c r="Z16" s="50">
        <v>10</v>
      </c>
      <c r="AA16" s="50">
        <v>0</v>
      </c>
      <c r="AB16" s="50">
        <v>0</v>
      </c>
      <c r="AC16" s="50">
        <v>0</v>
      </c>
      <c r="AD16" s="51">
        <v>41.4</v>
      </c>
      <c r="AE16" s="51">
        <v>37.5</v>
      </c>
      <c r="AF16" s="51">
        <v>45.4</v>
      </c>
      <c r="AG16" s="35" t="s">
        <v>17</v>
      </c>
    </row>
    <row r="17" spans="1:33" ht="47.25" customHeight="1">
      <c r="A17" s="64" t="s">
        <v>18</v>
      </c>
      <c r="B17" s="65"/>
      <c r="C17" s="48">
        <v>758</v>
      </c>
      <c r="D17" s="49">
        <v>370</v>
      </c>
      <c r="E17" s="49">
        <v>388</v>
      </c>
      <c r="F17" s="49">
        <v>297</v>
      </c>
      <c r="G17" s="50">
        <v>143</v>
      </c>
      <c r="H17" s="50">
        <v>154</v>
      </c>
      <c r="I17" s="50">
        <v>177</v>
      </c>
      <c r="J17" s="50">
        <v>78</v>
      </c>
      <c r="K17" s="50">
        <v>99</v>
      </c>
      <c r="L17" s="50">
        <v>10</v>
      </c>
      <c r="M17" s="50">
        <v>3</v>
      </c>
      <c r="N17" s="50">
        <v>7</v>
      </c>
      <c r="O17" s="50">
        <v>3</v>
      </c>
      <c r="P17" s="50">
        <v>3</v>
      </c>
      <c r="Q17" s="50">
        <v>0</v>
      </c>
      <c r="R17" s="49">
        <v>254</v>
      </c>
      <c r="S17" s="50">
        <v>138</v>
      </c>
      <c r="T17" s="50">
        <v>116</v>
      </c>
      <c r="U17" s="49">
        <v>0</v>
      </c>
      <c r="V17" s="50">
        <v>0</v>
      </c>
      <c r="W17" s="50">
        <v>0</v>
      </c>
      <c r="X17" s="50">
        <v>17</v>
      </c>
      <c r="Y17" s="50">
        <v>5</v>
      </c>
      <c r="Z17" s="50">
        <v>12</v>
      </c>
      <c r="AA17" s="50">
        <v>0</v>
      </c>
      <c r="AB17" s="50">
        <v>0</v>
      </c>
      <c r="AC17" s="50">
        <v>0</v>
      </c>
      <c r="AD17" s="51">
        <v>39.2</v>
      </c>
      <c r="AE17" s="51">
        <v>38.6</v>
      </c>
      <c r="AF17" s="51">
        <v>39.7</v>
      </c>
      <c r="AG17" s="35" t="s">
        <v>19</v>
      </c>
    </row>
    <row r="18" spans="1:33" ht="47.25" customHeight="1">
      <c r="A18" s="64" t="s">
        <v>20</v>
      </c>
      <c r="B18" s="65"/>
      <c r="C18" s="48">
        <v>396</v>
      </c>
      <c r="D18" s="49">
        <v>192</v>
      </c>
      <c r="E18" s="49">
        <v>204</v>
      </c>
      <c r="F18" s="49">
        <v>176</v>
      </c>
      <c r="G18" s="50">
        <v>88</v>
      </c>
      <c r="H18" s="50">
        <v>88</v>
      </c>
      <c r="I18" s="50">
        <v>75</v>
      </c>
      <c r="J18" s="50">
        <v>32</v>
      </c>
      <c r="K18" s="50">
        <v>43</v>
      </c>
      <c r="L18" s="50">
        <v>21</v>
      </c>
      <c r="M18" s="50">
        <v>12</v>
      </c>
      <c r="N18" s="50">
        <v>9</v>
      </c>
      <c r="O18" s="50">
        <v>2</v>
      </c>
      <c r="P18" s="50">
        <v>1</v>
      </c>
      <c r="Q18" s="50">
        <v>1</v>
      </c>
      <c r="R18" s="49">
        <v>107</v>
      </c>
      <c r="S18" s="50">
        <v>50</v>
      </c>
      <c r="T18" s="50">
        <v>57</v>
      </c>
      <c r="U18" s="49">
        <v>0</v>
      </c>
      <c r="V18" s="50">
        <v>0</v>
      </c>
      <c r="W18" s="50">
        <v>0</v>
      </c>
      <c r="X18" s="50">
        <v>15</v>
      </c>
      <c r="Y18" s="50">
        <v>9</v>
      </c>
      <c r="Z18" s="50">
        <v>6</v>
      </c>
      <c r="AA18" s="50">
        <v>0</v>
      </c>
      <c r="AB18" s="50">
        <v>0</v>
      </c>
      <c r="AC18" s="50">
        <v>0</v>
      </c>
      <c r="AD18" s="51">
        <v>44.4</v>
      </c>
      <c r="AE18" s="51">
        <v>45.8</v>
      </c>
      <c r="AF18" s="51">
        <v>43.1</v>
      </c>
      <c r="AG18" s="35" t="s">
        <v>21</v>
      </c>
    </row>
    <row r="19" spans="1:33" ht="47.25" customHeight="1">
      <c r="A19" s="64" t="s">
        <v>22</v>
      </c>
      <c r="B19" s="65"/>
      <c r="C19" s="48">
        <v>210</v>
      </c>
      <c r="D19" s="49">
        <v>134</v>
      </c>
      <c r="E19" s="49">
        <v>76</v>
      </c>
      <c r="F19" s="49">
        <v>38</v>
      </c>
      <c r="G19" s="50">
        <v>22</v>
      </c>
      <c r="H19" s="50">
        <v>16</v>
      </c>
      <c r="I19" s="50">
        <v>59</v>
      </c>
      <c r="J19" s="50">
        <v>22</v>
      </c>
      <c r="K19" s="50">
        <v>37</v>
      </c>
      <c r="L19" s="50">
        <v>3</v>
      </c>
      <c r="M19" s="50">
        <v>2</v>
      </c>
      <c r="N19" s="50">
        <v>1</v>
      </c>
      <c r="O19" s="50">
        <v>0</v>
      </c>
      <c r="P19" s="50">
        <v>0</v>
      </c>
      <c r="Q19" s="50">
        <v>0</v>
      </c>
      <c r="R19" s="49">
        <v>110</v>
      </c>
      <c r="S19" s="50">
        <v>88</v>
      </c>
      <c r="T19" s="50">
        <v>22</v>
      </c>
      <c r="U19" s="49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1">
        <v>18.1</v>
      </c>
      <c r="AE19" s="51">
        <v>16.4</v>
      </c>
      <c r="AF19" s="51">
        <v>21.1</v>
      </c>
      <c r="AG19" s="35" t="s">
        <v>23</v>
      </c>
    </row>
    <row r="20" spans="1:33" ht="47.25" customHeight="1">
      <c r="A20" s="64" t="s">
        <v>24</v>
      </c>
      <c r="B20" s="65"/>
      <c r="C20" s="48">
        <v>356</v>
      </c>
      <c r="D20" s="49">
        <v>192</v>
      </c>
      <c r="E20" s="49">
        <v>164</v>
      </c>
      <c r="F20" s="49">
        <v>144</v>
      </c>
      <c r="G20" s="50">
        <v>77</v>
      </c>
      <c r="H20" s="50">
        <v>67</v>
      </c>
      <c r="I20" s="50">
        <v>63</v>
      </c>
      <c r="J20" s="50">
        <v>30</v>
      </c>
      <c r="K20" s="50">
        <v>33</v>
      </c>
      <c r="L20" s="50">
        <v>42</v>
      </c>
      <c r="M20" s="50">
        <v>23</v>
      </c>
      <c r="N20" s="50">
        <v>19</v>
      </c>
      <c r="O20" s="50">
        <v>6</v>
      </c>
      <c r="P20" s="50">
        <v>6</v>
      </c>
      <c r="Q20" s="50">
        <v>0</v>
      </c>
      <c r="R20" s="49">
        <v>67</v>
      </c>
      <c r="S20" s="50">
        <v>30</v>
      </c>
      <c r="T20" s="50">
        <v>37</v>
      </c>
      <c r="U20" s="49">
        <v>0</v>
      </c>
      <c r="V20" s="50">
        <v>0</v>
      </c>
      <c r="W20" s="50">
        <v>0</v>
      </c>
      <c r="X20" s="50">
        <v>34</v>
      </c>
      <c r="Y20" s="50">
        <v>26</v>
      </c>
      <c r="Z20" s="50">
        <v>8</v>
      </c>
      <c r="AA20" s="50">
        <v>0</v>
      </c>
      <c r="AB20" s="50">
        <v>0</v>
      </c>
      <c r="AC20" s="50">
        <v>0</v>
      </c>
      <c r="AD20" s="51">
        <v>40.4</v>
      </c>
      <c r="AE20" s="51">
        <v>40.1</v>
      </c>
      <c r="AF20" s="51">
        <v>40.9</v>
      </c>
      <c r="AG20" s="35" t="s">
        <v>25</v>
      </c>
    </row>
    <row r="21" spans="1:33" ht="47.25" customHeight="1">
      <c r="A21" s="64" t="s">
        <v>26</v>
      </c>
      <c r="B21" s="65"/>
      <c r="C21" s="48">
        <v>230</v>
      </c>
      <c r="D21" s="49">
        <v>117</v>
      </c>
      <c r="E21" s="49">
        <v>113</v>
      </c>
      <c r="F21" s="49">
        <v>85</v>
      </c>
      <c r="G21" s="50">
        <v>49</v>
      </c>
      <c r="H21" s="50">
        <v>36</v>
      </c>
      <c r="I21" s="50">
        <v>67</v>
      </c>
      <c r="J21" s="50">
        <v>37</v>
      </c>
      <c r="K21" s="50">
        <v>30</v>
      </c>
      <c r="L21" s="50">
        <v>3</v>
      </c>
      <c r="M21" s="50">
        <v>0</v>
      </c>
      <c r="N21" s="50">
        <v>3</v>
      </c>
      <c r="O21" s="50">
        <v>0</v>
      </c>
      <c r="P21" s="50">
        <v>0</v>
      </c>
      <c r="Q21" s="50">
        <v>0</v>
      </c>
      <c r="R21" s="49">
        <v>65</v>
      </c>
      <c r="S21" s="50">
        <v>27</v>
      </c>
      <c r="T21" s="50">
        <v>38</v>
      </c>
      <c r="U21" s="49">
        <v>2</v>
      </c>
      <c r="V21" s="50">
        <v>2</v>
      </c>
      <c r="W21" s="50">
        <v>0</v>
      </c>
      <c r="X21" s="50">
        <v>8</v>
      </c>
      <c r="Y21" s="50">
        <v>2</v>
      </c>
      <c r="Z21" s="50">
        <v>6</v>
      </c>
      <c r="AA21" s="50">
        <v>0</v>
      </c>
      <c r="AB21" s="50">
        <v>0</v>
      </c>
      <c r="AC21" s="50">
        <v>0</v>
      </c>
      <c r="AD21" s="51">
        <v>37</v>
      </c>
      <c r="AE21" s="51">
        <v>41.9</v>
      </c>
      <c r="AF21" s="51">
        <v>31.9</v>
      </c>
      <c r="AG21" s="35" t="s">
        <v>27</v>
      </c>
    </row>
    <row r="22" spans="1:33" ht="47.25" customHeight="1">
      <c r="A22" s="64" t="s">
        <v>28</v>
      </c>
      <c r="B22" s="65"/>
      <c r="C22" s="48">
        <v>340</v>
      </c>
      <c r="D22" s="49">
        <v>173</v>
      </c>
      <c r="E22" s="49">
        <v>167</v>
      </c>
      <c r="F22" s="49">
        <v>182</v>
      </c>
      <c r="G22" s="50">
        <v>84</v>
      </c>
      <c r="H22" s="50">
        <v>98</v>
      </c>
      <c r="I22" s="50">
        <v>54</v>
      </c>
      <c r="J22" s="50">
        <v>22</v>
      </c>
      <c r="K22" s="50">
        <v>32</v>
      </c>
      <c r="L22" s="50">
        <v>12</v>
      </c>
      <c r="M22" s="50">
        <v>7</v>
      </c>
      <c r="N22" s="50">
        <v>5</v>
      </c>
      <c r="O22" s="50">
        <v>4</v>
      </c>
      <c r="P22" s="50">
        <v>3</v>
      </c>
      <c r="Q22" s="50">
        <v>1</v>
      </c>
      <c r="R22" s="49">
        <v>77</v>
      </c>
      <c r="S22" s="50">
        <v>52</v>
      </c>
      <c r="T22" s="50">
        <v>25</v>
      </c>
      <c r="U22" s="49">
        <v>0</v>
      </c>
      <c r="V22" s="50">
        <v>0</v>
      </c>
      <c r="W22" s="50">
        <v>0</v>
      </c>
      <c r="X22" s="50">
        <v>11</v>
      </c>
      <c r="Y22" s="50">
        <v>5</v>
      </c>
      <c r="Z22" s="50">
        <v>6</v>
      </c>
      <c r="AA22" s="50">
        <v>0</v>
      </c>
      <c r="AB22" s="50">
        <v>0</v>
      </c>
      <c r="AC22" s="50">
        <v>0</v>
      </c>
      <c r="AD22" s="51">
        <v>53.5</v>
      </c>
      <c r="AE22" s="51">
        <v>48.6</v>
      </c>
      <c r="AF22" s="51">
        <v>58.7</v>
      </c>
      <c r="AG22" s="35" t="s">
        <v>29</v>
      </c>
    </row>
    <row r="23" spans="1:33" ht="47.25" customHeight="1">
      <c r="A23" s="64" t="s">
        <v>30</v>
      </c>
      <c r="B23" s="65"/>
      <c r="C23" s="48">
        <v>693</v>
      </c>
      <c r="D23" s="49">
        <v>361</v>
      </c>
      <c r="E23" s="49">
        <v>332</v>
      </c>
      <c r="F23" s="49">
        <v>309</v>
      </c>
      <c r="G23" s="50">
        <v>131</v>
      </c>
      <c r="H23" s="50">
        <v>178</v>
      </c>
      <c r="I23" s="50">
        <v>160</v>
      </c>
      <c r="J23" s="50">
        <v>84</v>
      </c>
      <c r="K23" s="50">
        <v>76</v>
      </c>
      <c r="L23" s="50">
        <v>8</v>
      </c>
      <c r="M23" s="50">
        <v>6</v>
      </c>
      <c r="N23" s="50">
        <v>2</v>
      </c>
      <c r="O23" s="50">
        <v>5</v>
      </c>
      <c r="P23" s="50">
        <v>5</v>
      </c>
      <c r="Q23" s="50">
        <v>0</v>
      </c>
      <c r="R23" s="49">
        <v>184</v>
      </c>
      <c r="S23" s="50">
        <v>126</v>
      </c>
      <c r="T23" s="50">
        <v>58</v>
      </c>
      <c r="U23" s="49">
        <v>0</v>
      </c>
      <c r="V23" s="50">
        <v>0</v>
      </c>
      <c r="W23" s="50">
        <v>0</v>
      </c>
      <c r="X23" s="50">
        <v>27</v>
      </c>
      <c r="Y23" s="50">
        <v>9</v>
      </c>
      <c r="Z23" s="50">
        <v>18</v>
      </c>
      <c r="AA23" s="50">
        <v>0</v>
      </c>
      <c r="AB23" s="50">
        <v>0</v>
      </c>
      <c r="AC23" s="50">
        <v>0</v>
      </c>
      <c r="AD23" s="51">
        <v>44.6</v>
      </c>
      <c r="AE23" s="51">
        <v>36.3</v>
      </c>
      <c r="AF23" s="51">
        <v>53.6</v>
      </c>
      <c r="AG23" s="35" t="s">
        <v>31</v>
      </c>
    </row>
    <row r="24" spans="1:33" ht="47.25" customHeight="1">
      <c r="A24" s="64" t="s">
        <v>69</v>
      </c>
      <c r="B24" s="66"/>
      <c r="C24" s="48">
        <v>264</v>
      </c>
      <c r="D24" s="49">
        <v>132</v>
      </c>
      <c r="E24" s="49">
        <v>132</v>
      </c>
      <c r="F24" s="49">
        <v>81</v>
      </c>
      <c r="G24" s="50">
        <v>33</v>
      </c>
      <c r="H24" s="50">
        <v>48</v>
      </c>
      <c r="I24" s="50">
        <v>79</v>
      </c>
      <c r="J24" s="50">
        <v>41</v>
      </c>
      <c r="K24" s="50">
        <v>38</v>
      </c>
      <c r="L24" s="50">
        <v>1</v>
      </c>
      <c r="M24" s="50">
        <v>0</v>
      </c>
      <c r="N24" s="50">
        <v>1</v>
      </c>
      <c r="O24" s="50">
        <v>1</v>
      </c>
      <c r="P24" s="50">
        <v>0</v>
      </c>
      <c r="Q24" s="50">
        <v>1</v>
      </c>
      <c r="R24" s="49">
        <v>85</v>
      </c>
      <c r="S24" s="50">
        <v>55</v>
      </c>
      <c r="T24" s="50">
        <v>30</v>
      </c>
      <c r="U24" s="49">
        <v>6</v>
      </c>
      <c r="V24" s="50">
        <v>1</v>
      </c>
      <c r="W24" s="50">
        <v>5</v>
      </c>
      <c r="X24" s="50">
        <v>11</v>
      </c>
      <c r="Y24" s="50">
        <v>2</v>
      </c>
      <c r="Z24" s="50">
        <v>9</v>
      </c>
      <c r="AA24" s="50">
        <v>0</v>
      </c>
      <c r="AB24" s="50">
        <v>0</v>
      </c>
      <c r="AC24" s="50">
        <v>0</v>
      </c>
      <c r="AD24" s="51">
        <v>30.7</v>
      </c>
      <c r="AE24" s="51">
        <v>25</v>
      </c>
      <c r="AF24" s="51">
        <v>36.4</v>
      </c>
      <c r="AG24" s="35" t="s">
        <v>70</v>
      </c>
    </row>
    <row r="25" spans="1:33" ht="47.25" customHeight="1">
      <c r="A25" s="64" t="s">
        <v>90</v>
      </c>
      <c r="B25" s="66"/>
      <c r="C25" s="48">
        <v>68</v>
      </c>
      <c r="D25" s="49">
        <v>33</v>
      </c>
      <c r="E25" s="49">
        <v>35</v>
      </c>
      <c r="F25" s="49">
        <v>13</v>
      </c>
      <c r="G25" s="50">
        <v>6</v>
      </c>
      <c r="H25" s="50">
        <v>7</v>
      </c>
      <c r="I25" s="50">
        <v>18</v>
      </c>
      <c r="J25" s="50">
        <v>9</v>
      </c>
      <c r="K25" s="50">
        <v>9</v>
      </c>
      <c r="L25" s="50">
        <v>5</v>
      </c>
      <c r="M25" s="50">
        <v>1</v>
      </c>
      <c r="N25" s="50">
        <v>4</v>
      </c>
      <c r="O25" s="50">
        <v>0</v>
      </c>
      <c r="P25" s="50">
        <v>0</v>
      </c>
      <c r="Q25" s="50">
        <v>0</v>
      </c>
      <c r="R25" s="49">
        <v>27</v>
      </c>
      <c r="S25" s="50">
        <v>17</v>
      </c>
      <c r="T25" s="50">
        <v>10</v>
      </c>
      <c r="U25" s="49">
        <v>1</v>
      </c>
      <c r="V25" s="50">
        <v>0</v>
      </c>
      <c r="W25" s="50">
        <v>1</v>
      </c>
      <c r="X25" s="50">
        <v>4</v>
      </c>
      <c r="Y25" s="50">
        <v>0</v>
      </c>
      <c r="Z25" s="50">
        <v>4</v>
      </c>
      <c r="AA25" s="50">
        <v>0</v>
      </c>
      <c r="AB25" s="50">
        <v>0</v>
      </c>
      <c r="AC25" s="50">
        <v>0</v>
      </c>
      <c r="AD25" s="51">
        <v>19.1</v>
      </c>
      <c r="AE25" s="51">
        <v>18.2</v>
      </c>
      <c r="AF25" s="51">
        <v>20</v>
      </c>
      <c r="AG25" s="35" t="s">
        <v>74</v>
      </c>
    </row>
    <row r="26" spans="1:33" ht="47.25" customHeight="1">
      <c r="A26" s="64" t="s">
        <v>91</v>
      </c>
      <c r="B26" s="66"/>
      <c r="C26" s="48">
        <v>342</v>
      </c>
      <c r="D26" s="49">
        <v>187</v>
      </c>
      <c r="E26" s="49">
        <v>155</v>
      </c>
      <c r="F26" s="49">
        <v>133</v>
      </c>
      <c r="G26" s="50">
        <v>62</v>
      </c>
      <c r="H26" s="50">
        <v>71</v>
      </c>
      <c r="I26" s="50">
        <v>87</v>
      </c>
      <c r="J26" s="50">
        <v>41</v>
      </c>
      <c r="K26" s="50">
        <v>46</v>
      </c>
      <c r="L26" s="50">
        <v>1</v>
      </c>
      <c r="M26" s="50">
        <v>1</v>
      </c>
      <c r="N26" s="50">
        <v>0</v>
      </c>
      <c r="O26" s="50">
        <v>1</v>
      </c>
      <c r="P26" s="50">
        <v>1</v>
      </c>
      <c r="Q26" s="50">
        <v>0</v>
      </c>
      <c r="R26" s="49">
        <v>116</v>
      </c>
      <c r="S26" s="50">
        <v>80</v>
      </c>
      <c r="T26" s="50">
        <v>36</v>
      </c>
      <c r="U26" s="49">
        <v>0</v>
      </c>
      <c r="V26" s="50">
        <v>0</v>
      </c>
      <c r="W26" s="50">
        <v>0</v>
      </c>
      <c r="X26" s="50">
        <v>4</v>
      </c>
      <c r="Y26" s="50">
        <v>2</v>
      </c>
      <c r="Z26" s="50">
        <v>2</v>
      </c>
      <c r="AA26" s="50">
        <v>0</v>
      </c>
      <c r="AB26" s="50">
        <v>0</v>
      </c>
      <c r="AC26" s="50">
        <v>0</v>
      </c>
      <c r="AD26" s="51">
        <v>38.9</v>
      </c>
      <c r="AE26" s="51">
        <v>33.2</v>
      </c>
      <c r="AF26" s="51">
        <v>45.8</v>
      </c>
      <c r="AG26" s="35" t="s">
        <v>75</v>
      </c>
    </row>
    <row r="27" spans="1:33" ht="47.25" customHeight="1">
      <c r="A27" s="64"/>
      <c r="B27" s="66"/>
      <c r="C27" s="48"/>
      <c r="D27" s="49"/>
      <c r="E27" s="49"/>
      <c r="F27" s="49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49"/>
      <c r="S27" s="50"/>
      <c r="T27" s="50"/>
      <c r="U27" s="49"/>
      <c r="V27" s="50"/>
      <c r="W27" s="50"/>
      <c r="X27" s="50"/>
      <c r="Y27" s="50"/>
      <c r="Z27" s="50"/>
      <c r="AA27" s="50"/>
      <c r="AB27" s="50"/>
      <c r="AC27" s="50"/>
      <c r="AD27" s="51"/>
      <c r="AE27" s="51"/>
      <c r="AF27" s="51"/>
      <c r="AG27" s="35"/>
    </row>
    <row r="28" spans="1:33" ht="47.25" customHeight="1">
      <c r="A28" s="64" t="s">
        <v>86</v>
      </c>
      <c r="B28" s="66"/>
      <c r="C28" s="48">
        <v>191</v>
      </c>
      <c r="D28" s="49">
        <v>94</v>
      </c>
      <c r="E28" s="49">
        <v>97</v>
      </c>
      <c r="F28" s="49">
        <v>50</v>
      </c>
      <c r="G28" s="50">
        <v>29</v>
      </c>
      <c r="H28" s="50">
        <v>21</v>
      </c>
      <c r="I28" s="50">
        <v>68</v>
      </c>
      <c r="J28" s="50">
        <v>33</v>
      </c>
      <c r="K28" s="50">
        <v>35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49">
        <v>69</v>
      </c>
      <c r="S28" s="50">
        <v>30</v>
      </c>
      <c r="T28" s="50">
        <v>39</v>
      </c>
      <c r="U28" s="49">
        <v>0</v>
      </c>
      <c r="V28" s="50">
        <v>0</v>
      </c>
      <c r="W28" s="50">
        <v>0</v>
      </c>
      <c r="X28" s="50">
        <v>4</v>
      </c>
      <c r="Y28" s="50">
        <v>2</v>
      </c>
      <c r="Z28" s="50">
        <v>2</v>
      </c>
      <c r="AA28" s="50">
        <v>0</v>
      </c>
      <c r="AB28" s="50">
        <v>0</v>
      </c>
      <c r="AC28" s="50">
        <v>0</v>
      </c>
      <c r="AD28" s="51">
        <v>26.2</v>
      </c>
      <c r="AE28" s="51">
        <v>30.9</v>
      </c>
      <c r="AF28" s="51">
        <v>21.6</v>
      </c>
      <c r="AG28" s="35" t="s">
        <v>32</v>
      </c>
    </row>
    <row r="29" spans="1:33" ht="47.25" customHeight="1">
      <c r="A29" s="139" t="s">
        <v>87</v>
      </c>
      <c r="B29" s="141"/>
      <c r="C29" s="56">
        <v>223</v>
      </c>
      <c r="D29" s="57">
        <v>103</v>
      </c>
      <c r="E29" s="57">
        <v>120</v>
      </c>
      <c r="F29" s="57">
        <v>64</v>
      </c>
      <c r="G29" s="58">
        <v>26</v>
      </c>
      <c r="H29" s="58">
        <v>38</v>
      </c>
      <c r="I29" s="58">
        <v>53</v>
      </c>
      <c r="J29" s="58">
        <v>22</v>
      </c>
      <c r="K29" s="58">
        <v>31</v>
      </c>
      <c r="L29" s="58">
        <v>1</v>
      </c>
      <c r="M29" s="58">
        <v>1</v>
      </c>
      <c r="N29" s="58">
        <v>0</v>
      </c>
      <c r="O29" s="58">
        <v>10</v>
      </c>
      <c r="P29" s="58">
        <v>8</v>
      </c>
      <c r="Q29" s="58">
        <v>2</v>
      </c>
      <c r="R29" s="57">
        <v>90</v>
      </c>
      <c r="S29" s="58">
        <v>45</v>
      </c>
      <c r="T29" s="58">
        <v>45</v>
      </c>
      <c r="U29" s="57">
        <v>0</v>
      </c>
      <c r="V29" s="58">
        <v>0</v>
      </c>
      <c r="W29" s="58">
        <v>0</v>
      </c>
      <c r="X29" s="58">
        <v>5</v>
      </c>
      <c r="Y29" s="58">
        <v>1</v>
      </c>
      <c r="Z29" s="58">
        <v>4</v>
      </c>
      <c r="AA29" s="58">
        <v>0</v>
      </c>
      <c r="AB29" s="58">
        <v>0</v>
      </c>
      <c r="AC29" s="58">
        <v>0</v>
      </c>
      <c r="AD29" s="59">
        <v>28.7</v>
      </c>
      <c r="AE29" s="59">
        <v>25.2</v>
      </c>
      <c r="AF29" s="59">
        <v>31.7</v>
      </c>
      <c r="AG29" s="60" t="s">
        <v>33</v>
      </c>
    </row>
    <row r="30" spans="2:10" ht="42.75" customHeight="1">
      <c r="B30" s="23" t="s">
        <v>88</v>
      </c>
      <c r="J30" s="24" t="s">
        <v>88</v>
      </c>
    </row>
    <row r="31" ht="42.75" customHeight="1">
      <c r="B31" s="23" t="s">
        <v>88</v>
      </c>
    </row>
  </sheetData>
  <sheetProtection/>
  <mergeCells count="17">
    <mergeCell ref="R3:T4"/>
    <mergeCell ref="A9:B9"/>
    <mergeCell ref="A29:B29"/>
    <mergeCell ref="F3:H4"/>
    <mergeCell ref="A11:B11"/>
    <mergeCell ref="A5:B5"/>
    <mergeCell ref="C3:E3"/>
    <mergeCell ref="AD3:AF4"/>
    <mergeCell ref="AA3:AC4"/>
    <mergeCell ref="I3:K3"/>
    <mergeCell ref="I4:K4"/>
    <mergeCell ref="L3:N3"/>
    <mergeCell ref="L4:N4"/>
    <mergeCell ref="O3:Q3"/>
    <mergeCell ref="O4:Q4"/>
    <mergeCell ref="X3:Z4"/>
    <mergeCell ref="U3:W4"/>
  </mergeCells>
  <printOptions/>
  <pageMargins left="0.984251968503937" right="0.3937007874015748" top="0.984251968503937" bottom="0.5511811023622047" header="0.5118110236220472" footer="0.5118110236220472"/>
  <pageSetup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1"/>
  <sheetViews>
    <sheetView zoomScale="60" zoomScaleNormal="60" zoomScaleSheetLayoutView="75" zoomScalePageLayoutView="0" workbookViewId="0" topLeftCell="A1">
      <selection activeCell="S34" sqref="S34"/>
    </sheetView>
  </sheetViews>
  <sheetFormatPr defaultColWidth="8.66015625" defaultRowHeight="37.5" customHeight="1"/>
  <cols>
    <col min="1" max="1" width="4.58203125" style="72" customWidth="1"/>
    <col min="2" max="2" width="12.66015625" style="72" customWidth="1"/>
    <col min="3" max="8" width="7.91015625" style="72" customWidth="1"/>
    <col min="9" max="20" width="5.16015625" style="72" customWidth="1"/>
    <col min="21" max="22" width="5.91015625" style="72" customWidth="1"/>
    <col min="23" max="23" width="5.16015625" style="72" customWidth="1"/>
    <col min="24" max="26" width="7.08203125" style="72" customWidth="1"/>
    <col min="27" max="29" width="7.91015625" style="72" customWidth="1"/>
    <col min="30" max="31" width="7.58203125" style="72" customWidth="1"/>
    <col min="32" max="32" width="8" style="72" customWidth="1"/>
    <col min="33" max="33" width="6.16015625" style="114" customWidth="1"/>
    <col min="34" max="16384" width="8.83203125" style="72" customWidth="1"/>
  </cols>
  <sheetData>
    <row r="1" spans="2:33" s="23" customFormat="1" ht="37.5" customHeight="1">
      <c r="B1" s="23" t="s">
        <v>41</v>
      </c>
      <c r="AG1" s="25"/>
    </row>
    <row r="2" spans="1:33" ht="37.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108"/>
    </row>
    <row r="3" spans="1:33" ht="37.5" customHeight="1">
      <c r="A3" s="29"/>
      <c r="B3" s="30"/>
      <c r="C3" s="170" t="s">
        <v>62</v>
      </c>
      <c r="D3" s="171"/>
      <c r="E3" s="172"/>
      <c r="F3" s="176" t="s">
        <v>49</v>
      </c>
      <c r="G3" s="171"/>
      <c r="H3" s="177"/>
      <c r="I3" s="191" t="s">
        <v>45</v>
      </c>
      <c r="J3" s="189"/>
      <c r="K3" s="192"/>
      <c r="L3" s="186" t="s">
        <v>46</v>
      </c>
      <c r="M3" s="187"/>
      <c r="N3" s="188"/>
      <c r="O3" s="191" t="s">
        <v>47</v>
      </c>
      <c r="P3" s="189"/>
      <c r="Q3" s="190"/>
      <c r="R3" s="180" t="s">
        <v>48</v>
      </c>
      <c r="S3" s="189"/>
      <c r="T3" s="190"/>
      <c r="U3" s="180" t="s">
        <v>63</v>
      </c>
      <c r="V3" s="181"/>
      <c r="W3" s="182"/>
      <c r="X3" s="170" t="s">
        <v>66</v>
      </c>
      <c r="Y3" s="171"/>
      <c r="Z3" s="171"/>
      <c r="AA3" s="74" t="s">
        <v>34</v>
      </c>
      <c r="AB3" s="75"/>
      <c r="AC3" s="76"/>
      <c r="AD3" s="76"/>
      <c r="AE3" s="76"/>
      <c r="AF3" s="76"/>
      <c r="AG3" s="109"/>
    </row>
    <row r="4" spans="1:33" ht="37.5" customHeight="1">
      <c r="A4" s="32"/>
      <c r="B4" s="26"/>
      <c r="C4" s="173"/>
      <c r="D4" s="174"/>
      <c r="E4" s="175"/>
      <c r="F4" s="178"/>
      <c r="G4" s="174"/>
      <c r="H4" s="179"/>
      <c r="I4" s="78" t="s">
        <v>44</v>
      </c>
      <c r="J4" s="79"/>
      <c r="K4" s="79"/>
      <c r="L4" s="173" t="s">
        <v>44</v>
      </c>
      <c r="M4" s="174"/>
      <c r="N4" s="179"/>
      <c r="O4" s="78" t="s">
        <v>44</v>
      </c>
      <c r="P4" s="79"/>
      <c r="Q4" s="79"/>
      <c r="R4" s="80" t="s">
        <v>44</v>
      </c>
      <c r="S4" s="79"/>
      <c r="T4" s="81"/>
      <c r="U4" s="183" t="s">
        <v>64</v>
      </c>
      <c r="V4" s="184"/>
      <c r="W4" s="185"/>
      <c r="X4" s="173"/>
      <c r="Y4" s="174"/>
      <c r="Z4" s="174"/>
      <c r="AA4" s="82" t="s">
        <v>35</v>
      </c>
      <c r="AB4" s="83"/>
      <c r="AC4" s="83"/>
      <c r="AD4" s="82" t="s">
        <v>36</v>
      </c>
      <c r="AE4" s="83"/>
      <c r="AF4" s="83"/>
      <c r="AG4" s="102" t="s">
        <v>4</v>
      </c>
    </row>
    <row r="5" spans="1:33" ht="37.5" customHeight="1">
      <c r="A5" s="32"/>
      <c r="B5" s="26" t="s">
        <v>5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77"/>
      <c r="S5" s="85"/>
      <c r="T5" s="86"/>
      <c r="U5" s="87"/>
      <c r="V5" s="87" t="s">
        <v>0</v>
      </c>
      <c r="W5" s="73"/>
      <c r="X5" s="85"/>
      <c r="Y5" s="85"/>
      <c r="Z5" s="85"/>
      <c r="AA5" s="85"/>
      <c r="AB5" s="85"/>
      <c r="AC5" s="85"/>
      <c r="AD5" s="85"/>
      <c r="AE5" s="85"/>
      <c r="AF5" s="85"/>
      <c r="AG5" s="110"/>
    </row>
    <row r="6" spans="1:33" ht="37.5" customHeight="1">
      <c r="A6" s="32"/>
      <c r="B6" s="26"/>
      <c r="C6" s="88" t="s">
        <v>6</v>
      </c>
      <c r="D6" s="88" t="s">
        <v>7</v>
      </c>
      <c r="E6" s="88" t="s">
        <v>8</v>
      </c>
      <c r="F6" s="88" t="s">
        <v>6</v>
      </c>
      <c r="G6" s="88" t="s">
        <v>7</v>
      </c>
      <c r="H6" s="88" t="s">
        <v>8</v>
      </c>
      <c r="I6" s="88" t="s">
        <v>6</v>
      </c>
      <c r="J6" s="88" t="s">
        <v>7</v>
      </c>
      <c r="K6" s="88" t="s">
        <v>8</v>
      </c>
      <c r="L6" s="88" t="s">
        <v>6</v>
      </c>
      <c r="M6" s="88" t="s">
        <v>7</v>
      </c>
      <c r="N6" s="88" t="s">
        <v>8</v>
      </c>
      <c r="O6" s="88" t="s">
        <v>6</v>
      </c>
      <c r="P6" s="88" t="s">
        <v>7</v>
      </c>
      <c r="Q6" s="88" t="s">
        <v>8</v>
      </c>
      <c r="R6" s="89" t="s">
        <v>6</v>
      </c>
      <c r="S6" s="88" t="s">
        <v>7</v>
      </c>
      <c r="T6" s="84" t="s">
        <v>8</v>
      </c>
      <c r="U6" s="90" t="s">
        <v>6</v>
      </c>
      <c r="V6" s="91" t="s">
        <v>7</v>
      </c>
      <c r="W6" s="88" t="s">
        <v>8</v>
      </c>
      <c r="X6" s="88" t="s">
        <v>6</v>
      </c>
      <c r="Y6" s="88" t="s">
        <v>7</v>
      </c>
      <c r="Z6" s="88" t="s">
        <v>8</v>
      </c>
      <c r="AA6" s="88" t="s">
        <v>6</v>
      </c>
      <c r="AB6" s="88" t="s">
        <v>7</v>
      </c>
      <c r="AC6" s="88" t="s">
        <v>8</v>
      </c>
      <c r="AD6" s="88" t="s">
        <v>6</v>
      </c>
      <c r="AE6" s="88" t="s">
        <v>7</v>
      </c>
      <c r="AF6" s="88" t="s">
        <v>8</v>
      </c>
      <c r="AG6" s="102" t="s">
        <v>9</v>
      </c>
    </row>
    <row r="7" spans="1:33" ht="37.5" customHeight="1">
      <c r="A7" s="71"/>
      <c r="B7" s="70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92"/>
      <c r="S7" s="93"/>
      <c r="T7" s="94"/>
      <c r="U7" s="95"/>
      <c r="V7" s="79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111"/>
    </row>
    <row r="8" spans="1:33" ht="37.5" customHeight="1">
      <c r="A8" s="29"/>
      <c r="B8" s="30"/>
      <c r="C8" s="85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110"/>
    </row>
    <row r="9" spans="1:33" ht="37.5" customHeight="1">
      <c r="A9" s="163" t="s">
        <v>71</v>
      </c>
      <c r="B9" s="164"/>
      <c r="C9" s="96">
        <v>3497</v>
      </c>
      <c r="D9" s="97">
        <v>2033</v>
      </c>
      <c r="E9" s="97">
        <v>1464</v>
      </c>
      <c r="F9" s="97">
        <v>3447</v>
      </c>
      <c r="G9" s="97">
        <v>2027</v>
      </c>
      <c r="H9" s="97">
        <v>1420</v>
      </c>
      <c r="I9" s="97">
        <v>0</v>
      </c>
      <c r="J9" s="97">
        <v>0</v>
      </c>
      <c r="K9" s="97">
        <v>0</v>
      </c>
      <c r="L9" s="97">
        <v>27</v>
      </c>
      <c r="M9" s="97">
        <v>3</v>
      </c>
      <c r="N9" s="97">
        <v>24</v>
      </c>
      <c r="O9" s="97">
        <v>23</v>
      </c>
      <c r="P9" s="97">
        <v>3</v>
      </c>
      <c r="Q9" s="97">
        <v>20</v>
      </c>
      <c r="R9" s="98">
        <v>0</v>
      </c>
      <c r="S9" s="98">
        <v>0</v>
      </c>
      <c r="T9" s="98">
        <v>0</v>
      </c>
      <c r="U9" s="97">
        <v>174</v>
      </c>
      <c r="V9" s="97">
        <v>109</v>
      </c>
      <c r="W9" s="97">
        <v>65</v>
      </c>
      <c r="X9" s="99">
        <f>IF('第43表'!C9=0,REPT(" ",3)&amp;"-",ROUND(C9/'第43表'!C9*100,1))</f>
        <v>26.8</v>
      </c>
      <c r="Y9" s="99">
        <f>IF('第43表'!D9=0,REPT(" ",3)&amp;"-",ROUND(D9/'第43表'!D9*100,1))</f>
        <v>30.9</v>
      </c>
      <c r="Z9" s="99">
        <f>IF('第43表'!E9=0,REPT(" ",3)&amp;"-",ROUND(E9/'第43表'!E9*100,1))</f>
        <v>22.6</v>
      </c>
      <c r="AA9" s="97">
        <v>2632</v>
      </c>
      <c r="AB9" s="97">
        <v>1399</v>
      </c>
      <c r="AC9" s="97">
        <v>1233</v>
      </c>
      <c r="AD9" s="99">
        <f>IF(C9=0,REPT(" ",4)&amp;"-",ROUND(AA9/C9*100,1))</f>
        <v>75.3</v>
      </c>
      <c r="AE9" s="99">
        <f>IF(D9=0,REPT(" ",4)&amp;"-",ROUND(AB9/D9*100,1))</f>
        <v>68.8</v>
      </c>
      <c r="AF9" s="99">
        <f>IF(E9=0,REPT(" ",4)&amp;"-",ROUND(AC9/E9*100,1))</f>
        <v>84.2</v>
      </c>
      <c r="AG9" s="112" t="s">
        <v>72</v>
      </c>
    </row>
    <row r="10" spans="1:33" ht="37.5" customHeight="1">
      <c r="A10" s="32"/>
      <c r="B10" s="26"/>
      <c r="C10" s="96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9"/>
      <c r="Y10" s="99"/>
      <c r="Z10" s="99"/>
      <c r="AA10" s="97"/>
      <c r="AB10" s="97"/>
      <c r="AC10" s="97"/>
      <c r="AD10" s="99"/>
      <c r="AE10" s="99"/>
      <c r="AF10" s="99"/>
      <c r="AG10" s="110"/>
    </row>
    <row r="11" spans="1:33" ht="37.5" customHeight="1">
      <c r="A11" s="168" t="s">
        <v>73</v>
      </c>
      <c r="B11" s="169"/>
      <c r="C11" s="96">
        <f aca="true" t="shared" si="0" ref="C11:P11">SUM(C13:C29)</f>
        <v>3359</v>
      </c>
      <c r="D11" s="97">
        <f t="shared" si="0"/>
        <v>1998</v>
      </c>
      <c r="E11" s="97">
        <f t="shared" si="0"/>
        <v>1361</v>
      </c>
      <c r="F11" s="97">
        <f t="shared" si="0"/>
        <v>3305</v>
      </c>
      <c r="G11" s="97">
        <f t="shared" si="0"/>
        <v>1992</v>
      </c>
      <c r="H11" s="97">
        <f t="shared" si="0"/>
        <v>1313</v>
      </c>
      <c r="I11" s="97">
        <f t="shared" si="0"/>
        <v>1</v>
      </c>
      <c r="J11" s="97">
        <f t="shared" si="0"/>
        <v>0</v>
      </c>
      <c r="K11" s="97">
        <f t="shared" si="0"/>
        <v>1</v>
      </c>
      <c r="L11" s="97">
        <f t="shared" si="0"/>
        <v>36</v>
      </c>
      <c r="M11" s="97">
        <f t="shared" si="0"/>
        <v>3</v>
      </c>
      <c r="N11" s="97">
        <f t="shared" si="0"/>
        <v>33</v>
      </c>
      <c r="O11" s="97">
        <f t="shared" si="0"/>
        <v>17</v>
      </c>
      <c r="P11" s="97">
        <f t="shared" si="0"/>
        <v>3</v>
      </c>
      <c r="Q11" s="97">
        <v>14</v>
      </c>
      <c r="R11" s="97">
        <v>0</v>
      </c>
      <c r="S11" s="97">
        <v>0</v>
      </c>
      <c r="T11" s="97">
        <v>0</v>
      </c>
      <c r="U11" s="97">
        <v>185</v>
      </c>
      <c r="V11" s="97">
        <v>115</v>
      </c>
      <c r="W11" s="97">
        <v>70</v>
      </c>
      <c r="X11" s="99">
        <v>27.1</v>
      </c>
      <c r="Y11" s="99">
        <v>31.2</v>
      </c>
      <c r="Z11" s="99">
        <v>22.6</v>
      </c>
      <c r="AA11" s="97">
        <v>2541</v>
      </c>
      <c r="AB11" s="97">
        <v>1385</v>
      </c>
      <c r="AC11" s="97">
        <v>1156</v>
      </c>
      <c r="AD11" s="99">
        <v>75.6</v>
      </c>
      <c r="AE11" s="99">
        <v>69.3</v>
      </c>
      <c r="AF11" s="99">
        <v>84.9</v>
      </c>
      <c r="AG11" s="102" t="s">
        <v>92</v>
      </c>
    </row>
    <row r="12" spans="1:33" ht="37.5" customHeight="1">
      <c r="A12" s="53"/>
      <c r="B12" s="54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100"/>
      <c r="V12" s="100"/>
      <c r="W12" s="100"/>
      <c r="X12" s="99"/>
      <c r="Y12" s="99"/>
      <c r="Z12" s="99"/>
      <c r="AA12" s="97"/>
      <c r="AB12" s="97"/>
      <c r="AC12" s="97"/>
      <c r="AD12" s="99"/>
      <c r="AE12" s="99"/>
      <c r="AF12" s="99"/>
      <c r="AG12" s="113"/>
    </row>
    <row r="13" spans="1:33" ht="37.5" customHeight="1">
      <c r="A13" s="64" t="s">
        <v>89</v>
      </c>
      <c r="B13" s="65"/>
      <c r="C13" s="96">
        <f>D13+E13</f>
        <v>1163</v>
      </c>
      <c r="D13" s="97">
        <f aca="true" t="shared" si="1" ref="D13:D26">G13+J13+M13+P13+S13</f>
        <v>726</v>
      </c>
      <c r="E13" s="97">
        <f aca="true" t="shared" si="2" ref="E13:E26">H13+K13+N13+Q13+T13</f>
        <v>437</v>
      </c>
      <c r="F13" s="97">
        <f>SUM(G13:H13)</f>
        <v>1152</v>
      </c>
      <c r="G13" s="101">
        <v>726</v>
      </c>
      <c r="H13" s="101">
        <v>426</v>
      </c>
      <c r="I13" s="97">
        <f>J13+K13</f>
        <v>0</v>
      </c>
      <c r="J13" s="97">
        <v>0</v>
      </c>
      <c r="K13" s="97">
        <v>0</v>
      </c>
      <c r="L13" s="97">
        <f>M13+N13</f>
        <v>7</v>
      </c>
      <c r="M13" s="97">
        <v>0</v>
      </c>
      <c r="N13" s="97">
        <v>7</v>
      </c>
      <c r="O13" s="97">
        <f>P13+Q13</f>
        <v>4</v>
      </c>
      <c r="P13" s="97">
        <v>0</v>
      </c>
      <c r="Q13" s="97">
        <v>4</v>
      </c>
      <c r="R13" s="97">
        <v>0</v>
      </c>
      <c r="S13" s="97">
        <v>0</v>
      </c>
      <c r="T13" s="97">
        <v>0</v>
      </c>
      <c r="U13" s="97">
        <v>69</v>
      </c>
      <c r="V13" s="100">
        <v>51</v>
      </c>
      <c r="W13" s="100">
        <v>18</v>
      </c>
      <c r="X13" s="99">
        <v>22.3</v>
      </c>
      <c r="Y13" s="99">
        <v>26.4</v>
      </c>
      <c r="Z13" s="99">
        <v>17.7</v>
      </c>
      <c r="AA13" s="97">
        <v>952</v>
      </c>
      <c r="AB13" s="97">
        <v>539</v>
      </c>
      <c r="AC13" s="97">
        <v>413</v>
      </c>
      <c r="AD13" s="99">
        <v>81.9</v>
      </c>
      <c r="AE13" s="99">
        <v>74.2</v>
      </c>
      <c r="AF13" s="99">
        <v>94.5</v>
      </c>
      <c r="AG13" s="102" t="s">
        <v>11</v>
      </c>
    </row>
    <row r="14" spans="1:33" ht="37.5" customHeight="1">
      <c r="A14" s="64" t="s">
        <v>12</v>
      </c>
      <c r="B14" s="65"/>
      <c r="C14" s="96">
        <f aca="true" t="shared" si="3" ref="C14:C23">D14+E14</f>
        <v>188</v>
      </c>
      <c r="D14" s="97">
        <f t="shared" si="1"/>
        <v>95</v>
      </c>
      <c r="E14" s="97">
        <f t="shared" si="2"/>
        <v>93</v>
      </c>
      <c r="F14" s="97">
        <f aca="true" t="shared" si="4" ref="F14:F23">SUM(G14:H14)</f>
        <v>185</v>
      </c>
      <c r="G14" s="101">
        <v>95</v>
      </c>
      <c r="H14" s="101">
        <v>90</v>
      </c>
      <c r="I14" s="97">
        <f aca="true" t="shared" si="5" ref="I14:I29">J14+K14</f>
        <v>0</v>
      </c>
      <c r="J14" s="97">
        <v>0</v>
      </c>
      <c r="K14" s="97">
        <v>0</v>
      </c>
      <c r="L14" s="97">
        <f aca="true" t="shared" si="6" ref="L14:L29">M14+N14</f>
        <v>3</v>
      </c>
      <c r="M14" s="97">
        <v>0</v>
      </c>
      <c r="N14" s="97">
        <v>3</v>
      </c>
      <c r="O14" s="97">
        <f aca="true" t="shared" si="7" ref="O14:O29">P14+Q14</f>
        <v>0</v>
      </c>
      <c r="P14" s="97">
        <v>0</v>
      </c>
      <c r="Q14" s="97">
        <v>0</v>
      </c>
      <c r="R14" s="97">
        <v>0</v>
      </c>
      <c r="S14" s="97">
        <v>0</v>
      </c>
      <c r="T14" s="97">
        <v>0</v>
      </c>
      <c r="U14" s="97">
        <v>8</v>
      </c>
      <c r="V14" s="100">
        <v>4</v>
      </c>
      <c r="W14" s="100">
        <v>4</v>
      </c>
      <c r="X14" s="99">
        <v>18.1</v>
      </c>
      <c r="Y14" s="99">
        <v>19.1</v>
      </c>
      <c r="Z14" s="99">
        <v>17.3</v>
      </c>
      <c r="AA14" s="97">
        <v>171</v>
      </c>
      <c r="AB14" s="97">
        <v>82</v>
      </c>
      <c r="AC14" s="97">
        <v>89</v>
      </c>
      <c r="AD14" s="99">
        <v>91</v>
      </c>
      <c r="AE14" s="99">
        <v>86.3</v>
      </c>
      <c r="AF14" s="99">
        <v>95.7</v>
      </c>
      <c r="AG14" s="102" t="s">
        <v>13</v>
      </c>
    </row>
    <row r="15" spans="1:33" ht="37.5" customHeight="1">
      <c r="A15" s="64" t="s">
        <v>14</v>
      </c>
      <c r="B15" s="65"/>
      <c r="C15" s="96">
        <f t="shared" si="3"/>
        <v>368</v>
      </c>
      <c r="D15" s="97">
        <f t="shared" si="1"/>
        <v>222</v>
      </c>
      <c r="E15" s="97">
        <f t="shared" si="2"/>
        <v>146</v>
      </c>
      <c r="F15" s="97">
        <f t="shared" si="4"/>
        <v>353</v>
      </c>
      <c r="G15" s="101">
        <v>221</v>
      </c>
      <c r="H15" s="101">
        <v>132</v>
      </c>
      <c r="I15" s="97">
        <f t="shared" si="5"/>
        <v>0</v>
      </c>
      <c r="J15" s="97">
        <v>0</v>
      </c>
      <c r="K15" s="97">
        <v>0</v>
      </c>
      <c r="L15" s="97">
        <f t="shared" si="6"/>
        <v>14</v>
      </c>
      <c r="M15" s="97">
        <v>1</v>
      </c>
      <c r="N15" s="97">
        <v>13</v>
      </c>
      <c r="O15" s="97">
        <f t="shared" si="7"/>
        <v>1</v>
      </c>
      <c r="P15" s="97">
        <v>0</v>
      </c>
      <c r="Q15" s="97">
        <v>1</v>
      </c>
      <c r="R15" s="97">
        <v>0</v>
      </c>
      <c r="S15" s="97">
        <v>0</v>
      </c>
      <c r="T15" s="97">
        <v>0</v>
      </c>
      <c r="U15" s="97">
        <v>9</v>
      </c>
      <c r="V15" s="100">
        <v>4</v>
      </c>
      <c r="W15" s="100">
        <v>5</v>
      </c>
      <c r="X15" s="99">
        <v>35.8</v>
      </c>
      <c r="Y15" s="99">
        <v>41.4</v>
      </c>
      <c r="Z15" s="99">
        <v>29.7</v>
      </c>
      <c r="AA15" s="97">
        <v>221</v>
      </c>
      <c r="AB15" s="97">
        <v>129</v>
      </c>
      <c r="AC15" s="97">
        <v>92</v>
      </c>
      <c r="AD15" s="99">
        <v>60.1</v>
      </c>
      <c r="AE15" s="99">
        <v>58.1</v>
      </c>
      <c r="AF15" s="99">
        <v>63</v>
      </c>
      <c r="AG15" s="102" t="s">
        <v>15</v>
      </c>
    </row>
    <row r="16" spans="1:33" ht="37.5" customHeight="1">
      <c r="A16" s="64" t="s">
        <v>16</v>
      </c>
      <c r="B16" s="65"/>
      <c r="C16" s="96">
        <f t="shared" si="3"/>
        <v>365</v>
      </c>
      <c r="D16" s="97">
        <f t="shared" si="1"/>
        <v>212</v>
      </c>
      <c r="E16" s="97">
        <f t="shared" si="2"/>
        <v>153</v>
      </c>
      <c r="F16" s="97">
        <f t="shared" si="4"/>
        <v>364</v>
      </c>
      <c r="G16" s="101">
        <v>212</v>
      </c>
      <c r="H16" s="101">
        <v>152</v>
      </c>
      <c r="I16" s="97">
        <f t="shared" si="5"/>
        <v>0</v>
      </c>
      <c r="J16" s="97">
        <v>0</v>
      </c>
      <c r="K16" s="97">
        <v>0</v>
      </c>
      <c r="L16" s="97">
        <f t="shared" si="6"/>
        <v>0</v>
      </c>
      <c r="M16" s="97">
        <v>0</v>
      </c>
      <c r="N16" s="97">
        <v>0</v>
      </c>
      <c r="O16" s="97">
        <f t="shared" si="7"/>
        <v>1</v>
      </c>
      <c r="P16" s="97">
        <v>0</v>
      </c>
      <c r="Q16" s="97">
        <v>1</v>
      </c>
      <c r="R16" s="97">
        <v>0</v>
      </c>
      <c r="S16" s="97">
        <v>0</v>
      </c>
      <c r="T16" s="97">
        <v>0</v>
      </c>
      <c r="U16" s="97">
        <v>18</v>
      </c>
      <c r="V16" s="100">
        <v>14</v>
      </c>
      <c r="W16" s="100">
        <v>4</v>
      </c>
      <c r="X16" s="99">
        <v>34.1</v>
      </c>
      <c r="Y16" s="99">
        <v>39.3</v>
      </c>
      <c r="Z16" s="99">
        <v>28.8</v>
      </c>
      <c r="AA16" s="97">
        <v>192</v>
      </c>
      <c r="AB16" s="97">
        <v>91</v>
      </c>
      <c r="AC16" s="97">
        <v>101</v>
      </c>
      <c r="AD16" s="99">
        <v>52.6</v>
      </c>
      <c r="AE16" s="99">
        <v>42.9</v>
      </c>
      <c r="AF16" s="99">
        <v>66</v>
      </c>
      <c r="AG16" s="102" t="s">
        <v>17</v>
      </c>
    </row>
    <row r="17" spans="1:33" ht="37.5" customHeight="1">
      <c r="A17" s="64" t="s">
        <v>18</v>
      </c>
      <c r="B17" s="65"/>
      <c r="C17" s="96">
        <f t="shared" si="3"/>
        <v>255</v>
      </c>
      <c r="D17" s="97">
        <f t="shared" si="1"/>
        <v>138</v>
      </c>
      <c r="E17" s="97">
        <f t="shared" si="2"/>
        <v>117</v>
      </c>
      <c r="F17" s="97">
        <f t="shared" si="4"/>
        <v>254</v>
      </c>
      <c r="G17" s="101">
        <v>138</v>
      </c>
      <c r="H17" s="101">
        <v>116</v>
      </c>
      <c r="I17" s="97">
        <f t="shared" si="5"/>
        <v>1</v>
      </c>
      <c r="J17" s="97">
        <v>0</v>
      </c>
      <c r="K17" s="97">
        <v>1</v>
      </c>
      <c r="L17" s="97">
        <f t="shared" si="6"/>
        <v>0</v>
      </c>
      <c r="M17" s="97">
        <v>0</v>
      </c>
      <c r="N17" s="97">
        <v>0</v>
      </c>
      <c r="O17" s="97">
        <f t="shared" si="7"/>
        <v>0</v>
      </c>
      <c r="P17" s="97">
        <v>0</v>
      </c>
      <c r="Q17" s="97">
        <v>0</v>
      </c>
      <c r="R17" s="97">
        <v>0</v>
      </c>
      <c r="S17" s="97">
        <v>0</v>
      </c>
      <c r="T17" s="97">
        <v>0</v>
      </c>
      <c r="U17" s="97">
        <v>34</v>
      </c>
      <c r="V17" s="100">
        <v>17</v>
      </c>
      <c r="W17" s="100">
        <v>17</v>
      </c>
      <c r="X17" s="99">
        <v>33.6</v>
      </c>
      <c r="Y17" s="99">
        <v>37.3</v>
      </c>
      <c r="Z17" s="99">
        <v>30.2</v>
      </c>
      <c r="AA17" s="97">
        <v>191</v>
      </c>
      <c r="AB17" s="97">
        <v>93</v>
      </c>
      <c r="AC17" s="97">
        <v>98</v>
      </c>
      <c r="AD17" s="99">
        <v>74.9</v>
      </c>
      <c r="AE17" s="99">
        <v>67.4</v>
      </c>
      <c r="AF17" s="99">
        <v>83.8</v>
      </c>
      <c r="AG17" s="102" t="s">
        <v>19</v>
      </c>
    </row>
    <row r="18" spans="1:33" ht="37.5" customHeight="1">
      <c r="A18" s="64" t="s">
        <v>20</v>
      </c>
      <c r="B18" s="65"/>
      <c r="C18" s="96">
        <f t="shared" si="3"/>
        <v>116</v>
      </c>
      <c r="D18" s="97">
        <f t="shared" si="1"/>
        <v>53</v>
      </c>
      <c r="E18" s="97">
        <f t="shared" si="2"/>
        <v>63</v>
      </c>
      <c r="F18" s="97">
        <f t="shared" si="4"/>
        <v>107</v>
      </c>
      <c r="G18" s="101">
        <v>50</v>
      </c>
      <c r="H18" s="101">
        <v>57</v>
      </c>
      <c r="I18" s="97">
        <f t="shared" si="5"/>
        <v>0</v>
      </c>
      <c r="J18" s="97">
        <v>0</v>
      </c>
      <c r="K18" s="97">
        <v>0</v>
      </c>
      <c r="L18" s="97">
        <f t="shared" si="6"/>
        <v>2</v>
      </c>
      <c r="M18" s="97">
        <v>0</v>
      </c>
      <c r="N18" s="97">
        <v>2</v>
      </c>
      <c r="O18" s="97">
        <f t="shared" si="7"/>
        <v>7</v>
      </c>
      <c r="P18" s="97">
        <v>3</v>
      </c>
      <c r="Q18" s="97">
        <v>4</v>
      </c>
      <c r="R18" s="97">
        <v>0</v>
      </c>
      <c r="S18" s="97">
        <v>0</v>
      </c>
      <c r="T18" s="97">
        <v>0</v>
      </c>
      <c r="U18" s="97">
        <v>1</v>
      </c>
      <c r="V18" s="100">
        <v>1</v>
      </c>
      <c r="W18" s="100">
        <v>0</v>
      </c>
      <c r="X18" s="99">
        <v>29.3</v>
      </c>
      <c r="Y18" s="99">
        <v>27.6</v>
      </c>
      <c r="Z18" s="99">
        <v>30.9</v>
      </c>
      <c r="AA18" s="97">
        <v>105</v>
      </c>
      <c r="AB18" s="97">
        <v>42</v>
      </c>
      <c r="AC18" s="97">
        <v>63</v>
      </c>
      <c r="AD18" s="99">
        <v>90.5</v>
      </c>
      <c r="AE18" s="99">
        <v>79.2</v>
      </c>
      <c r="AF18" s="99">
        <v>100</v>
      </c>
      <c r="AG18" s="102" t="s">
        <v>21</v>
      </c>
    </row>
    <row r="19" spans="1:33" ht="37.5" customHeight="1">
      <c r="A19" s="64" t="s">
        <v>22</v>
      </c>
      <c r="B19" s="65"/>
      <c r="C19" s="96">
        <f t="shared" si="3"/>
        <v>114</v>
      </c>
      <c r="D19" s="97">
        <f t="shared" si="1"/>
        <v>88</v>
      </c>
      <c r="E19" s="97">
        <f t="shared" si="2"/>
        <v>26</v>
      </c>
      <c r="F19" s="97">
        <f t="shared" si="4"/>
        <v>110</v>
      </c>
      <c r="G19" s="101">
        <v>88</v>
      </c>
      <c r="H19" s="101">
        <v>22</v>
      </c>
      <c r="I19" s="97">
        <f t="shared" si="5"/>
        <v>0</v>
      </c>
      <c r="J19" s="97">
        <v>0</v>
      </c>
      <c r="K19" s="97">
        <v>0</v>
      </c>
      <c r="L19" s="97">
        <f t="shared" si="6"/>
        <v>4</v>
      </c>
      <c r="M19" s="97">
        <v>0</v>
      </c>
      <c r="N19" s="97">
        <v>4</v>
      </c>
      <c r="O19" s="97">
        <f t="shared" si="7"/>
        <v>0</v>
      </c>
      <c r="P19" s="97">
        <v>0</v>
      </c>
      <c r="Q19" s="97">
        <v>0</v>
      </c>
      <c r="R19" s="97">
        <v>0</v>
      </c>
      <c r="S19" s="97">
        <v>0</v>
      </c>
      <c r="T19" s="97">
        <v>0</v>
      </c>
      <c r="U19" s="97">
        <v>12</v>
      </c>
      <c r="V19" s="100">
        <v>7</v>
      </c>
      <c r="W19" s="100">
        <v>5</v>
      </c>
      <c r="X19" s="99">
        <v>54.3</v>
      </c>
      <c r="Y19" s="99">
        <v>65.7</v>
      </c>
      <c r="Z19" s="99">
        <v>34.2</v>
      </c>
      <c r="AA19" s="97">
        <v>81</v>
      </c>
      <c r="AB19" s="97">
        <v>62</v>
      </c>
      <c r="AC19" s="97">
        <v>19</v>
      </c>
      <c r="AD19" s="99">
        <v>71.1</v>
      </c>
      <c r="AE19" s="99">
        <v>70.5</v>
      </c>
      <c r="AF19" s="99">
        <v>73.1</v>
      </c>
      <c r="AG19" s="102" t="s">
        <v>23</v>
      </c>
    </row>
    <row r="20" spans="1:33" ht="37.5" customHeight="1">
      <c r="A20" s="64" t="s">
        <v>24</v>
      </c>
      <c r="B20" s="65"/>
      <c r="C20" s="96">
        <f t="shared" si="3"/>
        <v>67</v>
      </c>
      <c r="D20" s="97">
        <f t="shared" si="1"/>
        <v>30</v>
      </c>
      <c r="E20" s="97">
        <f t="shared" si="2"/>
        <v>37</v>
      </c>
      <c r="F20" s="97">
        <f t="shared" si="4"/>
        <v>67</v>
      </c>
      <c r="G20" s="101">
        <v>30</v>
      </c>
      <c r="H20" s="101">
        <v>37</v>
      </c>
      <c r="I20" s="97">
        <f t="shared" si="5"/>
        <v>0</v>
      </c>
      <c r="J20" s="97">
        <v>0</v>
      </c>
      <c r="K20" s="97">
        <v>0</v>
      </c>
      <c r="L20" s="97">
        <f t="shared" si="6"/>
        <v>0</v>
      </c>
      <c r="M20" s="97">
        <v>0</v>
      </c>
      <c r="N20" s="97">
        <v>0</v>
      </c>
      <c r="O20" s="97">
        <f t="shared" si="7"/>
        <v>0</v>
      </c>
      <c r="P20" s="97">
        <v>0</v>
      </c>
      <c r="Q20" s="97">
        <v>0</v>
      </c>
      <c r="R20" s="97">
        <v>0</v>
      </c>
      <c r="S20" s="97">
        <v>0</v>
      </c>
      <c r="T20" s="97">
        <v>0</v>
      </c>
      <c r="U20" s="97">
        <v>0</v>
      </c>
      <c r="V20" s="100">
        <v>0</v>
      </c>
      <c r="W20" s="100">
        <v>0</v>
      </c>
      <c r="X20" s="99">
        <v>18.8</v>
      </c>
      <c r="Y20" s="99">
        <v>15.6</v>
      </c>
      <c r="Z20" s="99">
        <v>22.6</v>
      </c>
      <c r="AA20" s="97">
        <v>50</v>
      </c>
      <c r="AB20" s="97">
        <v>21</v>
      </c>
      <c r="AC20" s="97">
        <v>29</v>
      </c>
      <c r="AD20" s="99">
        <v>74.6</v>
      </c>
      <c r="AE20" s="99">
        <v>70</v>
      </c>
      <c r="AF20" s="99">
        <v>78.4</v>
      </c>
      <c r="AG20" s="102" t="s">
        <v>25</v>
      </c>
    </row>
    <row r="21" spans="1:33" ht="37.5" customHeight="1">
      <c r="A21" s="64" t="s">
        <v>26</v>
      </c>
      <c r="B21" s="65"/>
      <c r="C21" s="96">
        <f t="shared" si="3"/>
        <v>65</v>
      </c>
      <c r="D21" s="97">
        <f t="shared" si="1"/>
        <v>27</v>
      </c>
      <c r="E21" s="97">
        <f t="shared" si="2"/>
        <v>38</v>
      </c>
      <c r="F21" s="97">
        <f t="shared" si="4"/>
        <v>65</v>
      </c>
      <c r="G21" s="101">
        <v>27</v>
      </c>
      <c r="H21" s="101">
        <v>38</v>
      </c>
      <c r="I21" s="97">
        <f t="shared" si="5"/>
        <v>0</v>
      </c>
      <c r="J21" s="97">
        <v>0</v>
      </c>
      <c r="K21" s="97">
        <v>0</v>
      </c>
      <c r="L21" s="97">
        <f t="shared" si="6"/>
        <v>0</v>
      </c>
      <c r="M21" s="97">
        <v>0</v>
      </c>
      <c r="N21" s="97">
        <v>0</v>
      </c>
      <c r="O21" s="97">
        <f t="shared" si="7"/>
        <v>0</v>
      </c>
      <c r="P21" s="97">
        <v>0</v>
      </c>
      <c r="Q21" s="97">
        <v>0</v>
      </c>
      <c r="R21" s="97">
        <v>0</v>
      </c>
      <c r="S21" s="97">
        <v>0</v>
      </c>
      <c r="T21" s="97">
        <v>0</v>
      </c>
      <c r="U21" s="97">
        <v>3</v>
      </c>
      <c r="V21" s="100">
        <v>1</v>
      </c>
      <c r="W21" s="100">
        <v>2</v>
      </c>
      <c r="X21" s="99">
        <v>28.3</v>
      </c>
      <c r="Y21" s="99">
        <v>23.1</v>
      </c>
      <c r="Z21" s="99">
        <v>33.6</v>
      </c>
      <c r="AA21" s="97">
        <v>50</v>
      </c>
      <c r="AB21" s="97">
        <v>22</v>
      </c>
      <c r="AC21" s="97">
        <v>28</v>
      </c>
      <c r="AD21" s="99">
        <v>76.9</v>
      </c>
      <c r="AE21" s="99">
        <v>81.5</v>
      </c>
      <c r="AF21" s="99">
        <v>73.7</v>
      </c>
      <c r="AG21" s="102" t="s">
        <v>27</v>
      </c>
    </row>
    <row r="22" spans="1:33" ht="37.5" customHeight="1">
      <c r="A22" s="64" t="s">
        <v>28</v>
      </c>
      <c r="B22" s="65"/>
      <c r="C22" s="96">
        <f t="shared" si="3"/>
        <v>80</v>
      </c>
      <c r="D22" s="97">
        <f t="shared" si="1"/>
        <v>52</v>
      </c>
      <c r="E22" s="97">
        <f t="shared" si="2"/>
        <v>28</v>
      </c>
      <c r="F22" s="97">
        <f t="shared" si="4"/>
        <v>77</v>
      </c>
      <c r="G22" s="101">
        <v>52</v>
      </c>
      <c r="H22" s="101">
        <v>25</v>
      </c>
      <c r="I22" s="97">
        <f t="shared" si="5"/>
        <v>0</v>
      </c>
      <c r="J22" s="97">
        <v>0</v>
      </c>
      <c r="K22" s="97">
        <v>0</v>
      </c>
      <c r="L22" s="97">
        <f t="shared" si="6"/>
        <v>0</v>
      </c>
      <c r="M22" s="97">
        <v>0</v>
      </c>
      <c r="N22" s="97">
        <v>0</v>
      </c>
      <c r="O22" s="97">
        <f t="shared" si="7"/>
        <v>3</v>
      </c>
      <c r="P22" s="97">
        <v>0</v>
      </c>
      <c r="Q22" s="97">
        <v>3</v>
      </c>
      <c r="R22" s="97">
        <v>0</v>
      </c>
      <c r="S22" s="97">
        <v>0</v>
      </c>
      <c r="T22" s="97">
        <v>0</v>
      </c>
      <c r="U22" s="97">
        <v>2</v>
      </c>
      <c r="V22" s="100">
        <v>2</v>
      </c>
      <c r="W22" s="100">
        <v>0</v>
      </c>
      <c r="X22" s="99">
        <v>23.5</v>
      </c>
      <c r="Y22" s="99">
        <v>30.1</v>
      </c>
      <c r="Z22" s="99">
        <v>16.8</v>
      </c>
      <c r="AA22" s="97">
        <v>73</v>
      </c>
      <c r="AB22" s="97">
        <v>46</v>
      </c>
      <c r="AC22" s="97">
        <v>27</v>
      </c>
      <c r="AD22" s="99">
        <v>91.3</v>
      </c>
      <c r="AE22" s="99">
        <v>88.5</v>
      </c>
      <c r="AF22" s="99">
        <v>96.4</v>
      </c>
      <c r="AG22" s="102" t="s">
        <v>29</v>
      </c>
    </row>
    <row r="23" spans="1:33" ht="37.5" customHeight="1">
      <c r="A23" s="64" t="s">
        <v>30</v>
      </c>
      <c r="B23" s="65"/>
      <c r="C23" s="96">
        <f t="shared" si="3"/>
        <v>184</v>
      </c>
      <c r="D23" s="97">
        <f t="shared" si="1"/>
        <v>126</v>
      </c>
      <c r="E23" s="97">
        <f t="shared" si="2"/>
        <v>58</v>
      </c>
      <c r="F23" s="97">
        <f t="shared" si="4"/>
        <v>184</v>
      </c>
      <c r="G23" s="101">
        <v>126</v>
      </c>
      <c r="H23" s="101">
        <v>58</v>
      </c>
      <c r="I23" s="97">
        <f t="shared" si="5"/>
        <v>0</v>
      </c>
      <c r="J23" s="97">
        <v>0</v>
      </c>
      <c r="K23" s="97">
        <v>0</v>
      </c>
      <c r="L23" s="97">
        <f t="shared" si="6"/>
        <v>0</v>
      </c>
      <c r="M23" s="97">
        <v>0</v>
      </c>
      <c r="N23" s="97">
        <v>0</v>
      </c>
      <c r="O23" s="97">
        <f t="shared" si="7"/>
        <v>0</v>
      </c>
      <c r="P23" s="97">
        <v>0</v>
      </c>
      <c r="Q23" s="97">
        <v>0</v>
      </c>
      <c r="R23" s="97">
        <v>0</v>
      </c>
      <c r="S23" s="97">
        <v>0</v>
      </c>
      <c r="T23" s="97">
        <v>0</v>
      </c>
      <c r="U23" s="97">
        <v>0</v>
      </c>
      <c r="V23" s="100">
        <v>0</v>
      </c>
      <c r="W23" s="100">
        <v>0</v>
      </c>
      <c r="X23" s="99">
        <v>26.6</v>
      </c>
      <c r="Y23" s="99">
        <v>34.9</v>
      </c>
      <c r="Z23" s="99">
        <v>17.5</v>
      </c>
      <c r="AA23" s="97">
        <v>132</v>
      </c>
      <c r="AB23" s="97">
        <v>81</v>
      </c>
      <c r="AC23" s="97">
        <v>51</v>
      </c>
      <c r="AD23" s="99">
        <v>71.7</v>
      </c>
      <c r="AE23" s="99">
        <v>64.3</v>
      </c>
      <c r="AF23" s="99">
        <v>87.9</v>
      </c>
      <c r="AG23" s="102" t="s">
        <v>31</v>
      </c>
    </row>
    <row r="24" spans="1:33" ht="37.5" customHeight="1">
      <c r="A24" s="64" t="s">
        <v>69</v>
      </c>
      <c r="B24" s="66"/>
      <c r="C24" s="97">
        <f aca="true" t="shared" si="8" ref="C24:C29">D24+E24</f>
        <v>90</v>
      </c>
      <c r="D24" s="97">
        <f t="shared" si="1"/>
        <v>56</v>
      </c>
      <c r="E24" s="97">
        <f t="shared" si="2"/>
        <v>34</v>
      </c>
      <c r="F24" s="97">
        <f aca="true" t="shared" si="9" ref="F24:F29">SUM(G24:H24)</f>
        <v>85</v>
      </c>
      <c r="G24" s="101">
        <v>55</v>
      </c>
      <c r="H24" s="101">
        <v>30</v>
      </c>
      <c r="I24" s="97">
        <f t="shared" si="5"/>
        <v>0</v>
      </c>
      <c r="J24" s="97">
        <v>0</v>
      </c>
      <c r="K24" s="97">
        <v>0</v>
      </c>
      <c r="L24" s="97">
        <f t="shared" si="6"/>
        <v>5</v>
      </c>
      <c r="M24" s="97">
        <v>1</v>
      </c>
      <c r="N24" s="97">
        <v>4</v>
      </c>
      <c r="O24" s="97">
        <f t="shared" si="7"/>
        <v>0</v>
      </c>
      <c r="P24" s="97">
        <v>0</v>
      </c>
      <c r="Q24" s="97">
        <v>0</v>
      </c>
      <c r="R24" s="97">
        <v>0</v>
      </c>
      <c r="S24" s="97">
        <v>0</v>
      </c>
      <c r="T24" s="97">
        <v>0</v>
      </c>
      <c r="U24" s="97">
        <v>5</v>
      </c>
      <c r="V24" s="100">
        <v>4</v>
      </c>
      <c r="W24" s="100">
        <v>1</v>
      </c>
      <c r="X24" s="99">
        <v>34.1</v>
      </c>
      <c r="Y24" s="99">
        <v>42.4</v>
      </c>
      <c r="Z24" s="99">
        <v>25.8</v>
      </c>
      <c r="AA24" s="97">
        <v>79</v>
      </c>
      <c r="AB24" s="97">
        <v>47</v>
      </c>
      <c r="AC24" s="97">
        <v>32</v>
      </c>
      <c r="AD24" s="99">
        <v>87.8</v>
      </c>
      <c r="AE24" s="99">
        <v>83.9</v>
      </c>
      <c r="AF24" s="99">
        <v>94.1</v>
      </c>
      <c r="AG24" s="102" t="s">
        <v>70</v>
      </c>
    </row>
    <row r="25" spans="1:33" ht="37.5" customHeight="1">
      <c r="A25" s="64" t="s">
        <v>90</v>
      </c>
      <c r="B25" s="66"/>
      <c r="C25" s="97">
        <f>D25+E25</f>
        <v>28</v>
      </c>
      <c r="D25" s="97">
        <f t="shared" si="1"/>
        <v>17</v>
      </c>
      <c r="E25" s="97">
        <f t="shared" si="2"/>
        <v>11</v>
      </c>
      <c r="F25" s="97">
        <f>SUM(G25:H25)</f>
        <v>27</v>
      </c>
      <c r="G25" s="101">
        <v>17</v>
      </c>
      <c r="H25" s="101">
        <v>10</v>
      </c>
      <c r="I25" s="97">
        <f>J25+K25</f>
        <v>0</v>
      </c>
      <c r="J25" s="97">
        <v>0</v>
      </c>
      <c r="K25" s="97">
        <v>0</v>
      </c>
      <c r="L25" s="97">
        <f>M25+N25</f>
        <v>0</v>
      </c>
      <c r="M25" s="97">
        <v>0</v>
      </c>
      <c r="N25" s="97">
        <v>0</v>
      </c>
      <c r="O25" s="97">
        <f>P25+Q25</f>
        <v>1</v>
      </c>
      <c r="P25" s="97">
        <v>0</v>
      </c>
      <c r="Q25" s="97">
        <v>1</v>
      </c>
      <c r="R25" s="97">
        <v>0</v>
      </c>
      <c r="S25" s="97">
        <v>0</v>
      </c>
      <c r="T25" s="97">
        <v>0</v>
      </c>
      <c r="U25" s="97">
        <v>1</v>
      </c>
      <c r="V25" s="100">
        <v>1</v>
      </c>
      <c r="W25" s="100">
        <v>0</v>
      </c>
      <c r="X25" s="99">
        <v>41.2</v>
      </c>
      <c r="Y25" s="99">
        <v>51.5</v>
      </c>
      <c r="Z25" s="99">
        <v>31.4</v>
      </c>
      <c r="AA25" s="97">
        <v>20</v>
      </c>
      <c r="AB25" s="97">
        <v>10</v>
      </c>
      <c r="AC25" s="97">
        <v>10</v>
      </c>
      <c r="AD25" s="99">
        <v>71.4</v>
      </c>
      <c r="AE25" s="99">
        <v>58.8</v>
      </c>
      <c r="AF25" s="99">
        <v>90.9</v>
      </c>
      <c r="AG25" s="102" t="s">
        <v>74</v>
      </c>
    </row>
    <row r="26" spans="1:33" ht="37.5" customHeight="1">
      <c r="A26" s="64" t="s">
        <v>91</v>
      </c>
      <c r="B26" s="66"/>
      <c r="C26" s="97">
        <f>D26+E26</f>
        <v>116</v>
      </c>
      <c r="D26" s="97">
        <f t="shared" si="1"/>
        <v>80</v>
      </c>
      <c r="E26" s="97">
        <f t="shared" si="2"/>
        <v>36</v>
      </c>
      <c r="F26" s="97">
        <f>SUM(G26:H26)</f>
        <v>116</v>
      </c>
      <c r="G26" s="101">
        <v>80</v>
      </c>
      <c r="H26" s="101">
        <v>36</v>
      </c>
      <c r="I26" s="97">
        <f>J26+K26</f>
        <v>0</v>
      </c>
      <c r="J26" s="97">
        <v>0</v>
      </c>
      <c r="K26" s="97">
        <v>0</v>
      </c>
      <c r="L26" s="97">
        <f>M26+N26</f>
        <v>0</v>
      </c>
      <c r="M26" s="97">
        <v>0</v>
      </c>
      <c r="N26" s="97">
        <v>0</v>
      </c>
      <c r="O26" s="97">
        <f>P26+Q26</f>
        <v>0</v>
      </c>
      <c r="P26" s="97">
        <v>0</v>
      </c>
      <c r="Q26" s="97">
        <v>0</v>
      </c>
      <c r="R26" s="97">
        <v>0</v>
      </c>
      <c r="S26" s="97">
        <v>0</v>
      </c>
      <c r="T26" s="97">
        <v>0</v>
      </c>
      <c r="U26" s="97">
        <v>2</v>
      </c>
      <c r="V26" s="100">
        <v>2</v>
      </c>
      <c r="W26" s="100">
        <v>0</v>
      </c>
      <c r="X26" s="99">
        <v>33.9</v>
      </c>
      <c r="Y26" s="99">
        <v>42.8</v>
      </c>
      <c r="Z26" s="99">
        <v>23.2</v>
      </c>
      <c r="AA26" s="97">
        <v>94</v>
      </c>
      <c r="AB26" s="97">
        <v>62</v>
      </c>
      <c r="AC26" s="97">
        <v>32</v>
      </c>
      <c r="AD26" s="99">
        <v>81</v>
      </c>
      <c r="AE26" s="99">
        <v>77.5</v>
      </c>
      <c r="AF26" s="99">
        <v>88.9</v>
      </c>
      <c r="AG26" s="102" t="s">
        <v>75</v>
      </c>
    </row>
    <row r="27" spans="1:33" ht="37.5" customHeight="1">
      <c r="A27" s="64"/>
      <c r="B27" s="66"/>
      <c r="C27" s="97"/>
      <c r="D27" s="97"/>
      <c r="E27" s="97"/>
      <c r="F27" s="97"/>
      <c r="G27" s="101"/>
      <c r="H27" s="101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100"/>
      <c r="W27" s="100"/>
      <c r="X27" s="99"/>
      <c r="Y27" s="99"/>
      <c r="Z27" s="99"/>
      <c r="AA27" s="97"/>
      <c r="AB27" s="97"/>
      <c r="AC27" s="97"/>
      <c r="AD27" s="99"/>
      <c r="AE27" s="99"/>
      <c r="AF27" s="99"/>
      <c r="AG27" s="102"/>
    </row>
    <row r="28" spans="1:33" ht="37.5" customHeight="1">
      <c r="A28" s="64" t="s">
        <v>86</v>
      </c>
      <c r="B28" s="66"/>
      <c r="C28" s="97">
        <f t="shared" si="8"/>
        <v>70</v>
      </c>
      <c r="D28" s="97">
        <f>G28+J28+M28+P28+S28</f>
        <v>31</v>
      </c>
      <c r="E28" s="97">
        <f>H28+K28+N28+Q28+T28</f>
        <v>39</v>
      </c>
      <c r="F28" s="97">
        <f t="shared" si="9"/>
        <v>69</v>
      </c>
      <c r="G28" s="101">
        <v>30</v>
      </c>
      <c r="H28" s="101">
        <v>39</v>
      </c>
      <c r="I28" s="97">
        <f t="shared" si="5"/>
        <v>0</v>
      </c>
      <c r="J28" s="97">
        <v>0</v>
      </c>
      <c r="K28" s="97">
        <v>0</v>
      </c>
      <c r="L28" s="97">
        <f t="shared" si="6"/>
        <v>1</v>
      </c>
      <c r="M28" s="97">
        <v>1</v>
      </c>
      <c r="N28" s="97">
        <v>0</v>
      </c>
      <c r="O28" s="97">
        <f t="shared" si="7"/>
        <v>0</v>
      </c>
      <c r="P28" s="97">
        <v>0</v>
      </c>
      <c r="Q28" s="97">
        <v>0</v>
      </c>
      <c r="R28" s="97">
        <v>0</v>
      </c>
      <c r="S28" s="97">
        <v>0</v>
      </c>
      <c r="T28" s="97">
        <v>0</v>
      </c>
      <c r="U28" s="97">
        <v>21</v>
      </c>
      <c r="V28" s="100">
        <v>7</v>
      </c>
      <c r="W28" s="100">
        <v>14</v>
      </c>
      <c r="X28" s="99">
        <v>36.6</v>
      </c>
      <c r="Y28" s="99">
        <v>33</v>
      </c>
      <c r="Z28" s="99">
        <v>40.2</v>
      </c>
      <c r="AA28" s="97">
        <v>62</v>
      </c>
      <c r="AB28" s="97">
        <v>28</v>
      </c>
      <c r="AC28" s="97">
        <v>34</v>
      </c>
      <c r="AD28" s="99">
        <v>88.6</v>
      </c>
      <c r="AE28" s="99">
        <v>90.3</v>
      </c>
      <c r="AF28" s="99">
        <v>87.2</v>
      </c>
      <c r="AG28" s="102" t="s">
        <v>32</v>
      </c>
    </row>
    <row r="29" spans="1:33" ht="37.5" customHeight="1">
      <c r="A29" s="139" t="s">
        <v>87</v>
      </c>
      <c r="B29" s="141"/>
      <c r="C29" s="103">
        <f t="shared" si="8"/>
        <v>90</v>
      </c>
      <c r="D29" s="103">
        <f>G29+J29+M29+P29+S29</f>
        <v>45</v>
      </c>
      <c r="E29" s="103">
        <f>H29+K29+N29+Q29+T29</f>
        <v>45</v>
      </c>
      <c r="F29" s="103">
        <f t="shared" si="9"/>
        <v>90</v>
      </c>
      <c r="G29" s="104">
        <v>45</v>
      </c>
      <c r="H29" s="104">
        <v>45</v>
      </c>
      <c r="I29" s="103">
        <f t="shared" si="5"/>
        <v>0</v>
      </c>
      <c r="J29" s="103">
        <v>0</v>
      </c>
      <c r="K29" s="103">
        <v>0</v>
      </c>
      <c r="L29" s="103">
        <f t="shared" si="6"/>
        <v>0</v>
      </c>
      <c r="M29" s="103">
        <v>0</v>
      </c>
      <c r="N29" s="103">
        <v>0</v>
      </c>
      <c r="O29" s="103">
        <f t="shared" si="7"/>
        <v>0</v>
      </c>
      <c r="P29" s="103">
        <v>0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5">
        <v>0</v>
      </c>
      <c r="W29" s="105">
        <v>0</v>
      </c>
      <c r="X29" s="106">
        <v>40.4</v>
      </c>
      <c r="Y29" s="106">
        <v>43.7</v>
      </c>
      <c r="Z29" s="106">
        <v>37.5</v>
      </c>
      <c r="AA29" s="103">
        <v>68</v>
      </c>
      <c r="AB29" s="103">
        <v>30</v>
      </c>
      <c r="AC29" s="103">
        <v>38</v>
      </c>
      <c r="AD29" s="106">
        <v>75.6</v>
      </c>
      <c r="AE29" s="106">
        <v>66.7</v>
      </c>
      <c r="AF29" s="106">
        <v>84.4</v>
      </c>
      <c r="AG29" s="107" t="s">
        <v>33</v>
      </c>
    </row>
    <row r="30" ht="37.5" customHeight="1">
      <c r="B30" s="72" t="s">
        <v>93</v>
      </c>
    </row>
    <row r="31" ht="37.5" customHeight="1">
      <c r="B31" s="72" t="s">
        <v>88</v>
      </c>
    </row>
  </sheetData>
  <sheetProtection/>
  <mergeCells count="13">
    <mergeCell ref="R3:T3"/>
    <mergeCell ref="O3:Q3"/>
    <mergeCell ref="I3:K3"/>
    <mergeCell ref="A29:B29"/>
    <mergeCell ref="A9:B9"/>
    <mergeCell ref="A11:B11"/>
    <mergeCell ref="C3:E4"/>
    <mergeCell ref="F3:H4"/>
    <mergeCell ref="X3:Z4"/>
    <mergeCell ref="U3:W3"/>
    <mergeCell ref="U4:W4"/>
    <mergeCell ref="L3:N3"/>
    <mergeCell ref="L4:N4"/>
  </mergeCells>
  <printOptions/>
  <pageMargins left="0.984251968503937" right="0.1968503937007874" top="0.984251968503937" bottom="0.5511811023622047" header="0.5118110236220472" footer="0.5118110236220472"/>
  <pageSetup horizontalDpi="300" verticalDpi="3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0"/>
  <sheetViews>
    <sheetView zoomScale="75" zoomScaleNormal="75" zoomScalePageLayoutView="0" workbookViewId="0" topLeftCell="A1">
      <selection activeCell="N36" sqref="N36"/>
    </sheetView>
  </sheetViews>
  <sheetFormatPr defaultColWidth="8.66015625" defaultRowHeight="33.75" customHeight="1"/>
  <cols>
    <col min="1" max="1" width="4.58203125" style="1" customWidth="1"/>
    <col min="2" max="2" width="12.58203125" style="1" customWidth="1"/>
    <col min="3" max="7" width="7.58203125" style="1" customWidth="1"/>
    <col min="8" max="8" width="6.16015625" style="1" customWidth="1"/>
    <col min="9" max="9" width="7.58203125" style="1" customWidth="1"/>
    <col min="10" max="11" width="5.08203125" style="1" customWidth="1"/>
    <col min="12" max="13" width="4.41015625" style="1" customWidth="1"/>
    <col min="14" max="15" width="6.16015625" style="1" customWidth="1"/>
    <col min="16" max="17" width="4.58203125" style="1" customWidth="1"/>
    <col min="18" max="16384" width="8.83203125" style="1" customWidth="1"/>
  </cols>
  <sheetData>
    <row r="1" s="23" customFormat="1" ht="33.75" customHeight="1">
      <c r="B1" s="23" t="s">
        <v>42</v>
      </c>
    </row>
    <row r="2" spans="1:17" ht="33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33.75" customHeight="1">
      <c r="A3" s="67"/>
      <c r="B3" s="14"/>
      <c r="C3" s="115"/>
      <c r="D3" s="115"/>
      <c r="E3" s="14"/>
      <c r="F3" s="14"/>
      <c r="G3" s="115"/>
      <c r="H3" s="14"/>
      <c r="I3" s="14"/>
      <c r="J3" s="203" t="s">
        <v>52</v>
      </c>
      <c r="K3" s="204"/>
      <c r="L3" s="203" t="s">
        <v>55</v>
      </c>
      <c r="M3" s="204"/>
      <c r="N3" s="216" t="s">
        <v>51</v>
      </c>
      <c r="O3" s="217"/>
      <c r="P3" s="203" t="s">
        <v>58</v>
      </c>
      <c r="Q3" s="209"/>
    </row>
    <row r="4" spans="1:17" ht="33.75" customHeight="1">
      <c r="A4" s="20"/>
      <c r="B4" s="6"/>
      <c r="C4" s="3"/>
      <c r="D4" s="8" t="s">
        <v>37</v>
      </c>
      <c r="E4" s="13"/>
      <c r="F4" s="13"/>
      <c r="G4" s="8" t="s">
        <v>38</v>
      </c>
      <c r="H4" s="13"/>
      <c r="I4" s="13"/>
      <c r="J4" s="205" t="s">
        <v>53</v>
      </c>
      <c r="K4" s="206"/>
      <c r="L4" s="205" t="s">
        <v>56</v>
      </c>
      <c r="M4" s="206"/>
      <c r="N4" s="3" t="s">
        <v>0</v>
      </c>
      <c r="O4" s="6"/>
      <c r="P4" s="205" t="s">
        <v>59</v>
      </c>
      <c r="Q4" s="210"/>
    </row>
    <row r="5" spans="1:17" ht="33.75" customHeight="1">
      <c r="A5" s="20"/>
      <c r="B5" s="6" t="s">
        <v>5</v>
      </c>
      <c r="C5" s="5" t="s">
        <v>6</v>
      </c>
      <c r="D5" s="4"/>
      <c r="E5" s="2"/>
      <c r="F5" s="2"/>
      <c r="G5" s="4"/>
      <c r="H5" s="2"/>
      <c r="I5" s="2"/>
      <c r="J5" s="207" t="s">
        <v>54</v>
      </c>
      <c r="K5" s="208"/>
      <c r="L5" s="207" t="s">
        <v>57</v>
      </c>
      <c r="M5" s="208"/>
      <c r="N5" s="214" t="s">
        <v>50</v>
      </c>
      <c r="O5" s="215"/>
      <c r="P5" s="207" t="s">
        <v>60</v>
      </c>
      <c r="Q5" s="211"/>
    </row>
    <row r="6" spans="1:17" ht="33.75" customHeight="1">
      <c r="A6" s="20"/>
      <c r="B6" s="6"/>
      <c r="C6" s="3"/>
      <c r="D6" s="193" t="s">
        <v>6</v>
      </c>
      <c r="E6" s="193" t="s">
        <v>7</v>
      </c>
      <c r="F6" s="193" t="s">
        <v>8</v>
      </c>
      <c r="G6" s="193" t="s">
        <v>6</v>
      </c>
      <c r="H6" s="193" t="s">
        <v>7</v>
      </c>
      <c r="I6" s="193" t="s">
        <v>8</v>
      </c>
      <c r="J6" s="193" t="s">
        <v>7</v>
      </c>
      <c r="K6" s="193" t="s">
        <v>8</v>
      </c>
      <c r="L6" s="193" t="s">
        <v>7</v>
      </c>
      <c r="M6" s="193" t="s">
        <v>8</v>
      </c>
      <c r="N6" s="193" t="s">
        <v>7</v>
      </c>
      <c r="O6" s="193" t="s">
        <v>8</v>
      </c>
      <c r="P6" s="193" t="s">
        <v>7</v>
      </c>
      <c r="Q6" s="212" t="s">
        <v>8</v>
      </c>
    </row>
    <row r="7" spans="1:17" ht="33.75" customHeight="1">
      <c r="A7" s="68"/>
      <c r="B7" s="2"/>
      <c r="C7" s="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213"/>
    </row>
    <row r="8" spans="1:17" ht="33.75" customHeight="1">
      <c r="A8" s="29"/>
      <c r="B8" s="30"/>
      <c r="C8" s="15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7"/>
    </row>
    <row r="9" spans="1:17" ht="33.75" customHeight="1">
      <c r="A9" s="163" t="s">
        <v>71</v>
      </c>
      <c r="B9" s="164"/>
      <c r="C9" s="16">
        <v>5602</v>
      </c>
      <c r="D9" s="17">
        <v>4121</v>
      </c>
      <c r="E9" s="17">
        <v>2429</v>
      </c>
      <c r="F9" s="17">
        <v>1692</v>
      </c>
      <c r="G9" s="17">
        <v>1230</v>
      </c>
      <c r="H9" s="17">
        <v>171</v>
      </c>
      <c r="I9" s="17">
        <v>1059</v>
      </c>
      <c r="J9" s="17">
        <v>0</v>
      </c>
      <c r="K9" s="17">
        <v>7</v>
      </c>
      <c r="L9" s="17">
        <v>2</v>
      </c>
      <c r="M9" s="17">
        <v>0</v>
      </c>
      <c r="N9" s="17">
        <v>40</v>
      </c>
      <c r="O9" s="17">
        <v>202</v>
      </c>
      <c r="P9" s="17">
        <v>0</v>
      </c>
      <c r="Q9" s="118">
        <v>0</v>
      </c>
    </row>
    <row r="10" spans="1:17" ht="33.75" customHeight="1">
      <c r="A10" s="32"/>
      <c r="B10" s="26"/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18"/>
    </row>
    <row r="11" spans="1:17" ht="33.75" customHeight="1">
      <c r="A11" s="168" t="s">
        <v>73</v>
      </c>
      <c r="B11" s="169"/>
      <c r="C11" s="16">
        <v>5536</v>
      </c>
      <c r="D11" s="17">
        <v>4186</v>
      </c>
      <c r="E11" s="17">
        <v>2476</v>
      </c>
      <c r="F11" s="17">
        <v>1710</v>
      </c>
      <c r="G11" s="17">
        <v>1093</v>
      </c>
      <c r="H11" s="17">
        <v>141</v>
      </c>
      <c r="I11" s="17">
        <v>952</v>
      </c>
      <c r="J11" s="17">
        <v>10</v>
      </c>
      <c r="K11" s="17">
        <v>9</v>
      </c>
      <c r="L11" s="17">
        <v>1</v>
      </c>
      <c r="M11" s="17">
        <v>0</v>
      </c>
      <c r="N11" s="17">
        <v>38</v>
      </c>
      <c r="O11" s="17">
        <v>199</v>
      </c>
      <c r="P11" s="17">
        <v>0</v>
      </c>
      <c r="Q11" s="118">
        <v>0</v>
      </c>
    </row>
    <row r="12" spans="1:17" ht="33.75" customHeight="1">
      <c r="A12" s="53"/>
      <c r="B12" s="54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18"/>
    </row>
    <row r="13" spans="1:17" ht="33.75" customHeight="1">
      <c r="A13" s="64" t="s">
        <v>89</v>
      </c>
      <c r="B13" s="65"/>
      <c r="C13" s="16">
        <v>2612</v>
      </c>
      <c r="D13" s="17">
        <v>2067</v>
      </c>
      <c r="E13" s="17">
        <v>1215</v>
      </c>
      <c r="F13" s="17">
        <v>852</v>
      </c>
      <c r="G13" s="17">
        <v>464</v>
      </c>
      <c r="H13" s="17">
        <v>55</v>
      </c>
      <c r="I13" s="17">
        <v>409</v>
      </c>
      <c r="J13" s="17">
        <v>3</v>
      </c>
      <c r="K13" s="17">
        <v>4</v>
      </c>
      <c r="L13" s="17">
        <v>0</v>
      </c>
      <c r="M13" s="17">
        <v>0</v>
      </c>
      <c r="N13" s="17">
        <v>26</v>
      </c>
      <c r="O13" s="17">
        <v>48</v>
      </c>
      <c r="P13" s="17">
        <v>0</v>
      </c>
      <c r="Q13" s="118">
        <v>0</v>
      </c>
    </row>
    <row r="14" spans="1:17" ht="33.75" customHeight="1">
      <c r="A14" s="64" t="s">
        <v>12</v>
      </c>
      <c r="B14" s="65"/>
      <c r="C14" s="16">
        <v>515</v>
      </c>
      <c r="D14" s="17">
        <v>348</v>
      </c>
      <c r="E14" s="17">
        <v>213</v>
      </c>
      <c r="F14" s="17">
        <v>135</v>
      </c>
      <c r="G14" s="17">
        <v>119</v>
      </c>
      <c r="H14" s="17">
        <v>14</v>
      </c>
      <c r="I14" s="17">
        <v>105</v>
      </c>
      <c r="J14" s="17">
        <v>1</v>
      </c>
      <c r="K14" s="17">
        <v>0</v>
      </c>
      <c r="L14" s="17">
        <v>1</v>
      </c>
      <c r="M14" s="17">
        <v>0</v>
      </c>
      <c r="N14" s="17">
        <v>2</v>
      </c>
      <c r="O14" s="17">
        <v>44</v>
      </c>
      <c r="P14" s="17">
        <v>0</v>
      </c>
      <c r="Q14" s="118">
        <v>0</v>
      </c>
    </row>
    <row r="15" spans="1:17" ht="33.75" customHeight="1">
      <c r="A15" s="64" t="s">
        <v>14</v>
      </c>
      <c r="B15" s="65"/>
      <c r="C15" s="16">
        <v>394</v>
      </c>
      <c r="D15" s="17">
        <v>287</v>
      </c>
      <c r="E15" s="17">
        <v>166</v>
      </c>
      <c r="F15" s="17">
        <v>121</v>
      </c>
      <c r="G15" s="17">
        <v>107</v>
      </c>
      <c r="H15" s="17">
        <v>18</v>
      </c>
      <c r="I15" s="17">
        <v>89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18">
        <v>0</v>
      </c>
    </row>
    <row r="16" spans="1:17" ht="33.75" customHeight="1">
      <c r="A16" s="64" t="s">
        <v>16</v>
      </c>
      <c r="B16" s="65"/>
      <c r="C16" s="16">
        <v>443</v>
      </c>
      <c r="D16" s="17">
        <v>302</v>
      </c>
      <c r="E16" s="17">
        <v>184</v>
      </c>
      <c r="F16" s="17">
        <v>118</v>
      </c>
      <c r="G16" s="17">
        <v>72</v>
      </c>
      <c r="H16" s="17">
        <v>9</v>
      </c>
      <c r="I16" s="17">
        <v>63</v>
      </c>
      <c r="J16" s="17">
        <v>4</v>
      </c>
      <c r="K16" s="17">
        <v>2</v>
      </c>
      <c r="L16" s="17">
        <v>0</v>
      </c>
      <c r="M16" s="17">
        <v>0</v>
      </c>
      <c r="N16" s="17">
        <v>5</v>
      </c>
      <c r="O16" s="17">
        <v>58</v>
      </c>
      <c r="P16" s="17">
        <v>0</v>
      </c>
      <c r="Q16" s="118">
        <v>0</v>
      </c>
    </row>
    <row r="17" spans="1:17" ht="33.75" customHeight="1">
      <c r="A17" s="64" t="s">
        <v>18</v>
      </c>
      <c r="B17" s="65"/>
      <c r="C17" s="16">
        <v>297</v>
      </c>
      <c r="D17" s="17">
        <v>231</v>
      </c>
      <c r="E17" s="17">
        <v>136</v>
      </c>
      <c r="F17" s="17">
        <v>95</v>
      </c>
      <c r="G17" s="17">
        <v>65</v>
      </c>
      <c r="H17" s="17">
        <v>6</v>
      </c>
      <c r="I17" s="17">
        <v>59</v>
      </c>
      <c r="J17" s="17">
        <v>1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18">
        <v>0</v>
      </c>
    </row>
    <row r="18" spans="1:17" ht="33.75" customHeight="1">
      <c r="A18" s="64" t="s">
        <v>20</v>
      </c>
      <c r="B18" s="65"/>
      <c r="C18" s="16">
        <v>176</v>
      </c>
      <c r="D18" s="17">
        <v>143</v>
      </c>
      <c r="E18" s="17">
        <v>79</v>
      </c>
      <c r="F18" s="17">
        <v>64</v>
      </c>
      <c r="G18" s="17">
        <v>28</v>
      </c>
      <c r="H18" s="17">
        <v>5</v>
      </c>
      <c r="I18" s="17">
        <v>23</v>
      </c>
      <c r="J18" s="17">
        <v>0</v>
      </c>
      <c r="K18" s="17">
        <v>1</v>
      </c>
      <c r="L18" s="17">
        <v>0</v>
      </c>
      <c r="M18" s="17">
        <v>0</v>
      </c>
      <c r="N18" s="17">
        <v>4</v>
      </c>
      <c r="O18" s="17">
        <v>0</v>
      </c>
      <c r="P18" s="17">
        <v>0</v>
      </c>
      <c r="Q18" s="118">
        <v>0</v>
      </c>
    </row>
    <row r="19" spans="1:17" ht="33.75" customHeight="1">
      <c r="A19" s="64" t="s">
        <v>22</v>
      </c>
      <c r="B19" s="65"/>
      <c r="C19" s="16">
        <v>38</v>
      </c>
      <c r="D19" s="17">
        <v>25</v>
      </c>
      <c r="E19" s="17">
        <v>21</v>
      </c>
      <c r="F19" s="17">
        <v>4</v>
      </c>
      <c r="G19" s="17">
        <v>13</v>
      </c>
      <c r="H19" s="17">
        <v>1</v>
      </c>
      <c r="I19" s="17">
        <v>12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18">
        <v>0</v>
      </c>
    </row>
    <row r="20" spans="1:17" ht="33.75" customHeight="1">
      <c r="A20" s="64" t="s">
        <v>24</v>
      </c>
      <c r="B20" s="65"/>
      <c r="C20" s="16">
        <v>144</v>
      </c>
      <c r="D20" s="17">
        <v>127</v>
      </c>
      <c r="E20" s="17">
        <v>76</v>
      </c>
      <c r="F20" s="17">
        <v>51</v>
      </c>
      <c r="G20" s="17">
        <v>17</v>
      </c>
      <c r="H20" s="17">
        <v>1</v>
      </c>
      <c r="I20" s="17">
        <v>16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18">
        <v>0</v>
      </c>
    </row>
    <row r="21" spans="1:17" ht="33.75" customHeight="1">
      <c r="A21" s="64" t="s">
        <v>26</v>
      </c>
      <c r="B21" s="65"/>
      <c r="C21" s="16">
        <v>85</v>
      </c>
      <c r="D21" s="17">
        <v>60</v>
      </c>
      <c r="E21" s="17">
        <v>45</v>
      </c>
      <c r="F21" s="17">
        <v>15</v>
      </c>
      <c r="G21" s="17">
        <v>25</v>
      </c>
      <c r="H21" s="17">
        <v>4</v>
      </c>
      <c r="I21" s="17">
        <v>21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18">
        <v>0</v>
      </c>
    </row>
    <row r="22" spans="1:17" ht="33.75" customHeight="1">
      <c r="A22" s="64" t="s">
        <v>28</v>
      </c>
      <c r="B22" s="65"/>
      <c r="C22" s="16">
        <v>182</v>
      </c>
      <c r="D22" s="17">
        <v>141</v>
      </c>
      <c r="E22" s="17">
        <v>80</v>
      </c>
      <c r="F22" s="17">
        <v>61</v>
      </c>
      <c r="G22" s="17">
        <v>41</v>
      </c>
      <c r="H22" s="17">
        <v>4</v>
      </c>
      <c r="I22" s="17">
        <v>37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18">
        <v>0</v>
      </c>
    </row>
    <row r="23" spans="1:17" ht="33.75" customHeight="1">
      <c r="A23" s="64" t="s">
        <v>30</v>
      </c>
      <c r="B23" s="65"/>
      <c r="C23" s="16">
        <v>309</v>
      </c>
      <c r="D23" s="17">
        <v>207</v>
      </c>
      <c r="E23" s="17">
        <v>120</v>
      </c>
      <c r="F23" s="17">
        <v>87</v>
      </c>
      <c r="G23" s="17">
        <v>51</v>
      </c>
      <c r="H23" s="17">
        <v>11</v>
      </c>
      <c r="I23" s="17">
        <v>40</v>
      </c>
      <c r="J23" s="17">
        <v>0</v>
      </c>
      <c r="K23" s="17">
        <v>2</v>
      </c>
      <c r="L23" s="17">
        <v>0</v>
      </c>
      <c r="M23" s="17">
        <v>0</v>
      </c>
      <c r="N23" s="17">
        <v>0</v>
      </c>
      <c r="O23" s="17">
        <v>49</v>
      </c>
      <c r="P23" s="17">
        <v>0</v>
      </c>
      <c r="Q23" s="118">
        <v>0</v>
      </c>
    </row>
    <row r="24" spans="1:17" ht="33.75" customHeight="1">
      <c r="A24" s="64" t="s">
        <v>26</v>
      </c>
      <c r="B24" s="66"/>
      <c r="C24" s="17">
        <v>81</v>
      </c>
      <c r="D24" s="17">
        <v>61</v>
      </c>
      <c r="E24" s="17">
        <v>30</v>
      </c>
      <c r="F24" s="17">
        <v>31</v>
      </c>
      <c r="G24" s="17">
        <v>20</v>
      </c>
      <c r="H24" s="17">
        <v>3</v>
      </c>
      <c r="I24" s="17">
        <v>17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18">
        <v>0</v>
      </c>
    </row>
    <row r="25" spans="1:17" ht="33.75" customHeight="1">
      <c r="A25" s="64" t="s">
        <v>90</v>
      </c>
      <c r="B25" s="66"/>
      <c r="C25" s="17">
        <v>13</v>
      </c>
      <c r="D25" s="17">
        <v>4</v>
      </c>
      <c r="E25" s="17">
        <v>3</v>
      </c>
      <c r="F25" s="17">
        <v>1</v>
      </c>
      <c r="G25" s="17">
        <v>7</v>
      </c>
      <c r="H25" s="17">
        <v>1</v>
      </c>
      <c r="I25" s="17">
        <v>6</v>
      </c>
      <c r="J25" s="17">
        <v>1</v>
      </c>
      <c r="K25" s="17">
        <v>0</v>
      </c>
      <c r="L25" s="17">
        <v>0</v>
      </c>
      <c r="M25" s="17">
        <v>0</v>
      </c>
      <c r="N25" s="17">
        <v>1</v>
      </c>
      <c r="O25" s="17">
        <v>0</v>
      </c>
      <c r="P25" s="17">
        <v>0</v>
      </c>
      <c r="Q25" s="118">
        <v>0</v>
      </c>
    </row>
    <row r="26" spans="1:17" ht="33.75" customHeight="1">
      <c r="A26" s="64" t="s">
        <v>91</v>
      </c>
      <c r="B26" s="66"/>
      <c r="C26" s="17">
        <v>133</v>
      </c>
      <c r="D26" s="17">
        <v>105</v>
      </c>
      <c r="E26" s="17">
        <v>59</v>
      </c>
      <c r="F26" s="17">
        <v>46</v>
      </c>
      <c r="G26" s="17">
        <v>28</v>
      </c>
      <c r="H26" s="17">
        <v>3</v>
      </c>
      <c r="I26" s="17">
        <v>25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18">
        <v>0</v>
      </c>
    </row>
    <row r="27" spans="1:17" ht="33.75" customHeight="1">
      <c r="A27" s="64"/>
      <c r="B27" s="6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18"/>
    </row>
    <row r="28" spans="1:17" ht="33.75" customHeight="1">
      <c r="A28" s="64" t="s">
        <v>86</v>
      </c>
      <c r="B28" s="66"/>
      <c r="C28" s="17">
        <v>50</v>
      </c>
      <c r="D28" s="17">
        <v>29</v>
      </c>
      <c r="E28" s="17">
        <v>24</v>
      </c>
      <c r="F28" s="17">
        <v>5</v>
      </c>
      <c r="G28" s="17">
        <v>21</v>
      </c>
      <c r="H28" s="17">
        <v>5</v>
      </c>
      <c r="I28" s="17">
        <v>16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18">
        <v>0</v>
      </c>
    </row>
    <row r="29" spans="1:17" ht="33.75" customHeight="1">
      <c r="A29" s="139" t="s">
        <v>87</v>
      </c>
      <c r="B29" s="141"/>
      <c r="C29" s="18">
        <v>64</v>
      </c>
      <c r="D29" s="19">
        <v>49</v>
      </c>
      <c r="E29" s="19">
        <v>25</v>
      </c>
      <c r="F29" s="19">
        <v>24</v>
      </c>
      <c r="G29" s="19">
        <v>15</v>
      </c>
      <c r="H29" s="19">
        <v>1</v>
      </c>
      <c r="I29" s="19">
        <v>14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19">
        <v>0</v>
      </c>
    </row>
    <row r="30" spans="1:2" ht="33.75" customHeight="1">
      <c r="A30" s="14"/>
      <c r="B30" s="14"/>
    </row>
  </sheetData>
  <sheetProtection/>
  <mergeCells count="28">
    <mergeCell ref="P3:Q3"/>
    <mergeCell ref="P4:Q4"/>
    <mergeCell ref="P5:Q5"/>
    <mergeCell ref="P6:P7"/>
    <mergeCell ref="Q6:Q7"/>
    <mergeCell ref="N5:O5"/>
    <mergeCell ref="N3:O3"/>
    <mergeCell ref="E6:E7"/>
    <mergeCell ref="F6:F7"/>
    <mergeCell ref="G6:G7"/>
    <mergeCell ref="M6:M7"/>
    <mergeCell ref="N6:N7"/>
    <mergeCell ref="O6:O7"/>
    <mergeCell ref="A29:B29"/>
    <mergeCell ref="J3:K3"/>
    <mergeCell ref="J4:K4"/>
    <mergeCell ref="J5:K5"/>
    <mergeCell ref="L3:M3"/>
    <mergeCell ref="L4:M4"/>
    <mergeCell ref="L5:M5"/>
    <mergeCell ref="H6:H7"/>
    <mergeCell ref="A9:B9"/>
    <mergeCell ref="A11:B11"/>
    <mergeCell ref="L6:L7"/>
    <mergeCell ref="I6:I7"/>
    <mergeCell ref="J6:J7"/>
    <mergeCell ref="K6:K7"/>
    <mergeCell ref="D6:D7"/>
  </mergeCells>
  <printOptions/>
  <pageMargins left="0.984251968503937" right="0.3937007874015748" top="0.984251968503937" bottom="0.7480314960629921" header="0.5118110236220472" footer="0.5118110236220472"/>
  <pageSetup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zoomScale="75" zoomScaleNormal="75" zoomScalePageLayoutView="0" workbookViewId="0" topLeftCell="A1">
      <selection activeCell="B32" sqref="B32"/>
    </sheetView>
  </sheetViews>
  <sheetFormatPr defaultColWidth="8.66015625" defaultRowHeight="33.75" customHeight="1"/>
  <cols>
    <col min="1" max="1" width="4.66015625" style="1" customWidth="1"/>
    <col min="2" max="2" width="12.66015625" style="1" customWidth="1"/>
    <col min="3" max="5" width="8.33203125" style="1" customWidth="1"/>
    <col min="6" max="16384" width="8.83203125" style="1" customWidth="1"/>
  </cols>
  <sheetData>
    <row r="1" s="23" customFormat="1" ht="33.75" customHeight="1">
      <c r="B1" s="23" t="s">
        <v>43</v>
      </c>
    </row>
    <row r="2" spans="1:9" ht="33.75" customHeight="1">
      <c r="A2" s="6"/>
      <c r="B2" s="6"/>
      <c r="C2" s="6"/>
      <c r="D2" s="6"/>
      <c r="E2" s="6"/>
      <c r="F2" s="6"/>
      <c r="G2" s="6"/>
      <c r="H2" s="6"/>
      <c r="I2" s="6"/>
    </row>
    <row r="3" spans="1:9" ht="33.75" customHeight="1">
      <c r="A3" s="67"/>
      <c r="B3" s="14"/>
      <c r="C3" s="115"/>
      <c r="D3" s="14"/>
      <c r="E3" s="120"/>
      <c r="F3" s="195" t="s">
        <v>61</v>
      </c>
      <c r="G3" s="196"/>
      <c r="H3" s="199" t="s">
        <v>39</v>
      </c>
      <c r="I3" s="200"/>
    </row>
    <row r="4" spans="1:9" ht="33.75" customHeight="1">
      <c r="A4" s="20"/>
      <c r="B4" s="6"/>
      <c r="C4" s="3"/>
      <c r="D4" s="2"/>
      <c r="E4" s="12"/>
      <c r="F4" s="197"/>
      <c r="G4" s="198"/>
      <c r="H4" s="201"/>
      <c r="I4" s="202"/>
    </row>
    <row r="5" spans="1:9" ht="33.75" customHeight="1">
      <c r="A5" s="20"/>
      <c r="B5" s="6" t="s">
        <v>5</v>
      </c>
      <c r="C5" s="5" t="s">
        <v>6</v>
      </c>
      <c r="D5" s="5"/>
      <c r="E5" s="5"/>
      <c r="F5" s="3"/>
      <c r="G5" s="3"/>
      <c r="H5" s="3"/>
      <c r="I5" s="22"/>
    </row>
    <row r="6" spans="1:9" ht="33.75" customHeight="1">
      <c r="A6" s="20"/>
      <c r="B6" s="6"/>
      <c r="C6" s="3"/>
      <c r="D6" s="5" t="s">
        <v>7</v>
      </c>
      <c r="E6" s="5" t="s">
        <v>8</v>
      </c>
      <c r="F6" s="5" t="s">
        <v>7</v>
      </c>
      <c r="G6" s="5" t="s">
        <v>8</v>
      </c>
      <c r="H6" s="5" t="s">
        <v>7</v>
      </c>
      <c r="I6" s="21" t="s">
        <v>8</v>
      </c>
    </row>
    <row r="7" spans="1:9" ht="33.75" customHeight="1">
      <c r="A7" s="68"/>
      <c r="B7" s="2"/>
      <c r="C7" s="4"/>
      <c r="D7" s="4"/>
      <c r="E7" s="4"/>
      <c r="F7" s="4"/>
      <c r="G7" s="4"/>
      <c r="H7" s="4"/>
      <c r="I7" s="69"/>
    </row>
    <row r="8" spans="1:9" ht="33.75" customHeight="1">
      <c r="A8" s="29"/>
      <c r="B8" s="30"/>
      <c r="C8" s="3"/>
      <c r="D8" s="6"/>
      <c r="E8" s="6"/>
      <c r="F8" s="6"/>
      <c r="G8" s="6"/>
      <c r="H8" s="6"/>
      <c r="I8" s="7"/>
    </row>
    <row r="9" spans="1:9" ht="33.75" customHeight="1">
      <c r="A9" s="163" t="s">
        <v>71</v>
      </c>
      <c r="B9" s="164"/>
      <c r="C9" s="9">
        <v>530</v>
      </c>
      <c r="D9" s="10">
        <v>314</v>
      </c>
      <c r="E9" s="10">
        <v>216</v>
      </c>
      <c r="F9" s="10">
        <v>234</v>
      </c>
      <c r="G9" s="10">
        <v>159</v>
      </c>
      <c r="H9" s="10">
        <v>80</v>
      </c>
      <c r="I9" s="121">
        <v>57</v>
      </c>
    </row>
    <row r="10" spans="1:9" ht="33.75" customHeight="1">
      <c r="A10" s="32"/>
      <c r="B10" s="26"/>
      <c r="C10" s="9"/>
      <c r="D10" s="10"/>
      <c r="E10" s="10"/>
      <c r="F10" s="10"/>
      <c r="G10" s="10"/>
      <c r="H10" s="10"/>
      <c r="I10" s="121"/>
    </row>
    <row r="11" spans="1:9" ht="33.75" customHeight="1">
      <c r="A11" s="168" t="s">
        <v>73</v>
      </c>
      <c r="B11" s="169"/>
      <c r="C11" s="9">
        <v>486</v>
      </c>
      <c r="D11" s="10">
        <v>299</v>
      </c>
      <c r="E11" s="10">
        <v>187</v>
      </c>
      <c r="F11" s="10">
        <v>225</v>
      </c>
      <c r="G11" s="10">
        <v>144</v>
      </c>
      <c r="H11" s="10">
        <v>74</v>
      </c>
      <c r="I11" s="121">
        <v>43</v>
      </c>
    </row>
    <row r="12" spans="1:9" ht="33.75" customHeight="1">
      <c r="A12" s="53"/>
      <c r="B12" s="54"/>
      <c r="C12" s="10"/>
      <c r="D12" s="10"/>
      <c r="E12" s="10"/>
      <c r="F12" s="10"/>
      <c r="G12" s="10"/>
      <c r="H12" s="10"/>
      <c r="I12" s="121"/>
    </row>
    <row r="13" spans="1:9" ht="33.75" customHeight="1">
      <c r="A13" s="63" t="s">
        <v>89</v>
      </c>
      <c r="B13" s="123"/>
      <c r="C13" s="10">
        <v>305</v>
      </c>
      <c r="D13" s="10">
        <v>188</v>
      </c>
      <c r="E13" s="10">
        <v>117</v>
      </c>
      <c r="F13" s="10">
        <v>149</v>
      </c>
      <c r="G13" s="10">
        <v>99</v>
      </c>
      <c r="H13" s="10">
        <v>39</v>
      </c>
      <c r="I13" s="121">
        <v>18</v>
      </c>
    </row>
    <row r="14" spans="1:9" ht="33.75" customHeight="1">
      <c r="A14" s="64" t="s">
        <v>12</v>
      </c>
      <c r="B14" s="66"/>
      <c r="C14" s="10">
        <v>30</v>
      </c>
      <c r="D14" s="10">
        <v>26</v>
      </c>
      <c r="E14" s="10">
        <v>4</v>
      </c>
      <c r="F14" s="10">
        <v>26</v>
      </c>
      <c r="G14" s="10">
        <v>4</v>
      </c>
      <c r="H14" s="10">
        <v>0</v>
      </c>
      <c r="I14" s="121">
        <v>0</v>
      </c>
    </row>
    <row r="15" spans="1:9" ht="33.75" customHeight="1">
      <c r="A15" s="64" t="s">
        <v>14</v>
      </c>
      <c r="B15" s="66"/>
      <c r="C15" s="10">
        <v>34</v>
      </c>
      <c r="D15" s="10">
        <v>23</v>
      </c>
      <c r="E15" s="10">
        <v>11</v>
      </c>
      <c r="F15" s="10">
        <v>22</v>
      </c>
      <c r="G15" s="10">
        <v>10</v>
      </c>
      <c r="H15" s="10">
        <v>1</v>
      </c>
      <c r="I15" s="121">
        <v>1</v>
      </c>
    </row>
    <row r="16" spans="1:9" ht="33.75" customHeight="1">
      <c r="A16" s="64" t="s">
        <v>16</v>
      </c>
      <c r="B16" s="66"/>
      <c r="C16" s="10">
        <v>10</v>
      </c>
      <c r="D16" s="10">
        <v>6</v>
      </c>
      <c r="E16" s="10">
        <v>4</v>
      </c>
      <c r="F16" s="10">
        <v>5</v>
      </c>
      <c r="G16" s="10">
        <v>2</v>
      </c>
      <c r="H16" s="10">
        <v>1</v>
      </c>
      <c r="I16" s="121">
        <v>2</v>
      </c>
    </row>
    <row r="17" spans="1:9" ht="33.75" customHeight="1">
      <c r="A17" s="64" t="s">
        <v>18</v>
      </c>
      <c r="B17" s="66"/>
      <c r="C17" s="10">
        <v>10</v>
      </c>
      <c r="D17" s="10">
        <v>3</v>
      </c>
      <c r="E17" s="10">
        <v>7</v>
      </c>
      <c r="F17" s="10">
        <v>0</v>
      </c>
      <c r="G17" s="10">
        <v>2</v>
      </c>
      <c r="H17" s="10">
        <v>3</v>
      </c>
      <c r="I17" s="121">
        <v>5</v>
      </c>
    </row>
    <row r="18" spans="1:9" ht="33.75" customHeight="1">
      <c r="A18" s="64" t="s">
        <v>20</v>
      </c>
      <c r="B18" s="66"/>
      <c r="C18" s="10">
        <v>21</v>
      </c>
      <c r="D18" s="10">
        <v>12</v>
      </c>
      <c r="E18" s="10">
        <v>9</v>
      </c>
      <c r="F18" s="10">
        <v>2</v>
      </c>
      <c r="G18" s="10">
        <v>2</v>
      </c>
      <c r="H18" s="10">
        <v>10</v>
      </c>
      <c r="I18" s="121">
        <v>7</v>
      </c>
    </row>
    <row r="19" spans="1:9" ht="33.75" customHeight="1">
      <c r="A19" s="64" t="s">
        <v>22</v>
      </c>
      <c r="B19" s="66"/>
      <c r="C19" s="10">
        <v>3</v>
      </c>
      <c r="D19" s="10">
        <v>2</v>
      </c>
      <c r="E19" s="10">
        <v>1</v>
      </c>
      <c r="F19" s="10">
        <v>2</v>
      </c>
      <c r="G19" s="10">
        <v>1</v>
      </c>
      <c r="H19" s="10">
        <v>0</v>
      </c>
      <c r="I19" s="121">
        <v>0</v>
      </c>
    </row>
    <row r="20" spans="1:9" ht="33.75" customHeight="1">
      <c r="A20" s="64" t="s">
        <v>24</v>
      </c>
      <c r="B20" s="66"/>
      <c r="C20" s="10">
        <v>42</v>
      </c>
      <c r="D20" s="10">
        <v>23</v>
      </c>
      <c r="E20" s="10">
        <v>19</v>
      </c>
      <c r="F20" s="10">
        <v>18</v>
      </c>
      <c r="G20" s="10">
        <v>19</v>
      </c>
      <c r="H20" s="10">
        <v>5</v>
      </c>
      <c r="I20" s="121">
        <v>0</v>
      </c>
    </row>
    <row r="21" spans="1:9" ht="33.75" customHeight="1">
      <c r="A21" s="64" t="s">
        <v>26</v>
      </c>
      <c r="B21" s="66"/>
      <c r="C21" s="10">
        <v>3</v>
      </c>
      <c r="D21" s="10">
        <v>0</v>
      </c>
      <c r="E21" s="10">
        <v>3</v>
      </c>
      <c r="F21" s="10">
        <v>0</v>
      </c>
      <c r="G21" s="10">
        <v>1</v>
      </c>
      <c r="H21" s="10">
        <v>0</v>
      </c>
      <c r="I21" s="121">
        <v>2</v>
      </c>
    </row>
    <row r="22" spans="1:9" ht="33.75" customHeight="1">
      <c r="A22" s="64" t="s">
        <v>28</v>
      </c>
      <c r="B22" s="66"/>
      <c r="C22" s="10">
        <v>12</v>
      </c>
      <c r="D22" s="10">
        <v>7</v>
      </c>
      <c r="E22" s="10">
        <v>5</v>
      </c>
      <c r="F22" s="10">
        <v>0</v>
      </c>
      <c r="G22" s="10">
        <v>3</v>
      </c>
      <c r="H22" s="10">
        <v>7</v>
      </c>
      <c r="I22" s="121">
        <v>2</v>
      </c>
    </row>
    <row r="23" spans="1:9" ht="33.75" customHeight="1">
      <c r="A23" s="64" t="s">
        <v>30</v>
      </c>
      <c r="B23" s="66"/>
      <c r="C23" s="10">
        <v>8</v>
      </c>
      <c r="D23" s="10">
        <v>6</v>
      </c>
      <c r="E23" s="10">
        <v>2</v>
      </c>
      <c r="F23" s="10">
        <v>0</v>
      </c>
      <c r="G23" s="10">
        <v>0</v>
      </c>
      <c r="H23" s="10">
        <v>6</v>
      </c>
      <c r="I23" s="121">
        <v>2</v>
      </c>
    </row>
    <row r="24" spans="1:9" ht="33.75" customHeight="1">
      <c r="A24" s="64" t="s">
        <v>26</v>
      </c>
      <c r="B24" s="66"/>
      <c r="C24" s="10">
        <v>1</v>
      </c>
      <c r="D24" s="10">
        <v>0</v>
      </c>
      <c r="E24" s="10">
        <v>1</v>
      </c>
      <c r="F24" s="10">
        <v>0</v>
      </c>
      <c r="G24" s="10">
        <v>0</v>
      </c>
      <c r="H24" s="10">
        <v>0</v>
      </c>
      <c r="I24" s="121">
        <v>1</v>
      </c>
    </row>
    <row r="25" spans="1:9" ht="33.75" customHeight="1">
      <c r="A25" s="64" t="s">
        <v>90</v>
      </c>
      <c r="B25" s="66"/>
      <c r="C25" s="10">
        <v>5</v>
      </c>
      <c r="D25" s="10">
        <v>1</v>
      </c>
      <c r="E25" s="10">
        <v>4</v>
      </c>
      <c r="F25" s="10">
        <v>1</v>
      </c>
      <c r="G25" s="10">
        <v>1</v>
      </c>
      <c r="H25" s="10">
        <v>0</v>
      </c>
      <c r="I25" s="121">
        <v>3</v>
      </c>
    </row>
    <row r="26" spans="1:9" ht="33.75" customHeight="1">
      <c r="A26" s="64" t="s">
        <v>91</v>
      </c>
      <c r="B26" s="66"/>
      <c r="C26" s="10">
        <v>1</v>
      </c>
      <c r="D26" s="10">
        <v>1</v>
      </c>
      <c r="E26" s="10">
        <v>0</v>
      </c>
      <c r="F26" s="10">
        <v>0</v>
      </c>
      <c r="G26" s="10">
        <v>0</v>
      </c>
      <c r="H26" s="10">
        <v>1</v>
      </c>
      <c r="I26" s="121">
        <v>0</v>
      </c>
    </row>
    <row r="27" spans="1:9" ht="33.75" customHeight="1">
      <c r="A27" s="64"/>
      <c r="B27" s="66"/>
      <c r="C27" s="10"/>
      <c r="D27" s="10"/>
      <c r="E27" s="10"/>
      <c r="F27" s="10"/>
      <c r="G27" s="10"/>
      <c r="H27" s="10"/>
      <c r="I27" s="121"/>
    </row>
    <row r="28" spans="1:9" ht="33.75" customHeight="1">
      <c r="A28" s="64" t="s">
        <v>86</v>
      </c>
      <c r="B28" s="66"/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21">
        <v>0</v>
      </c>
    </row>
    <row r="29" spans="1:9" ht="33.75" customHeight="1">
      <c r="A29" s="139" t="s">
        <v>87</v>
      </c>
      <c r="B29" s="158"/>
      <c r="C29" s="11">
        <v>1</v>
      </c>
      <c r="D29" s="11">
        <v>1</v>
      </c>
      <c r="E29" s="11">
        <v>0</v>
      </c>
      <c r="F29" s="11">
        <v>0</v>
      </c>
      <c r="G29" s="11">
        <v>0</v>
      </c>
      <c r="H29" s="11">
        <v>1</v>
      </c>
      <c r="I29" s="122">
        <v>0</v>
      </c>
    </row>
  </sheetData>
  <sheetProtection/>
  <mergeCells count="5">
    <mergeCell ref="A29:B29"/>
    <mergeCell ref="A9:B9"/>
    <mergeCell ref="A11:B11"/>
    <mergeCell ref="F3:G4"/>
    <mergeCell ref="H3:I4"/>
  </mergeCells>
  <printOptions/>
  <pageMargins left="0.984251968503937" right="0.3937007874015748" top="0.984251968503937" bottom="0.7480314960629921" header="0.5118110236220472" footer="0.5118110236220472"/>
  <pageSetup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="60" zoomScaleNormal="60" zoomScalePageLayoutView="0" workbookViewId="0" topLeftCell="A1">
      <selection activeCell="A34" sqref="A34"/>
    </sheetView>
  </sheetViews>
  <sheetFormatPr defaultColWidth="8.66015625" defaultRowHeight="33" customHeight="1"/>
  <cols>
    <col min="1" max="1" width="4.58203125" style="23" customWidth="1"/>
    <col min="2" max="2" width="12.66015625" style="23" customWidth="1"/>
    <col min="3" max="11" width="13.41015625" style="23" customWidth="1"/>
    <col min="12" max="16384" width="8.83203125" style="23" customWidth="1"/>
  </cols>
  <sheetData>
    <row r="1" spans="1:11" ht="33" customHeight="1">
      <c r="A1" s="26"/>
      <c r="B1" s="26" t="s">
        <v>95</v>
      </c>
      <c r="C1" s="26"/>
      <c r="D1" s="26"/>
      <c r="E1" s="26"/>
      <c r="F1" s="26"/>
      <c r="G1" s="26"/>
      <c r="H1" s="26"/>
      <c r="I1" s="26"/>
      <c r="J1" s="26"/>
      <c r="K1" s="26"/>
    </row>
    <row r="2" spans="1:11" ht="33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33" customHeight="1">
      <c r="A3" s="32"/>
      <c r="B3" s="26"/>
      <c r="C3" s="221" t="s">
        <v>96</v>
      </c>
      <c r="D3" s="222"/>
      <c r="E3" s="223"/>
      <c r="F3" s="221" t="s">
        <v>97</v>
      </c>
      <c r="G3" s="222"/>
      <c r="H3" s="224"/>
      <c r="I3" s="218" t="s">
        <v>98</v>
      </c>
      <c r="J3" s="219"/>
      <c r="K3" s="220"/>
    </row>
    <row r="4" spans="1:11" ht="33" customHeight="1">
      <c r="A4" s="32"/>
      <c r="B4" s="26"/>
      <c r="C4" s="166" t="s">
        <v>101</v>
      </c>
      <c r="D4" s="225"/>
      <c r="E4" s="215"/>
      <c r="F4" s="166" t="s">
        <v>101</v>
      </c>
      <c r="G4" s="225"/>
      <c r="H4" s="215"/>
      <c r="I4" s="124" t="s">
        <v>99</v>
      </c>
      <c r="J4" s="34"/>
      <c r="K4" s="127"/>
    </row>
    <row r="5" spans="1:11" ht="33" customHeight="1">
      <c r="A5" s="32"/>
      <c r="B5" s="26" t="s">
        <v>5</v>
      </c>
      <c r="C5" s="36"/>
      <c r="D5" s="36"/>
      <c r="E5" s="36"/>
      <c r="F5" s="36"/>
      <c r="G5" s="36"/>
      <c r="H5" s="36"/>
      <c r="I5" s="36"/>
      <c r="J5" s="36"/>
      <c r="K5" s="128"/>
    </row>
    <row r="6" spans="1:11" ht="33" customHeight="1">
      <c r="A6" s="32"/>
      <c r="B6" s="26"/>
      <c r="C6" s="43" t="s">
        <v>6</v>
      </c>
      <c r="D6" s="43" t="s">
        <v>7</v>
      </c>
      <c r="E6" s="43" t="s">
        <v>8</v>
      </c>
      <c r="F6" s="43" t="s">
        <v>6</v>
      </c>
      <c r="G6" s="43" t="s">
        <v>7</v>
      </c>
      <c r="H6" s="43" t="s">
        <v>8</v>
      </c>
      <c r="I6" s="43" t="s">
        <v>6</v>
      </c>
      <c r="J6" s="43" t="s">
        <v>7</v>
      </c>
      <c r="K6" s="129" t="s">
        <v>8</v>
      </c>
    </row>
    <row r="7" spans="1:11" ht="33" customHeight="1">
      <c r="A7" s="71"/>
      <c r="B7" s="70"/>
      <c r="C7" s="125"/>
      <c r="D7" s="125"/>
      <c r="E7" s="125"/>
      <c r="F7" s="125"/>
      <c r="G7" s="125"/>
      <c r="H7" s="125"/>
      <c r="I7" s="125"/>
      <c r="J7" s="125"/>
      <c r="K7" s="130"/>
    </row>
    <row r="8" spans="1:11" ht="33" customHeight="1">
      <c r="A8" s="32"/>
      <c r="B8" s="26"/>
      <c r="C8" s="36"/>
      <c r="D8" s="26"/>
      <c r="E8" s="26"/>
      <c r="F8" s="26"/>
      <c r="G8" s="26"/>
      <c r="H8" s="26"/>
      <c r="I8" s="26"/>
      <c r="J8" s="26"/>
      <c r="K8" s="131"/>
    </row>
    <row r="9" spans="1:11" ht="33" customHeight="1">
      <c r="A9" s="132" t="s">
        <v>94</v>
      </c>
      <c r="B9" s="133"/>
      <c r="C9" s="48">
        <v>4567</v>
      </c>
      <c r="D9" s="49">
        <v>2697</v>
      </c>
      <c r="E9" s="49">
        <v>1870</v>
      </c>
      <c r="F9" s="49">
        <v>1270</v>
      </c>
      <c r="G9" s="49">
        <v>184</v>
      </c>
      <c r="H9" s="49">
        <v>1086</v>
      </c>
      <c r="I9" s="49">
        <v>534</v>
      </c>
      <c r="J9" s="49">
        <v>397</v>
      </c>
      <c r="K9" s="134">
        <v>137</v>
      </c>
    </row>
    <row r="10" spans="1:11" ht="33" customHeight="1">
      <c r="A10" s="32"/>
      <c r="B10" s="26"/>
      <c r="C10" s="48"/>
      <c r="D10" s="49"/>
      <c r="E10" s="49"/>
      <c r="F10" s="49"/>
      <c r="G10" s="49"/>
      <c r="H10" s="49"/>
      <c r="I10" s="49"/>
      <c r="J10" s="49"/>
      <c r="K10" s="134"/>
    </row>
    <row r="11" spans="1:11" ht="33" customHeight="1">
      <c r="A11" s="32" t="s">
        <v>100</v>
      </c>
      <c r="B11" s="26"/>
      <c r="C11" s="48">
        <v>4675</v>
      </c>
      <c r="D11" s="49">
        <v>2772</v>
      </c>
      <c r="E11" s="49">
        <v>1903</v>
      </c>
      <c r="F11" s="49">
        <v>1125</v>
      </c>
      <c r="G11" s="49">
        <v>157</v>
      </c>
      <c r="H11" s="49">
        <v>968</v>
      </c>
      <c r="I11" s="49">
        <v>474</v>
      </c>
      <c r="J11" s="49">
        <v>344</v>
      </c>
      <c r="K11" s="134">
        <v>130</v>
      </c>
    </row>
    <row r="12" spans="1:11" ht="33" customHeight="1">
      <c r="A12" s="53"/>
      <c r="B12" s="54"/>
      <c r="C12" s="49"/>
      <c r="D12" s="49"/>
      <c r="E12" s="49"/>
      <c r="F12" s="49"/>
      <c r="G12" s="49"/>
      <c r="H12" s="49"/>
      <c r="I12" s="49"/>
      <c r="J12" s="49"/>
      <c r="K12" s="134"/>
    </row>
    <row r="13" spans="1:11" ht="33" customHeight="1">
      <c r="A13" s="64" t="s">
        <v>10</v>
      </c>
      <c r="B13" s="65"/>
      <c r="C13" s="48">
        <v>2359</v>
      </c>
      <c r="D13" s="49">
        <v>1387</v>
      </c>
      <c r="E13" s="49">
        <v>972</v>
      </c>
      <c r="F13" s="49">
        <v>489</v>
      </c>
      <c r="G13" s="49">
        <v>66</v>
      </c>
      <c r="H13" s="49">
        <v>423</v>
      </c>
      <c r="I13" s="49">
        <v>299</v>
      </c>
      <c r="J13" s="49">
        <v>219</v>
      </c>
      <c r="K13" s="134">
        <v>80</v>
      </c>
    </row>
    <row r="14" spans="1:11" ht="33" customHeight="1">
      <c r="A14" s="64" t="s">
        <v>12</v>
      </c>
      <c r="B14" s="65"/>
      <c r="C14" s="48">
        <v>409</v>
      </c>
      <c r="D14" s="49">
        <v>256</v>
      </c>
      <c r="E14" s="49">
        <v>153</v>
      </c>
      <c r="F14" s="49">
        <v>121</v>
      </c>
      <c r="G14" s="49">
        <v>15</v>
      </c>
      <c r="H14" s="49">
        <v>106</v>
      </c>
      <c r="I14" s="49">
        <v>32</v>
      </c>
      <c r="J14" s="49">
        <v>25</v>
      </c>
      <c r="K14" s="134">
        <v>7</v>
      </c>
    </row>
    <row r="15" spans="1:11" ht="33" customHeight="1">
      <c r="A15" s="64" t="s">
        <v>14</v>
      </c>
      <c r="B15" s="65"/>
      <c r="C15" s="48">
        <v>329</v>
      </c>
      <c r="D15" s="49">
        <v>197</v>
      </c>
      <c r="E15" s="49">
        <v>132</v>
      </c>
      <c r="F15" s="49">
        <v>107</v>
      </c>
      <c r="G15" s="49">
        <v>18</v>
      </c>
      <c r="H15" s="49">
        <v>89</v>
      </c>
      <c r="I15" s="49">
        <v>28</v>
      </c>
      <c r="J15" s="49">
        <v>16</v>
      </c>
      <c r="K15" s="134">
        <v>12</v>
      </c>
    </row>
    <row r="16" spans="1:11" ht="33" customHeight="1">
      <c r="A16" s="64" t="s">
        <v>16</v>
      </c>
      <c r="B16" s="65"/>
      <c r="C16" s="48">
        <v>326</v>
      </c>
      <c r="D16" s="49">
        <v>193</v>
      </c>
      <c r="E16" s="49">
        <v>133</v>
      </c>
      <c r="F16" s="49">
        <v>72</v>
      </c>
      <c r="G16" s="49">
        <v>9</v>
      </c>
      <c r="H16" s="49">
        <v>63</v>
      </c>
      <c r="I16" s="49">
        <v>17</v>
      </c>
      <c r="J16" s="49">
        <v>12</v>
      </c>
      <c r="K16" s="134">
        <v>5</v>
      </c>
    </row>
    <row r="17" spans="1:11" ht="33" customHeight="1">
      <c r="A17" s="64" t="s">
        <v>18</v>
      </c>
      <c r="B17" s="65"/>
      <c r="C17" s="48">
        <v>240</v>
      </c>
      <c r="D17" s="49">
        <v>139</v>
      </c>
      <c r="E17" s="49">
        <v>101</v>
      </c>
      <c r="F17" s="49">
        <v>65</v>
      </c>
      <c r="G17" s="49">
        <v>6</v>
      </c>
      <c r="H17" s="49">
        <v>59</v>
      </c>
      <c r="I17" s="49">
        <v>21</v>
      </c>
      <c r="J17" s="49">
        <v>16</v>
      </c>
      <c r="K17" s="134">
        <v>5</v>
      </c>
    </row>
    <row r="18" spans="1:11" ht="33" customHeight="1">
      <c r="A18" s="64" t="s">
        <v>20</v>
      </c>
      <c r="B18" s="65"/>
      <c r="C18" s="48">
        <v>144</v>
      </c>
      <c r="D18" s="49">
        <v>79</v>
      </c>
      <c r="E18" s="49">
        <v>65</v>
      </c>
      <c r="F18" s="49">
        <v>28</v>
      </c>
      <c r="G18" s="49">
        <v>5</v>
      </c>
      <c r="H18" s="49">
        <v>23</v>
      </c>
      <c r="I18" s="49">
        <v>28</v>
      </c>
      <c r="J18" s="49">
        <v>20</v>
      </c>
      <c r="K18" s="134">
        <v>8</v>
      </c>
    </row>
    <row r="19" spans="1:11" ht="33" customHeight="1">
      <c r="A19" s="64" t="s">
        <v>22</v>
      </c>
      <c r="B19" s="65"/>
      <c r="C19" s="48">
        <v>31</v>
      </c>
      <c r="D19" s="49">
        <v>24</v>
      </c>
      <c r="E19" s="49">
        <v>7</v>
      </c>
      <c r="F19" s="49">
        <v>13</v>
      </c>
      <c r="G19" s="49">
        <v>1</v>
      </c>
      <c r="H19" s="49">
        <v>12</v>
      </c>
      <c r="I19" s="49">
        <v>1</v>
      </c>
      <c r="J19" s="49">
        <v>1</v>
      </c>
      <c r="K19" s="134">
        <v>0</v>
      </c>
    </row>
    <row r="20" spans="1:11" ht="33" customHeight="1">
      <c r="A20" s="64" t="s">
        <v>24</v>
      </c>
      <c r="B20" s="65"/>
      <c r="C20" s="48">
        <v>139</v>
      </c>
      <c r="D20" s="49">
        <v>82</v>
      </c>
      <c r="E20" s="49">
        <v>57</v>
      </c>
      <c r="F20" s="49">
        <v>17</v>
      </c>
      <c r="G20" s="49">
        <v>1</v>
      </c>
      <c r="H20" s="49">
        <v>16</v>
      </c>
      <c r="I20" s="49">
        <v>6</v>
      </c>
      <c r="J20" s="49">
        <v>6</v>
      </c>
      <c r="K20" s="134">
        <v>0</v>
      </c>
    </row>
    <row r="21" spans="1:11" ht="33" customHeight="1">
      <c r="A21" s="64" t="s">
        <v>26</v>
      </c>
      <c r="B21" s="65"/>
      <c r="C21" s="48">
        <v>63</v>
      </c>
      <c r="D21" s="49">
        <v>47</v>
      </c>
      <c r="E21" s="49">
        <v>16</v>
      </c>
      <c r="F21" s="49">
        <v>25</v>
      </c>
      <c r="G21" s="49">
        <v>4</v>
      </c>
      <c r="H21" s="49">
        <v>21</v>
      </c>
      <c r="I21" s="49">
        <v>3</v>
      </c>
      <c r="J21" s="49">
        <v>2</v>
      </c>
      <c r="K21" s="134">
        <v>1</v>
      </c>
    </row>
    <row r="22" spans="1:11" ht="33" customHeight="1">
      <c r="A22" s="64" t="s">
        <v>28</v>
      </c>
      <c r="B22" s="65"/>
      <c r="C22" s="48">
        <v>150</v>
      </c>
      <c r="D22" s="49">
        <v>87</v>
      </c>
      <c r="E22" s="49">
        <v>63</v>
      </c>
      <c r="F22" s="49">
        <v>41</v>
      </c>
      <c r="G22" s="49">
        <v>4</v>
      </c>
      <c r="H22" s="49">
        <v>37</v>
      </c>
      <c r="I22" s="49">
        <v>17</v>
      </c>
      <c r="J22" s="49">
        <v>12</v>
      </c>
      <c r="K22" s="134">
        <v>5</v>
      </c>
    </row>
    <row r="23" spans="1:11" ht="33" customHeight="1">
      <c r="A23" s="64" t="s">
        <v>30</v>
      </c>
      <c r="B23" s="126"/>
      <c r="C23" s="49">
        <v>223</v>
      </c>
      <c r="D23" s="49">
        <v>131</v>
      </c>
      <c r="E23" s="49">
        <v>92</v>
      </c>
      <c r="F23" s="49">
        <v>54</v>
      </c>
      <c r="G23" s="49">
        <v>13</v>
      </c>
      <c r="H23" s="49">
        <v>41</v>
      </c>
      <c r="I23" s="49">
        <v>13</v>
      </c>
      <c r="J23" s="49">
        <v>10</v>
      </c>
      <c r="K23" s="134">
        <v>3</v>
      </c>
    </row>
    <row r="24" spans="1:11" ht="33" customHeight="1">
      <c r="A24" s="64" t="s">
        <v>69</v>
      </c>
      <c r="B24" s="126"/>
      <c r="C24" s="49">
        <v>61</v>
      </c>
      <c r="D24" s="49">
        <v>30</v>
      </c>
      <c r="E24" s="49">
        <v>31</v>
      </c>
      <c r="F24" s="49">
        <v>20</v>
      </c>
      <c r="G24" s="49">
        <v>3</v>
      </c>
      <c r="H24" s="49">
        <v>17</v>
      </c>
      <c r="I24" s="49">
        <v>3</v>
      </c>
      <c r="J24" s="49">
        <v>2</v>
      </c>
      <c r="K24" s="134">
        <v>1</v>
      </c>
    </row>
    <row r="25" spans="1:11" ht="33" customHeight="1">
      <c r="A25" s="64" t="s">
        <v>90</v>
      </c>
      <c r="B25" s="66"/>
      <c r="C25" s="49">
        <v>6</v>
      </c>
      <c r="D25" s="49">
        <v>5</v>
      </c>
      <c r="E25" s="49">
        <v>1</v>
      </c>
      <c r="F25" s="49">
        <v>7</v>
      </c>
      <c r="G25" s="49">
        <v>1</v>
      </c>
      <c r="H25" s="49">
        <v>6</v>
      </c>
      <c r="I25" s="49">
        <v>0</v>
      </c>
      <c r="J25" s="49">
        <v>0</v>
      </c>
      <c r="K25" s="134">
        <v>0</v>
      </c>
    </row>
    <row r="26" spans="1:11" ht="33" customHeight="1">
      <c r="A26" s="64" t="s">
        <v>91</v>
      </c>
      <c r="B26" s="66"/>
      <c r="C26" s="49">
        <v>107</v>
      </c>
      <c r="D26" s="49">
        <v>61</v>
      </c>
      <c r="E26" s="49">
        <v>46</v>
      </c>
      <c r="F26" s="49">
        <v>28</v>
      </c>
      <c r="G26" s="49">
        <v>3</v>
      </c>
      <c r="H26" s="49">
        <v>25</v>
      </c>
      <c r="I26" s="49">
        <v>3</v>
      </c>
      <c r="J26" s="49">
        <v>1</v>
      </c>
      <c r="K26" s="134">
        <v>2</v>
      </c>
    </row>
    <row r="27" spans="1:11" ht="33" customHeight="1">
      <c r="A27" s="64"/>
      <c r="B27" s="66"/>
      <c r="C27" s="49"/>
      <c r="D27" s="49"/>
      <c r="E27" s="49"/>
      <c r="F27" s="49"/>
      <c r="G27" s="49"/>
      <c r="H27" s="49"/>
      <c r="I27" s="49"/>
      <c r="J27" s="49"/>
      <c r="K27" s="134"/>
    </row>
    <row r="28" spans="1:11" ht="33" customHeight="1">
      <c r="A28" s="64" t="s">
        <v>86</v>
      </c>
      <c r="B28" s="66"/>
      <c r="C28" s="49">
        <v>29</v>
      </c>
      <c r="D28" s="49">
        <v>24</v>
      </c>
      <c r="E28" s="49">
        <v>5</v>
      </c>
      <c r="F28" s="49">
        <v>21</v>
      </c>
      <c r="G28" s="49">
        <v>5</v>
      </c>
      <c r="H28" s="49">
        <v>16</v>
      </c>
      <c r="I28" s="49">
        <v>0</v>
      </c>
      <c r="J28" s="49">
        <v>0</v>
      </c>
      <c r="K28" s="134">
        <v>0</v>
      </c>
    </row>
    <row r="29" spans="1:11" ht="33" customHeight="1">
      <c r="A29" s="139" t="s">
        <v>87</v>
      </c>
      <c r="B29" s="141"/>
      <c r="C29" s="56">
        <v>59</v>
      </c>
      <c r="D29" s="57">
        <v>30</v>
      </c>
      <c r="E29" s="57">
        <v>29</v>
      </c>
      <c r="F29" s="57">
        <v>17</v>
      </c>
      <c r="G29" s="57">
        <v>3</v>
      </c>
      <c r="H29" s="57">
        <v>14</v>
      </c>
      <c r="I29" s="57">
        <v>3</v>
      </c>
      <c r="J29" s="57">
        <v>2</v>
      </c>
      <c r="K29" s="135">
        <v>1</v>
      </c>
    </row>
  </sheetData>
  <sheetProtection/>
  <mergeCells count="6">
    <mergeCell ref="A29:B29"/>
    <mergeCell ref="I3:K3"/>
    <mergeCell ref="C3:E3"/>
    <mergeCell ref="F3:H3"/>
    <mergeCell ref="C4:E4"/>
    <mergeCell ref="F4:H4"/>
  </mergeCells>
  <printOptions/>
  <pageMargins left="0.984251968503937" right="0.4724409448818898" top="0.984251968503937" bottom="0.7480314960629921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芦原　麻由美</dc:creator>
  <cp:keywords/>
  <dc:description/>
  <cp:lastModifiedBy>oitapref</cp:lastModifiedBy>
  <cp:lastPrinted>2010-02-08T05:07:13Z</cp:lastPrinted>
  <dcterms:created xsi:type="dcterms:W3CDTF">2010-02-08T05:05:55Z</dcterms:created>
  <dcterms:modified xsi:type="dcterms:W3CDTF">2010-02-08T05:08:29Z</dcterms:modified>
  <cp:category/>
  <cp:version/>
  <cp:contentType/>
  <cp:contentStatus/>
</cp:coreProperties>
</file>