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activeTab="0"/>
  </bookViews>
  <sheets>
    <sheet name="183A" sheetId="1" r:id="rId1"/>
    <sheet name="183B" sheetId="2" r:id="rId2"/>
    <sheet name="183C" sheetId="3" r:id="rId3"/>
    <sheet name="183D" sheetId="4" r:id="rId4"/>
  </sheets>
  <externalReferences>
    <externalReference r:id="rId7"/>
  </externalReferences>
  <definedNames>
    <definedName name="_Regression_Int" localSheetId="0" hidden="1">1</definedName>
    <definedName name="_Regression_Int" localSheetId="2" hidden="1">1</definedName>
    <definedName name="_Regression_Int" localSheetId="3" hidden="1">1</definedName>
    <definedName name="MOJI" localSheetId="0">'183A'!$C$57:$D$94</definedName>
    <definedName name="_xlnm.Print_Area" localSheetId="0">'183A'!$A$1:$L$56</definedName>
    <definedName name="_xlnm.Print_Area" localSheetId="1">'183B'!$A$1:$L$51</definedName>
    <definedName name="_xlnm.Print_Area" localSheetId="2">'183C'!$A$1:$L$53</definedName>
    <definedName name="_xlnm.Print_Area" localSheetId="3">'183D'!$A$1:$L$53</definedName>
  </definedNames>
  <calcPr fullCalcOnLoad="1"/>
</workbook>
</file>

<file path=xl/sharedStrings.xml><?xml version="1.0" encoding="utf-8"?>
<sst xmlns="http://schemas.openxmlformats.org/spreadsheetml/2006/main" count="442" uniqueCount="136">
  <si>
    <t>(単位  t)</t>
  </si>
  <si>
    <t>都道府県</t>
  </si>
  <si>
    <t>農水産品</t>
  </si>
  <si>
    <t>林産品</t>
  </si>
  <si>
    <t>鉱産品</t>
  </si>
  <si>
    <t>化学工業品</t>
  </si>
  <si>
    <t>軽工業品</t>
  </si>
  <si>
    <t>雑工業品</t>
  </si>
  <si>
    <t>特種品</t>
  </si>
  <si>
    <t>その他</t>
  </si>
  <si>
    <t>総  数</t>
  </si>
  <si>
    <t>北海道</t>
  </si>
  <si>
    <t>青  森</t>
  </si>
  <si>
    <t>岩  手</t>
  </si>
  <si>
    <t>宮  城</t>
  </si>
  <si>
    <t>福島</t>
  </si>
  <si>
    <t>秋田</t>
  </si>
  <si>
    <t>山形</t>
  </si>
  <si>
    <t>茨  城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</si>
  <si>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</si>
  <si>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</si>
  <si>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</si>
  <si>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</si>
  <si>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</si>
  <si>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</si>
  <si>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</si>
  <si>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</si>
  <si>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</si>
  <si>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</si>
  <si>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</si>
  <si>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</si>
  <si>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</si>
  <si>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</si>
  <si>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</si>
  <si>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</si>
  <si>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</si>
  <si>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</si>
  <si>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</si>
  <si>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</si>
  <si>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</si>
  <si>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</si>
  <si>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</si>
  <si>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</si>
  <si>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静岡</t>
  </si>
  <si>
    <t>22</t>
  </si>
  <si>
    <t>岐阜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</si>
  <si>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</si>
  <si>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</si>
  <si>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</si>
  <si>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</si>
  <si>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</si>
  <si>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</si>
  <si>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</si>
  <si>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</si>
  <si>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</si>
  <si>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奈良</t>
  </si>
  <si>
    <t>28</t>
  </si>
  <si>
    <t>和歌山</t>
  </si>
  <si>
    <t>29</t>
  </si>
  <si>
    <t>大阪</t>
  </si>
  <si>
    <t>30</t>
  </si>
  <si>
    <t>兵庫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</si>
  <si>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</si>
  <si>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</si>
  <si>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</si>
  <si>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</si>
  <si>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</si>
  <si>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</si>
  <si>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</si>
  <si>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</si>
  <si>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</si>
  <si>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</si>
  <si>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</si>
  <si>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香川</t>
  </si>
  <si>
    <t>37</t>
  </si>
  <si>
    <t>愛媛</t>
  </si>
  <si>
    <t>38</t>
  </si>
  <si>
    <t>徳島</t>
  </si>
  <si>
    <t>39</t>
  </si>
  <si>
    <t>高  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</si>
  <si>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</si>
  <si>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</si>
  <si>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</si>
  <si>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</si>
  <si>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</si>
  <si>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</si>
  <si>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</si>
  <si>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</si>
  <si>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</si>
  <si>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</si>
  <si>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</si>
  <si>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</si>
  <si>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</si>
  <si>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</si>
  <si>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</si>
  <si>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</si>
  <si>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金  属  ・  機械工業品</t>
  </si>
  <si>
    <t>金  属  ・  機械工業品</t>
  </si>
  <si>
    <t>　注１）営業用および自家用貨物自動車で輸送された全貨物(フェリーにより輸送された自動車の積荷を含む)｡</t>
  </si>
  <si>
    <t>　　２）サンプル調査による推計値である。</t>
  </si>
  <si>
    <t>金  属  ・  機械工業品</t>
  </si>
  <si>
    <t>　注１）フェリーにより輸送された自動車及びその積荷を含まない｡</t>
  </si>
  <si>
    <t xml:space="preserve"> 　 ２）港湾統計(年報)を補完して作成</t>
  </si>
  <si>
    <t>　注１）大分県から各都道府県へ発送されたもの。</t>
  </si>
  <si>
    <t>　　２）大分県については県内間。</t>
  </si>
  <si>
    <t xml:space="preserve"> 1</t>
  </si>
  <si>
    <t xml:space="preserve"> 2</t>
  </si>
  <si>
    <t xml:space="preserve"> 2</t>
  </si>
  <si>
    <t xml:space="preserve"> 3</t>
  </si>
  <si>
    <t xml:space="preserve"> 3</t>
  </si>
  <si>
    <t xml:space="preserve"> 4</t>
  </si>
  <si>
    <t xml:space="preserve"> 4</t>
  </si>
  <si>
    <t xml:space="preserve"> 5</t>
  </si>
  <si>
    <t xml:space="preserve"> 5</t>
  </si>
  <si>
    <t xml:space="preserve"> 6</t>
  </si>
  <si>
    <t xml:space="preserve"> 6</t>
  </si>
  <si>
    <t xml:space="preserve"> 7</t>
  </si>
  <si>
    <t xml:space="preserve"> 7</t>
  </si>
  <si>
    <t xml:space="preserve"> 8</t>
  </si>
  <si>
    <t xml:space="preserve"> 8</t>
  </si>
  <si>
    <t xml:space="preserve"> 9</t>
  </si>
  <si>
    <t xml:space="preserve"> 9</t>
  </si>
  <si>
    <t xml:space="preserve"> 1</t>
  </si>
  <si>
    <t>16．  物  資  流  通</t>
  </si>
  <si>
    <t>A．全機関</t>
  </si>
  <si>
    <t>D．自動車</t>
  </si>
  <si>
    <t>C．海運</t>
  </si>
  <si>
    <t>B．鉄道</t>
  </si>
  <si>
    <t>沖縄</t>
  </si>
  <si>
    <t>資料：国土交通省総合政策局HP＞貨物・旅客地域流動調査</t>
  </si>
  <si>
    <t>183.都道府県､品目別</t>
  </si>
  <si>
    <t>貨物発送トン数（続き）</t>
  </si>
  <si>
    <t>貨物発送トン数</t>
  </si>
  <si>
    <t>都道府県､品目別</t>
  </si>
  <si>
    <t>平成19年度</t>
  </si>
  <si>
    <t>平成19年度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</si>
</sst>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55">
    <font>
      <sz val="14"/>
      <name val="Terminal"/>
      <family val="0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8"/>
      <name val="ＭＳ 明朝"/>
      <family val="1"/>
    </font>
    <font>
      <sz val="28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4"/>
      <name val="ＭＳ 明朝"/>
      <family val="1"/>
    </font>
    <font>
      <sz val="14"/>
      <color indexed="12"/>
      <name val="ＭＳ 明朝"/>
      <family val="1"/>
    </font>
    <font>
      <sz val="7"/>
      <name val="ＭＳ Ｐゴシック"/>
      <family val="3"/>
    </font>
    <font>
      <sz val="14"/>
      <name val="ＭＳ ゴシック"/>
      <family val="3"/>
    </font>
    <font>
      <sz val="16"/>
      <name val="ＭＳ 明朝"/>
      <family val="1"/>
    </font>
    <font>
      <sz val="14"/>
      <color indexed="10"/>
      <name val="ＭＳ 明朝"/>
      <family val="1"/>
    </font>
    <font>
      <sz val="10"/>
      <color indexed="10"/>
      <name val="ＭＳ 明朝"/>
      <family val="1"/>
    </font>
    <font>
      <sz val="12"/>
      <name val="ＭＳ ゴシック"/>
      <family val="3"/>
    </font>
    <font>
      <sz val="10"/>
      <color indexed="8"/>
      <name val="ＭＳ 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sz val="10"/>
      <color theme="1"/>
      <name val="ＭＳ 明朝"/>
      <family val="1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3" fillId="31" borderId="4" applyNumberFormat="0" applyAlignment="0" applyProtection="0"/>
    <xf numFmtId="0" fontId="6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79">
    <xf numFmtId="37" fontId="0" fillId="0" borderId="0" xfId="0" applyAlignment="1">
      <alignment/>
    </xf>
    <xf numFmtId="37" fontId="8" fillId="0" borderId="0" xfId="0" applyFont="1" applyAlignment="1">
      <alignment vertical="center"/>
    </xf>
    <xf numFmtId="37" fontId="8" fillId="0" borderId="0" xfId="0" applyFont="1" applyBorder="1" applyAlignment="1">
      <alignment horizontal="centerContinuous" vertical="center"/>
    </xf>
    <xf numFmtId="37" fontId="8" fillId="0" borderId="0" xfId="0" applyFont="1" applyBorder="1" applyAlignment="1" quotePrefix="1">
      <alignment horizontal="left" vertical="center"/>
    </xf>
    <xf numFmtId="37" fontId="8" fillId="0" borderId="0" xfId="0" applyFont="1" applyAlignment="1">
      <alignment horizontal="centerContinuous" vertical="center"/>
    </xf>
    <xf numFmtId="37" fontId="9" fillId="0" borderId="10" xfId="0" applyFont="1" applyBorder="1" applyAlignment="1">
      <alignment horizontal="centerContinuous" vertical="center"/>
    </xf>
    <xf numFmtId="37" fontId="9" fillId="0" borderId="10" xfId="0" applyFont="1" applyBorder="1" applyAlignment="1" quotePrefix="1">
      <alignment horizontal="left" vertical="center"/>
    </xf>
    <xf numFmtId="37" fontId="9" fillId="0" borderId="10" xfId="0" applyFont="1" applyBorder="1" applyAlignment="1">
      <alignment vertical="center"/>
    </xf>
    <xf numFmtId="37" fontId="9" fillId="0" borderId="0" xfId="0" applyFont="1" applyAlignment="1">
      <alignment vertical="center"/>
    </xf>
    <xf numFmtId="37" fontId="10" fillId="0" borderId="11" xfId="0" applyFont="1" applyBorder="1" applyAlignment="1" applyProtection="1">
      <alignment horizontal="center" vertical="center"/>
      <protection locked="0"/>
    </xf>
    <xf numFmtId="37" fontId="9" fillId="0" borderId="11" xfId="0" applyFont="1" applyBorder="1" applyAlignment="1" applyProtection="1">
      <alignment horizontal="center" vertical="center"/>
      <protection/>
    </xf>
    <xf numFmtId="37" fontId="9" fillId="0" borderId="12" xfId="0" applyFont="1" applyBorder="1" applyAlignment="1">
      <alignment horizontal="centerContinuous" vertical="center"/>
    </xf>
    <xf numFmtId="37" fontId="9" fillId="0" borderId="11" xfId="0" applyFont="1" applyBorder="1" applyAlignment="1" applyProtection="1">
      <alignment horizontal="center" vertical="center" wrapText="1"/>
      <protection/>
    </xf>
    <xf numFmtId="37" fontId="9" fillId="0" borderId="13" xfId="0" applyFont="1" applyBorder="1" applyAlignment="1" applyProtection="1">
      <alignment horizontal="center" vertical="center"/>
      <protection/>
    </xf>
    <xf numFmtId="37" fontId="12" fillId="0" borderId="0" xfId="0" applyFont="1" applyAlignment="1">
      <alignment horizontal="centerContinuous" vertical="center"/>
    </xf>
    <xf numFmtId="37" fontId="12" fillId="0" borderId="14" xfId="0" applyFont="1" applyBorder="1" applyAlignment="1" applyProtection="1" quotePrefix="1">
      <alignment horizontal="distributed" vertical="center"/>
      <protection/>
    </xf>
    <xf numFmtId="178" fontId="12" fillId="0" borderId="15" xfId="0" applyNumberFormat="1" applyFont="1" applyBorder="1" applyAlignment="1" applyProtection="1">
      <alignment horizontal="right" vertical="center"/>
      <protection locked="0"/>
    </xf>
    <xf numFmtId="178" fontId="12" fillId="0" borderId="0" xfId="0" applyNumberFormat="1" applyFont="1" applyBorder="1" applyAlignment="1">
      <alignment horizontal="right" vertical="center"/>
    </xf>
    <xf numFmtId="37" fontId="12" fillId="0" borderId="0" xfId="0" applyFont="1" applyAlignment="1">
      <alignment vertical="center"/>
    </xf>
    <xf numFmtId="37" fontId="9" fillId="0" borderId="0" xfId="0" applyFont="1" applyAlignment="1" quotePrefix="1">
      <alignment horizontal="centerContinuous" vertical="center"/>
    </xf>
    <xf numFmtId="37" fontId="9" fillId="0" borderId="0" xfId="0" applyFont="1" applyBorder="1" applyAlignment="1" applyProtection="1" quotePrefix="1">
      <alignment horizontal="distributed" vertical="center"/>
      <protection/>
    </xf>
    <xf numFmtId="178" fontId="9" fillId="0" borderId="15" xfId="0" applyNumberFormat="1" applyFont="1" applyBorder="1" applyAlignment="1" quotePrefix="1">
      <alignment horizontal="right" vertical="center"/>
    </xf>
    <xf numFmtId="178" fontId="10" fillId="0" borderId="0" xfId="0" applyNumberFormat="1" applyFont="1" applyBorder="1" applyAlignment="1" applyProtection="1">
      <alignment horizontal="right" vertical="center"/>
      <protection locked="0"/>
    </xf>
    <xf numFmtId="178" fontId="10" fillId="0" borderId="0" xfId="0" applyNumberFormat="1" applyFont="1" applyAlignment="1" applyProtection="1">
      <alignment horizontal="right" vertical="center"/>
      <protection locked="0"/>
    </xf>
    <xf numFmtId="37" fontId="9" fillId="0" borderId="0" xfId="0" applyFont="1" applyBorder="1" applyAlignment="1" applyProtection="1">
      <alignment horizontal="distributed" vertical="center"/>
      <protection/>
    </xf>
    <xf numFmtId="37" fontId="12" fillId="0" borderId="0" xfId="0" applyFont="1" applyAlignment="1" quotePrefix="1">
      <alignment horizontal="centerContinuous" vertical="center"/>
    </xf>
    <xf numFmtId="37" fontId="12" fillId="0" borderId="0" xfId="0" applyFont="1" applyBorder="1" applyAlignment="1" applyProtection="1">
      <alignment horizontal="distributed" vertical="center"/>
      <protection/>
    </xf>
    <xf numFmtId="178" fontId="12" fillId="0" borderId="15" xfId="0" applyNumberFormat="1" applyFont="1" applyBorder="1" applyAlignment="1" quotePrefix="1">
      <alignment horizontal="right" vertical="center"/>
    </xf>
    <xf numFmtId="178" fontId="13" fillId="0" borderId="0" xfId="0" applyNumberFormat="1" applyFont="1" applyBorder="1" applyAlignment="1" applyProtection="1">
      <alignment horizontal="right" vertical="center"/>
      <protection locked="0"/>
    </xf>
    <xf numFmtId="178" fontId="13" fillId="0" borderId="0" xfId="0" applyNumberFormat="1" applyFont="1" applyAlignment="1" applyProtection="1">
      <alignment horizontal="right" vertical="center"/>
      <protection locked="0"/>
    </xf>
    <xf numFmtId="37" fontId="9" fillId="0" borderId="0" xfId="0" applyFont="1" applyAlignment="1">
      <alignment horizontal="left" vertical="center"/>
    </xf>
    <xf numFmtId="37" fontId="10" fillId="0" borderId="0" xfId="0" applyFont="1" applyBorder="1" applyAlignment="1" applyProtection="1">
      <alignment horizontal="center" vertical="center"/>
      <protection locked="0"/>
    </xf>
    <xf numFmtId="37" fontId="9" fillId="0" borderId="0" xfId="0" applyFont="1" applyAlignment="1">
      <alignment horizontal="centerContinuous" vertical="center"/>
    </xf>
    <xf numFmtId="37" fontId="9" fillId="0" borderId="0" xfId="0" applyFont="1" applyBorder="1" applyAlignment="1">
      <alignment vertical="center"/>
    </xf>
    <xf numFmtId="37" fontId="14" fillId="0" borderId="0" xfId="0" applyFont="1" applyAlignment="1">
      <alignment horizontal="centerContinuous" vertical="center"/>
    </xf>
    <xf numFmtId="37" fontId="14" fillId="0" borderId="0" xfId="0" applyFont="1" applyAlignment="1">
      <alignment vertical="center"/>
    </xf>
    <xf numFmtId="37" fontId="12" fillId="0" borderId="16" xfId="0" applyFont="1" applyBorder="1" applyAlignment="1" applyProtection="1" quotePrefix="1">
      <alignment horizontal="distributed" vertical="center"/>
      <protection/>
    </xf>
    <xf numFmtId="37" fontId="12" fillId="0" borderId="0" xfId="0" applyFont="1" applyBorder="1" applyAlignment="1">
      <alignment vertical="center"/>
    </xf>
    <xf numFmtId="37" fontId="9" fillId="0" borderId="0" xfId="0" applyFont="1" applyBorder="1" applyAlignment="1">
      <alignment horizontal="left" vertical="center"/>
    </xf>
    <xf numFmtId="37" fontId="15" fillId="0" borderId="0" xfId="0" applyFont="1" applyBorder="1" applyAlignment="1" applyProtection="1">
      <alignment horizontal="center" vertical="center"/>
      <protection locked="0"/>
    </xf>
    <xf numFmtId="37" fontId="14" fillId="0" borderId="0" xfId="0" applyFont="1" applyBorder="1" applyAlignment="1">
      <alignment vertical="center"/>
    </xf>
    <xf numFmtId="37" fontId="9" fillId="0" borderId="0" xfId="0" applyFont="1" applyBorder="1" applyAlignment="1" applyProtection="1">
      <alignment horizontal="center" vertical="center"/>
      <protection/>
    </xf>
    <xf numFmtId="37" fontId="12" fillId="0" borderId="0" xfId="0" applyFont="1" applyBorder="1" applyAlignment="1" applyProtection="1" quotePrefix="1">
      <alignment horizontal="distributed" vertical="center"/>
      <protection/>
    </xf>
    <xf numFmtId="178" fontId="12" fillId="0" borderId="15" xfId="0" applyNumberFormat="1" applyFont="1" applyBorder="1" applyAlignment="1">
      <alignment horizontal="right" vertical="center"/>
    </xf>
    <xf numFmtId="178" fontId="12" fillId="0" borderId="0" xfId="0" applyNumberFormat="1" applyFont="1" applyBorder="1" applyAlignment="1" applyProtection="1">
      <alignment horizontal="right" vertical="center"/>
      <protection/>
    </xf>
    <xf numFmtId="37" fontId="17" fillId="0" borderId="0" xfId="0" applyFont="1" applyAlignment="1">
      <alignment/>
    </xf>
    <xf numFmtId="37" fontId="9" fillId="0" borderId="11" xfId="0" applyFont="1" applyBorder="1" applyAlignment="1">
      <alignment horizontal="centerContinuous" vertical="center"/>
    </xf>
    <xf numFmtId="49" fontId="9" fillId="0" borderId="0" xfId="0" applyNumberFormat="1" applyFont="1" applyAlignment="1">
      <alignment horizontal="centerContinuous" vertical="center"/>
    </xf>
    <xf numFmtId="37" fontId="9" fillId="0" borderId="0" xfId="0" applyFont="1" applyBorder="1" applyAlignment="1" quotePrefix="1">
      <alignment horizontal="centerContinuous" vertical="center"/>
    </xf>
    <xf numFmtId="37" fontId="18" fillId="0" borderId="0" xfId="0" applyFont="1" applyAlignment="1">
      <alignment vertical="center"/>
    </xf>
    <xf numFmtId="49" fontId="14" fillId="0" borderId="0" xfId="0" applyNumberFormat="1" applyFont="1" applyAlignment="1">
      <alignment vertical="center"/>
    </xf>
    <xf numFmtId="37" fontId="19" fillId="0" borderId="0" xfId="0" applyFont="1" applyAlignment="1">
      <alignment/>
    </xf>
    <xf numFmtId="37" fontId="20" fillId="0" borderId="10" xfId="0" applyFont="1" applyBorder="1" applyAlignment="1">
      <alignment horizontal="centerContinuous" vertical="center"/>
    </xf>
    <xf numFmtId="37" fontId="20" fillId="0" borderId="10" xfId="0" applyFont="1" applyBorder="1" applyAlignment="1">
      <alignment vertical="center"/>
    </xf>
    <xf numFmtId="37" fontId="20" fillId="0" borderId="0" xfId="0" applyFont="1" applyAlignment="1">
      <alignment vertical="center"/>
    </xf>
    <xf numFmtId="37" fontId="14" fillId="0" borderId="0" xfId="0" applyFont="1" applyAlignment="1">
      <alignment/>
    </xf>
    <xf numFmtId="37" fontId="9" fillId="0" borderId="17" xfId="0" applyFont="1" applyFill="1" applyBorder="1" applyAlignment="1">
      <alignment horizontal="centerContinuous" vertical="center"/>
    </xf>
    <xf numFmtId="37" fontId="9" fillId="0" borderId="18" xfId="0" applyFont="1" applyFill="1" applyBorder="1" applyAlignment="1" applyProtection="1">
      <alignment vertical="center"/>
      <protection/>
    </xf>
    <xf numFmtId="37" fontId="9" fillId="0" borderId="0" xfId="0" applyFont="1" applyFill="1" applyAlignment="1">
      <alignment vertical="center"/>
    </xf>
    <xf numFmtId="37" fontId="10" fillId="0" borderId="17" xfId="0" applyFont="1" applyFill="1" applyBorder="1" applyAlignment="1" applyProtection="1">
      <alignment vertical="center"/>
      <protection locked="0"/>
    </xf>
    <xf numFmtId="37" fontId="9" fillId="0" borderId="17" xfId="0" applyFont="1" applyBorder="1" applyAlignment="1" quotePrefix="1">
      <alignment horizontal="centerContinuous" vertical="center"/>
    </xf>
    <xf numFmtId="37" fontId="9" fillId="0" borderId="17" xfId="0" applyFont="1" applyBorder="1" applyAlignment="1" applyProtection="1">
      <alignment horizontal="distributed" vertical="center"/>
      <protection/>
    </xf>
    <xf numFmtId="178" fontId="9" fillId="0" borderId="18" xfId="0" applyNumberFormat="1" applyFont="1" applyBorder="1" applyAlignment="1" quotePrefix="1">
      <alignment horizontal="right" vertical="center"/>
    </xf>
    <xf numFmtId="178" fontId="10" fillId="0" borderId="17" xfId="0" applyNumberFormat="1" applyFont="1" applyBorder="1" applyAlignment="1" applyProtection="1">
      <alignment horizontal="right" vertical="center"/>
      <protection locked="0"/>
    </xf>
    <xf numFmtId="178" fontId="9" fillId="0" borderId="0" xfId="0" applyNumberFormat="1" applyFont="1" applyBorder="1" applyAlignment="1" applyProtection="1">
      <alignment horizontal="right" vertical="center"/>
      <protection locked="0"/>
    </xf>
    <xf numFmtId="178" fontId="12" fillId="0" borderId="0" xfId="0" applyNumberFormat="1" applyFont="1" applyBorder="1" applyAlignment="1" applyProtection="1">
      <alignment horizontal="right" vertical="center"/>
      <protection locked="0"/>
    </xf>
    <xf numFmtId="178" fontId="9" fillId="0" borderId="17" xfId="0" applyNumberFormat="1" applyFont="1" applyBorder="1" applyAlignment="1" applyProtection="1">
      <alignment horizontal="right" vertical="center"/>
      <protection locked="0"/>
    </xf>
    <xf numFmtId="37" fontId="9" fillId="0" borderId="17" xfId="0" applyFont="1" applyFill="1" applyBorder="1" applyAlignment="1">
      <alignment horizontal="distributed" vertical="center"/>
    </xf>
    <xf numFmtId="37" fontId="5" fillId="0" borderId="0" xfId="43" applyNumberFormat="1" applyAlignment="1" applyProtection="1">
      <alignment vertical="center"/>
      <protection/>
    </xf>
    <xf numFmtId="37" fontId="10" fillId="0" borderId="19" xfId="43" applyNumberFormat="1" applyFont="1" applyBorder="1" applyAlignment="1" applyProtection="1">
      <alignment horizontal="left" vertical="center"/>
      <protection/>
    </xf>
    <xf numFmtId="37" fontId="9" fillId="0" borderId="12" xfId="0" applyFont="1" applyBorder="1" applyAlignment="1" applyProtection="1">
      <alignment horizontal="center" vertical="center"/>
      <protection/>
    </xf>
    <xf numFmtId="37" fontId="9" fillId="0" borderId="20" xfId="0" applyFont="1" applyBorder="1" applyAlignment="1" applyProtection="1">
      <alignment horizontal="center" vertical="center"/>
      <protection/>
    </xf>
    <xf numFmtId="37" fontId="7" fillId="0" borderId="0" xfId="0" applyFont="1" applyBorder="1" applyAlignment="1" quotePrefix="1">
      <alignment horizontal="center" vertical="center"/>
    </xf>
    <xf numFmtId="49" fontId="14" fillId="0" borderId="0" xfId="0" applyNumberFormat="1" applyFont="1" applyAlignment="1">
      <alignment horizontal="right" vertical="center"/>
    </xf>
    <xf numFmtId="37" fontId="21" fillId="0" borderId="10" xfId="0" applyFont="1" applyBorder="1" applyAlignment="1">
      <alignment horizontal="center" vertical="center"/>
    </xf>
    <xf numFmtId="37" fontId="9" fillId="0" borderId="11" xfId="0" applyFont="1" applyBorder="1" applyAlignment="1" applyProtection="1">
      <alignment horizontal="center" vertical="center"/>
      <protection/>
    </xf>
    <xf numFmtId="37" fontId="14" fillId="0" borderId="0" xfId="0" applyFont="1" applyBorder="1" applyAlignment="1" applyProtection="1">
      <alignment horizontal="left" vertical="center"/>
      <protection/>
    </xf>
    <xf numFmtId="37" fontId="14" fillId="0" borderId="0" xfId="0" applyFont="1" applyBorder="1" applyAlignment="1" applyProtection="1">
      <alignment horizontal="right" vertical="center"/>
      <protection/>
    </xf>
    <xf numFmtId="178" fontId="12" fillId="0" borderId="0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851841\Desktop\kam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-0"/>
      <sheetName val="1-0"/>
      <sheetName val="2-0"/>
      <sheetName val="3-0"/>
      <sheetName val="4-0"/>
      <sheetName val="5-0"/>
      <sheetName val="6-0"/>
      <sheetName val="7-0"/>
      <sheetName val="8-0"/>
      <sheetName val="9-0"/>
      <sheetName val="0-1"/>
      <sheetName val="1-1"/>
      <sheetName val="2-1"/>
      <sheetName val="3-1"/>
      <sheetName val="4-1"/>
      <sheetName val="5-1"/>
      <sheetName val="6-1"/>
      <sheetName val="7-1"/>
      <sheetName val="8-1"/>
      <sheetName val="9-1"/>
      <sheetName val="0-2"/>
      <sheetName val="1-2"/>
      <sheetName val="2-2"/>
      <sheetName val="3-2"/>
      <sheetName val="4-2"/>
      <sheetName val="5-2"/>
      <sheetName val="6-2"/>
      <sheetName val="7-2"/>
      <sheetName val="8-2"/>
      <sheetName val="9-2"/>
      <sheetName val="0-3"/>
      <sheetName val="1-3"/>
      <sheetName val="2-3"/>
      <sheetName val="3-3"/>
      <sheetName val="4-3"/>
      <sheetName val="5-3"/>
      <sheetName val="6-3"/>
      <sheetName val="7-3"/>
      <sheetName val="8-3"/>
      <sheetName val="9-3"/>
    </sheetNames>
    <sheetDataSet>
      <sheetData sheetId="1">
        <row r="57"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1780</v>
          </cell>
          <cell r="I119">
            <v>305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657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576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142501</v>
          </cell>
          <cell r="P180">
            <v>13854</v>
          </cell>
        </row>
        <row r="242">
          <cell r="C242">
            <v>0</v>
          </cell>
          <cell r="D242">
            <v>27</v>
          </cell>
          <cell r="E242">
            <v>0</v>
          </cell>
          <cell r="F242">
            <v>0</v>
          </cell>
          <cell r="G242">
            <v>449656</v>
          </cell>
          <cell r="H242">
            <v>3283</v>
          </cell>
          <cell r="I242">
            <v>53692</v>
          </cell>
          <cell r="J242">
            <v>0</v>
          </cell>
          <cell r="K242">
            <v>1035388</v>
          </cell>
          <cell r="L242">
            <v>0</v>
          </cell>
          <cell r="M242">
            <v>85110</v>
          </cell>
          <cell r="N242">
            <v>0</v>
          </cell>
        </row>
      </sheetData>
      <sheetData sheetId="2">
        <row r="57"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80">
          <cell r="C180">
            <v>0</v>
          </cell>
          <cell r="D180">
            <v>0</v>
          </cell>
          <cell r="E180">
            <v>101275</v>
          </cell>
          <cell r="F180">
            <v>0</v>
          </cell>
          <cell r="G180">
            <v>0</v>
          </cell>
          <cell r="H180">
            <v>0</v>
          </cell>
          <cell r="I180">
            <v>329</v>
          </cell>
          <cell r="J180">
            <v>1182</v>
          </cell>
          <cell r="K180">
            <v>0</v>
          </cell>
          <cell r="L180">
            <v>43008</v>
          </cell>
          <cell r="M180">
            <v>0</v>
          </cell>
          <cell r="N180">
            <v>0</v>
          </cell>
          <cell r="O180">
            <v>3220</v>
          </cell>
          <cell r="P180">
            <v>4249</v>
          </cell>
        </row>
        <row r="242">
          <cell r="C242">
            <v>0</v>
          </cell>
          <cell r="D242">
            <v>42051</v>
          </cell>
          <cell r="E242">
            <v>3331</v>
          </cell>
          <cell r="F242">
            <v>0</v>
          </cell>
          <cell r="G242">
            <v>73527</v>
          </cell>
          <cell r="H242">
            <v>0</v>
          </cell>
          <cell r="I242">
            <v>0</v>
          </cell>
          <cell r="J242">
            <v>105</v>
          </cell>
          <cell r="K242">
            <v>1710487</v>
          </cell>
          <cell r="L242">
            <v>2292</v>
          </cell>
          <cell r="M242">
            <v>0</v>
          </cell>
          <cell r="N242">
            <v>0</v>
          </cell>
        </row>
      </sheetData>
      <sheetData sheetId="3">
        <row r="57">
          <cell r="J57">
            <v>16130</v>
          </cell>
          <cell r="K57">
            <v>0</v>
          </cell>
          <cell r="L57">
            <v>0</v>
          </cell>
          <cell r="M57">
            <v>1000</v>
          </cell>
          <cell r="N57">
            <v>0</v>
          </cell>
          <cell r="O57">
            <v>0</v>
          </cell>
          <cell r="P57">
            <v>0</v>
          </cell>
        </row>
        <row r="119">
          <cell r="C119">
            <v>12680</v>
          </cell>
          <cell r="D119">
            <v>0</v>
          </cell>
          <cell r="E119">
            <v>0</v>
          </cell>
          <cell r="F119">
            <v>0</v>
          </cell>
          <cell r="G119">
            <v>605293</v>
          </cell>
          <cell r="H119">
            <v>698230</v>
          </cell>
          <cell r="I119">
            <v>1167301</v>
          </cell>
          <cell r="J119">
            <v>118002</v>
          </cell>
          <cell r="K119">
            <v>7155</v>
          </cell>
          <cell r="L119">
            <v>16967</v>
          </cell>
          <cell r="M119">
            <v>71680</v>
          </cell>
          <cell r="N119">
            <v>0</v>
          </cell>
          <cell r="O119">
            <v>0</v>
          </cell>
          <cell r="P119">
            <v>41169</v>
          </cell>
        </row>
        <row r="180">
          <cell r="C180">
            <v>0</v>
          </cell>
          <cell r="D180">
            <v>50760</v>
          </cell>
          <cell r="E180">
            <v>2627</v>
          </cell>
          <cell r="F180">
            <v>0</v>
          </cell>
          <cell r="G180">
            <v>0</v>
          </cell>
          <cell r="H180">
            <v>0</v>
          </cell>
          <cell r="I180">
            <v>10736</v>
          </cell>
          <cell r="J180">
            <v>132708</v>
          </cell>
          <cell r="K180">
            <v>708290</v>
          </cell>
          <cell r="L180">
            <v>42560</v>
          </cell>
          <cell r="M180">
            <v>30790</v>
          </cell>
          <cell r="N180">
            <v>2504699</v>
          </cell>
          <cell r="O180">
            <v>1387785</v>
          </cell>
          <cell r="P180">
            <v>8040455</v>
          </cell>
        </row>
        <row r="242">
          <cell r="C242">
            <v>416358</v>
          </cell>
          <cell r="D242">
            <v>561667</v>
          </cell>
          <cell r="E242">
            <v>53950</v>
          </cell>
          <cell r="F242">
            <v>70587</v>
          </cell>
          <cell r="G242">
            <v>1159081</v>
          </cell>
          <cell r="H242">
            <v>0</v>
          </cell>
          <cell r="I242">
            <v>206162</v>
          </cell>
          <cell r="J242">
            <v>558240</v>
          </cell>
          <cell r="K242">
            <v>20394720</v>
          </cell>
          <cell r="L242">
            <v>686950</v>
          </cell>
          <cell r="M242">
            <v>565340</v>
          </cell>
          <cell r="N242">
            <v>0</v>
          </cell>
        </row>
      </sheetData>
      <sheetData sheetId="4">
        <row r="57">
          <cell r="J57">
            <v>0</v>
          </cell>
          <cell r="K57">
            <v>0</v>
          </cell>
          <cell r="L57">
            <v>0</v>
          </cell>
          <cell r="M57">
            <v>166955</v>
          </cell>
          <cell r="N57">
            <v>0</v>
          </cell>
          <cell r="O57">
            <v>0</v>
          </cell>
          <cell r="P57">
            <v>0</v>
          </cell>
        </row>
        <row r="119">
          <cell r="C119">
            <v>256597</v>
          </cell>
          <cell r="D119">
            <v>0</v>
          </cell>
          <cell r="E119">
            <v>0</v>
          </cell>
          <cell r="F119">
            <v>0</v>
          </cell>
          <cell r="G119">
            <v>617928</v>
          </cell>
          <cell r="H119">
            <v>197114</v>
          </cell>
          <cell r="I119">
            <v>158801</v>
          </cell>
          <cell r="J119">
            <v>13669</v>
          </cell>
          <cell r="K119">
            <v>0</v>
          </cell>
          <cell r="L119">
            <v>3540</v>
          </cell>
          <cell r="M119">
            <v>0</v>
          </cell>
          <cell r="N119">
            <v>0</v>
          </cell>
          <cell r="O119">
            <v>0</v>
          </cell>
          <cell r="P119">
            <v>93153</v>
          </cell>
        </row>
        <row r="180">
          <cell r="C180">
            <v>0</v>
          </cell>
          <cell r="D180">
            <v>3673199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928546</v>
          </cell>
          <cell r="K180">
            <v>1442231</v>
          </cell>
          <cell r="L180">
            <v>0</v>
          </cell>
          <cell r="M180">
            <v>0</v>
          </cell>
          <cell r="N180">
            <v>247008</v>
          </cell>
          <cell r="O180">
            <v>212306</v>
          </cell>
          <cell r="P180">
            <v>606173</v>
          </cell>
        </row>
        <row r="242">
          <cell r="C242">
            <v>295739</v>
          </cell>
          <cell r="D242">
            <v>480236</v>
          </cell>
          <cell r="E242">
            <v>1048</v>
          </cell>
          <cell r="F242">
            <v>1293</v>
          </cell>
          <cell r="G242">
            <v>2095736</v>
          </cell>
          <cell r="H242">
            <v>369643</v>
          </cell>
          <cell r="I242">
            <v>267786</v>
          </cell>
          <cell r="J242">
            <v>294968</v>
          </cell>
          <cell r="K242">
            <v>3815868</v>
          </cell>
          <cell r="L242">
            <v>68199</v>
          </cell>
          <cell r="M242">
            <v>264561</v>
          </cell>
          <cell r="N242">
            <v>0</v>
          </cell>
        </row>
      </sheetData>
      <sheetData sheetId="5">
        <row r="57">
          <cell r="J57">
            <v>129019</v>
          </cell>
          <cell r="K57">
            <v>4106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8142</v>
          </cell>
        </row>
        <row r="119">
          <cell r="C119">
            <v>4500</v>
          </cell>
          <cell r="D119">
            <v>0</v>
          </cell>
          <cell r="E119">
            <v>0</v>
          </cell>
          <cell r="F119">
            <v>0</v>
          </cell>
          <cell r="G119">
            <v>260844</v>
          </cell>
          <cell r="H119">
            <v>144877</v>
          </cell>
          <cell r="I119">
            <v>290476</v>
          </cell>
          <cell r="J119">
            <v>127337</v>
          </cell>
          <cell r="K119">
            <v>5794</v>
          </cell>
          <cell r="L119">
            <v>138671</v>
          </cell>
          <cell r="M119">
            <v>136379</v>
          </cell>
          <cell r="N119">
            <v>0</v>
          </cell>
          <cell r="O119">
            <v>0</v>
          </cell>
          <cell r="P119">
            <v>109001</v>
          </cell>
        </row>
        <row r="180">
          <cell r="C180">
            <v>0</v>
          </cell>
          <cell r="D180">
            <v>280987</v>
          </cell>
          <cell r="E180">
            <v>137304</v>
          </cell>
          <cell r="F180">
            <v>55352</v>
          </cell>
          <cell r="G180">
            <v>28553</v>
          </cell>
          <cell r="H180">
            <v>0</v>
          </cell>
          <cell r="I180">
            <v>29458</v>
          </cell>
          <cell r="J180">
            <v>463113</v>
          </cell>
          <cell r="K180">
            <v>391479</v>
          </cell>
          <cell r="L180">
            <v>216304</v>
          </cell>
          <cell r="M180">
            <v>46078</v>
          </cell>
          <cell r="N180">
            <v>399161</v>
          </cell>
          <cell r="O180">
            <v>346832</v>
          </cell>
          <cell r="P180">
            <v>537332</v>
          </cell>
        </row>
        <row r="242">
          <cell r="C242">
            <v>241190</v>
          </cell>
          <cell r="D242">
            <v>413109</v>
          </cell>
          <cell r="E242">
            <v>51039</v>
          </cell>
          <cell r="F242">
            <v>48129</v>
          </cell>
          <cell r="G242">
            <v>1692705</v>
          </cell>
          <cell r="H242">
            <v>412731</v>
          </cell>
          <cell r="I242">
            <v>361067</v>
          </cell>
          <cell r="J242">
            <v>415427</v>
          </cell>
          <cell r="K242">
            <v>8964539</v>
          </cell>
          <cell r="L242">
            <v>487444</v>
          </cell>
          <cell r="M242">
            <v>674361</v>
          </cell>
          <cell r="N242">
            <v>123500</v>
          </cell>
        </row>
      </sheetData>
      <sheetData sheetId="6">
        <row r="57"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119">
          <cell r="C119">
            <v>0</v>
          </cell>
          <cell r="D119">
            <v>0</v>
          </cell>
          <cell r="E119">
            <v>52813</v>
          </cell>
          <cell r="F119">
            <v>43029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93720</v>
          </cell>
        </row>
        <row r="180">
          <cell r="C180">
            <v>0</v>
          </cell>
          <cell r="D180">
            <v>66643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113168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212477</v>
          </cell>
          <cell r="P180">
            <v>168928</v>
          </cell>
        </row>
        <row r="242">
          <cell r="C242">
            <v>13048</v>
          </cell>
          <cell r="D242">
            <v>350</v>
          </cell>
          <cell r="E242">
            <v>0</v>
          </cell>
          <cell r="F242">
            <v>0</v>
          </cell>
          <cell r="G242">
            <v>353386</v>
          </cell>
          <cell r="H242">
            <v>167770</v>
          </cell>
          <cell r="I242">
            <v>0</v>
          </cell>
          <cell r="J242">
            <v>93124</v>
          </cell>
          <cell r="K242">
            <v>2795101</v>
          </cell>
          <cell r="L242">
            <v>262577</v>
          </cell>
          <cell r="M242">
            <v>0</v>
          </cell>
          <cell r="N242">
            <v>4085</v>
          </cell>
        </row>
      </sheetData>
      <sheetData sheetId="7">
        <row r="57"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80">
          <cell r="C180">
            <v>0</v>
          </cell>
          <cell r="D180">
            <v>7278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25692</v>
          </cell>
          <cell r="P180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33691</v>
          </cell>
          <cell r="H242">
            <v>0</v>
          </cell>
          <cell r="I242">
            <v>0</v>
          </cell>
          <cell r="J242">
            <v>67913</v>
          </cell>
          <cell r="K242">
            <v>1278532</v>
          </cell>
          <cell r="L242">
            <v>0</v>
          </cell>
          <cell r="M242">
            <v>73426</v>
          </cell>
          <cell r="N242">
            <v>0</v>
          </cell>
        </row>
      </sheetData>
      <sheetData sheetId="8">
        <row r="57">
          <cell r="J57">
            <v>0</v>
          </cell>
          <cell r="K57">
            <v>0</v>
          </cell>
          <cell r="L57">
            <v>1341</v>
          </cell>
          <cell r="M57">
            <v>413</v>
          </cell>
          <cell r="N57">
            <v>0</v>
          </cell>
          <cell r="O57">
            <v>0</v>
          </cell>
          <cell r="P57">
            <v>300</v>
          </cell>
        </row>
        <row r="119">
          <cell r="C119">
            <v>6251</v>
          </cell>
          <cell r="D119">
            <v>0</v>
          </cell>
          <cell r="E119">
            <v>0</v>
          </cell>
          <cell r="F119">
            <v>0</v>
          </cell>
          <cell r="G119">
            <v>9473</v>
          </cell>
          <cell r="H119">
            <v>0</v>
          </cell>
          <cell r="I119">
            <v>3021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605</v>
          </cell>
        </row>
        <row r="180">
          <cell r="C180">
            <v>0</v>
          </cell>
          <cell r="D180">
            <v>78467</v>
          </cell>
          <cell r="E180">
            <v>15584</v>
          </cell>
          <cell r="F180">
            <v>11913</v>
          </cell>
          <cell r="G180">
            <v>0</v>
          </cell>
          <cell r="H180">
            <v>0</v>
          </cell>
          <cell r="I180">
            <v>1000</v>
          </cell>
          <cell r="J180">
            <v>65885</v>
          </cell>
          <cell r="K180">
            <v>270840</v>
          </cell>
          <cell r="L180">
            <v>0</v>
          </cell>
          <cell r="M180">
            <v>0</v>
          </cell>
          <cell r="N180">
            <v>1043</v>
          </cell>
          <cell r="O180">
            <v>1720</v>
          </cell>
          <cell r="P180">
            <v>126338</v>
          </cell>
        </row>
        <row r="242">
          <cell r="C242">
            <v>0</v>
          </cell>
          <cell r="D242">
            <v>391</v>
          </cell>
          <cell r="E242">
            <v>0</v>
          </cell>
          <cell r="F242">
            <v>2098</v>
          </cell>
          <cell r="G242">
            <v>520934</v>
          </cell>
          <cell r="H242">
            <v>168242</v>
          </cell>
          <cell r="I242">
            <v>20424</v>
          </cell>
          <cell r="J242">
            <v>0</v>
          </cell>
          <cell r="K242">
            <v>8975803</v>
          </cell>
          <cell r="L242">
            <v>199007</v>
          </cell>
          <cell r="M242">
            <v>386691</v>
          </cell>
          <cell r="N242">
            <v>1160</v>
          </cell>
        </row>
      </sheetData>
      <sheetData sheetId="9">
        <row r="57">
          <cell r="J57">
            <v>2997</v>
          </cell>
          <cell r="K57">
            <v>1520</v>
          </cell>
          <cell r="L57">
            <v>485</v>
          </cell>
          <cell r="M57">
            <v>2375</v>
          </cell>
          <cell r="N57">
            <v>1900</v>
          </cell>
          <cell r="O57">
            <v>130</v>
          </cell>
          <cell r="P57">
            <v>495</v>
          </cell>
        </row>
        <row r="119">
          <cell r="C119">
            <v>7922</v>
          </cell>
          <cell r="D119">
            <v>790</v>
          </cell>
          <cell r="E119">
            <v>960</v>
          </cell>
          <cell r="F119">
            <v>4180</v>
          </cell>
          <cell r="G119">
            <v>1142</v>
          </cell>
          <cell r="H119">
            <v>14767</v>
          </cell>
          <cell r="I119">
            <v>3335</v>
          </cell>
          <cell r="J119">
            <v>770</v>
          </cell>
          <cell r="K119">
            <v>7220</v>
          </cell>
          <cell r="L119">
            <v>310</v>
          </cell>
          <cell r="M119">
            <v>524</v>
          </cell>
          <cell r="N119">
            <v>235</v>
          </cell>
          <cell r="O119">
            <v>2155</v>
          </cell>
          <cell r="P119">
            <v>4732</v>
          </cell>
        </row>
        <row r="180">
          <cell r="C180">
            <v>1270</v>
          </cell>
          <cell r="D180">
            <v>9388</v>
          </cell>
          <cell r="E180">
            <v>1304</v>
          </cell>
          <cell r="F180">
            <v>0</v>
          </cell>
          <cell r="G180">
            <v>1355</v>
          </cell>
          <cell r="H180">
            <v>0</v>
          </cell>
          <cell r="I180">
            <v>705</v>
          </cell>
          <cell r="J180">
            <v>10095</v>
          </cell>
          <cell r="K180">
            <v>2751</v>
          </cell>
          <cell r="L180">
            <v>10</v>
          </cell>
          <cell r="M180">
            <v>115</v>
          </cell>
          <cell r="N180">
            <v>1639</v>
          </cell>
          <cell r="O180">
            <v>3051</v>
          </cell>
          <cell r="P180">
            <v>571</v>
          </cell>
        </row>
        <row r="242">
          <cell r="C242">
            <v>329</v>
          </cell>
          <cell r="D242">
            <v>292</v>
          </cell>
          <cell r="E242">
            <v>155</v>
          </cell>
          <cell r="F242">
            <v>20</v>
          </cell>
          <cell r="G242">
            <v>1489</v>
          </cell>
          <cell r="H242">
            <v>65</v>
          </cell>
          <cell r="I242">
            <v>35</v>
          </cell>
          <cell r="J242">
            <v>250</v>
          </cell>
          <cell r="K242">
            <v>0</v>
          </cell>
          <cell r="L242">
            <v>40</v>
          </cell>
          <cell r="M242">
            <v>126</v>
          </cell>
          <cell r="N242">
            <v>0</v>
          </cell>
        </row>
      </sheetData>
      <sheetData sheetId="11">
        <row r="57"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</row>
      </sheetData>
      <sheetData sheetId="12">
        <row r="57"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</row>
      </sheetData>
      <sheetData sheetId="13">
        <row r="57"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</row>
      </sheetData>
      <sheetData sheetId="14">
        <row r="57"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</row>
      </sheetData>
      <sheetData sheetId="15">
        <row r="57"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</row>
      </sheetData>
      <sheetData sheetId="16">
        <row r="57"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</row>
      </sheetData>
      <sheetData sheetId="17">
        <row r="57"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</row>
      </sheetData>
      <sheetData sheetId="18">
        <row r="57"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</row>
      </sheetData>
      <sheetData sheetId="19">
        <row r="57">
          <cell r="J57">
            <v>2997</v>
          </cell>
          <cell r="K57">
            <v>1520</v>
          </cell>
          <cell r="L57">
            <v>485</v>
          </cell>
          <cell r="M57">
            <v>2375</v>
          </cell>
          <cell r="N57">
            <v>1900</v>
          </cell>
          <cell r="O57">
            <v>130</v>
          </cell>
          <cell r="P57">
            <v>495</v>
          </cell>
        </row>
        <row r="119">
          <cell r="C119">
            <v>7922</v>
          </cell>
          <cell r="D119">
            <v>790</v>
          </cell>
          <cell r="E119">
            <v>960</v>
          </cell>
          <cell r="F119">
            <v>4180</v>
          </cell>
          <cell r="G119">
            <v>1142</v>
          </cell>
          <cell r="H119">
            <v>14767</v>
          </cell>
          <cell r="I119">
            <v>3335</v>
          </cell>
          <cell r="J119">
            <v>770</v>
          </cell>
          <cell r="K119">
            <v>7220</v>
          </cell>
          <cell r="L119">
            <v>310</v>
          </cell>
          <cell r="M119">
            <v>324</v>
          </cell>
          <cell r="N119">
            <v>235</v>
          </cell>
          <cell r="O119">
            <v>2155</v>
          </cell>
          <cell r="P119">
            <v>4732</v>
          </cell>
        </row>
        <row r="180">
          <cell r="C180">
            <v>1270</v>
          </cell>
          <cell r="D180">
            <v>9388</v>
          </cell>
          <cell r="E180">
            <v>1304</v>
          </cell>
          <cell r="F180">
            <v>0</v>
          </cell>
          <cell r="G180">
            <v>1355</v>
          </cell>
          <cell r="H180">
            <v>0</v>
          </cell>
          <cell r="I180">
            <v>705</v>
          </cell>
          <cell r="J180">
            <v>10095</v>
          </cell>
          <cell r="K180">
            <v>2751</v>
          </cell>
          <cell r="L180">
            <v>10</v>
          </cell>
          <cell r="M180">
            <v>115</v>
          </cell>
          <cell r="N180">
            <v>989</v>
          </cell>
          <cell r="O180">
            <v>3051</v>
          </cell>
          <cell r="P180">
            <v>571</v>
          </cell>
        </row>
        <row r="242">
          <cell r="C242">
            <v>189</v>
          </cell>
          <cell r="D242">
            <v>292</v>
          </cell>
          <cell r="E242">
            <v>155</v>
          </cell>
          <cell r="F242">
            <v>20</v>
          </cell>
          <cell r="G242">
            <v>1489</v>
          </cell>
          <cell r="H242">
            <v>65</v>
          </cell>
          <cell r="I242">
            <v>35</v>
          </cell>
          <cell r="J242">
            <v>250</v>
          </cell>
          <cell r="K242">
            <v>0</v>
          </cell>
          <cell r="L242">
            <v>40</v>
          </cell>
          <cell r="M242">
            <v>126</v>
          </cell>
          <cell r="N242">
            <v>0</v>
          </cell>
        </row>
      </sheetData>
      <sheetData sheetId="21">
        <row r="57"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1780</v>
          </cell>
          <cell r="I119">
            <v>305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657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576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</row>
        <row r="242">
          <cell r="C242">
            <v>0</v>
          </cell>
          <cell r="D242">
            <v>27</v>
          </cell>
          <cell r="E242">
            <v>0</v>
          </cell>
          <cell r="F242">
            <v>0</v>
          </cell>
          <cell r="G242">
            <v>650</v>
          </cell>
          <cell r="H242">
            <v>0</v>
          </cell>
          <cell r="I242">
            <v>0</v>
          </cell>
          <cell r="J242">
            <v>0</v>
          </cell>
          <cell r="K242">
            <v>12580</v>
          </cell>
          <cell r="L242">
            <v>0</v>
          </cell>
          <cell r="M242">
            <v>640</v>
          </cell>
          <cell r="N242">
            <v>0</v>
          </cell>
        </row>
      </sheetData>
      <sheetData sheetId="22">
        <row r="57"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80">
          <cell r="C180">
            <v>0</v>
          </cell>
          <cell r="D180">
            <v>0</v>
          </cell>
          <cell r="E180">
            <v>101275</v>
          </cell>
          <cell r="F180">
            <v>0</v>
          </cell>
          <cell r="G180">
            <v>0</v>
          </cell>
          <cell r="H180">
            <v>0</v>
          </cell>
          <cell r="I180">
            <v>329</v>
          </cell>
          <cell r="J180">
            <v>1182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3220</v>
          </cell>
          <cell r="P180">
            <v>4249</v>
          </cell>
        </row>
        <row r="242">
          <cell r="C242">
            <v>0</v>
          </cell>
          <cell r="D242">
            <v>42051</v>
          </cell>
          <cell r="E242">
            <v>3331</v>
          </cell>
          <cell r="F242">
            <v>0</v>
          </cell>
          <cell r="G242">
            <v>270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2292</v>
          </cell>
          <cell r="M242">
            <v>0</v>
          </cell>
          <cell r="N242">
            <v>0</v>
          </cell>
        </row>
      </sheetData>
      <sheetData sheetId="23">
        <row r="57">
          <cell r="J57">
            <v>16130</v>
          </cell>
          <cell r="K57">
            <v>0</v>
          </cell>
          <cell r="L57">
            <v>0</v>
          </cell>
          <cell r="M57">
            <v>1000</v>
          </cell>
          <cell r="N57">
            <v>0</v>
          </cell>
          <cell r="O57">
            <v>0</v>
          </cell>
          <cell r="P57">
            <v>0</v>
          </cell>
        </row>
        <row r="119">
          <cell r="C119">
            <v>12680</v>
          </cell>
          <cell r="D119">
            <v>0</v>
          </cell>
          <cell r="E119">
            <v>0</v>
          </cell>
          <cell r="F119">
            <v>0</v>
          </cell>
          <cell r="G119">
            <v>605293</v>
          </cell>
          <cell r="H119">
            <v>698230</v>
          </cell>
          <cell r="I119">
            <v>1167301</v>
          </cell>
          <cell r="J119">
            <v>118002</v>
          </cell>
          <cell r="K119">
            <v>7155</v>
          </cell>
          <cell r="L119">
            <v>16967</v>
          </cell>
          <cell r="M119">
            <v>71680</v>
          </cell>
          <cell r="N119">
            <v>0</v>
          </cell>
          <cell r="O119">
            <v>0</v>
          </cell>
          <cell r="P119">
            <v>41169</v>
          </cell>
        </row>
        <row r="180">
          <cell r="C180">
            <v>0</v>
          </cell>
          <cell r="D180">
            <v>50760</v>
          </cell>
          <cell r="E180">
            <v>2627</v>
          </cell>
          <cell r="F180">
            <v>0</v>
          </cell>
          <cell r="G180">
            <v>0</v>
          </cell>
          <cell r="H180">
            <v>0</v>
          </cell>
          <cell r="I180">
            <v>10736</v>
          </cell>
          <cell r="J180">
            <v>132708</v>
          </cell>
          <cell r="K180">
            <v>708290</v>
          </cell>
          <cell r="L180">
            <v>42560</v>
          </cell>
          <cell r="M180">
            <v>30790</v>
          </cell>
          <cell r="N180">
            <v>2504699</v>
          </cell>
          <cell r="O180">
            <v>1387785</v>
          </cell>
          <cell r="P180">
            <v>8040455</v>
          </cell>
        </row>
        <row r="242">
          <cell r="C242">
            <v>416358</v>
          </cell>
          <cell r="D242">
            <v>561667</v>
          </cell>
          <cell r="E242">
            <v>53950</v>
          </cell>
          <cell r="F242">
            <v>70587</v>
          </cell>
          <cell r="G242">
            <v>1159052</v>
          </cell>
          <cell r="H242">
            <v>0</v>
          </cell>
          <cell r="I242">
            <v>206162</v>
          </cell>
          <cell r="J242">
            <v>182884</v>
          </cell>
          <cell r="K242">
            <v>5720644</v>
          </cell>
          <cell r="L242">
            <v>686950</v>
          </cell>
          <cell r="M242">
            <v>565340</v>
          </cell>
          <cell r="N242">
            <v>0</v>
          </cell>
        </row>
      </sheetData>
      <sheetData sheetId="24">
        <row r="57">
          <cell r="J57">
            <v>0</v>
          </cell>
          <cell r="K57">
            <v>0</v>
          </cell>
          <cell r="L57">
            <v>0</v>
          </cell>
          <cell r="M57">
            <v>166955</v>
          </cell>
          <cell r="N57">
            <v>0</v>
          </cell>
          <cell r="O57">
            <v>0</v>
          </cell>
          <cell r="P57">
            <v>0</v>
          </cell>
        </row>
        <row r="119">
          <cell r="C119">
            <v>256597</v>
          </cell>
          <cell r="D119">
            <v>0</v>
          </cell>
          <cell r="E119">
            <v>0</v>
          </cell>
          <cell r="F119">
            <v>0</v>
          </cell>
          <cell r="G119">
            <v>617928</v>
          </cell>
          <cell r="H119">
            <v>197114</v>
          </cell>
          <cell r="I119">
            <v>158801</v>
          </cell>
          <cell r="J119">
            <v>13669</v>
          </cell>
          <cell r="K119">
            <v>0</v>
          </cell>
          <cell r="L119">
            <v>3540</v>
          </cell>
          <cell r="M119">
            <v>0</v>
          </cell>
          <cell r="N119">
            <v>0</v>
          </cell>
          <cell r="O119">
            <v>0</v>
          </cell>
          <cell r="P119">
            <v>38112</v>
          </cell>
        </row>
        <row r="180">
          <cell r="C180">
            <v>0</v>
          </cell>
          <cell r="D180">
            <v>3673199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928546</v>
          </cell>
          <cell r="K180">
            <v>1426158</v>
          </cell>
          <cell r="L180">
            <v>0</v>
          </cell>
          <cell r="M180">
            <v>0</v>
          </cell>
          <cell r="N180">
            <v>43146</v>
          </cell>
          <cell r="O180">
            <v>212306</v>
          </cell>
          <cell r="P180">
            <v>606173</v>
          </cell>
        </row>
        <row r="242">
          <cell r="C242">
            <v>295739</v>
          </cell>
          <cell r="D242">
            <v>368065</v>
          </cell>
          <cell r="E242">
            <v>1048</v>
          </cell>
          <cell r="F242">
            <v>1293</v>
          </cell>
          <cell r="G242">
            <v>860940</v>
          </cell>
          <cell r="H242">
            <v>56171</v>
          </cell>
          <cell r="I242">
            <v>267786</v>
          </cell>
          <cell r="J242">
            <v>123645</v>
          </cell>
          <cell r="K242">
            <v>14725</v>
          </cell>
          <cell r="L242">
            <v>0</v>
          </cell>
          <cell r="M242">
            <v>25329</v>
          </cell>
          <cell r="N242">
            <v>0</v>
          </cell>
        </row>
      </sheetData>
      <sheetData sheetId="25">
        <row r="57">
          <cell r="J57">
            <v>129019</v>
          </cell>
          <cell r="K57">
            <v>4106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8142</v>
          </cell>
        </row>
        <row r="119">
          <cell r="C119">
            <v>4500</v>
          </cell>
          <cell r="D119">
            <v>0</v>
          </cell>
          <cell r="E119">
            <v>0</v>
          </cell>
          <cell r="F119">
            <v>0</v>
          </cell>
          <cell r="G119">
            <v>260844</v>
          </cell>
          <cell r="H119">
            <v>144877</v>
          </cell>
          <cell r="I119">
            <v>290476</v>
          </cell>
          <cell r="J119">
            <v>127337</v>
          </cell>
          <cell r="K119">
            <v>5794</v>
          </cell>
          <cell r="L119">
            <v>138671</v>
          </cell>
          <cell r="M119">
            <v>124235</v>
          </cell>
          <cell r="N119">
            <v>0</v>
          </cell>
          <cell r="O119">
            <v>0</v>
          </cell>
          <cell r="P119">
            <v>109001</v>
          </cell>
        </row>
        <row r="180">
          <cell r="C180">
            <v>0</v>
          </cell>
          <cell r="D180">
            <v>280987</v>
          </cell>
          <cell r="E180">
            <v>137304</v>
          </cell>
          <cell r="F180">
            <v>0</v>
          </cell>
          <cell r="G180">
            <v>28553</v>
          </cell>
          <cell r="H180">
            <v>0</v>
          </cell>
          <cell r="I180">
            <v>29458</v>
          </cell>
          <cell r="J180">
            <v>463113</v>
          </cell>
          <cell r="K180">
            <v>391479</v>
          </cell>
          <cell r="L180">
            <v>216304</v>
          </cell>
          <cell r="M180">
            <v>46078</v>
          </cell>
          <cell r="N180">
            <v>399161</v>
          </cell>
          <cell r="O180">
            <v>346832</v>
          </cell>
          <cell r="P180">
            <v>537332</v>
          </cell>
        </row>
        <row r="242">
          <cell r="C242">
            <v>241190</v>
          </cell>
          <cell r="D242">
            <v>355104</v>
          </cell>
          <cell r="E242">
            <v>51039</v>
          </cell>
          <cell r="F242">
            <v>48129</v>
          </cell>
          <cell r="G242">
            <v>1278833</v>
          </cell>
          <cell r="H242">
            <v>126330</v>
          </cell>
          <cell r="I242">
            <v>361067</v>
          </cell>
          <cell r="J242">
            <v>341240</v>
          </cell>
          <cell r="K242">
            <v>39563</v>
          </cell>
          <cell r="L242">
            <v>487444</v>
          </cell>
          <cell r="M242">
            <v>674361</v>
          </cell>
          <cell r="N242">
            <v>123500</v>
          </cell>
        </row>
      </sheetData>
      <sheetData sheetId="26">
        <row r="57"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</row>
        <row r="242">
          <cell r="C242">
            <v>13048</v>
          </cell>
          <cell r="D242">
            <v>350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4500</v>
          </cell>
          <cell r="L242">
            <v>0</v>
          </cell>
          <cell r="M242">
            <v>0</v>
          </cell>
          <cell r="N242">
            <v>4085</v>
          </cell>
        </row>
      </sheetData>
      <sheetData sheetId="27">
        <row r="57"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195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</row>
      </sheetData>
      <sheetData sheetId="28">
        <row r="57">
          <cell r="J57">
            <v>0</v>
          </cell>
          <cell r="K57">
            <v>0</v>
          </cell>
          <cell r="L57">
            <v>1341</v>
          </cell>
          <cell r="M57">
            <v>413</v>
          </cell>
          <cell r="N57">
            <v>0</v>
          </cell>
          <cell r="O57">
            <v>0</v>
          </cell>
          <cell r="P57">
            <v>300</v>
          </cell>
        </row>
        <row r="119">
          <cell r="C119">
            <v>6251</v>
          </cell>
          <cell r="D119">
            <v>0</v>
          </cell>
          <cell r="E119">
            <v>0</v>
          </cell>
          <cell r="F119">
            <v>0</v>
          </cell>
          <cell r="G119">
            <v>9473</v>
          </cell>
          <cell r="H119">
            <v>0</v>
          </cell>
          <cell r="I119">
            <v>3021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605</v>
          </cell>
        </row>
        <row r="180">
          <cell r="C180">
            <v>0</v>
          </cell>
          <cell r="D180">
            <v>2525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1000</v>
          </cell>
          <cell r="J180">
            <v>0</v>
          </cell>
          <cell r="K180">
            <v>166325</v>
          </cell>
          <cell r="L180">
            <v>0</v>
          </cell>
          <cell r="M180">
            <v>0</v>
          </cell>
          <cell r="N180">
            <v>1043</v>
          </cell>
          <cell r="O180">
            <v>1720</v>
          </cell>
          <cell r="P180">
            <v>126338</v>
          </cell>
        </row>
        <row r="242">
          <cell r="C242">
            <v>0</v>
          </cell>
          <cell r="D242">
            <v>391</v>
          </cell>
          <cell r="E242">
            <v>0</v>
          </cell>
          <cell r="F242">
            <v>2098</v>
          </cell>
          <cell r="G242">
            <v>13771</v>
          </cell>
          <cell r="H242">
            <v>24078</v>
          </cell>
          <cell r="I242">
            <v>2549</v>
          </cell>
          <cell r="J242">
            <v>0</v>
          </cell>
          <cell r="K242">
            <v>5918</v>
          </cell>
          <cell r="L242">
            <v>0</v>
          </cell>
          <cell r="M242">
            <v>0</v>
          </cell>
          <cell r="N242">
            <v>1160</v>
          </cell>
        </row>
      </sheetData>
      <sheetData sheetId="29">
        <row r="57"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200</v>
          </cell>
          <cell r="N119">
            <v>0</v>
          </cell>
          <cell r="O119">
            <v>0</v>
          </cell>
          <cell r="P11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650</v>
          </cell>
          <cell r="O180">
            <v>0</v>
          </cell>
          <cell r="P180">
            <v>0</v>
          </cell>
        </row>
        <row r="242">
          <cell r="C242">
            <v>140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</row>
      </sheetData>
      <sheetData sheetId="31">
        <row r="57"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142501</v>
          </cell>
          <cell r="P180">
            <v>13854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449006</v>
          </cell>
          <cell r="H242">
            <v>3283</v>
          </cell>
          <cell r="I242">
            <v>53692</v>
          </cell>
          <cell r="J242">
            <v>0</v>
          </cell>
          <cell r="K242">
            <v>1022808</v>
          </cell>
          <cell r="L242">
            <v>0</v>
          </cell>
          <cell r="M242">
            <v>84470</v>
          </cell>
          <cell r="N242">
            <v>0</v>
          </cell>
        </row>
      </sheetData>
      <sheetData sheetId="32">
        <row r="57"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43008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73257</v>
          </cell>
          <cell r="H242">
            <v>0</v>
          </cell>
          <cell r="I242">
            <v>0</v>
          </cell>
          <cell r="J242">
            <v>105</v>
          </cell>
          <cell r="K242">
            <v>1710487</v>
          </cell>
          <cell r="L242">
            <v>0</v>
          </cell>
          <cell r="M242">
            <v>0</v>
          </cell>
          <cell r="N242">
            <v>0</v>
          </cell>
        </row>
      </sheetData>
      <sheetData sheetId="33">
        <row r="57"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29</v>
          </cell>
          <cell r="H242">
            <v>0</v>
          </cell>
          <cell r="I242">
            <v>0</v>
          </cell>
          <cell r="J242">
            <v>375356</v>
          </cell>
          <cell r="K242">
            <v>14674076</v>
          </cell>
          <cell r="L242">
            <v>0</v>
          </cell>
          <cell r="M242">
            <v>0</v>
          </cell>
          <cell r="N242">
            <v>0</v>
          </cell>
        </row>
      </sheetData>
      <sheetData sheetId="34">
        <row r="57"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55041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16073</v>
          </cell>
          <cell r="L180">
            <v>0</v>
          </cell>
          <cell r="M180">
            <v>0</v>
          </cell>
          <cell r="N180">
            <v>203862</v>
          </cell>
          <cell r="O180">
            <v>0</v>
          </cell>
          <cell r="P180">
            <v>0</v>
          </cell>
        </row>
        <row r="242">
          <cell r="C242">
            <v>0</v>
          </cell>
          <cell r="D242">
            <v>112171</v>
          </cell>
          <cell r="E242">
            <v>0</v>
          </cell>
          <cell r="F242">
            <v>0</v>
          </cell>
          <cell r="G242">
            <v>1234796</v>
          </cell>
          <cell r="H242">
            <v>313472</v>
          </cell>
          <cell r="I242">
            <v>0</v>
          </cell>
          <cell r="J242">
            <v>171323</v>
          </cell>
          <cell r="K242">
            <v>3801143</v>
          </cell>
          <cell r="L242">
            <v>68199</v>
          </cell>
          <cell r="M242">
            <v>239232</v>
          </cell>
          <cell r="N242">
            <v>0</v>
          </cell>
        </row>
      </sheetData>
      <sheetData sheetId="35">
        <row r="57"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12144</v>
          </cell>
          <cell r="N119">
            <v>0</v>
          </cell>
          <cell r="O119">
            <v>0</v>
          </cell>
          <cell r="P11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55352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</row>
        <row r="242">
          <cell r="C242">
            <v>0</v>
          </cell>
          <cell r="D242">
            <v>58005</v>
          </cell>
          <cell r="E242">
            <v>0</v>
          </cell>
          <cell r="F242">
            <v>0</v>
          </cell>
          <cell r="G242">
            <v>413872</v>
          </cell>
          <cell r="H242">
            <v>286401</v>
          </cell>
          <cell r="I242">
            <v>0</v>
          </cell>
          <cell r="J242">
            <v>74187</v>
          </cell>
          <cell r="K242">
            <v>8924976</v>
          </cell>
          <cell r="L242">
            <v>0</v>
          </cell>
          <cell r="M242">
            <v>0</v>
          </cell>
          <cell r="N242">
            <v>0</v>
          </cell>
        </row>
      </sheetData>
      <sheetData sheetId="36">
        <row r="57"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119">
          <cell r="C119">
            <v>0</v>
          </cell>
          <cell r="D119">
            <v>0</v>
          </cell>
          <cell r="E119">
            <v>52813</v>
          </cell>
          <cell r="F119">
            <v>43029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93720</v>
          </cell>
        </row>
        <row r="180">
          <cell r="C180">
            <v>0</v>
          </cell>
          <cell r="D180">
            <v>66643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113168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212477</v>
          </cell>
          <cell r="P180">
            <v>168928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353386</v>
          </cell>
          <cell r="H242">
            <v>167770</v>
          </cell>
          <cell r="I242">
            <v>0</v>
          </cell>
          <cell r="J242">
            <v>93124</v>
          </cell>
          <cell r="K242">
            <v>2790601</v>
          </cell>
          <cell r="L242">
            <v>262577</v>
          </cell>
          <cell r="M242">
            <v>0</v>
          </cell>
          <cell r="N242">
            <v>0</v>
          </cell>
        </row>
      </sheetData>
      <sheetData sheetId="37">
        <row r="57"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80">
          <cell r="C180">
            <v>0</v>
          </cell>
          <cell r="D180">
            <v>7278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25692</v>
          </cell>
          <cell r="P180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33496</v>
          </cell>
          <cell r="H242">
            <v>0</v>
          </cell>
          <cell r="I242">
            <v>0</v>
          </cell>
          <cell r="J242">
            <v>67913</v>
          </cell>
          <cell r="K242">
            <v>1278532</v>
          </cell>
          <cell r="L242">
            <v>0</v>
          </cell>
          <cell r="M242">
            <v>73426</v>
          </cell>
          <cell r="N242">
            <v>0</v>
          </cell>
        </row>
      </sheetData>
      <sheetData sheetId="38">
        <row r="57"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80">
          <cell r="C180">
            <v>0</v>
          </cell>
          <cell r="D180">
            <v>75942</v>
          </cell>
          <cell r="E180">
            <v>15584</v>
          </cell>
          <cell r="F180">
            <v>11913</v>
          </cell>
          <cell r="G180">
            <v>0</v>
          </cell>
          <cell r="H180">
            <v>0</v>
          </cell>
          <cell r="I180">
            <v>0</v>
          </cell>
          <cell r="J180">
            <v>65885</v>
          </cell>
          <cell r="K180">
            <v>104515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507163</v>
          </cell>
          <cell r="H242">
            <v>144164</v>
          </cell>
          <cell r="I242">
            <v>17875</v>
          </cell>
          <cell r="J242">
            <v>0</v>
          </cell>
          <cell r="K242">
            <v>8969885</v>
          </cell>
          <cell r="L242">
            <v>199007</v>
          </cell>
          <cell r="M242">
            <v>386691</v>
          </cell>
          <cell r="N242">
            <v>0</v>
          </cell>
        </row>
      </sheetData>
      <sheetData sheetId="39">
        <row r="57"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oukei.mlit.go.jp/ryuudou-chousa/ryuudou-chousa-data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Z57"/>
  <sheetViews>
    <sheetView tabSelected="1" view="pageBreakPreview" zoomScaleSheetLayoutView="100" zoomScalePageLayoutView="0" workbookViewId="0" topLeftCell="A3">
      <selection activeCell="L11" sqref="L11"/>
    </sheetView>
  </sheetViews>
  <sheetFormatPr defaultColWidth="10.66015625" defaultRowHeight="18"/>
  <cols>
    <col min="1" max="1" width="2.58203125" style="34" customWidth="1"/>
    <col min="2" max="2" width="7.58203125" style="35" customWidth="1"/>
    <col min="3" max="3" width="10.58203125" style="35" customWidth="1"/>
    <col min="4" max="5" width="9.58203125" style="35" customWidth="1"/>
    <col min="6" max="6" width="9.58203125" style="34" customWidth="1"/>
    <col min="7" max="12" width="9.58203125" style="35" customWidth="1"/>
    <col min="13" max="16384" width="10.58203125" style="35" customWidth="1"/>
  </cols>
  <sheetData>
    <row r="1" spans="1:12" s="49" customFormat="1" ht="21">
      <c r="A1" s="72" t="s">
        <v>123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4:12" s="1" customFormat="1" ht="9" customHeight="1">
      <c r="D2" s="2"/>
      <c r="E2" s="3"/>
      <c r="F2" s="3"/>
      <c r="G2" s="3"/>
      <c r="H2" s="3"/>
      <c r="I2" s="3"/>
      <c r="J2" s="4"/>
      <c r="K2" s="4"/>
      <c r="L2" s="4"/>
    </row>
    <row r="3" spans="1:12" s="50" customFormat="1" ht="17.25">
      <c r="A3" s="73" t="s">
        <v>130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s="8" customFormat="1" ht="15" customHeight="1" thickBot="1">
      <c r="A4" s="5"/>
      <c r="B4" s="6" t="s">
        <v>0</v>
      </c>
      <c r="C4" s="7"/>
      <c r="D4" s="7"/>
      <c r="E4" s="7"/>
      <c r="F4" s="74" t="s">
        <v>124</v>
      </c>
      <c r="G4" s="74"/>
      <c r="H4" s="74"/>
      <c r="I4" s="7"/>
      <c r="J4" s="7"/>
      <c r="K4" s="7"/>
      <c r="L4" s="7"/>
    </row>
    <row r="5" spans="1:12" s="8" customFormat="1" ht="45" customHeight="1" thickTop="1">
      <c r="A5" s="70" t="s">
        <v>1</v>
      </c>
      <c r="B5" s="71"/>
      <c r="C5" s="9" t="s">
        <v>134</v>
      </c>
      <c r="D5" s="10" t="s">
        <v>2</v>
      </c>
      <c r="E5" s="10" t="s">
        <v>3</v>
      </c>
      <c r="F5" s="11" t="s">
        <v>4</v>
      </c>
      <c r="G5" s="12" t="s">
        <v>96</v>
      </c>
      <c r="H5" s="10" t="s">
        <v>5</v>
      </c>
      <c r="I5" s="10" t="s">
        <v>6</v>
      </c>
      <c r="J5" s="10" t="s">
        <v>7</v>
      </c>
      <c r="K5" s="10" t="s">
        <v>8</v>
      </c>
      <c r="L5" s="13" t="s">
        <v>9</v>
      </c>
    </row>
    <row r="6" spans="1:12" s="18" customFormat="1" ht="48" customHeight="1">
      <c r="A6" s="14"/>
      <c r="B6" s="15" t="s">
        <v>10</v>
      </c>
      <c r="C6" s="16">
        <f>SUM(D6:L6)</f>
        <v>95750289</v>
      </c>
      <c r="D6" s="17">
        <f>SUM(D7:D53)</f>
        <v>1786829</v>
      </c>
      <c r="E6" s="17">
        <f aca="true" t="shared" si="0" ref="E6:L6">SUM(E7:E53)</f>
        <v>1985056</v>
      </c>
      <c r="F6" s="78">
        <f>SUM(F7:F53)-1</f>
        <v>40340071</v>
      </c>
      <c r="G6" s="78">
        <f t="shared" si="0"/>
        <v>16572297</v>
      </c>
      <c r="H6" s="78">
        <f t="shared" si="0"/>
        <v>18176340</v>
      </c>
      <c r="I6" s="78">
        <f>SUM(I7:I53)-1</f>
        <v>4440218</v>
      </c>
      <c r="J6" s="78">
        <f>SUM(J7:J53)+1</f>
        <v>1486533</v>
      </c>
      <c r="K6" s="78">
        <f>SUM(K7:K53)+2</f>
        <v>10868946</v>
      </c>
      <c r="L6" s="78">
        <f t="shared" si="0"/>
        <v>93999</v>
      </c>
    </row>
    <row r="7" spans="1:26" s="8" customFormat="1" ht="18" customHeight="1">
      <c r="A7" s="32" t="s">
        <v>105</v>
      </c>
      <c r="B7" s="20" t="s">
        <v>11</v>
      </c>
      <c r="C7" s="21">
        <f aca="true" t="shared" si="1" ref="C7:C52">SUM(D7:L7)</f>
        <v>148146</v>
      </c>
      <c r="D7" s="22">
        <f>'[1]1-0'!$J$57</f>
        <v>0</v>
      </c>
      <c r="E7" s="22">
        <f>'[1]2-0'!$J$57</f>
        <v>0</v>
      </c>
      <c r="F7" s="22">
        <f>'[1]3-0'!$J$57</f>
        <v>16130</v>
      </c>
      <c r="G7" s="22">
        <f>'[1]4-0'!$J$57</f>
        <v>0</v>
      </c>
      <c r="H7" s="22">
        <f>'[1]5-0'!$J$57</f>
        <v>129019</v>
      </c>
      <c r="I7" s="22">
        <f>'[1]6-0'!$J$57</f>
        <v>0</v>
      </c>
      <c r="J7" s="22">
        <f>'[1]7-0'!$J$57</f>
        <v>0</v>
      </c>
      <c r="K7" s="22">
        <f>'[1]8-0'!$J$57</f>
        <v>0</v>
      </c>
      <c r="L7" s="22">
        <f>'[1]9-0'!$J$57</f>
        <v>2997</v>
      </c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12" s="8" customFormat="1" ht="18" customHeight="1">
      <c r="A8" s="32" t="s">
        <v>107</v>
      </c>
      <c r="B8" s="24" t="s">
        <v>12</v>
      </c>
      <c r="C8" s="21">
        <f t="shared" si="1"/>
        <v>5626</v>
      </c>
      <c r="D8" s="22">
        <f>'[1]1-0'!$K$57</f>
        <v>0</v>
      </c>
      <c r="E8" s="22">
        <f>'[1]2-0'!$K$57</f>
        <v>0</v>
      </c>
      <c r="F8" s="22">
        <f>'[1]3-0'!$K$57</f>
        <v>0</v>
      </c>
      <c r="G8" s="22">
        <f>'[1]4-0'!$K$57</f>
        <v>0</v>
      </c>
      <c r="H8" s="22">
        <f>'[1]5-0'!$K$57</f>
        <v>4106</v>
      </c>
      <c r="I8" s="22">
        <f>'[1]6-0'!$K$57</f>
        <v>0</v>
      </c>
      <c r="J8" s="22">
        <f>'[1]7-0'!$K$57</f>
        <v>0</v>
      </c>
      <c r="K8" s="22">
        <f>'[1]8-0'!$K$57</f>
        <v>0</v>
      </c>
      <c r="L8" s="22">
        <f>'[1]9-0'!$K$57</f>
        <v>1520</v>
      </c>
    </row>
    <row r="9" spans="1:12" s="8" customFormat="1" ht="18" customHeight="1">
      <c r="A9" s="32" t="s">
        <v>109</v>
      </c>
      <c r="B9" s="24" t="s">
        <v>13</v>
      </c>
      <c r="C9" s="21">
        <f t="shared" si="1"/>
        <v>1826</v>
      </c>
      <c r="D9" s="22">
        <f>'[1]1-0'!$L$57</f>
        <v>0</v>
      </c>
      <c r="E9" s="22">
        <f>'[1]2-0'!$L$57</f>
        <v>0</v>
      </c>
      <c r="F9" s="22">
        <f>'[1]3-0'!$L$57</f>
        <v>0</v>
      </c>
      <c r="G9" s="22">
        <f>'[1]4-0'!$L$57</f>
        <v>0</v>
      </c>
      <c r="H9" s="22">
        <f>'[1]5-0'!$L$57</f>
        <v>0</v>
      </c>
      <c r="I9" s="22">
        <f>'[1]6-0'!$L$57</f>
        <v>0</v>
      </c>
      <c r="J9" s="22">
        <f>'[1]7-0'!$L$57</f>
        <v>0</v>
      </c>
      <c r="K9" s="22">
        <f>'[1]8-0'!$L$57</f>
        <v>1341</v>
      </c>
      <c r="L9" s="22">
        <f>'[1]9-0'!$L$57</f>
        <v>485</v>
      </c>
    </row>
    <row r="10" spans="1:12" s="8" customFormat="1" ht="18" customHeight="1">
      <c r="A10" s="32" t="s">
        <v>111</v>
      </c>
      <c r="B10" s="24" t="s">
        <v>14</v>
      </c>
      <c r="C10" s="21">
        <f t="shared" si="1"/>
        <v>170743</v>
      </c>
      <c r="D10" s="22">
        <f>'[1]1-0'!$M$57</f>
        <v>0</v>
      </c>
      <c r="E10" s="22">
        <f>'[1]2-0'!$M$57</f>
        <v>0</v>
      </c>
      <c r="F10" s="22">
        <f>'[1]3-0'!$M$57</f>
        <v>1000</v>
      </c>
      <c r="G10" s="22">
        <f>'[1]4-0'!$M$57</f>
        <v>166955</v>
      </c>
      <c r="H10" s="22">
        <f>'[1]5-0'!$M$57</f>
        <v>0</v>
      </c>
      <c r="I10" s="22">
        <f>'[1]6-0'!$M$57</f>
        <v>0</v>
      </c>
      <c r="J10" s="22">
        <f>'[1]7-0'!$M$57</f>
        <v>0</v>
      </c>
      <c r="K10" s="22">
        <f>'[1]8-0'!$M$57</f>
        <v>413</v>
      </c>
      <c r="L10" s="22">
        <f>'[1]9-0'!$M$57</f>
        <v>2375</v>
      </c>
    </row>
    <row r="11" spans="1:12" s="8" customFormat="1" ht="18" customHeight="1">
      <c r="A11" s="32" t="s">
        <v>113</v>
      </c>
      <c r="B11" s="24" t="s">
        <v>15</v>
      </c>
      <c r="C11" s="21">
        <f t="shared" si="1"/>
        <v>1900</v>
      </c>
      <c r="D11" s="22">
        <f>'[1]1-0'!$N$57</f>
        <v>0</v>
      </c>
      <c r="E11" s="22">
        <f>'[1]2-0'!$N$57</f>
        <v>0</v>
      </c>
      <c r="F11" s="22">
        <f>'[1]3-0'!$N$57</f>
        <v>0</v>
      </c>
      <c r="G11" s="22">
        <f>'[1]4-0'!$N$57</f>
        <v>0</v>
      </c>
      <c r="H11" s="22">
        <f>'[1]5-0'!$N$57</f>
        <v>0</v>
      </c>
      <c r="I11" s="22">
        <f>'[1]6-0'!$N$57</f>
        <v>0</v>
      </c>
      <c r="J11" s="22">
        <f>'[1]7-0'!$N$57</f>
        <v>0</v>
      </c>
      <c r="K11" s="22">
        <f>'[1]8-0'!$N$57</f>
        <v>0</v>
      </c>
      <c r="L11" s="22">
        <f>'[1]9-0'!$N$57</f>
        <v>1900</v>
      </c>
    </row>
    <row r="12" spans="1:12" s="8" customFormat="1" ht="18" customHeight="1">
      <c r="A12" s="32" t="s">
        <v>115</v>
      </c>
      <c r="B12" s="24" t="s">
        <v>16</v>
      </c>
      <c r="C12" s="21">
        <f t="shared" si="1"/>
        <v>130</v>
      </c>
      <c r="D12" s="22">
        <f>'[1]1-0'!$O$57</f>
        <v>0</v>
      </c>
      <c r="E12" s="22">
        <f>'[1]2-0'!$O$57</f>
        <v>0</v>
      </c>
      <c r="F12" s="22">
        <f>'[1]3-0'!$O$57</f>
        <v>0</v>
      </c>
      <c r="G12" s="22">
        <f>'[1]4-0'!$O$57</f>
        <v>0</v>
      </c>
      <c r="H12" s="22">
        <f>'[1]5-0'!$O$57</f>
        <v>0</v>
      </c>
      <c r="I12" s="22">
        <f>'[1]6-0'!$O$57</f>
        <v>0</v>
      </c>
      <c r="J12" s="22">
        <f>'[1]7-0'!$O$57</f>
        <v>0</v>
      </c>
      <c r="K12" s="22">
        <f>'[1]8-0'!$O$57</f>
        <v>0</v>
      </c>
      <c r="L12" s="22">
        <f>'[1]9-0'!$O$57</f>
        <v>130</v>
      </c>
    </row>
    <row r="13" spans="1:12" s="8" customFormat="1" ht="18" customHeight="1">
      <c r="A13" s="32" t="s">
        <v>117</v>
      </c>
      <c r="B13" s="24" t="s">
        <v>17</v>
      </c>
      <c r="C13" s="21">
        <f t="shared" si="1"/>
        <v>8937</v>
      </c>
      <c r="D13" s="22">
        <f>'[1]1-0'!$P$57</f>
        <v>0</v>
      </c>
      <c r="E13" s="22">
        <f>'[1]2-0'!$P$57</f>
        <v>0</v>
      </c>
      <c r="F13" s="22">
        <f>'[1]3-0'!$P$57</f>
        <v>0</v>
      </c>
      <c r="G13" s="22">
        <f>'[1]4-0'!$P$57</f>
        <v>0</v>
      </c>
      <c r="H13" s="22">
        <f>'[1]5-0'!$P$57</f>
        <v>8142</v>
      </c>
      <c r="I13" s="22">
        <f>'[1]6-0'!$P$57</f>
        <v>0</v>
      </c>
      <c r="J13" s="22">
        <f>'[1]7-0'!$P$57</f>
        <v>0</v>
      </c>
      <c r="K13" s="22">
        <f>'[1]8-0'!$P$57</f>
        <v>300</v>
      </c>
      <c r="L13" s="22">
        <f>'[1]9-0'!$P$57</f>
        <v>495</v>
      </c>
    </row>
    <row r="14" spans="1:12" s="8" customFormat="1" ht="18" customHeight="1">
      <c r="A14" s="32" t="s">
        <v>119</v>
      </c>
      <c r="B14" s="24" t="s">
        <v>18</v>
      </c>
      <c r="C14" s="21">
        <f t="shared" si="1"/>
        <v>287950</v>
      </c>
      <c r="D14" s="22">
        <f>'[1]1-0'!$C$119</f>
        <v>0</v>
      </c>
      <c r="E14" s="22">
        <f>'[1]2-0'!$C$119</f>
        <v>0</v>
      </c>
      <c r="F14" s="22">
        <f>'[1]3-0'!$C$119</f>
        <v>12680</v>
      </c>
      <c r="G14" s="22">
        <f>'[1]4-0'!$C$119</f>
        <v>256597</v>
      </c>
      <c r="H14" s="22">
        <f>'[1]5-0'!$C$119</f>
        <v>4500</v>
      </c>
      <c r="I14" s="22">
        <f>'[1]6-0'!$C$119</f>
        <v>0</v>
      </c>
      <c r="J14" s="22">
        <f>'[1]7-0'!$C$119</f>
        <v>0</v>
      </c>
      <c r="K14" s="22">
        <f>'[1]8-0'!$C$119</f>
        <v>6251</v>
      </c>
      <c r="L14" s="23">
        <f>'[1]9-0'!$C$119</f>
        <v>7922</v>
      </c>
    </row>
    <row r="15" spans="1:12" s="8" customFormat="1" ht="18" customHeight="1">
      <c r="A15" s="32" t="s">
        <v>121</v>
      </c>
      <c r="B15" s="24" t="s">
        <v>19</v>
      </c>
      <c r="C15" s="21">
        <f t="shared" si="1"/>
        <v>790</v>
      </c>
      <c r="D15" s="22">
        <f>'[1]1-0'!$D$119</f>
        <v>0</v>
      </c>
      <c r="E15" s="22">
        <f>'[1]2-0'!$D$119</f>
        <v>0</v>
      </c>
      <c r="F15" s="22">
        <f>'[1]3-0'!$D$119</f>
        <v>0</v>
      </c>
      <c r="G15" s="22">
        <f>'[1]4-0'!$D$119</f>
        <v>0</v>
      </c>
      <c r="H15" s="22">
        <f>'[1]5-0'!$D$119</f>
        <v>0</v>
      </c>
      <c r="I15" s="22">
        <f>'[1]6-0'!$D$119</f>
        <v>0</v>
      </c>
      <c r="J15" s="22">
        <f>'[1]7-0'!$D$119</f>
        <v>0</v>
      </c>
      <c r="K15" s="22">
        <f>'[1]8-0'!$D$119</f>
        <v>0</v>
      </c>
      <c r="L15" s="23">
        <f>'[1]9-0'!$D$119</f>
        <v>790</v>
      </c>
    </row>
    <row r="16" spans="1:12" s="8" customFormat="1" ht="18" customHeight="1">
      <c r="A16" s="19" t="s">
        <v>20</v>
      </c>
      <c r="B16" s="24" t="s">
        <v>21</v>
      </c>
      <c r="C16" s="21">
        <f t="shared" si="1"/>
        <v>53773</v>
      </c>
      <c r="D16" s="22">
        <f>'[1]1-0'!$E$119</f>
        <v>0</v>
      </c>
      <c r="E16" s="22">
        <f>'[1]2-0'!$E$119</f>
        <v>0</v>
      </c>
      <c r="F16" s="22">
        <f>'[1]3-0'!$E$119</f>
        <v>0</v>
      </c>
      <c r="G16" s="22">
        <f>'[1]4-0'!$E$119</f>
        <v>0</v>
      </c>
      <c r="H16" s="22">
        <f>'[1]5-0'!$E$119</f>
        <v>0</v>
      </c>
      <c r="I16" s="22">
        <f>'[1]6-0'!$E$119</f>
        <v>52813</v>
      </c>
      <c r="J16" s="22">
        <f>'[1]7-0'!$E$119</f>
        <v>0</v>
      </c>
      <c r="K16" s="22">
        <f>'[1]8-0'!$E$119</f>
        <v>0</v>
      </c>
      <c r="L16" s="23">
        <f>'[1]9-0'!$E$119</f>
        <v>960</v>
      </c>
    </row>
    <row r="17" spans="1:12" s="8" customFormat="1" ht="18" customHeight="1">
      <c r="A17" s="19" t="s">
        <v>22</v>
      </c>
      <c r="B17" s="24" t="s">
        <v>23</v>
      </c>
      <c r="C17" s="21">
        <f t="shared" si="1"/>
        <v>47209</v>
      </c>
      <c r="D17" s="22">
        <f>'[1]1-0'!$F$119</f>
        <v>0</v>
      </c>
      <c r="E17" s="22">
        <f>'[1]2-0'!$F$119</f>
        <v>0</v>
      </c>
      <c r="F17" s="22">
        <f>'[1]3-0'!$F$119</f>
        <v>0</v>
      </c>
      <c r="G17" s="22">
        <f>'[1]4-0'!$F$119</f>
        <v>0</v>
      </c>
      <c r="H17" s="22">
        <f>'[1]5-0'!$F$119</f>
        <v>0</v>
      </c>
      <c r="I17" s="22">
        <f>'[1]6-0'!$F$119</f>
        <v>43029</v>
      </c>
      <c r="J17" s="22">
        <f>'[1]7-0'!$F$119</f>
        <v>0</v>
      </c>
      <c r="K17" s="22">
        <f>'[1]8-0'!$F$119</f>
        <v>0</v>
      </c>
      <c r="L17" s="23">
        <f>'[1]9-0'!$F$119</f>
        <v>4180</v>
      </c>
    </row>
    <row r="18" spans="1:12" s="8" customFormat="1" ht="18" customHeight="1">
      <c r="A18" s="19" t="s">
        <v>24</v>
      </c>
      <c r="B18" s="24" t="s">
        <v>25</v>
      </c>
      <c r="C18" s="21">
        <f t="shared" si="1"/>
        <v>1494680</v>
      </c>
      <c r="D18" s="22">
        <f>'[1]1-0'!$G$119</f>
        <v>0</v>
      </c>
      <c r="E18" s="22">
        <f>'[1]2-0'!$G$119</f>
        <v>0</v>
      </c>
      <c r="F18" s="22">
        <f>'[1]3-0'!$G$119</f>
        <v>605293</v>
      </c>
      <c r="G18" s="22">
        <f>'[1]4-0'!$G$119</f>
        <v>617928</v>
      </c>
      <c r="H18" s="22">
        <f>'[1]5-0'!$G$119</f>
        <v>260844</v>
      </c>
      <c r="I18" s="22">
        <f>'[1]6-0'!$G$119</f>
        <v>0</v>
      </c>
      <c r="J18" s="22">
        <f>'[1]7-0'!$G$119</f>
        <v>0</v>
      </c>
      <c r="K18" s="22">
        <f>'[1]8-0'!$G$119</f>
        <v>9473</v>
      </c>
      <c r="L18" s="23">
        <f>'[1]9-0'!$G$119</f>
        <v>1142</v>
      </c>
    </row>
    <row r="19" spans="1:12" s="8" customFormat="1" ht="18" customHeight="1">
      <c r="A19" s="19" t="s">
        <v>26</v>
      </c>
      <c r="B19" s="24" t="s">
        <v>27</v>
      </c>
      <c r="C19" s="21">
        <f t="shared" si="1"/>
        <v>1056768</v>
      </c>
      <c r="D19" s="22">
        <f>'[1]1-0'!$H$119</f>
        <v>1780</v>
      </c>
      <c r="E19" s="22">
        <f>'[1]2-0'!$H$119</f>
        <v>0</v>
      </c>
      <c r="F19" s="22">
        <f>'[1]3-0'!$H$119</f>
        <v>698230</v>
      </c>
      <c r="G19" s="22">
        <f>'[1]4-0'!$H$119</f>
        <v>197114</v>
      </c>
      <c r="H19" s="22">
        <f>'[1]5-0'!$H$119</f>
        <v>144877</v>
      </c>
      <c r="I19" s="22">
        <f>'[1]6-0'!$H$119</f>
        <v>0</v>
      </c>
      <c r="J19" s="22">
        <f>'[1]7-0'!$H$119</f>
        <v>0</v>
      </c>
      <c r="K19" s="22">
        <f>'[1]8-0'!$H$119</f>
        <v>0</v>
      </c>
      <c r="L19" s="23">
        <f>'[1]9-0'!$H$119</f>
        <v>14767</v>
      </c>
    </row>
    <row r="20" spans="1:12" s="8" customFormat="1" ht="18" customHeight="1">
      <c r="A20" s="19" t="s">
        <v>28</v>
      </c>
      <c r="B20" s="24" t="s">
        <v>29</v>
      </c>
      <c r="C20" s="21">
        <f t="shared" si="1"/>
        <v>1623239</v>
      </c>
      <c r="D20" s="22">
        <f>'[1]1-0'!$I$119</f>
        <v>305</v>
      </c>
      <c r="E20" s="22">
        <f>'[1]2-0'!$I$119</f>
        <v>0</v>
      </c>
      <c r="F20" s="22">
        <f>'[1]3-0'!$I$119</f>
        <v>1167301</v>
      </c>
      <c r="G20" s="22">
        <f>'[1]4-0'!$I$119</f>
        <v>158801</v>
      </c>
      <c r="H20" s="22">
        <f>'[1]5-0'!$I$119</f>
        <v>290476</v>
      </c>
      <c r="I20" s="22">
        <f>'[1]6-0'!$I$119</f>
        <v>0</v>
      </c>
      <c r="J20" s="22">
        <f>'[1]7-0'!$I$119</f>
        <v>0</v>
      </c>
      <c r="K20" s="22">
        <f>'[1]8-0'!$I$119</f>
        <v>3021</v>
      </c>
      <c r="L20" s="23">
        <f>'[1]9-0'!$I$119</f>
        <v>3335</v>
      </c>
    </row>
    <row r="21" spans="1:12" s="8" customFormat="1" ht="18" customHeight="1">
      <c r="A21" s="19" t="s">
        <v>30</v>
      </c>
      <c r="B21" s="24" t="s">
        <v>31</v>
      </c>
      <c r="C21" s="21">
        <f t="shared" si="1"/>
        <v>259778</v>
      </c>
      <c r="D21" s="22">
        <f>'[1]1-0'!$J$119</f>
        <v>0</v>
      </c>
      <c r="E21" s="22">
        <f>'[1]2-0'!$J$119</f>
        <v>0</v>
      </c>
      <c r="F21" s="22">
        <f>'[1]3-0'!$J$119</f>
        <v>118002</v>
      </c>
      <c r="G21" s="22">
        <f>'[1]4-0'!$J$119</f>
        <v>13669</v>
      </c>
      <c r="H21" s="22">
        <f>'[1]5-0'!$J$119</f>
        <v>127337</v>
      </c>
      <c r="I21" s="22">
        <f>'[1]6-0'!$J$119</f>
        <v>0</v>
      </c>
      <c r="J21" s="22">
        <f>'[1]7-0'!$J$119</f>
        <v>0</v>
      </c>
      <c r="K21" s="22">
        <f>'[1]8-0'!$J$119</f>
        <v>0</v>
      </c>
      <c r="L21" s="23">
        <f>'[1]9-0'!$J$119</f>
        <v>770</v>
      </c>
    </row>
    <row r="22" spans="1:12" s="8" customFormat="1" ht="18" customHeight="1">
      <c r="A22" s="19" t="s">
        <v>32</v>
      </c>
      <c r="B22" s="24" t="s">
        <v>33</v>
      </c>
      <c r="C22" s="21">
        <f t="shared" si="1"/>
        <v>20169</v>
      </c>
      <c r="D22" s="22">
        <f>'[1]1-0'!$K$119</f>
        <v>0</v>
      </c>
      <c r="E22" s="22">
        <f>'[1]2-0'!$K$119</f>
        <v>0</v>
      </c>
      <c r="F22" s="22">
        <f>'[1]3-0'!$K$119</f>
        <v>7155</v>
      </c>
      <c r="G22" s="22">
        <f>'[1]4-0'!$K$119</f>
        <v>0</v>
      </c>
      <c r="H22" s="22">
        <f>'[1]5-0'!$K$119</f>
        <v>5794</v>
      </c>
      <c r="I22" s="22">
        <f>'[1]6-0'!$K$119</f>
        <v>0</v>
      </c>
      <c r="J22" s="22">
        <f>'[1]7-0'!$K$119</f>
        <v>0</v>
      </c>
      <c r="K22" s="22">
        <f>'[1]8-0'!$K$119</f>
        <v>0</v>
      </c>
      <c r="L22" s="23">
        <f>'[1]9-0'!$K$119</f>
        <v>7220</v>
      </c>
    </row>
    <row r="23" spans="1:12" s="8" customFormat="1" ht="18" customHeight="1">
      <c r="A23" s="19" t="s">
        <v>34</v>
      </c>
      <c r="B23" s="24" t="s">
        <v>35</v>
      </c>
      <c r="C23" s="21">
        <f t="shared" si="1"/>
        <v>159488</v>
      </c>
      <c r="D23" s="22">
        <f>'[1]1-0'!$L$119</f>
        <v>0</v>
      </c>
      <c r="E23" s="22">
        <f>'[1]2-0'!$L$119</f>
        <v>0</v>
      </c>
      <c r="F23" s="22">
        <f>'[1]3-0'!$L$119</f>
        <v>16967</v>
      </c>
      <c r="G23" s="22">
        <f>'[1]4-0'!$L$119</f>
        <v>3540</v>
      </c>
      <c r="H23" s="22">
        <f>'[1]5-0'!$L$119</f>
        <v>138671</v>
      </c>
      <c r="I23" s="22">
        <f>'[1]6-0'!$L$119</f>
        <v>0</v>
      </c>
      <c r="J23" s="22">
        <f>'[1]7-0'!$L$119</f>
        <v>0</v>
      </c>
      <c r="K23" s="22">
        <f>'[1]8-0'!$L$119</f>
        <v>0</v>
      </c>
      <c r="L23" s="23">
        <f>'[1]9-0'!$L$119</f>
        <v>310</v>
      </c>
    </row>
    <row r="24" spans="1:12" s="8" customFormat="1" ht="18" customHeight="1">
      <c r="A24" s="19" t="s">
        <v>36</v>
      </c>
      <c r="B24" s="24" t="s">
        <v>37</v>
      </c>
      <c r="C24" s="21">
        <f t="shared" si="1"/>
        <v>208583</v>
      </c>
      <c r="D24" s="22">
        <f>'[1]1-0'!$M$119</f>
        <v>0</v>
      </c>
      <c r="E24" s="22">
        <f>'[1]2-0'!$M$119</f>
        <v>0</v>
      </c>
      <c r="F24" s="22">
        <f>'[1]3-0'!$M$119</f>
        <v>71680</v>
      </c>
      <c r="G24" s="22">
        <f>'[1]4-0'!$M$119</f>
        <v>0</v>
      </c>
      <c r="H24" s="22">
        <f>'[1]5-0'!$M$119</f>
        <v>136379</v>
      </c>
      <c r="I24" s="22">
        <f>'[1]6-0'!$M$119</f>
        <v>0</v>
      </c>
      <c r="J24" s="22">
        <f>'[1]7-0'!$M$119</f>
        <v>0</v>
      </c>
      <c r="K24" s="22">
        <f>'[1]8-0'!$M$119</f>
        <v>0</v>
      </c>
      <c r="L24" s="23">
        <f>'[1]9-0'!$M$119</f>
        <v>524</v>
      </c>
    </row>
    <row r="25" spans="1:12" s="8" customFormat="1" ht="18" customHeight="1">
      <c r="A25" s="19" t="s">
        <v>38</v>
      </c>
      <c r="B25" s="24" t="s">
        <v>39</v>
      </c>
      <c r="C25" s="21">
        <f t="shared" si="1"/>
        <v>235</v>
      </c>
      <c r="D25" s="22">
        <f>'[1]1-0'!$N$119</f>
        <v>0</v>
      </c>
      <c r="E25" s="22">
        <f>'[1]2-0'!$N$119</f>
        <v>0</v>
      </c>
      <c r="F25" s="22">
        <f>'[1]3-0'!$N$119</f>
        <v>0</v>
      </c>
      <c r="G25" s="22">
        <f>'[1]4-0'!$N$119</f>
        <v>0</v>
      </c>
      <c r="H25" s="22">
        <f>'[1]5-0'!$N$119</f>
        <v>0</v>
      </c>
      <c r="I25" s="22">
        <f>'[1]6-0'!$N$119</f>
        <v>0</v>
      </c>
      <c r="J25" s="22">
        <f>'[1]7-0'!$N$119</f>
        <v>0</v>
      </c>
      <c r="K25" s="22">
        <f>'[1]8-0'!$N$119</f>
        <v>0</v>
      </c>
      <c r="L25" s="23">
        <f>'[1]9-0'!$N$119</f>
        <v>235</v>
      </c>
    </row>
    <row r="26" spans="1:12" s="8" customFormat="1" ht="18" customHeight="1">
      <c r="A26" s="19" t="s">
        <v>40</v>
      </c>
      <c r="B26" s="24" t="s">
        <v>41</v>
      </c>
      <c r="C26" s="21">
        <f t="shared" si="1"/>
        <v>2155</v>
      </c>
      <c r="D26" s="22">
        <f>'[1]1-0'!$O$119</f>
        <v>0</v>
      </c>
      <c r="E26" s="22">
        <f>'[1]2-0'!$O$119</f>
        <v>0</v>
      </c>
      <c r="F26" s="22">
        <f>'[1]3-0'!$O$119</f>
        <v>0</v>
      </c>
      <c r="G26" s="22">
        <f>'[1]4-0'!$O$119</f>
        <v>0</v>
      </c>
      <c r="H26" s="22">
        <f>'[1]5-0'!$O$119</f>
        <v>0</v>
      </c>
      <c r="I26" s="22">
        <f>'[1]6-0'!$O$119</f>
        <v>0</v>
      </c>
      <c r="J26" s="22">
        <f>'[1]7-0'!$O$119</f>
        <v>0</v>
      </c>
      <c r="K26" s="22">
        <f>'[1]8-0'!$O$119</f>
        <v>0</v>
      </c>
      <c r="L26" s="23">
        <f>'[1]9-0'!$O$119</f>
        <v>2155</v>
      </c>
    </row>
    <row r="27" spans="1:12" s="8" customFormat="1" ht="18" customHeight="1">
      <c r="A27" s="19" t="s">
        <v>42</v>
      </c>
      <c r="B27" s="24" t="s">
        <v>43</v>
      </c>
      <c r="C27" s="21">
        <f t="shared" si="1"/>
        <v>343037</v>
      </c>
      <c r="D27" s="22">
        <f>'[1]1-0'!$P$119</f>
        <v>657</v>
      </c>
      <c r="E27" s="22">
        <f>'[1]2-0'!$P$119</f>
        <v>0</v>
      </c>
      <c r="F27" s="22">
        <f>'[1]3-0'!$P$119</f>
        <v>41169</v>
      </c>
      <c r="G27" s="22">
        <f>'[1]4-0'!$P$119</f>
        <v>93153</v>
      </c>
      <c r="H27" s="22">
        <f>'[1]5-0'!$P$119</f>
        <v>109001</v>
      </c>
      <c r="I27" s="22">
        <f>'[1]6-0'!$P$119</f>
        <v>93720</v>
      </c>
      <c r="J27" s="22">
        <f>'[1]7-0'!$P$119</f>
        <v>0</v>
      </c>
      <c r="K27" s="22">
        <f>'[1]8-0'!$P$119</f>
        <v>605</v>
      </c>
      <c r="L27" s="23">
        <f>'[1]9-0'!$P$119</f>
        <v>4732</v>
      </c>
    </row>
    <row r="28" spans="1:12" s="8" customFormat="1" ht="18" customHeight="1">
      <c r="A28" s="19" t="s">
        <v>44</v>
      </c>
      <c r="B28" s="24" t="s">
        <v>45</v>
      </c>
      <c r="C28" s="21">
        <f t="shared" si="1"/>
        <v>1270</v>
      </c>
      <c r="D28" s="22">
        <f>'[1]1-0'!$C$180</f>
        <v>0</v>
      </c>
      <c r="E28" s="22">
        <f>'[1]2-0'!$C$180</f>
        <v>0</v>
      </c>
      <c r="F28" s="22">
        <f>'[1]3-0'!$C$180</f>
        <v>0</v>
      </c>
      <c r="G28" s="22">
        <f>'[1]4-0'!$C$180</f>
        <v>0</v>
      </c>
      <c r="H28" s="22">
        <f>'[1]5-0'!$C$180</f>
        <v>0</v>
      </c>
      <c r="I28" s="22">
        <f>'[1]6-0'!$C$180</f>
        <v>0</v>
      </c>
      <c r="J28" s="22">
        <f>'[1]7-0'!$C$180</f>
        <v>0</v>
      </c>
      <c r="K28" s="22">
        <f>'[1]8-0'!$C$180</f>
        <v>0</v>
      </c>
      <c r="L28" s="23">
        <f>'[1]9-0'!$C$180</f>
        <v>1270</v>
      </c>
    </row>
    <row r="29" spans="1:12" s="8" customFormat="1" ht="18" customHeight="1">
      <c r="A29" s="19" t="s">
        <v>46</v>
      </c>
      <c r="B29" s="24" t="s">
        <v>47</v>
      </c>
      <c r="C29" s="21">
        <f t="shared" si="1"/>
        <v>4166722</v>
      </c>
      <c r="D29" s="22">
        <f>'[1]1-0'!$D$180</f>
        <v>0</v>
      </c>
      <c r="E29" s="22">
        <f>'[1]2-0'!$D$180</f>
        <v>0</v>
      </c>
      <c r="F29" s="22">
        <f>'[1]3-0'!$D$180</f>
        <v>50760</v>
      </c>
      <c r="G29" s="22">
        <f>'[1]4-0'!$D$180</f>
        <v>3673199</v>
      </c>
      <c r="H29" s="22">
        <f>'[1]5-0'!$D$180</f>
        <v>280987</v>
      </c>
      <c r="I29" s="22">
        <f>'[1]6-0'!$D$180</f>
        <v>66643</v>
      </c>
      <c r="J29" s="22">
        <f>'[1]7-0'!$D$180</f>
        <v>7278</v>
      </c>
      <c r="K29" s="22">
        <f>'[1]8-0'!$D$180</f>
        <v>78467</v>
      </c>
      <c r="L29" s="23">
        <f>'[1]9-0'!$D$180</f>
        <v>9388</v>
      </c>
    </row>
    <row r="30" spans="1:12" s="8" customFormat="1" ht="18" customHeight="1">
      <c r="A30" s="19" t="s">
        <v>48</v>
      </c>
      <c r="B30" s="24" t="s">
        <v>49</v>
      </c>
      <c r="C30" s="21">
        <f t="shared" si="1"/>
        <v>258094</v>
      </c>
      <c r="D30" s="22">
        <f>'[1]1-0'!$E$180</f>
        <v>0</v>
      </c>
      <c r="E30" s="22">
        <f>'[1]2-0'!$E$180</f>
        <v>101275</v>
      </c>
      <c r="F30" s="22">
        <f>'[1]3-0'!$E$180</f>
        <v>2627</v>
      </c>
      <c r="G30" s="22">
        <f>'[1]4-0'!$E$180</f>
        <v>0</v>
      </c>
      <c r="H30" s="22">
        <f>'[1]5-0'!$E$180</f>
        <v>137304</v>
      </c>
      <c r="I30" s="22">
        <f>'[1]6-0'!$E$180</f>
        <v>0</v>
      </c>
      <c r="J30" s="22">
        <f>'[1]7-0'!$E$180</f>
        <v>0</v>
      </c>
      <c r="K30" s="22">
        <f>'[1]8-0'!$E$180</f>
        <v>15584</v>
      </c>
      <c r="L30" s="23">
        <f>'[1]9-0'!$E$180</f>
        <v>1304</v>
      </c>
    </row>
    <row r="31" spans="1:12" s="8" customFormat="1" ht="18" customHeight="1">
      <c r="A31" s="19" t="s">
        <v>50</v>
      </c>
      <c r="B31" s="24" t="s">
        <v>51</v>
      </c>
      <c r="C31" s="21">
        <f t="shared" si="1"/>
        <v>67265</v>
      </c>
      <c r="D31" s="22">
        <f>'[1]1-0'!$F$180</f>
        <v>0</v>
      </c>
      <c r="E31" s="22">
        <f>'[1]2-0'!$F$180</f>
        <v>0</v>
      </c>
      <c r="F31" s="22">
        <f>'[1]3-0'!$F$180</f>
        <v>0</v>
      </c>
      <c r="G31" s="22">
        <f>'[1]4-0'!$F$180</f>
        <v>0</v>
      </c>
      <c r="H31" s="22">
        <f>'[1]5-0'!$F$180</f>
        <v>55352</v>
      </c>
      <c r="I31" s="22">
        <f>'[1]6-0'!$F$180</f>
        <v>0</v>
      </c>
      <c r="J31" s="22">
        <f>'[1]7-0'!$F$180</f>
        <v>0</v>
      </c>
      <c r="K31" s="22">
        <f>'[1]8-0'!$F$180</f>
        <v>11913</v>
      </c>
      <c r="L31" s="23">
        <f>'[1]9-0'!$F$180</f>
        <v>0</v>
      </c>
    </row>
    <row r="32" spans="1:12" s="8" customFormat="1" ht="18" customHeight="1">
      <c r="A32" s="19" t="s">
        <v>52</v>
      </c>
      <c r="B32" s="24" t="s">
        <v>53</v>
      </c>
      <c r="C32" s="21">
        <f t="shared" si="1"/>
        <v>29908</v>
      </c>
      <c r="D32" s="22">
        <f>'[1]1-0'!$G$180</f>
        <v>0</v>
      </c>
      <c r="E32" s="22">
        <f>'[1]2-0'!$G$180</f>
        <v>0</v>
      </c>
      <c r="F32" s="22">
        <f>'[1]3-0'!$G$180</f>
        <v>0</v>
      </c>
      <c r="G32" s="22">
        <f>'[1]4-0'!$G$180</f>
        <v>0</v>
      </c>
      <c r="H32" s="22">
        <f>'[1]5-0'!$G$180</f>
        <v>28553</v>
      </c>
      <c r="I32" s="22">
        <f>'[1]6-0'!$G$180</f>
        <v>0</v>
      </c>
      <c r="J32" s="22">
        <f>'[1]7-0'!$G$180</f>
        <v>0</v>
      </c>
      <c r="K32" s="22">
        <f>'[1]8-0'!$G$180</f>
        <v>0</v>
      </c>
      <c r="L32" s="23">
        <f>'[1]9-0'!$G$180</f>
        <v>1355</v>
      </c>
    </row>
    <row r="33" spans="1:12" s="8" customFormat="1" ht="18" customHeight="1">
      <c r="A33" s="19" t="s">
        <v>54</v>
      </c>
      <c r="B33" s="24" t="s">
        <v>55</v>
      </c>
      <c r="C33" s="21">
        <f t="shared" si="1"/>
        <v>0</v>
      </c>
      <c r="D33" s="22">
        <f>'[1]1-0'!$H$180</f>
        <v>0</v>
      </c>
      <c r="E33" s="22">
        <f>'[1]2-0'!$H$180</f>
        <v>0</v>
      </c>
      <c r="F33" s="22">
        <f>'[1]3-0'!$H$180</f>
        <v>0</v>
      </c>
      <c r="G33" s="22">
        <f>'[1]4-0'!$H$180</f>
        <v>0</v>
      </c>
      <c r="H33" s="22">
        <f>'[1]5-0'!$H$180</f>
        <v>0</v>
      </c>
      <c r="I33" s="22">
        <f>'[1]6-0'!$H$180</f>
        <v>0</v>
      </c>
      <c r="J33" s="22">
        <f>'[1]7-0'!$H$180</f>
        <v>0</v>
      </c>
      <c r="K33" s="22">
        <f>'[1]8-0'!$H$180</f>
        <v>0</v>
      </c>
      <c r="L33" s="23">
        <f>'[1]9-0'!$H$180</f>
        <v>0</v>
      </c>
    </row>
    <row r="34" spans="1:12" s="8" customFormat="1" ht="18" customHeight="1">
      <c r="A34" s="19" t="s">
        <v>56</v>
      </c>
      <c r="B34" s="24" t="s">
        <v>57</v>
      </c>
      <c r="C34" s="21">
        <f t="shared" si="1"/>
        <v>42228</v>
      </c>
      <c r="D34" s="22">
        <f>'[1]1-0'!$I$180</f>
        <v>0</v>
      </c>
      <c r="E34" s="22">
        <f>'[1]2-0'!$I$180</f>
        <v>329</v>
      </c>
      <c r="F34" s="22">
        <f>'[1]3-0'!$I$180</f>
        <v>10736</v>
      </c>
      <c r="G34" s="22">
        <f>'[1]4-0'!$I$180</f>
        <v>0</v>
      </c>
      <c r="H34" s="22">
        <f>'[1]5-0'!$I$180</f>
        <v>29458</v>
      </c>
      <c r="I34" s="22">
        <f>'[1]6-0'!$I$180</f>
        <v>0</v>
      </c>
      <c r="J34" s="22">
        <f>'[1]7-0'!$I$180</f>
        <v>0</v>
      </c>
      <c r="K34" s="22">
        <f>'[1]8-0'!$I$180</f>
        <v>1000</v>
      </c>
      <c r="L34" s="23">
        <f>'[1]9-0'!$I$180</f>
        <v>705</v>
      </c>
    </row>
    <row r="35" spans="1:12" s="8" customFormat="1" ht="18" customHeight="1">
      <c r="A35" s="19" t="s">
        <v>58</v>
      </c>
      <c r="B35" s="24" t="s">
        <v>59</v>
      </c>
      <c r="C35" s="21">
        <f t="shared" si="1"/>
        <v>1715273</v>
      </c>
      <c r="D35" s="22">
        <f>'[1]1-0'!$J$180</f>
        <v>576</v>
      </c>
      <c r="E35" s="22">
        <f>'[1]2-0'!$J$180</f>
        <v>1182</v>
      </c>
      <c r="F35" s="22">
        <f>'[1]3-0'!$J$180</f>
        <v>132708</v>
      </c>
      <c r="G35" s="22">
        <f>'[1]4-0'!$J$180</f>
        <v>928546</v>
      </c>
      <c r="H35" s="22">
        <f>'[1]5-0'!$J$180</f>
        <v>463113</v>
      </c>
      <c r="I35" s="22">
        <f>'[1]6-0'!$J$180</f>
        <v>113168</v>
      </c>
      <c r="J35" s="22">
        <f>'[1]7-0'!$J$180</f>
        <v>0</v>
      </c>
      <c r="K35" s="22">
        <f>'[1]8-0'!$J$180</f>
        <v>65885</v>
      </c>
      <c r="L35" s="23">
        <f>'[1]9-0'!$J$180</f>
        <v>10095</v>
      </c>
    </row>
    <row r="36" spans="1:12" s="8" customFormat="1" ht="18" customHeight="1">
      <c r="A36" s="19" t="s">
        <v>60</v>
      </c>
      <c r="B36" s="24" t="s">
        <v>61</v>
      </c>
      <c r="C36" s="21">
        <f t="shared" si="1"/>
        <v>2815591</v>
      </c>
      <c r="D36" s="22">
        <f>'[1]1-0'!$K$180</f>
        <v>0</v>
      </c>
      <c r="E36" s="22">
        <f>'[1]2-0'!$K$180</f>
        <v>0</v>
      </c>
      <c r="F36" s="22">
        <f>'[1]3-0'!$K$180</f>
        <v>708290</v>
      </c>
      <c r="G36" s="22">
        <f>'[1]4-0'!$K$180</f>
        <v>1442231</v>
      </c>
      <c r="H36" s="22">
        <f>'[1]5-0'!$K$180</f>
        <v>391479</v>
      </c>
      <c r="I36" s="22">
        <f>'[1]6-0'!$K$180</f>
        <v>0</v>
      </c>
      <c r="J36" s="22">
        <f>'[1]7-0'!$K$180</f>
        <v>0</v>
      </c>
      <c r="K36" s="22">
        <f>'[1]8-0'!$K$180</f>
        <v>270840</v>
      </c>
      <c r="L36" s="23">
        <f>'[1]9-0'!$K$180</f>
        <v>2751</v>
      </c>
    </row>
    <row r="37" spans="1:12" s="8" customFormat="1" ht="18" customHeight="1">
      <c r="A37" s="19" t="s">
        <v>62</v>
      </c>
      <c r="B37" s="24" t="s">
        <v>63</v>
      </c>
      <c r="C37" s="21">
        <f t="shared" si="1"/>
        <v>301882</v>
      </c>
      <c r="D37" s="22">
        <f>'[1]1-0'!$L$180</f>
        <v>0</v>
      </c>
      <c r="E37" s="22">
        <f>'[1]2-0'!$L$180</f>
        <v>43008</v>
      </c>
      <c r="F37" s="22">
        <f>'[1]3-0'!$L$180</f>
        <v>42560</v>
      </c>
      <c r="G37" s="22">
        <f>'[1]4-0'!$L$180</f>
        <v>0</v>
      </c>
      <c r="H37" s="22">
        <f>'[1]5-0'!$L$180</f>
        <v>216304</v>
      </c>
      <c r="I37" s="22">
        <f>'[1]6-0'!$L$180</f>
        <v>0</v>
      </c>
      <c r="J37" s="22">
        <f>'[1]7-0'!$L$180</f>
        <v>0</v>
      </c>
      <c r="K37" s="22">
        <f>'[1]8-0'!$L$180</f>
        <v>0</v>
      </c>
      <c r="L37" s="23">
        <f>'[1]9-0'!$L$180</f>
        <v>10</v>
      </c>
    </row>
    <row r="38" spans="1:12" s="8" customFormat="1" ht="18" customHeight="1">
      <c r="A38" s="19" t="s">
        <v>64</v>
      </c>
      <c r="B38" s="24" t="s">
        <v>65</v>
      </c>
      <c r="C38" s="21">
        <f t="shared" si="1"/>
        <v>76983</v>
      </c>
      <c r="D38" s="22">
        <f>'[1]1-0'!$M$180</f>
        <v>0</v>
      </c>
      <c r="E38" s="22">
        <f>'[1]2-0'!$M$180</f>
        <v>0</v>
      </c>
      <c r="F38" s="22">
        <f>'[1]3-0'!$M$180</f>
        <v>30790</v>
      </c>
      <c r="G38" s="22">
        <f>'[1]4-0'!$M$180</f>
        <v>0</v>
      </c>
      <c r="H38" s="22">
        <f>'[1]5-0'!$M$180</f>
        <v>46078</v>
      </c>
      <c r="I38" s="22">
        <f>'[1]6-0'!$M$180</f>
        <v>0</v>
      </c>
      <c r="J38" s="22">
        <f>'[1]7-0'!$M$180</f>
        <v>0</v>
      </c>
      <c r="K38" s="22">
        <f>'[1]8-0'!$M$180</f>
        <v>0</v>
      </c>
      <c r="L38" s="23">
        <f>'[1]9-0'!$M$180</f>
        <v>115</v>
      </c>
    </row>
    <row r="39" spans="1:12" s="8" customFormat="1" ht="18" customHeight="1">
      <c r="A39" s="19" t="s">
        <v>66</v>
      </c>
      <c r="B39" s="24" t="s">
        <v>67</v>
      </c>
      <c r="C39" s="21">
        <f t="shared" si="1"/>
        <v>3153550</v>
      </c>
      <c r="D39" s="22">
        <f>'[1]1-0'!$N$180</f>
        <v>0</v>
      </c>
      <c r="E39" s="22">
        <f>'[1]2-0'!$N$180</f>
        <v>0</v>
      </c>
      <c r="F39" s="22">
        <f>'[1]3-0'!$N$180</f>
        <v>2504699</v>
      </c>
      <c r="G39" s="22">
        <f>'[1]4-0'!$N$180</f>
        <v>247008</v>
      </c>
      <c r="H39" s="22">
        <f>'[1]5-0'!$N$180</f>
        <v>399161</v>
      </c>
      <c r="I39" s="22">
        <f>'[1]6-0'!$N$180</f>
        <v>0</v>
      </c>
      <c r="J39" s="22">
        <f>'[1]7-0'!$N$180</f>
        <v>0</v>
      </c>
      <c r="K39" s="22">
        <f>'[1]8-0'!$N$180</f>
        <v>1043</v>
      </c>
      <c r="L39" s="23">
        <f>'[1]9-0'!$N$180</f>
        <v>1639</v>
      </c>
    </row>
    <row r="40" spans="1:12" s="8" customFormat="1" ht="18" customHeight="1">
      <c r="A40" s="19" t="s">
        <v>68</v>
      </c>
      <c r="B40" s="24" t="s">
        <v>69</v>
      </c>
      <c r="C40" s="21">
        <f t="shared" si="1"/>
        <v>2335584</v>
      </c>
      <c r="D40" s="22">
        <f>'[1]1-0'!$O$180</f>
        <v>142501</v>
      </c>
      <c r="E40" s="22">
        <f>'[1]2-0'!$O$180</f>
        <v>3220</v>
      </c>
      <c r="F40" s="22">
        <f>'[1]3-0'!$O$180</f>
        <v>1387785</v>
      </c>
      <c r="G40" s="22">
        <f>'[1]4-0'!$O$180</f>
        <v>212306</v>
      </c>
      <c r="H40" s="22">
        <f>'[1]5-0'!$O$180</f>
        <v>346832</v>
      </c>
      <c r="I40" s="22">
        <f>'[1]6-0'!$O$180</f>
        <v>212477</v>
      </c>
      <c r="J40" s="22">
        <f>'[1]7-0'!$O$180</f>
        <v>25692</v>
      </c>
      <c r="K40" s="22">
        <f>'[1]8-0'!$O$180</f>
        <v>1720</v>
      </c>
      <c r="L40" s="23">
        <f>'[1]9-0'!$O$180</f>
        <v>3051</v>
      </c>
    </row>
    <row r="41" spans="1:12" s="8" customFormat="1" ht="18" customHeight="1">
      <c r="A41" s="19" t="s">
        <v>70</v>
      </c>
      <c r="B41" s="24" t="s">
        <v>71</v>
      </c>
      <c r="C41" s="21">
        <f t="shared" si="1"/>
        <v>9497900</v>
      </c>
      <c r="D41" s="22">
        <f>'[1]1-0'!$P$180</f>
        <v>13854</v>
      </c>
      <c r="E41" s="22">
        <f>'[1]2-0'!$P$180</f>
        <v>4249</v>
      </c>
      <c r="F41" s="22">
        <f>'[1]3-0'!$P$180</f>
        <v>8040455</v>
      </c>
      <c r="G41" s="22">
        <f>'[1]4-0'!$P$180</f>
        <v>606173</v>
      </c>
      <c r="H41" s="22">
        <f>'[1]5-0'!$P$180</f>
        <v>537332</v>
      </c>
      <c r="I41" s="22">
        <f>'[1]6-0'!$P$180</f>
        <v>168928</v>
      </c>
      <c r="J41" s="22">
        <f>'[1]7-0'!$P$180</f>
        <v>0</v>
      </c>
      <c r="K41" s="22">
        <f>'[1]8-0'!$P$180</f>
        <v>126338</v>
      </c>
      <c r="L41" s="23">
        <f>'[1]9-0'!$P$180</f>
        <v>571</v>
      </c>
    </row>
    <row r="42" spans="1:12" s="8" customFormat="1" ht="18" customHeight="1">
      <c r="A42" s="19" t="s">
        <v>72</v>
      </c>
      <c r="B42" s="24" t="s">
        <v>73</v>
      </c>
      <c r="C42" s="21">
        <f t="shared" si="1"/>
        <v>966664</v>
      </c>
      <c r="D42" s="22">
        <f>'[1]1-0'!$C$242</f>
        <v>0</v>
      </c>
      <c r="E42" s="22">
        <f>'[1]2-0'!$C$242</f>
        <v>0</v>
      </c>
      <c r="F42" s="22">
        <f>'[1]3-0'!$C$242</f>
        <v>416358</v>
      </c>
      <c r="G42" s="22">
        <f>'[1]4-0'!$C$242</f>
        <v>295739</v>
      </c>
      <c r="H42" s="22">
        <f>'[1]5-0'!$C$242</f>
        <v>241190</v>
      </c>
      <c r="I42" s="22">
        <f>'[1]6-0'!$C$242</f>
        <v>13048</v>
      </c>
      <c r="J42" s="22">
        <f>'[1]7-0'!$C$242</f>
        <v>0</v>
      </c>
      <c r="K42" s="22">
        <f>'[1]8-0'!$C$242</f>
        <v>0</v>
      </c>
      <c r="L42" s="23">
        <f>'[1]9-0'!$C$242</f>
        <v>329</v>
      </c>
    </row>
    <row r="43" spans="1:12" s="8" customFormat="1" ht="18" customHeight="1">
      <c r="A43" s="19" t="s">
        <v>74</v>
      </c>
      <c r="B43" s="24" t="s">
        <v>75</v>
      </c>
      <c r="C43" s="21">
        <f t="shared" si="1"/>
        <v>1498123</v>
      </c>
      <c r="D43" s="22">
        <f>'[1]1-0'!$D$242</f>
        <v>27</v>
      </c>
      <c r="E43" s="22">
        <f>'[1]2-0'!$D$242</f>
        <v>42051</v>
      </c>
      <c r="F43" s="22">
        <f>'[1]3-0'!$D$242</f>
        <v>561667</v>
      </c>
      <c r="G43" s="22">
        <f>'[1]4-0'!$D$242</f>
        <v>480236</v>
      </c>
      <c r="H43" s="22">
        <f>'[1]5-0'!$D$242</f>
        <v>413109</v>
      </c>
      <c r="I43" s="22">
        <f>'[1]6-0'!$D$242</f>
        <v>350</v>
      </c>
      <c r="J43" s="22">
        <f>'[1]7-0'!$D$242</f>
        <v>0</v>
      </c>
      <c r="K43" s="22">
        <f>'[1]8-0'!$D$242</f>
        <v>391</v>
      </c>
      <c r="L43" s="23">
        <f>'[1]9-0'!$D$242</f>
        <v>292</v>
      </c>
    </row>
    <row r="44" spans="1:12" s="8" customFormat="1" ht="18" customHeight="1">
      <c r="A44" s="19" t="s">
        <v>76</v>
      </c>
      <c r="B44" s="24" t="s">
        <v>77</v>
      </c>
      <c r="C44" s="21">
        <f t="shared" si="1"/>
        <v>109523</v>
      </c>
      <c r="D44" s="22">
        <f>'[1]1-0'!$E$242</f>
        <v>0</v>
      </c>
      <c r="E44" s="22">
        <f>'[1]2-0'!$E$242</f>
        <v>3331</v>
      </c>
      <c r="F44" s="22">
        <f>'[1]3-0'!$E$242</f>
        <v>53950</v>
      </c>
      <c r="G44" s="22">
        <f>'[1]4-0'!$E$242</f>
        <v>1048</v>
      </c>
      <c r="H44" s="22">
        <f>'[1]5-0'!$E$242</f>
        <v>51039</v>
      </c>
      <c r="I44" s="22">
        <f>'[1]6-0'!$E$242</f>
        <v>0</v>
      </c>
      <c r="J44" s="22">
        <f>'[1]7-0'!$E$242</f>
        <v>0</v>
      </c>
      <c r="K44" s="22">
        <f>'[1]8-0'!$E$242</f>
        <v>0</v>
      </c>
      <c r="L44" s="23">
        <f>'[1]9-0'!$E$242</f>
        <v>155</v>
      </c>
    </row>
    <row r="45" spans="1:12" s="8" customFormat="1" ht="18" customHeight="1">
      <c r="A45" s="19" t="s">
        <v>78</v>
      </c>
      <c r="B45" s="24" t="s">
        <v>79</v>
      </c>
      <c r="C45" s="21">
        <f t="shared" si="1"/>
        <v>122127</v>
      </c>
      <c r="D45" s="22">
        <f>'[1]1-0'!$F$242</f>
        <v>0</v>
      </c>
      <c r="E45" s="22">
        <f>'[1]2-0'!$F$242</f>
        <v>0</v>
      </c>
      <c r="F45" s="22">
        <f>'[1]3-0'!$F$242</f>
        <v>70587</v>
      </c>
      <c r="G45" s="22">
        <f>'[1]4-0'!$F$242</f>
        <v>1293</v>
      </c>
      <c r="H45" s="22">
        <f>'[1]5-0'!$F$242</f>
        <v>48129</v>
      </c>
      <c r="I45" s="22">
        <f>'[1]6-0'!$F$242</f>
        <v>0</v>
      </c>
      <c r="J45" s="22">
        <f>'[1]7-0'!$F$242</f>
        <v>0</v>
      </c>
      <c r="K45" s="22">
        <f>'[1]8-0'!$F$242</f>
        <v>2098</v>
      </c>
      <c r="L45" s="23">
        <f>'[1]9-0'!$F$242</f>
        <v>20</v>
      </c>
    </row>
    <row r="46" spans="1:12" s="8" customFormat="1" ht="18" customHeight="1">
      <c r="A46" s="19" t="s">
        <v>80</v>
      </c>
      <c r="B46" s="24" t="s">
        <v>81</v>
      </c>
      <c r="C46" s="21">
        <f t="shared" si="1"/>
        <v>6380205</v>
      </c>
      <c r="D46" s="22">
        <f>'[1]1-0'!$G$242</f>
        <v>449656</v>
      </c>
      <c r="E46" s="22">
        <f>'[1]2-0'!$G$242</f>
        <v>73527</v>
      </c>
      <c r="F46" s="22">
        <f>'[1]3-0'!$G$242</f>
        <v>1159081</v>
      </c>
      <c r="G46" s="22">
        <f>'[1]4-0'!$G$242</f>
        <v>2095736</v>
      </c>
      <c r="H46" s="22">
        <f>'[1]5-0'!$G$242</f>
        <v>1692705</v>
      </c>
      <c r="I46" s="22">
        <f>'[1]6-0'!$G$242</f>
        <v>353386</v>
      </c>
      <c r="J46" s="22">
        <f>'[1]7-0'!$G$242</f>
        <v>33691</v>
      </c>
      <c r="K46" s="22">
        <f>'[1]8-0'!$G$242</f>
        <v>520934</v>
      </c>
      <c r="L46" s="23">
        <f>'[1]9-0'!$G$242</f>
        <v>1489</v>
      </c>
    </row>
    <row r="47" spans="1:12" s="8" customFormat="1" ht="18" customHeight="1">
      <c r="A47" s="19" t="s">
        <v>82</v>
      </c>
      <c r="B47" s="24" t="s">
        <v>83</v>
      </c>
      <c r="C47" s="21">
        <f t="shared" si="1"/>
        <v>1121734</v>
      </c>
      <c r="D47" s="22">
        <f>'[1]1-0'!$H$242</f>
        <v>3283</v>
      </c>
      <c r="E47" s="22">
        <f>'[1]2-0'!$H$242</f>
        <v>0</v>
      </c>
      <c r="F47" s="22">
        <f>'[1]3-0'!$H$242</f>
        <v>0</v>
      </c>
      <c r="G47" s="22">
        <f>'[1]4-0'!$H$242</f>
        <v>369643</v>
      </c>
      <c r="H47" s="22">
        <f>'[1]5-0'!$H$242</f>
        <v>412731</v>
      </c>
      <c r="I47" s="22">
        <f>'[1]6-0'!$H$242</f>
        <v>167770</v>
      </c>
      <c r="J47" s="22">
        <f>'[1]7-0'!$H$242</f>
        <v>0</v>
      </c>
      <c r="K47" s="22">
        <f>'[1]8-0'!$H$242</f>
        <v>168242</v>
      </c>
      <c r="L47" s="23">
        <f>'[1]9-0'!$H$242</f>
        <v>65</v>
      </c>
    </row>
    <row r="48" spans="1:12" s="8" customFormat="1" ht="18" customHeight="1">
      <c r="A48" s="19" t="s">
        <v>84</v>
      </c>
      <c r="B48" s="24" t="s">
        <v>85</v>
      </c>
      <c r="C48" s="21">
        <f t="shared" si="1"/>
        <v>909166</v>
      </c>
      <c r="D48" s="22">
        <f>'[1]1-0'!$I$242</f>
        <v>53692</v>
      </c>
      <c r="E48" s="22">
        <f>'[1]2-0'!$I$242</f>
        <v>0</v>
      </c>
      <c r="F48" s="22">
        <f>'[1]3-0'!$I$242</f>
        <v>206162</v>
      </c>
      <c r="G48" s="22">
        <f>'[1]4-0'!$I$242</f>
        <v>267786</v>
      </c>
      <c r="H48" s="22">
        <f>'[1]5-0'!$I$242</f>
        <v>361067</v>
      </c>
      <c r="I48" s="22">
        <f>'[1]6-0'!$I$242</f>
        <v>0</v>
      </c>
      <c r="J48" s="22">
        <f>'[1]7-0'!$I$242</f>
        <v>0</v>
      </c>
      <c r="K48" s="22">
        <f>'[1]8-0'!$I$242</f>
        <v>20424</v>
      </c>
      <c r="L48" s="23">
        <f>'[1]9-0'!$I$242</f>
        <v>35</v>
      </c>
    </row>
    <row r="49" spans="1:12" s="8" customFormat="1" ht="18" customHeight="1">
      <c r="A49" s="19" t="s">
        <v>86</v>
      </c>
      <c r="B49" s="24" t="s">
        <v>87</v>
      </c>
      <c r="C49" s="21">
        <f t="shared" si="1"/>
        <v>1430027</v>
      </c>
      <c r="D49" s="22">
        <f>'[1]1-0'!$J$242</f>
        <v>0</v>
      </c>
      <c r="E49" s="22">
        <f>'[1]2-0'!$J$242</f>
        <v>105</v>
      </c>
      <c r="F49" s="22">
        <f>'[1]3-0'!$J$242</f>
        <v>558240</v>
      </c>
      <c r="G49" s="22">
        <f>'[1]4-0'!$J$242</f>
        <v>294968</v>
      </c>
      <c r="H49" s="22">
        <f>'[1]5-0'!$J$242</f>
        <v>415427</v>
      </c>
      <c r="I49" s="22">
        <f>'[1]6-0'!$J$242</f>
        <v>93124</v>
      </c>
      <c r="J49" s="22">
        <f>'[1]7-0'!$J$242</f>
        <v>67913</v>
      </c>
      <c r="K49" s="22">
        <f>'[1]8-0'!$J$242</f>
        <v>0</v>
      </c>
      <c r="L49" s="23">
        <f>'[1]9-0'!$J$242</f>
        <v>250</v>
      </c>
    </row>
    <row r="50" spans="1:12" s="18" customFormat="1" ht="54" customHeight="1">
      <c r="A50" s="25" t="s">
        <v>88</v>
      </c>
      <c r="B50" s="26" t="s">
        <v>89</v>
      </c>
      <c r="C50" s="27">
        <f t="shared" si="1"/>
        <v>48970438</v>
      </c>
      <c r="D50" s="28">
        <f>'[1]1-0'!$K$242</f>
        <v>1035388</v>
      </c>
      <c r="E50" s="28">
        <f>'[1]2-0'!$K$242</f>
        <v>1710487</v>
      </c>
      <c r="F50" s="28">
        <f>'[1]3-0'!$K$242</f>
        <v>20394720</v>
      </c>
      <c r="G50" s="28">
        <f>'[1]4-0'!$K$242</f>
        <v>3815868</v>
      </c>
      <c r="H50" s="28">
        <f>'[1]5-0'!$K$242</f>
        <v>8964539</v>
      </c>
      <c r="I50" s="28">
        <f>'[1]6-0'!$K$242</f>
        <v>2795101</v>
      </c>
      <c r="J50" s="28">
        <f>'[1]7-0'!$K$242</f>
        <v>1278532</v>
      </c>
      <c r="K50" s="28">
        <f>'[1]8-0'!$K$242</f>
        <v>8975803</v>
      </c>
      <c r="L50" s="29">
        <f>'[1]9-0'!$K$242</f>
        <v>0</v>
      </c>
    </row>
    <row r="51" spans="1:12" s="8" customFormat="1" ht="18" customHeight="1">
      <c r="A51" s="19" t="s">
        <v>90</v>
      </c>
      <c r="B51" s="24" t="s">
        <v>91</v>
      </c>
      <c r="C51" s="21">
        <f t="shared" si="1"/>
        <v>1706509</v>
      </c>
      <c r="D51" s="22">
        <f>'[1]1-0'!$L$242</f>
        <v>0</v>
      </c>
      <c r="E51" s="22">
        <f>'[1]2-0'!$L$242</f>
        <v>2292</v>
      </c>
      <c r="F51" s="22">
        <f>'[1]3-0'!$L$242</f>
        <v>686950</v>
      </c>
      <c r="G51" s="22">
        <f>'[1]4-0'!$L$242</f>
        <v>68199</v>
      </c>
      <c r="H51" s="22">
        <f>'[1]5-0'!$L$242</f>
        <v>487444</v>
      </c>
      <c r="I51" s="22">
        <f>'[1]6-0'!$L$242</f>
        <v>262577</v>
      </c>
      <c r="J51" s="22">
        <f>'[1]7-0'!$L$242</f>
        <v>0</v>
      </c>
      <c r="K51" s="22">
        <f>'[1]8-0'!$L$242</f>
        <v>199007</v>
      </c>
      <c r="L51" s="23">
        <f>'[1]9-0'!$L$242</f>
        <v>40</v>
      </c>
    </row>
    <row r="52" spans="1:12" s="8" customFormat="1" ht="18" customHeight="1">
      <c r="A52" s="19" t="s">
        <v>92</v>
      </c>
      <c r="B52" s="24" t="s">
        <v>93</v>
      </c>
      <c r="C52" s="21">
        <f t="shared" si="1"/>
        <v>2049615</v>
      </c>
      <c r="D52" s="22">
        <f>'[1]1-0'!$M$242</f>
        <v>85110</v>
      </c>
      <c r="E52" s="22">
        <f>'[1]2-0'!$M$242</f>
        <v>0</v>
      </c>
      <c r="F52" s="22">
        <f>'[1]3-0'!$M$242</f>
        <v>565340</v>
      </c>
      <c r="G52" s="22">
        <f>'[1]4-0'!$M$242</f>
        <v>264561</v>
      </c>
      <c r="H52" s="22">
        <f>'[1]5-0'!$M$242</f>
        <v>674361</v>
      </c>
      <c r="I52" s="22">
        <f>'[1]6-0'!$M$242</f>
        <v>0</v>
      </c>
      <c r="J52" s="22">
        <f>'[1]7-0'!$M$242</f>
        <v>73426</v>
      </c>
      <c r="K52" s="22">
        <f>'[1]8-0'!$M$242</f>
        <v>386691</v>
      </c>
      <c r="L52" s="23">
        <f>'[1]9-0'!$M$242</f>
        <v>126</v>
      </c>
    </row>
    <row r="53" spans="1:12" s="58" customFormat="1" ht="15" customHeight="1">
      <c r="A53" s="56">
        <v>47</v>
      </c>
      <c r="B53" s="67" t="s">
        <v>128</v>
      </c>
      <c r="C53" s="57">
        <v>123959</v>
      </c>
      <c r="D53" s="59">
        <f>'[1]1-0'!$N$242</f>
        <v>0</v>
      </c>
      <c r="E53" s="59">
        <f>'[1]2-0'!$N$242</f>
        <v>0</v>
      </c>
      <c r="F53" s="59">
        <f>'[1]3-0'!$N$242</f>
        <v>0</v>
      </c>
      <c r="G53" s="59">
        <f>'[1]4-0'!$N$242</f>
        <v>0</v>
      </c>
      <c r="H53" s="59">
        <f>'[1]5-0'!$N$242</f>
        <v>123500</v>
      </c>
      <c r="I53" s="59">
        <f>'[1]6-0'!$N$242</f>
        <v>4085</v>
      </c>
      <c r="J53" s="59">
        <f>'[1]7-0'!$N$242</f>
        <v>0</v>
      </c>
      <c r="K53" s="59">
        <f>'[1]8-0'!$N$242</f>
        <v>1160</v>
      </c>
      <c r="L53" s="59">
        <f>'[1]9-0'!$N$242</f>
        <v>0</v>
      </c>
    </row>
    <row r="54" spans="1:12" s="8" customFormat="1" ht="15" customHeight="1">
      <c r="A54" s="69" t="s">
        <v>129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</row>
    <row r="55" spans="1:6" s="8" customFormat="1" ht="15" customHeight="1">
      <c r="A55" s="30" t="s">
        <v>103</v>
      </c>
      <c r="B55" s="33"/>
      <c r="C55" s="31"/>
      <c r="D55" s="31"/>
      <c r="F55" s="32"/>
    </row>
    <row r="56" spans="1:7" s="8" customFormat="1" ht="15" customHeight="1">
      <c r="A56" s="30" t="s">
        <v>104</v>
      </c>
      <c r="B56" s="33"/>
      <c r="C56" s="31"/>
      <c r="D56" s="31"/>
      <c r="F56" s="32"/>
      <c r="G56" s="68"/>
    </row>
    <row r="57" spans="1:4" ht="17.25">
      <c r="A57" s="35"/>
      <c r="B57" s="34"/>
      <c r="C57" s="8">
        <f>SUM(C7:C53)</f>
        <v>95745502</v>
      </c>
      <c r="D57" s="8"/>
    </row>
  </sheetData>
  <sheetProtection/>
  <mergeCells count="5">
    <mergeCell ref="A54:L54"/>
    <mergeCell ref="A5:B5"/>
    <mergeCell ref="A1:L1"/>
    <mergeCell ref="A3:L3"/>
    <mergeCell ref="F4:H4"/>
  </mergeCells>
  <hyperlinks>
    <hyperlink ref="A54:L54" r:id="rId1" display="資料：国土交通省総合政策局情報安全・調査課HP＜貨物・旅客地域流動調査"/>
  </hyperlink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600" verticalDpi="600" orientation="portrait" paperSize="9" scale="7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view="pageBreakPreview" zoomScaleSheetLayoutView="100" zoomScalePageLayoutView="0" workbookViewId="0" topLeftCell="A1">
      <selection activeCell="L11" sqref="L11"/>
    </sheetView>
  </sheetViews>
  <sheetFormatPr defaultColWidth="8.66015625" defaultRowHeight="18"/>
  <cols>
    <col min="1" max="1" width="2.58203125" style="0" customWidth="1"/>
    <col min="2" max="2" width="7.58203125" style="0" customWidth="1"/>
    <col min="3" max="3" width="10.58203125" style="0" customWidth="1"/>
    <col min="4" max="12" width="9.58203125" style="0" customWidth="1"/>
  </cols>
  <sheetData>
    <row r="1" spans="1:12" s="51" customFormat="1" ht="17.25">
      <c r="A1" s="76" t="s">
        <v>132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s="54" customFormat="1" ht="15" customHeight="1" thickBot="1">
      <c r="A2" s="52"/>
      <c r="B2" s="6" t="s">
        <v>0</v>
      </c>
      <c r="C2" s="53"/>
      <c r="D2" s="53"/>
      <c r="E2" s="53"/>
      <c r="F2" s="74" t="s">
        <v>127</v>
      </c>
      <c r="G2" s="74"/>
      <c r="H2" s="74"/>
      <c r="I2" s="53"/>
      <c r="J2" s="53"/>
      <c r="K2" s="53"/>
      <c r="L2" s="53"/>
    </row>
    <row r="3" spans="1:12" ht="45" customHeight="1" thickTop="1">
      <c r="A3" s="71" t="s">
        <v>1</v>
      </c>
      <c r="B3" s="75"/>
      <c r="C3" s="9" t="s">
        <v>135</v>
      </c>
      <c r="D3" s="10" t="s">
        <v>2</v>
      </c>
      <c r="E3" s="10" t="s">
        <v>3</v>
      </c>
      <c r="F3" s="46" t="s">
        <v>4</v>
      </c>
      <c r="G3" s="12" t="s">
        <v>97</v>
      </c>
      <c r="H3" s="10" t="s">
        <v>5</v>
      </c>
      <c r="I3" s="10" t="s">
        <v>6</v>
      </c>
      <c r="J3" s="10" t="s">
        <v>7</v>
      </c>
      <c r="K3" s="10" t="s">
        <v>8</v>
      </c>
      <c r="L3" s="13" t="s">
        <v>9</v>
      </c>
    </row>
    <row r="4" spans="1:12" ht="48" customHeight="1">
      <c r="A4" s="14"/>
      <c r="B4" s="42" t="s">
        <v>10</v>
      </c>
      <c r="C4" s="43">
        <f aca="true" t="shared" si="0" ref="C4:C51">SUM(D4:L4)</f>
        <v>93009</v>
      </c>
      <c r="D4" s="44">
        <f aca="true" t="shared" si="1" ref="D4:L4">SUM(D5:D51)</f>
        <v>0</v>
      </c>
      <c r="E4" s="44">
        <f t="shared" si="1"/>
        <v>0</v>
      </c>
      <c r="F4" s="44">
        <f t="shared" si="1"/>
        <v>0</v>
      </c>
      <c r="G4" s="44">
        <f t="shared" si="1"/>
        <v>0</v>
      </c>
      <c r="H4" s="44">
        <f t="shared" si="1"/>
        <v>0</v>
      </c>
      <c r="I4" s="44">
        <f>SUM(I5:I51)</f>
        <v>0</v>
      </c>
      <c r="J4" s="44">
        <f t="shared" si="1"/>
        <v>0</v>
      </c>
      <c r="K4" s="44">
        <f t="shared" si="1"/>
        <v>0</v>
      </c>
      <c r="L4" s="44">
        <f t="shared" si="1"/>
        <v>93009</v>
      </c>
    </row>
    <row r="5" spans="1:12" ht="18" customHeight="1">
      <c r="A5" s="47" t="s">
        <v>122</v>
      </c>
      <c r="B5" s="20" t="s">
        <v>11</v>
      </c>
      <c r="C5" s="21">
        <f t="shared" si="0"/>
        <v>2997</v>
      </c>
      <c r="D5" s="64">
        <f>'[1]1-1'!$J$57</f>
        <v>0</v>
      </c>
      <c r="E5" s="64">
        <f>'[1]2-1'!$J$57</f>
        <v>0</v>
      </c>
      <c r="F5" s="64">
        <f>'[1]3-1'!$J$57</f>
        <v>0</v>
      </c>
      <c r="G5" s="64">
        <f>'[1]4-1'!$J$57</f>
        <v>0</v>
      </c>
      <c r="H5" s="64">
        <f>'[1]5-1'!$J$57</f>
        <v>0</v>
      </c>
      <c r="I5" s="64">
        <f>'[1]6-1'!$J$57</f>
        <v>0</v>
      </c>
      <c r="J5" s="64">
        <f>'[1]7-1'!$J$57</f>
        <v>0</v>
      </c>
      <c r="K5" s="64">
        <f>'[1]8-1'!$J$57</f>
        <v>0</v>
      </c>
      <c r="L5" s="22">
        <f>'[1]9-1'!$J$57</f>
        <v>2997</v>
      </c>
    </row>
    <row r="6" spans="1:12" ht="18" customHeight="1">
      <c r="A6" s="47" t="s">
        <v>106</v>
      </c>
      <c r="B6" s="24" t="s">
        <v>12</v>
      </c>
      <c r="C6" s="21">
        <f t="shared" si="0"/>
        <v>1520</v>
      </c>
      <c r="D6" s="64">
        <f>'[1]1-1'!$K$57</f>
        <v>0</v>
      </c>
      <c r="E6" s="64">
        <f>'[1]2-1'!$K$57</f>
        <v>0</v>
      </c>
      <c r="F6" s="64">
        <f>'[1]3-1'!$K$57</f>
        <v>0</v>
      </c>
      <c r="G6" s="64">
        <f>'[1]4-1'!$K$57</f>
        <v>0</v>
      </c>
      <c r="H6" s="64">
        <f>'[1]5-1'!$K$57</f>
        <v>0</v>
      </c>
      <c r="I6" s="64">
        <f>'[1]6-1'!$K$57</f>
        <v>0</v>
      </c>
      <c r="J6" s="64">
        <f>'[1]7-1'!$K$57</f>
        <v>0</v>
      </c>
      <c r="K6" s="64">
        <f>'[1]8-1'!$K$57</f>
        <v>0</v>
      </c>
      <c r="L6" s="22">
        <f>'[1]9-1'!$K$57</f>
        <v>1520</v>
      </c>
    </row>
    <row r="7" spans="1:12" ht="18" customHeight="1">
      <c r="A7" s="47" t="s">
        <v>108</v>
      </c>
      <c r="B7" s="24" t="s">
        <v>13</v>
      </c>
      <c r="C7" s="21">
        <f t="shared" si="0"/>
        <v>485</v>
      </c>
      <c r="D7" s="64">
        <f>'[1]1-1'!$L$57</f>
        <v>0</v>
      </c>
      <c r="E7" s="64">
        <f>'[1]2-1'!$L$57</f>
        <v>0</v>
      </c>
      <c r="F7" s="64">
        <f>'[1]3-1'!$L$57</f>
        <v>0</v>
      </c>
      <c r="G7" s="64">
        <f>'[1]4-1'!$L$57</f>
        <v>0</v>
      </c>
      <c r="H7" s="64">
        <f>'[1]5-1'!$L$57</f>
        <v>0</v>
      </c>
      <c r="I7" s="64">
        <f>'[1]6-1'!$L$57</f>
        <v>0</v>
      </c>
      <c r="J7" s="64">
        <f>'[1]7-1'!$L$57</f>
        <v>0</v>
      </c>
      <c r="K7" s="64">
        <f>'[1]8-1'!$L$57</f>
        <v>0</v>
      </c>
      <c r="L7" s="22">
        <f>'[1]9-1'!$L$57</f>
        <v>485</v>
      </c>
    </row>
    <row r="8" spans="1:12" ht="18" customHeight="1">
      <c r="A8" s="47" t="s">
        <v>110</v>
      </c>
      <c r="B8" s="24" t="s">
        <v>14</v>
      </c>
      <c r="C8" s="21">
        <f t="shared" si="0"/>
        <v>2375</v>
      </c>
      <c r="D8" s="64">
        <f>'[1]1-1'!$M$57</f>
        <v>0</v>
      </c>
      <c r="E8" s="64">
        <f>'[1]2-1'!$M$57</f>
        <v>0</v>
      </c>
      <c r="F8" s="64">
        <f>'[1]3-1'!$M$57</f>
        <v>0</v>
      </c>
      <c r="G8" s="64">
        <f>'[1]4-1'!$M$57</f>
        <v>0</v>
      </c>
      <c r="H8" s="64">
        <f>'[1]5-1'!$M$57</f>
        <v>0</v>
      </c>
      <c r="I8" s="64">
        <f>'[1]6-1'!$M$57</f>
        <v>0</v>
      </c>
      <c r="J8" s="64">
        <f>'[1]7-1'!$M$57</f>
        <v>0</v>
      </c>
      <c r="K8" s="64">
        <f>'[1]8-1'!$M$57</f>
        <v>0</v>
      </c>
      <c r="L8" s="22">
        <f>'[1]9-1'!$M$57</f>
        <v>2375</v>
      </c>
    </row>
    <row r="9" spans="1:12" ht="18" customHeight="1">
      <c r="A9" s="47" t="s">
        <v>112</v>
      </c>
      <c r="B9" s="24" t="s">
        <v>15</v>
      </c>
      <c r="C9" s="21">
        <f t="shared" si="0"/>
        <v>1900</v>
      </c>
      <c r="D9" s="64">
        <f>'[1]1-1'!$N$57</f>
        <v>0</v>
      </c>
      <c r="E9" s="64">
        <f>'[1]2-1'!$N$57</f>
        <v>0</v>
      </c>
      <c r="F9" s="64">
        <f>'[1]3-1'!$N$57</f>
        <v>0</v>
      </c>
      <c r="G9" s="64">
        <f>'[1]4-1'!$N$57</f>
        <v>0</v>
      </c>
      <c r="H9" s="64">
        <f>'[1]5-1'!$N$57</f>
        <v>0</v>
      </c>
      <c r="I9" s="64">
        <f>'[1]6-1'!$N$57</f>
        <v>0</v>
      </c>
      <c r="J9" s="64">
        <f>'[1]7-1'!$N$57</f>
        <v>0</v>
      </c>
      <c r="K9" s="64">
        <f>'[1]8-1'!$N$57</f>
        <v>0</v>
      </c>
      <c r="L9" s="22">
        <f>'[1]9-1'!$N$57</f>
        <v>1900</v>
      </c>
    </row>
    <row r="10" spans="1:12" ht="18" customHeight="1">
      <c r="A10" s="47" t="s">
        <v>114</v>
      </c>
      <c r="B10" s="24" t="s">
        <v>16</v>
      </c>
      <c r="C10" s="21">
        <f t="shared" si="0"/>
        <v>130</v>
      </c>
      <c r="D10" s="64">
        <f>'[1]1-1'!$O$57</f>
        <v>0</v>
      </c>
      <c r="E10" s="64">
        <f>'[1]2-1'!$O$57</f>
        <v>0</v>
      </c>
      <c r="F10" s="64">
        <f>'[1]3-1'!$O$57</f>
        <v>0</v>
      </c>
      <c r="G10" s="64">
        <f>'[1]4-1'!$O$57</f>
        <v>0</v>
      </c>
      <c r="H10" s="64">
        <f>'[1]5-1'!$O$57</f>
        <v>0</v>
      </c>
      <c r="I10" s="64">
        <f>'[1]6-1'!$O$57</f>
        <v>0</v>
      </c>
      <c r="J10" s="64">
        <f>'[1]7-1'!$O$57</f>
        <v>0</v>
      </c>
      <c r="K10" s="64">
        <f>'[1]8-1'!$O$57</f>
        <v>0</v>
      </c>
      <c r="L10" s="22">
        <f>'[1]9-1'!$O$57</f>
        <v>130</v>
      </c>
    </row>
    <row r="11" spans="1:12" ht="18" customHeight="1">
      <c r="A11" s="47" t="s">
        <v>116</v>
      </c>
      <c r="B11" s="24" t="s">
        <v>17</v>
      </c>
      <c r="C11" s="21">
        <f t="shared" si="0"/>
        <v>495</v>
      </c>
      <c r="D11" s="64">
        <f>'[1]1-1'!$P$57</f>
        <v>0</v>
      </c>
      <c r="E11" s="64">
        <f>'[1]2-1'!$P$57</f>
        <v>0</v>
      </c>
      <c r="F11" s="64">
        <f>'[1]3-1'!$P$57</f>
        <v>0</v>
      </c>
      <c r="G11" s="64">
        <f>'[1]4-1'!$P$57</f>
        <v>0</v>
      </c>
      <c r="H11" s="64">
        <f>'[1]5-1'!$P$57</f>
        <v>0</v>
      </c>
      <c r="I11" s="64">
        <f>'[1]6-1'!$P$57</f>
        <v>0</v>
      </c>
      <c r="J11" s="64">
        <f>'[1]7-1'!$P$57</f>
        <v>0</v>
      </c>
      <c r="K11" s="64">
        <f>'[1]8-1'!$P$57</f>
        <v>0</v>
      </c>
      <c r="L11" s="22">
        <f>'[1]9-1'!$P$57</f>
        <v>495</v>
      </c>
    </row>
    <row r="12" spans="1:12" ht="18" customHeight="1">
      <c r="A12" s="47" t="s">
        <v>118</v>
      </c>
      <c r="B12" s="24" t="s">
        <v>18</v>
      </c>
      <c r="C12" s="21">
        <f t="shared" si="0"/>
        <v>7922</v>
      </c>
      <c r="D12" s="64">
        <f>'[1]1-1'!$C$119</f>
        <v>0</v>
      </c>
      <c r="E12" s="64">
        <f>'[1]2-1'!$C$119</f>
        <v>0</v>
      </c>
      <c r="F12" s="64">
        <f>'[1]3-1'!$C$119</f>
        <v>0</v>
      </c>
      <c r="G12" s="64">
        <f>'[1]4-1'!$C$119</f>
        <v>0</v>
      </c>
      <c r="H12" s="64">
        <f>'[1]5-1'!$C$119</f>
        <v>0</v>
      </c>
      <c r="I12" s="64">
        <f>'[1]6-1'!$C$119</f>
        <v>0</v>
      </c>
      <c r="J12" s="64">
        <f>'[1]7-1'!$C$119</f>
        <v>0</v>
      </c>
      <c r="K12" s="64">
        <f>'[1]8-1'!$C$119</f>
        <v>0</v>
      </c>
      <c r="L12" s="22">
        <f>'[1]9-1'!$C$119</f>
        <v>7922</v>
      </c>
    </row>
    <row r="13" spans="1:12" ht="18" customHeight="1">
      <c r="A13" s="47" t="s">
        <v>120</v>
      </c>
      <c r="B13" s="24" t="s">
        <v>19</v>
      </c>
      <c r="C13" s="21">
        <f t="shared" si="0"/>
        <v>790</v>
      </c>
      <c r="D13" s="64">
        <f>'[1]1-1'!$D$119</f>
        <v>0</v>
      </c>
      <c r="E13" s="64">
        <f>'[1]2-1'!$D$119</f>
        <v>0</v>
      </c>
      <c r="F13" s="64">
        <f>'[1]3-1'!$D$119</f>
        <v>0</v>
      </c>
      <c r="G13" s="64">
        <f>'[1]4-1'!$D$119</f>
        <v>0</v>
      </c>
      <c r="H13" s="64">
        <f>'[1]5-1'!$D$119</f>
        <v>0</v>
      </c>
      <c r="I13" s="64">
        <f>'[1]6-1'!$D$119</f>
        <v>0</v>
      </c>
      <c r="J13" s="64">
        <f>'[1]7-1'!$D$119</f>
        <v>0</v>
      </c>
      <c r="K13" s="64">
        <f>'[1]8-1'!$D$119</f>
        <v>0</v>
      </c>
      <c r="L13" s="22">
        <f>'[1]9-1'!$D$119</f>
        <v>790</v>
      </c>
    </row>
    <row r="14" spans="1:12" ht="18" customHeight="1">
      <c r="A14" s="19" t="s">
        <v>20</v>
      </c>
      <c r="B14" s="24" t="s">
        <v>21</v>
      </c>
      <c r="C14" s="21">
        <f t="shared" si="0"/>
        <v>960</v>
      </c>
      <c r="D14" s="64">
        <f>'[1]1-1'!$E$119</f>
        <v>0</v>
      </c>
      <c r="E14" s="64">
        <f>'[1]2-1'!$E$119</f>
        <v>0</v>
      </c>
      <c r="F14" s="64">
        <f>'[1]3-1'!$E$119</f>
        <v>0</v>
      </c>
      <c r="G14" s="64">
        <f>'[1]4-1'!$E$119</f>
        <v>0</v>
      </c>
      <c r="H14" s="64">
        <f>'[1]5-1'!$E$119</f>
        <v>0</v>
      </c>
      <c r="I14" s="64">
        <f>'[1]6-1'!$E$119</f>
        <v>0</v>
      </c>
      <c r="J14" s="64">
        <f>'[1]7-1'!$E$119</f>
        <v>0</v>
      </c>
      <c r="K14" s="64">
        <f>'[1]8-1'!$E$119</f>
        <v>0</v>
      </c>
      <c r="L14" s="22">
        <f>'[1]9-1'!$E$119</f>
        <v>960</v>
      </c>
    </row>
    <row r="15" spans="1:12" ht="18" customHeight="1">
      <c r="A15" s="19" t="s">
        <v>22</v>
      </c>
      <c r="B15" s="24" t="s">
        <v>23</v>
      </c>
      <c r="C15" s="21">
        <f t="shared" si="0"/>
        <v>4180</v>
      </c>
      <c r="D15" s="64">
        <f>'[1]1-1'!$F$119</f>
        <v>0</v>
      </c>
      <c r="E15" s="64">
        <f>'[1]2-1'!$F$119</f>
        <v>0</v>
      </c>
      <c r="F15" s="64">
        <f>'[1]3-1'!$F$119</f>
        <v>0</v>
      </c>
      <c r="G15" s="64">
        <f>'[1]4-1'!$F$119</f>
        <v>0</v>
      </c>
      <c r="H15" s="64">
        <f>'[1]5-1'!$F$119</f>
        <v>0</v>
      </c>
      <c r="I15" s="64">
        <f>'[1]6-1'!$F$119</f>
        <v>0</v>
      </c>
      <c r="J15" s="64">
        <f>'[1]7-1'!$F$119</f>
        <v>0</v>
      </c>
      <c r="K15" s="64">
        <f>'[1]8-1'!$F$119</f>
        <v>0</v>
      </c>
      <c r="L15" s="22">
        <f>'[1]9-1'!$F$119</f>
        <v>4180</v>
      </c>
    </row>
    <row r="16" spans="1:12" ht="18" customHeight="1">
      <c r="A16" s="19" t="s">
        <v>24</v>
      </c>
      <c r="B16" s="24" t="s">
        <v>25</v>
      </c>
      <c r="C16" s="21">
        <f t="shared" si="0"/>
        <v>1142</v>
      </c>
      <c r="D16" s="64">
        <f>'[1]1-1'!$G$119</f>
        <v>0</v>
      </c>
      <c r="E16" s="64">
        <f>'[1]2-1'!$G$119</f>
        <v>0</v>
      </c>
      <c r="F16" s="64">
        <f>'[1]3-1'!$G$119</f>
        <v>0</v>
      </c>
      <c r="G16" s="64">
        <f>'[1]4-1'!$G$119</f>
        <v>0</v>
      </c>
      <c r="H16" s="64">
        <f>'[1]5-1'!$G$119</f>
        <v>0</v>
      </c>
      <c r="I16" s="64">
        <f>'[1]6-1'!$G$119</f>
        <v>0</v>
      </c>
      <c r="J16" s="64">
        <f>'[1]7-1'!$G$119</f>
        <v>0</v>
      </c>
      <c r="K16" s="64">
        <f>'[1]8-1'!$G$119</f>
        <v>0</v>
      </c>
      <c r="L16" s="22">
        <f>'[1]9-1'!$G$119</f>
        <v>1142</v>
      </c>
    </row>
    <row r="17" spans="1:12" ht="18" customHeight="1">
      <c r="A17" s="19" t="s">
        <v>26</v>
      </c>
      <c r="B17" s="24" t="s">
        <v>27</v>
      </c>
      <c r="C17" s="21">
        <f t="shared" si="0"/>
        <v>14767</v>
      </c>
      <c r="D17" s="64">
        <f>'[1]1-1'!$H$119</f>
        <v>0</v>
      </c>
      <c r="E17" s="64">
        <f>'[1]2-1'!$H$119</f>
        <v>0</v>
      </c>
      <c r="F17" s="64">
        <f>'[1]3-1'!$H$119</f>
        <v>0</v>
      </c>
      <c r="G17" s="64">
        <f>'[1]4-1'!$H$119</f>
        <v>0</v>
      </c>
      <c r="H17" s="64">
        <f>'[1]5-1'!$H$119</f>
        <v>0</v>
      </c>
      <c r="I17" s="64">
        <f>'[1]6-1'!$H$119</f>
        <v>0</v>
      </c>
      <c r="J17" s="64">
        <f>'[1]7-1'!$H$119</f>
        <v>0</v>
      </c>
      <c r="K17" s="64">
        <f>'[1]8-1'!$H$119</f>
        <v>0</v>
      </c>
      <c r="L17" s="22">
        <f>'[1]9-1'!$H$119</f>
        <v>14767</v>
      </c>
    </row>
    <row r="18" spans="1:12" ht="18" customHeight="1">
      <c r="A18" s="19" t="s">
        <v>28</v>
      </c>
      <c r="B18" s="24" t="s">
        <v>29</v>
      </c>
      <c r="C18" s="21">
        <f t="shared" si="0"/>
        <v>3335</v>
      </c>
      <c r="D18" s="64">
        <f>'[1]1-1'!$I$119</f>
        <v>0</v>
      </c>
      <c r="E18" s="64">
        <f>'[1]2-1'!$I$119</f>
        <v>0</v>
      </c>
      <c r="F18" s="64">
        <f>'[1]3-1'!$I$119</f>
        <v>0</v>
      </c>
      <c r="G18" s="64">
        <f>'[1]4-1'!$I$119</f>
        <v>0</v>
      </c>
      <c r="H18" s="64">
        <f>'[1]5-1'!$I$119</f>
        <v>0</v>
      </c>
      <c r="I18" s="64">
        <f>'[1]6-1'!$I$119</f>
        <v>0</v>
      </c>
      <c r="J18" s="64">
        <f>'[1]7-1'!$I$119</f>
        <v>0</v>
      </c>
      <c r="K18" s="64">
        <f>'[1]8-1'!$I$119</f>
        <v>0</v>
      </c>
      <c r="L18" s="22">
        <f>'[1]9-1'!$I$119</f>
        <v>3335</v>
      </c>
    </row>
    <row r="19" spans="1:12" ht="18" customHeight="1">
      <c r="A19" s="19" t="s">
        <v>30</v>
      </c>
      <c r="B19" s="24" t="s">
        <v>31</v>
      </c>
      <c r="C19" s="21">
        <f t="shared" si="0"/>
        <v>770</v>
      </c>
      <c r="D19" s="64">
        <f>'[1]1-1'!$J$119</f>
        <v>0</v>
      </c>
      <c r="E19" s="64">
        <f>'[1]2-1'!$J$119</f>
        <v>0</v>
      </c>
      <c r="F19" s="64">
        <f>'[1]3-1'!$J$119</f>
        <v>0</v>
      </c>
      <c r="G19" s="64">
        <f>'[1]4-1'!$J$119</f>
        <v>0</v>
      </c>
      <c r="H19" s="64">
        <f>'[1]5-1'!$J$119</f>
        <v>0</v>
      </c>
      <c r="I19" s="64">
        <f>'[1]6-1'!$J$119</f>
        <v>0</v>
      </c>
      <c r="J19" s="64">
        <f>'[1]7-1'!$J$119</f>
        <v>0</v>
      </c>
      <c r="K19" s="64">
        <f>'[1]8-1'!$J$119</f>
        <v>0</v>
      </c>
      <c r="L19" s="22">
        <f>'[1]9-1'!$J$119</f>
        <v>770</v>
      </c>
    </row>
    <row r="20" spans="1:12" ht="18" customHeight="1">
      <c r="A20" s="19" t="s">
        <v>32</v>
      </c>
      <c r="B20" s="24" t="s">
        <v>33</v>
      </c>
      <c r="C20" s="21">
        <f t="shared" si="0"/>
        <v>7220</v>
      </c>
      <c r="D20" s="64">
        <f>'[1]1-1'!$K$119</f>
        <v>0</v>
      </c>
      <c r="E20" s="64">
        <f>'[1]2-1'!$K$119</f>
        <v>0</v>
      </c>
      <c r="F20" s="64">
        <f>'[1]3-1'!$K$119</f>
        <v>0</v>
      </c>
      <c r="G20" s="64">
        <f>'[1]4-1'!$K$119</f>
        <v>0</v>
      </c>
      <c r="H20" s="64">
        <f>'[1]5-1'!$K$119</f>
        <v>0</v>
      </c>
      <c r="I20" s="64">
        <f>'[1]6-1'!$K$119</f>
        <v>0</v>
      </c>
      <c r="J20" s="64">
        <f>'[1]7-1'!$K$119</f>
        <v>0</v>
      </c>
      <c r="K20" s="64">
        <f>'[1]8-1'!$K$119</f>
        <v>0</v>
      </c>
      <c r="L20" s="22">
        <f>'[1]9-1'!$K$119</f>
        <v>7220</v>
      </c>
    </row>
    <row r="21" spans="1:12" ht="18" customHeight="1">
      <c r="A21" s="19" t="s">
        <v>34</v>
      </c>
      <c r="B21" s="24" t="s">
        <v>35</v>
      </c>
      <c r="C21" s="21">
        <f t="shared" si="0"/>
        <v>310</v>
      </c>
      <c r="D21" s="64">
        <f>'[1]1-1'!$L$119</f>
        <v>0</v>
      </c>
      <c r="E21" s="64">
        <f>'[1]2-1'!$L$119</f>
        <v>0</v>
      </c>
      <c r="F21" s="64">
        <f>'[1]3-1'!$L$119</f>
        <v>0</v>
      </c>
      <c r="G21" s="64">
        <f>'[1]4-1'!$L$119</f>
        <v>0</v>
      </c>
      <c r="H21" s="64">
        <f>'[1]5-1'!$L$119</f>
        <v>0</v>
      </c>
      <c r="I21" s="64">
        <f>'[1]6-1'!$L$119</f>
        <v>0</v>
      </c>
      <c r="J21" s="64">
        <f>'[1]7-1'!$L$119</f>
        <v>0</v>
      </c>
      <c r="K21" s="64">
        <f>'[1]8-1'!$L$119</f>
        <v>0</v>
      </c>
      <c r="L21" s="22">
        <f>'[1]9-1'!$L$119</f>
        <v>310</v>
      </c>
    </row>
    <row r="22" spans="1:12" ht="18" customHeight="1">
      <c r="A22" s="19" t="s">
        <v>36</v>
      </c>
      <c r="B22" s="24" t="s">
        <v>37</v>
      </c>
      <c r="C22" s="21">
        <f t="shared" si="0"/>
        <v>324</v>
      </c>
      <c r="D22" s="64">
        <f>'[1]1-1'!$M$119</f>
        <v>0</v>
      </c>
      <c r="E22" s="64">
        <f>'[1]2-1'!$M$119</f>
        <v>0</v>
      </c>
      <c r="F22" s="64">
        <f>'[1]3-1'!$M$119</f>
        <v>0</v>
      </c>
      <c r="G22" s="64">
        <f>'[1]4-1'!$M$119</f>
        <v>0</v>
      </c>
      <c r="H22" s="64">
        <f>'[1]5-1'!$M$119</f>
        <v>0</v>
      </c>
      <c r="I22" s="64">
        <f>'[1]6-1'!$M$119</f>
        <v>0</v>
      </c>
      <c r="J22" s="64">
        <f>'[1]7-1'!$M$119</f>
        <v>0</v>
      </c>
      <c r="K22" s="64">
        <f>'[1]8-1'!$M$119</f>
        <v>0</v>
      </c>
      <c r="L22" s="22">
        <f>'[1]9-1'!$M$119</f>
        <v>324</v>
      </c>
    </row>
    <row r="23" spans="1:12" ht="18" customHeight="1">
      <c r="A23" s="19" t="s">
        <v>38</v>
      </c>
      <c r="B23" s="24" t="s">
        <v>39</v>
      </c>
      <c r="C23" s="21">
        <f t="shared" si="0"/>
        <v>235</v>
      </c>
      <c r="D23" s="64">
        <f>'[1]1-1'!$N$119</f>
        <v>0</v>
      </c>
      <c r="E23" s="64">
        <f>'[1]2-1'!$N$119</f>
        <v>0</v>
      </c>
      <c r="F23" s="64">
        <f>'[1]3-1'!$N$119</f>
        <v>0</v>
      </c>
      <c r="G23" s="64">
        <f>'[1]4-1'!$N$119</f>
        <v>0</v>
      </c>
      <c r="H23" s="64">
        <f>'[1]5-1'!$N$119</f>
        <v>0</v>
      </c>
      <c r="I23" s="64">
        <f>'[1]6-1'!$N$119</f>
        <v>0</v>
      </c>
      <c r="J23" s="64">
        <f>'[1]7-1'!$N$119</f>
        <v>0</v>
      </c>
      <c r="K23" s="64">
        <f>'[1]8-1'!$N$119</f>
        <v>0</v>
      </c>
      <c r="L23" s="22">
        <f>'[1]9-1'!$N$119</f>
        <v>235</v>
      </c>
    </row>
    <row r="24" spans="1:12" ht="18" customHeight="1">
      <c r="A24" s="19" t="s">
        <v>40</v>
      </c>
      <c r="B24" s="24" t="s">
        <v>41</v>
      </c>
      <c r="C24" s="21">
        <f t="shared" si="0"/>
        <v>2155</v>
      </c>
      <c r="D24" s="64">
        <f>'[1]1-1'!$O$119</f>
        <v>0</v>
      </c>
      <c r="E24" s="64">
        <f>'[1]2-1'!$O$119</f>
        <v>0</v>
      </c>
      <c r="F24" s="64">
        <f>'[1]3-1'!$O$119</f>
        <v>0</v>
      </c>
      <c r="G24" s="64">
        <f>'[1]4-1'!$O$119</f>
        <v>0</v>
      </c>
      <c r="H24" s="64">
        <f>'[1]5-1'!$O$119</f>
        <v>0</v>
      </c>
      <c r="I24" s="64">
        <f>'[1]6-1'!$O$119</f>
        <v>0</v>
      </c>
      <c r="J24" s="64">
        <f>'[1]7-1'!$O$119</f>
        <v>0</v>
      </c>
      <c r="K24" s="64">
        <f>'[1]8-1'!$O$119</f>
        <v>0</v>
      </c>
      <c r="L24" s="22">
        <f>'[1]9-1'!$O$119</f>
        <v>2155</v>
      </c>
    </row>
    <row r="25" spans="1:12" ht="18" customHeight="1">
      <c r="A25" s="19" t="s">
        <v>42</v>
      </c>
      <c r="B25" s="24" t="s">
        <v>43</v>
      </c>
      <c r="C25" s="21">
        <f t="shared" si="0"/>
        <v>4732</v>
      </c>
      <c r="D25" s="64">
        <f>'[1]1-1'!$P$119</f>
        <v>0</v>
      </c>
      <c r="E25" s="64">
        <f>'[1]2-1'!$P$119</f>
        <v>0</v>
      </c>
      <c r="F25" s="64">
        <f>'[1]3-1'!$P$119</f>
        <v>0</v>
      </c>
      <c r="G25" s="64">
        <f>'[1]4-1'!$P$119</f>
        <v>0</v>
      </c>
      <c r="H25" s="64">
        <f>'[1]5-1'!$P$119</f>
        <v>0</v>
      </c>
      <c r="I25" s="64">
        <f>'[1]6-1'!$P$119</f>
        <v>0</v>
      </c>
      <c r="J25" s="64">
        <f>'[1]7-1'!$P$119</f>
        <v>0</v>
      </c>
      <c r="K25" s="64">
        <f>'[1]8-1'!$P$119</f>
        <v>0</v>
      </c>
      <c r="L25" s="22">
        <f>'[1]9-1'!$P$119</f>
        <v>4732</v>
      </c>
    </row>
    <row r="26" spans="1:12" ht="18" customHeight="1">
      <c r="A26" s="19" t="s">
        <v>44</v>
      </c>
      <c r="B26" s="24" t="s">
        <v>45</v>
      </c>
      <c r="C26" s="21">
        <f t="shared" si="0"/>
        <v>1270</v>
      </c>
      <c r="D26" s="64">
        <f>'[1]1-1'!$C$180</f>
        <v>0</v>
      </c>
      <c r="E26" s="64">
        <f>'[1]2-1'!$C$180</f>
        <v>0</v>
      </c>
      <c r="F26" s="64">
        <f>'[1]3-1'!$C$180</f>
        <v>0</v>
      </c>
      <c r="G26" s="64">
        <f>'[1]4-1'!$C$180</f>
        <v>0</v>
      </c>
      <c r="H26" s="64">
        <f>'[1]5-1'!$C$180</f>
        <v>0</v>
      </c>
      <c r="I26" s="64">
        <f>'[1]6-1'!$C$180</f>
        <v>0</v>
      </c>
      <c r="J26" s="64">
        <f>'[1]7-1'!$C$180</f>
        <v>0</v>
      </c>
      <c r="K26" s="64">
        <f>'[1]8-1'!$C$180</f>
        <v>0</v>
      </c>
      <c r="L26" s="22">
        <f>'[1]9-1'!$C$180</f>
        <v>1270</v>
      </c>
    </row>
    <row r="27" spans="1:12" ht="18" customHeight="1">
      <c r="A27" s="19" t="s">
        <v>46</v>
      </c>
      <c r="B27" s="24" t="s">
        <v>47</v>
      </c>
      <c r="C27" s="21">
        <f t="shared" si="0"/>
        <v>9388</v>
      </c>
      <c r="D27" s="64">
        <f>'[1]1-1'!$D$180</f>
        <v>0</v>
      </c>
      <c r="E27" s="64">
        <f>'[1]2-1'!$D$180</f>
        <v>0</v>
      </c>
      <c r="F27" s="64">
        <f>'[1]3-1'!$D$180</f>
        <v>0</v>
      </c>
      <c r="G27" s="64">
        <f>'[1]4-1'!$D$180</f>
        <v>0</v>
      </c>
      <c r="H27" s="64">
        <f>'[1]5-1'!$D$180</f>
        <v>0</v>
      </c>
      <c r="I27" s="64">
        <f>'[1]6-1'!$D$180</f>
        <v>0</v>
      </c>
      <c r="J27" s="64">
        <f>'[1]7-1'!$D$180</f>
        <v>0</v>
      </c>
      <c r="K27" s="64">
        <f>'[1]8-1'!$D$180</f>
        <v>0</v>
      </c>
      <c r="L27" s="22">
        <f>'[1]9-1'!$D$180</f>
        <v>9388</v>
      </c>
    </row>
    <row r="28" spans="1:12" ht="18" customHeight="1">
      <c r="A28" s="19" t="s">
        <v>48</v>
      </c>
      <c r="B28" s="24" t="s">
        <v>49</v>
      </c>
      <c r="C28" s="21">
        <f t="shared" si="0"/>
        <v>1304</v>
      </c>
      <c r="D28" s="64">
        <f>'[1]1-1'!$E$180</f>
        <v>0</v>
      </c>
      <c r="E28" s="64">
        <f>'[1]2-1'!$E$180</f>
        <v>0</v>
      </c>
      <c r="F28" s="64">
        <f>'[1]3-1'!$E$180</f>
        <v>0</v>
      </c>
      <c r="G28" s="64">
        <f>'[1]4-1'!$E$180</f>
        <v>0</v>
      </c>
      <c r="H28" s="64">
        <f>'[1]5-1'!$E$180</f>
        <v>0</v>
      </c>
      <c r="I28" s="64">
        <f>'[1]6-1'!$E$180</f>
        <v>0</v>
      </c>
      <c r="J28" s="64">
        <f>'[1]7-1'!$E$180</f>
        <v>0</v>
      </c>
      <c r="K28" s="64">
        <f>'[1]8-1'!$E$180</f>
        <v>0</v>
      </c>
      <c r="L28" s="22">
        <f>'[1]9-1'!$E$180</f>
        <v>1304</v>
      </c>
    </row>
    <row r="29" spans="1:12" ht="18" customHeight="1">
      <c r="A29" s="19" t="s">
        <v>50</v>
      </c>
      <c r="B29" s="24" t="s">
        <v>51</v>
      </c>
      <c r="C29" s="21">
        <f t="shared" si="0"/>
        <v>0</v>
      </c>
      <c r="D29" s="64">
        <f>'[1]1-1'!$F$180</f>
        <v>0</v>
      </c>
      <c r="E29" s="64">
        <f>'[1]2-1'!$F$180</f>
        <v>0</v>
      </c>
      <c r="F29" s="64">
        <f>'[1]3-1'!$F$180</f>
        <v>0</v>
      </c>
      <c r="G29" s="64">
        <f>'[1]4-1'!$F$180</f>
        <v>0</v>
      </c>
      <c r="H29" s="64">
        <f>'[1]5-1'!$F$180</f>
        <v>0</v>
      </c>
      <c r="I29" s="64">
        <f>'[1]6-1'!$F$180</f>
        <v>0</v>
      </c>
      <c r="J29" s="64">
        <f>'[1]7-1'!$F$180</f>
        <v>0</v>
      </c>
      <c r="K29" s="64">
        <f>'[1]8-1'!$F$180</f>
        <v>0</v>
      </c>
      <c r="L29" s="22">
        <f>'[1]9-1'!$F$180</f>
        <v>0</v>
      </c>
    </row>
    <row r="30" spans="1:12" ht="18" customHeight="1">
      <c r="A30" s="19" t="s">
        <v>52</v>
      </c>
      <c r="B30" s="24" t="s">
        <v>53</v>
      </c>
      <c r="C30" s="21">
        <f t="shared" si="0"/>
        <v>1355</v>
      </c>
      <c r="D30" s="64">
        <f>'[1]1-1'!$G$180</f>
        <v>0</v>
      </c>
      <c r="E30" s="64">
        <f>'[1]2-1'!$G$180</f>
        <v>0</v>
      </c>
      <c r="F30" s="64">
        <f>'[1]3-1'!$G$180</f>
        <v>0</v>
      </c>
      <c r="G30" s="64">
        <f>'[1]4-1'!$G$180</f>
        <v>0</v>
      </c>
      <c r="H30" s="64">
        <f>'[1]5-1'!$G$180</f>
        <v>0</v>
      </c>
      <c r="I30" s="64">
        <f>'[1]6-1'!$G$180</f>
        <v>0</v>
      </c>
      <c r="J30" s="64">
        <f>'[1]7-1'!$G$180</f>
        <v>0</v>
      </c>
      <c r="K30" s="64">
        <f>'[1]8-1'!$G$180</f>
        <v>0</v>
      </c>
      <c r="L30" s="22">
        <f>'[1]9-1'!$G$180</f>
        <v>1355</v>
      </c>
    </row>
    <row r="31" spans="1:12" ht="18" customHeight="1">
      <c r="A31" s="19" t="s">
        <v>54</v>
      </c>
      <c r="B31" s="24" t="s">
        <v>55</v>
      </c>
      <c r="C31" s="21">
        <f t="shared" si="0"/>
        <v>0</v>
      </c>
      <c r="D31" s="64">
        <f>'[1]1-1'!$H$180</f>
        <v>0</v>
      </c>
      <c r="E31" s="64">
        <f>'[1]2-1'!$H$180</f>
        <v>0</v>
      </c>
      <c r="F31" s="64">
        <f>'[1]3-1'!$H$180</f>
        <v>0</v>
      </c>
      <c r="G31" s="64">
        <f>'[1]4-1'!$H$180</f>
        <v>0</v>
      </c>
      <c r="H31" s="64">
        <f>'[1]5-1'!$H$180</f>
        <v>0</v>
      </c>
      <c r="I31" s="64">
        <f>'[1]6-1'!$H$180</f>
        <v>0</v>
      </c>
      <c r="J31" s="64">
        <f>'[1]7-1'!$H$180</f>
        <v>0</v>
      </c>
      <c r="K31" s="64">
        <f>'[1]8-1'!$H$180</f>
        <v>0</v>
      </c>
      <c r="L31" s="22">
        <f>'[1]9-1'!$H$180</f>
        <v>0</v>
      </c>
    </row>
    <row r="32" spans="1:12" ht="18" customHeight="1">
      <c r="A32" s="19" t="s">
        <v>56</v>
      </c>
      <c r="B32" s="24" t="s">
        <v>57</v>
      </c>
      <c r="C32" s="21">
        <f t="shared" si="0"/>
        <v>705</v>
      </c>
      <c r="D32" s="64">
        <f>'[1]1-1'!$I$180</f>
        <v>0</v>
      </c>
      <c r="E32" s="64">
        <f>'[1]2-1'!$I$180</f>
        <v>0</v>
      </c>
      <c r="F32" s="64">
        <f>'[1]3-1'!$I$180</f>
        <v>0</v>
      </c>
      <c r="G32" s="64">
        <f>'[1]4-1'!$I$180</f>
        <v>0</v>
      </c>
      <c r="H32" s="64">
        <f>'[1]5-1'!$I$180</f>
        <v>0</v>
      </c>
      <c r="I32" s="64">
        <f>'[1]6-1'!$I$180</f>
        <v>0</v>
      </c>
      <c r="J32" s="64">
        <f>'[1]7-1'!$I$180</f>
        <v>0</v>
      </c>
      <c r="K32" s="64">
        <f>'[1]8-1'!$I$180</f>
        <v>0</v>
      </c>
      <c r="L32" s="22">
        <f>'[1]9-1'!$I$180</f>
        <v>705</v>
      </c>
    </row>
    <row r="33" spans="1:12" ht="18" customHeight="1">
      <c r="A33" s="19" t="s">
        <v>58</v>
      </c>
      <c r="B33" s="24" t="s">
        <v>59</v>
      </c>
      <c r="C33" s="21">
        <f t="shared" si="0"/>
        <v>10095</v>
      </c>
      <c r="D33" s="64">
        <f>'[1]1-1'!$J$180</f>
        <v>0</v>
      </c>
      <c r="E33" s="64">
        <f>'[1]2-1'!$J$180</f>
        <v>0</v>
      </c>
      <c r="F33" s="64">
        <f>'[1]3-1'!$J$180</f>
        <v>0</v>
      </c>
      <c r="G33" s="64">
        <f>'[1]4-1'!$J$180</f>
        <v>0</v>
      </c>
      <c r="H33" s="64">
        <f>'[1]5-1'!$J$180</f>
        <v>0</v>
      </c>
      <c r="I33" s="64">
        <f>'[1]6-1'!$J$180</f>
        <v>0</v>
      </c>
      <c r="J33" s="64">
        <f>'[1]7-1'!$J$180</f>
        <v>0</v>
      </c>
      <c r="K33" s="64">
        <f>'[1]8-1'!$J$180</f>
        <v>0</v>
      </c>
      <c r="L33" s="22">
        <f>'[1]9-1'!$J$180</f>
        <v>10095</v>
      </c>
    </row>
    <row r="34" spans="1:12" ht="18" customHeight="1">
      <c r="A34" s="19" t="s">
        <v>60</v>
      </c>
      <c r="B34" s="24" t="s">
        <v>61</v>
      </c>
      <c r="C34" s="21">
        <f t="shared" si="0"/>
        <v>2751</v>
      </c>
      <c r="D34" s="64">
        <f>'[1]1-1'!$K$180</f>
        <v>0</v>
      </c>
      <c r="E34" s="64">
        <f>'[1]2-1'!$K$180</f>
        <v>0</v>
      </c>
      <c r="F34" s="64">
        <f>'[1]3-1'!$K$180</f>
        <v>0</v>
      </c>
      <c r="G34" s="64">
        <f>'[1]4-1'!$K$180</f>
        <v>0</v>
      </c>
      <c r="H34" s="64">
        <f>'[1]5-1'!$K$180</f>
        <v>0</v>
      </c>
      <c r="I34" s="64">
        <f>'[1]6-1'!$K$180</f>
        <v>0</v>
      </c>
      <c r="J34" s="64">
        <f>'[1]7-1'!$K$180</f>
        <v>0</v>
      </c>
      <c r="K34" s="64">
        <f>'[1]8-1'!$K$180</f>
        <v>0</v>
      </c>
      <c r="L34" s="22">
        <f>'[1]9-1'!$K$180</f>
        <v>2751</v>
      </c>
    </row>
    <row r="35" spans="1:12" ht="18" customHeight="1">
      <c r="A35" s="19" t="s">
        <v>62</v>
      </c>
      <c r="B35" s="24" t="s">
        <v>63</v>
      </c>
      <c r="C35" s="21">
        <f t="shared" si="0"/>
        <v>10</v>
      </c>
      <c r="D35" s="64">
        <f>'[1]1-1'!$L$180</f>
        <v>0</v>
      </c>
      <c r="E35" s="64">
        <f>'[1]2-1'!$L$180</f>
        <v>0</v>
      </c>
      <c r="F35" s="64">
        <f>'[1]3-1'!$L$180</f>
        <v>0</v>
      </c>
      <c r="G35" s="64">
        <f>'[1]4-1'!$L$180</f>
        <v>0</v>
      </c>
      <c r="H35" s="64">
        <f>'[1]5-1'!$L$180</f>
        <v>0</v>
      </c>
      <c r="I35" s="64">
        <f>'[1]6-1'!$L$180</f>
        <v>0</v>
      </c>
      <c r="J35" s="64">
        <f>'[1]7-1'!$L$180</f>
        <v>0</v>
      </c>
      <c r="K35" s="64">
        <f>'[1]8-1'!$L$180</f>
        <v>0</v>
      </c>
      <c r="L35" s="22">
        <f>'[1]9-1'!$L$180</f>
        <v>10</v>
      </c>
    </row>
    <row r="36" spans="1:12" ht="18" customHeight="1">
      <c r="A36" s="19" t="s">
        <v>64</v>
      </c>
      <c r="B36" s="24" t="s">
        <v>65</v>
      </c>
      <c r="C36" s="21">
        <f t="shared" si="0"/>
        <v>115</v>
      </c>
      <c r="D36" s="64">
        <f>'[1]1-1'!$M$180</f>
        <v>0</v>
      </c>
      <c r="E36" s="64">
        <f>'[1]2-1'!$M$180</f>
        <v>0</v>
      </c>
      <c r="F36" s="64">
        <f>'[1]3-1'!$M$180</f>
        <v>0</v>
      </c>
      <c r="G36" s="64">
        <f>'[1]4-1'!$M$180</f>
        <v>0</v>
      </c>
      <c r="H36" s="64">
        <f>'[1]5-1'!$M$180</f>
        <v>0</v>
      </c>
      <c r="I36" s="64">
        <f>'[1]6-1'!$M$180</f>
        <v>0</v>
      </c>
      <c r="J36" s="64">
        <f>'[1]7-1'!$M$180</f>
        <v>0</v>
      </c>
      <c r="K36" s="64">
        <f>'[1]8-1'!$M$180</f>
        <v>0</v>
      </c>
      <c r="L36" s="22">
        <f>'[1]9-1'!$M$180</f>
        <v>115</v>
      </c>
    </row>
    <row r="37" spans="1:12" ht="18" customHeight="1">
      <c r="A37" s="19" t="s">
        <v>66</v>
      </c>
      <c r="B37" s="24" t="s">
        <v>67</v>
      </c>
      <c r="C37" s="21">
        <f t="shared" si="0"/>
        <v>989</v>
      </c>
      <c r="D37" s="64">
        <f>'[1]1-1'!$N$180</f>
        <v>0</v>
      </c>
      <c r="E37" s="64">
        <f>'[1]2-1'!$N$180</f>
        <v>0</v>
      </c>
      <c r="F37" s="64">
        <f>'[1]3-1'!$N$180</f>
        <v>0</v>
      </c>
      <c r="G37" s="64">
        <f>'[1]4-1'!$N$180</f>
        <v>0</v>
      </c>
      <c r="H37" s="64">
        <f>'[1]5-1'!$N$180</f>
        <v>0</v>
      </c>
      <c r="I37" s="64">
        <f>'[1]6-1'!$N$180</f>
        <v>0</v>
      </c>
      <c r="J37" s="64">
        <f>'[1]7-1'!$N$180</f>
        <v>0</v>
      </c>
      <c r="K37" s="64">
        <f>'[1]8-1'!$N$180</f>
        <v>0</v>
      </c>
      <c r="L37" s="22">
        <f>'[1]9-1'!$N$180</f>
        <v>989</v>
      </c>
    </row>
    <row r="38" spans="1:12" ht="18" customHeight="1">
      <c r="A38" s="19" t="s">
        <v>68</v>
      </c>
      <c r="B38" s="24" t="s">
        <v>69</v>
      </c>
      <c r="C38" s="21">
        <f t="shared" si="0"/>
        <v>3051</v>
      </c>
      <c r="D38" s="64">
        <f>'[1]1-1'!$O$180</f>
        <v>0</v>
      </c>
      <c r="E38" s="64">
        <f>'[1]2-1'!$O$180</f>
        <v>0</v>
      </c>
      <c r="F38" s="64">
        <f>'[1]3-1'!$O$180</f>
        <v>0</v>
      </c>
      <c r="G38" s="64">
        <f>'[1]4-1'!$O$180</f>
        <v>0</v>
      </c>
      <c r="H38" s="64">
        <f>'[1]5-1'!$O$180</f>
        <v>0</v>
      </c>
      <c r="I38" s="64">
        <f>'[1]6-1'!$O$180</f>
        <v>0</v>
      </c>
      <c r="J38" s="64">
        <f>'[1]7-1'!$O$180</f>
        <v>0</v>
      </c>
      <c r="K38" s="64">
        <f>'[1]8-1'!$O$180</f>
        <v>0</v>
      </c>
      <c r="L38" s="22">
        <f>'[1]9-1'!$O$180</f>
        <v>3051</v>
      </c>
    </row>
    <row r="39" spans="1:12" ht="18" customHeight="1">
      <c r="A39" s="19" t="s">
        <v>70</v>
      </c>
      <c r="B39" s="24" t="s">
        <v>71</v>
      </c>
      <c r="C39" s="21">
        <f t="shared" si="0"/>
        <v>571</v>
      </c>
      <c r="D39" s="64">
        <f>'[1]1-1'!$P$180</f>
        <v>0</v>
      </c>
      <c r="E39" s="64">
        <f>'[1]2-1'!$P$180</f>
        <v>0</v>
      </c>
      <c r="F39" s="64">
        <f>'[1]3-1'!$P$180</f>
        <v>0</v>
      </c>
      <c r="G39" s="64">
        <f>'[1]4-1'!$P$180</f>
        <v>0</v>
      </c>
      <c r="H39" s="64">
        <f>'[1]5-1'!$P$180</f>
        <v>0</v>
      </c>
      <c r="I39" s="64">
        <f>'[1]6-1'!$P$180</f>
        <v>0</v>
      </c>
      <c r="J39" s="64">
        <f>'[1]7-1'!$P$180</f>
        <v>0</v>
      </c>
      <c r="K39" s="64">
        <f>'[1]8-1'!$P$180</f>
        <v>0</v>
      </c>
      <c r="L39" s="22">
        <f>'[1]9-1'!$P$180</f>
        <v>571</v>
      </c>
    </row>
    <row r="40" spans="1:12" ht="18" customHeight="1">
      <c r="A40" s="19" t="s">
        <v>72</v>
      </c>
      <c r="B40" s="24" t="s">
        <v>73</v>
      </c>
      <c r="C40" s="21">
        <f t="shared" si="0"/>
        <v>189</v>
      </c>
      <c r="D40" s="64">
        <f>'[1]1-1'!$C$242</f>
        <v>0</v>
      </c>
      <c r="E40" s="64">
        <f>'[1]2-1'!$C$242</f>
        <v>0</v>
      </c>
      <c r="F40" s="64">
        <f>'[1]3-1'!$C$242</f>
        <v>0</v>
      </c>
      <c r="G40" s="64">
        <f>'[1]4-1'!$C$242</f>
        <v>0</v>
      </c>
      <c r="H40" s="64">
        <f>'[1]5-1'!$C$242</f>
        <v>0</v>
      </c>
      <c r="I40" s="64">
        <f>'[1]6-1'!$C$242</f>
        <v>0</v>
      </c>
      <c r="J40" s="64">
        <f>'[1]7-1'!$C$242</f>
        <v>0</v>
      </c>
      <c r="K40" s="64">
        <f>'[1]8-1'!$C$242</f>
        <v>0</v>
      </c>
      <c r="L40" s="22">
        <f>'[1]9-1'!$C$242</f>
        <v>189</v>
      </c>
    </row>
    <row r="41" spans="1:12" ht="18" customHeight="1">
      <c r="A41" s="19" t="s">
        <v>74</v>
      </c>
      <c r="B41" s="24" t="s">
        <v>75</v>
      </c>
      <c r="C41" s="21">
        <f t="shared" si="0"/>
        <v>292</v>
      </c>
      <c r="D41" s="64">
        <f>'[1]1-1'!$D$242</f>
        <v>0</v>
      </c>
      <c r="E41" s="64">
        <f>'[1]2-1'!$D$242</f>
        <v>0</v>
      </c>
      <c r="F41" s="64">
        <f>'[1]3-1'!$D$242</f>
        <v>0</v>
      </c>
      <c r="G41" s="64">
        <f>'[1]4-1'!$D$242</f>
        <v>0</v>
      </c>
      <c r="H41" s="64">
        <f>'[1]5-1'!$D$242</f>
        <v>0</v>
      </c>
      <c r="I41" s="64">
        <f>'[1]6-1'!$D$242</f>
        <v>0</v>
      </c>
      <c r="J41" s="64">
        <f>'[1]7-1'!$D$242</f>
        <v>0</v>
      </c>
      <c r="K41" s="64">
        <f>'[1]8-1'!$D$242</f>
        <v>0</v>
      </c>
      <c r="L41" s="22">
        <f>'[1]9-1'!$D$242</f>
        <v>292</v>
      </c>
    </row>
    <row r="42" spans="1:12" ht="18" customHeight="1">
      <c r="A42" s="19" t="s">
        <v>76</v>
      </c>
      <c r="B42" s="24" t="s">
        <v>77</v>
      </c>
      <c r="C42" s="21">
        <f t="shared" si="0"/>
        <v>155</v>
      </c>
      <c r="D42" s="64">
        <f>'[1]1-1'!$E$242</f>
        <v>0</v>
      </c>
      <c r="E42" s="64">
        <f>'[1]2-1'!$E$242</f>
        <v>0</v>
      </c>
      <c r="F42" s="64">
        <f>'[1]3-1'!$E$242</f>
        <v>0</v>
      </c>
      <c r="G42" s="64">
        <f>'[1]4-1'!$E$242</f>
        <v>0</v>
      </c>
      <c r="H42" s="64">
        <f>'[1]5-1'!$E$242</f>
        <v>0</v>
      </c>
      <c r="I42" s="64">
        <f>'[1]6-1'!$E$242</f>
        <v>0</v>
      </c>
      <c r="J42" s="64">
        <f>'[1]7-1'!$E$242</f>
        <v>0</v>
      </c>
      <c r="K42" s="64">
        <f>'[1]8-1'!$E$242</f>
        <v>0</v>
      </c>
      <c r="L42" s="22">
        <f>'[1]9-1'!$E$242</f>
        <v>155</v>
      </c>
    </row>
    <row r="43" spans="1:12" ht="18" customHeight="1">
      <c r="A43" s="19" t="s">
        <v>78</v>
      </c>
      <c r="B43" s="24" t="s">
        <v>79</v>
      </c>
      <c r="C43" s="21">
        <f t="shared" si="0"/>
        <v>20</v>
      </c>
      <c r="D43" s="64">
        <f>'[1]1-1'!$F$242</f>
        <v>0</v>
      </c>
      <c r="E43" s="64">
        <f>'[1]2-1'!$F$242</f>
        <v>0</v>
      </c>
      <c r="F43" s="64">
        <f>'[1]3-1'!$F$242</f>
        <v>0</v>
      </c>
      <c r="G43" s="64">
        <f>'[1]4-1'!$F$242</f>
        <v>0</v>
      </c>
      <c r="H43" s="64">
        <f>'[1]5-1'!$F$242</f>
        <v>0</v>
      </c>
      <c r="I43" s="64">
        <f>'[1]6-1'!$F$242</f>
        <v>0</v>
      </c>
      <c r="J43" s="64">
        <f>'[1]7-1'!$F$242</f>
        <v>0</v>
      </c>
      <c r="K43" s="64">
        <f>'[1]8-1'!$F$242</f>
        <v>0</v>
      </c>
      <c r="L43" s="22">
        <f>'[1]9-1'!$F$242</f>
        <v>20</v>
      </c>
    </row>
    <row r="44" spans="1:12" ht="18" customHeight="1">
      <c r="A44" s="19" t="s">
        <v>80</v>
      </c>
      <c r="B44" s="24" t="s">
        <v>81</v>
      </c>
      <c r="C44" s="21">
        <f t="shared" si="0"/>
        <v>1489</v>
      </c>
      <c r="D44" s="64">
        <f>'[1]1-1'!$G$242</f>
        <v>0</v>
      </c>
      <c r="E44" s="64">
        <f>'[1]2-1'!$G$242</f>
        <v>0</v>
      </c>
      <c r="F44" s="64">
        <f>'[1]3-1'!$G$242</f>
        <v>0</v>
      </c>
      <c r="G44" s="64">
        <f>'[1]4-1'!$G$242</f>
        <v>0</v>
      </c>
      <c r="H44" s="64">
        <f>'[1]5-1'!$G$242</f>
        <v>0</v>
      </c>
      <c r="I44" s="64">
        <f>'[1]6-1'!$G$242</f>
        <v>0</v>
      </c>
      <c r="J44" s="64">
        <f>'[1]7-1'!$G$242</f>
        <v>0</v>
      </c>
      <c r="K44" s="64">
        <f>'[1]8-1'!$G$242</f>
        <v>0</v>
      </c>
      <c r="L44" s="22">
        <f>'[1]9-1'!$G$242</f>
        <v>1489</v>
      </c>
    </row>
    <row r="45" spans="1:12" ht="18" customHeight="1">
      <c r="A45" s="19" t="s">
        <v>82</v>
      </c>
      <c r="B45" s="24" t="s">
        <v>83</v>
      </c>
      <c r="C45" s="21">
        <f t="shared" si="0"/>
        <v>65</v>
      </c>
      <c r="D45" s="64">
        <f>'[1]1-1'!$H$242</f>
        <v>0</v>
      </c>
      <c r="E45" s="64">
        <f>'[1]2-1'!$H$242</f>
        <v>0</v>
      </c>
      <c r="F45" s="64">
        <f>'[1]3-1'!$H$242</f>
        <v>0</v>
      </c>
      <c r="G45" s="64">
        <f>'[1]4-1'!$H$242</f>
        <v>0</v>
      </c>
      <c r="H45" s="64">
        <f>'[1]5-1'!$H$242</f>
        <v>0</v>
      </c>
      <c r="I45" s="64">
        <f>'[1]6-1'!$H$242</f>
        <v>0</v>
      </c>
      <c r="J45" s="64">
        <f>'[1]7-1'!$H$242</f>
        <v>0</v>
      </c>
      <c r="K45" s="64">
        <f>'[1]8-1'!$H$242</f>
        <v>0</v>
      </c>
      <c r="L45" s="22">
        <f>'[1]9-1'!$H$242</f>
        <v>65</v>
      </c>
    </row>
    <row r="46" spans="1:12" ht="18" customHeight="1">
      <c r="A46" s="19" t="s">
        <v>84</v>
      </c>
      <c r="B46" s="24" t="s">
        <v>85</v>
      </c>
      <c r="C46" s="21">
        <f t="shared" si="0"/>
        <v>35</v>
      </c>
      <c r="D46" s="64">
        <f>'[1]1-1'!$I$242</f>
        <v>0</v>
      </c>
      <c r="E46" s="64">
        <f>'[1]2-1'!$I$242</f>
        <v>0</v>
      </c>
      <c r="F46" s="64">
        <f>'[1]3-1'!$I$242</f>
        <v>0</v>
      </c>
      <c r="G46" s="64">
        <f>'[1]4-1'!$I$242</f>
        <v>0</v>
      </c>
      <c r="H46" s="64">
        <f>'[1]5-1'!$I$242</f>
        <v>0</v>
      </c>
      <c r="I46" s="64">
        <f>'[1]6-1'!$I$242</f>
        <v>0</v>
      </c>
      <c r="J46" s="64">
        <f>'[1]7-1'!$I$242</f>
        <v>0</v>
      </c>
      <c r="K46" s="64">
        <f>'[1]8-1'!$I$242</f>
        <v>0</v>
      </c>
      <c r="L46" s="22">
        <f>'[1]9-1'!$I$242</f>
        <v>35</v>
      </c>
    </row>
    <row r="47" spans="1:12" ht="18" customHeight="1">
      <c r="A47" s="19" t="s">
        <v>86</v>
      </c>
      <c r="B47" s="24" t="s">
        <v>87</v>
      </c>
      <c r="C47" s="21">
        <f t="shared" si="0"/>
        <v>250</v>
      </c>
      <c r="D47" s="64">
        <f>'[1]1-1'!$J$242</f>
        <v>0</v>
      </c>
      <c r="E47" s="64">
        <f>'[1]2-1'!$J$242</f>
        <v>0</v>
      </c>
      <c r="F47" s="64">
        <f>'[1]3-1'!$J$242</f>
        <v>0</v>
      </c>
      <c r="G47" s="64">
        <f>'[1]4-1'!$J$242</f>
        <v>0</v>
      </c>
      <c r="H47" s="64">
        <f>'[1]5-1'!$J$242</f>
        <v>0</v>
      </c>
      <c r="I47" s="64">
        <f>'[1]6-1'!$J$242</f>
        <v>0</v>
      </c>
      <c r="J47" s="64">
        <f>'[1]7-1'!$J$242</f>
        <v>0</v>
      </c>
      <c r="K47" s="64">
        <f>'[1]8-1'!$J$242</f>
        <v>0</v>
      </c>
      <c r="L47" s="22">
        <f>'[1]9-1'!$J$242</f>
        <v>250</v>
      </c>
    </row>
    <row r="48" spans="1:12" s="45" customFormat="1" ht="54" customHeight="1">
      <c r="A48" s="25" t="s">
        <v>88</v>
      </c>
      <c r="B48" s="26" t="s">
        <v>89</v>
      </c>
      <c r="C48" s="27">
        <f t="shared" si="0"/>
        <v>0</v>
      </c>
      <c r="D48" s="65">
        <f>'[1]1-1'!$K$242</f>
        <v>0</v>
      </c>
      <c r="E48" s="65">
        <f>'[1]2-1'!$K$242</f>
        <v>0</v>
      </c>
      <c r="F48" s="65">
        <f>'[1]3-1'!$K$242</f>
        <v>0</v>
      </c>
      <c r="G48" s="65">
        <f>'[1]4-1'!$K$242</f>
        <v>0</v>
      </c>
      <c r="H48" s="65">
        <f>'[1]5-1'!$K$242</f>
        <v>0</v>
      </c>
      <c r="I48" s="65">
        <f>'[1]6-1'!$K$242</f>
        <v>0</v>
      </c>
      <c r="J48" s="65">
        <f>'[1]7-1'!$K$242</f>
        <v>0</v>
      </c>
      <c r="K48" s="65">
        <f>'[1]8-1'!$K$242</f>
        <v>0</v>
      </c>
      <c r="L48" s="28">
        <f>'[1]9-1'!$K$242</f>
        <v>0</v>
      </c>
    </row>
    <row r="49" spans="1:12" ht="18" customHeight="1">
      <c r="A49" s="19" t="s">
        <v>90</v>
      </c>
      <c r="B49" s="24" t="s">
        <v>91</v>
      </c>
      <c r="C49" s="21">
        <f t="shared" si="0"/>
        <v>40</v>
      </c>
      <c r="D49" s="64">
        <f>'[1]1-1'!$L$242</f>
        <v>0</v>
      </c>
      <c r="E49" s="64">
        <f>'[1]2-1'!$L$242</f>
        <v>0</v>
      </c>
      <c r="F49" s="64">
        <f>'[1]3-1'!$L$242</f>
        <v>0</v>
      </c>
      <c r="G49" s="64">
        <f>'[1]4-1'!$L$242</f>
        <v>0</v>
      </c>
      <c r="H49" s="64">
        <f>'[1]5-1'!$L$242</f>
        <v>0</v>
      </c>
      <c r="I49" s="64">
        <f>'[1]6-1'!$L$242</f>
        <v>0</v>
      </c>
      <c r="J49" s="64">
        <f>'[1]7-1'!$L$242</f>
        <v>0</v>
      </c>
      <c r="K49" s="64">
        <f>'[1]8-1'!$L$242</f>
        <v>0</v>
      </c>
      <c r="L49" s="22">
        <f>'[1]9-1'!$L$242</f>
        <v>40</v>
      </c>
    </row>
    <row r="50" spans="1:12" ht="18" customHeight="1">
      <c r="A50" s="48" t="s">
        <v>92</v>
      </c>
      <c r="B50" s="24" t="s">
        <v>93</v>
      </c>
      <c r="C50" s="21">
        <f t="shared" si="0"/>
        <v>126</v>
      </c>
      <c r="D50" s="64">
        <f>'[1]1-1'!$M$242</f>
        <v>0</v>
      </c>
      <c r="E50" s="64">
        <f>'[1]2-1'!$M$242</f>
        <v>0</v>
      </c>
      <c r="F50" s="64">
        <f>'[1]3-1'!$M$242</f>
        <v>0</v>
      </c>
      <c r="G50" s="64">
        <f>'[1]4-1'!$M$242</f>
        <v>0</v>
      </c>
      <c r="H50" s="64">
        <f>'[1]5-1'!$M$242</f>
        <v>0</v>
      </c>
      <c r="I50" s="64">
        <f>'[1]6-1'!$M$242</f>
        <v>0</v>
      </c>
      <c r="J50" s="64">
        <f>'[1]7-1'!$M$242</f>
        <v>0</v>
      </c>
      <c r="K50" s="64">
        <f>'[1]8-1'!$M$242</f>
        <v>0</v>
      </c>
      <c r="L50" s="22">
        <f>'[1]9-1'!$M$242</f>
        <v>126</v>
      </c>
    </row>
    <row r="51" spans="1:12" ht="18" customHeight="1">
      <c r="A51" s="60" t="s">
        <v>94</v>
      </c>
      <c r="B51" s="61" t="s">
        <v>95</v>
      </c>
      <c r="C51" s="62">
        <f t="shared" si="0"/>
        <v>0</v>
      </c>
      <c r="D51" s="66">
        <f>'[1]1-1'!$N$242</f>
        <v>0</v>
      </c>
      <c r="E51" s="66">
        <f>'[1]2-1'!$N$242</f>
        <v>0</v>
      </c>
      <c r="F51" s="66">
        <f>'[1]3-1'!$N$242</f>
        <v>0</v>
      </c>
      <c r="G51" s="66">
        <f>'[1]4-1'!$N$242</f>
        <v>0</v>
      </c>
      <c r="H51" s="66">
        <f>'[1]5-1'!$N$242</f>
        <v>0</v>
      </c>
      <c r="I51" s="66">
        <f>'[1]6-1'!$N$242</f>
        <v>0</v>
      </c>
      <c r="J51" s="66">
        <f>'[1]7-1'!$N$242</f>
        <v>0</v>
      </c>
      <c r="K51" s="66">
        <f>'[1]8-1'!$N$242</f>
        <v>0</v>
      </c>
      <c r="L51" s="63">
        <f>'[1]9-1'!$N$242</f>
        <v>0</v>
      </c>
    </row>
    <row r="52" spans="1:12" ht="14.2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</sheetData>
  <sheetProtection/>
  <mergeCells count="3">
    <mergeCell ref="A3:B3"/>
    <mergeCell ref="A1:L1"/>
    <mergeCell ref="F2:H2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53"/>
  <sheetViews>
    <sheetView tabSelected="1" view="pageBreakPreview" zoomScaleSheetLayoutView="100" zoomScalePageLayoutView="0" workbookViewId="0" topLeftCell="A1">
      <selection activeCell="L11" sqref="L11"/>
    </sheetView>
  </sheetViews>
  <sheetFormatPr defaultColWidth="10.66015625" defaultRowHeight="18"/>
  <cols>
    <col min="1" max="1" width="2.58203125" style="34" customWidth="1"/>
    <col min="2" max="2" width="7.58203125" style="35" customWidth="1"/>
    <col min="3" max="3" width="10.58203125" style="35" customWidth="1"/>
    <col min="4" max="5" width="9.58203125" style="35" customWidth="1"/>
    <col min="6" max="6" width="9.58203125" style="34" customWidth="1"/>
    <col min="7" max="12" width="9.58203125" style="35" customWidth="1"/>
    <col min="13" max="16384" width="10.58203125" style="35" customWidth="1"/>
  </cols>
  <sheetData>
    <row r="1" spans="1:12" s="55" customFormat="1" ht="17.25">
      <c r="A1" s="77" t="s">
        <v>133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s="8" customFormat="1" ht="15" customHeight="1" thickBot="1">
      <c r="A2" s="5"/>
      <c r="B2" s="6" t="s">
        <v>0</v>
      </c>
      <c r="C2" s="7"/>
      <c r="D2" s="7"/>
      <c r="E2" s="7"/>
      <c r="F2" s="74" t="s">
        <v>126</v>
      </c>
      <c r="G2" s="74"/>
      <c r="H2" s="74"/>
      <c r="I2" s="7"/>
      <c r="J2" s="7"/>
      <c r="K2" s="7"/>
      <c r="L2" s="7"/>
    </row>
    <row r="3" spans="1:13" s="8" customFormat="1" ht="45" customHeight="1" thickTop="1">
      <c r="A3" s="70" t="s">
        <v>1</v>
      </c>
      <c r="B3" s="71"/>
      <c r="C3" s="9" t="s">
        <v>135</v>
      </c>
      <c r="D3" s="10" t="s">
        <v>2</v>
      </c>
      <c r="E3" s="10" t="s">
        <v>3</v>
      </c>
      <c r="F3" s="11" t="s">
        <v>4</v>
      </c>
      <c r="G3" s="12" t="s">
        <v>100</v>
      </c>
      <c r="H3" s="10" t="s">
        <v>5</v>
      </c>
      <c r="I3" s="10" t="s">
        <v>6</v>
      </c>
      <c r="J3" s="10" t="s">
        <v>7</v>
      </c>
      <c r="K3" s="10" t="s">
        <v>8</v>
      </c>
      <c r="L3" s="13" t="s">
        <v>9</v>
      </c>
      <c r="M3" s="41"/>
    </row>
    <row r="4" spans="1:12" s="18" customFormat="1" ht="48" customHeight="1">
      <c r="A4" s="14"/>
      <c r="B4" s="42" t="s">
        <v>10</v>
      </c>
      <c r="C4" s="43">
        <f aca="true" t="shared" si="0" ref="C4:C51">SUM(D4:L4)</f>
        <v>44567901</v>
      </c>
      <c r="D4" s="44">
        <f aca="true" t="shared" si="1" ref="D4:L4">SUM(D5:D51)</f>
        <v>17215</v>
      </c>
      <c r="E4" s="44">
        <f t="shared" si="1"/>
        <v>158199</v>
      </c>
      <c r="F4" s="44">
        <f t="shared" si="1"/>
        <v>25290611</v>
      </c>
      <c r="G4" s="44">
        <f t="shared" si="1"/>
        <v>10356985</v>
      </c>
      <c r="H4" s="44">
        <f t="shared" si="1"/>
        <v>8351403</v>
      </c>
      <c r="I4" s="44">
        <f t="shared" si="1"/>
        <v>21983</v>
      </c>
      <c r="J4" s="44">
        <f t="shared" si="1"/>
        <v>195</v>
      </c>
      <c r="K4" s="44">
        <f t="shared" si="1"/>
        <v>370320</v>
      </c>
      <c r="L4" s="44">
        <f t="shared" si="1"/>
        <v>990</v>
      </c>
    </row>
    <row r="5" spans="1:12" s="8" customFormat="1" ht="18" customHeight="1">
      <c r="A5" s="47" t="s">
        <v>122</v>
      </c>
      <c r="B5" s="20" t="s">
        <v>11</v>
      </c>
      <c r="C5" s="21">
        <f t="shared" si="0"/>
        <v>145149</v>
      </c>
      <c r="D5" s="22">
        <f>'[1]1-2'!$J$57</f>
        <v>0</v>
      </c>
      <c r="E5" s="22">
        <f>'[1]2-2'!$J$57</f>
        <v>0</v>
      </c>
      <c r="F5" s="22">
        <f>'[1]3-2'!$J$57</f>
        <v>16130</v>
      </c>
      <c r="G5" s="22">
        <f>'[1]4-2'!$J$57</f>
        <v>0</v>
      </c>
      <c r="H5" s="22">
        <f>'[1]5-2'!$J$57</f>
        <v>129019</v>
      </c>
      <c r="I5" s="22">
        <f>'[1]6-2'!$J$57</f>
        <v>0</v>
      </c>
      <c r="J5" s="22">
        <f>'[1]7-2'!$J$57</f>
        <v>0</v>
      </c>
      <c r="K5" s="22">
        <f>'[1]8-2'!$J$57</f>
        <v>0</v>
      </c>
      <c r="L5" s="22">
        <f>'[1]9-2'!$J$57</f>
        <v>0</v>
      </c>
    </row>
    <row r="6" spans="1:12" s="8" customFormat="1" ht="18" customHeight="1">
      <c r="A6" s="47" t="s">
        <v>106</v>
      </c>
      <c r="B6" s="24" t="s">
        <v>12</v>
      </c>
      <c r="C6" s="21">
        <f t="shared" si="0"/>
        <v>4106</v>
      </c>
      <c r="D6" s="22">
        <f>'[1]1-2'!$K$57</f>
        <v>0</v>
      </c>
      <c r="E6" s="22">
        <f>'[1]2-2'!$K$57</f>
        <v>0</v>
      </c>
      <c r="F6" s="22">
        <f>'[1]3-2'!$K$57</f>
        <v>0</v>
      </c>
      <c r="G6" s="22">
        <f>'[1]4-2'!$K$57</f>
        <v>0</v>
      </c>
      <c r="H6" s="22">
        <f>'[1]5-2'!$K$57</f>
        <v>4106</v>
      </c>
      <c r="I6" s="22">
        <f>'[1]6-2'!$K$57</f>
        <v>0</v>
      </c>
      <c r="J6" s="22">
        <f>'[1]7-2'!$K$57</f>
        <v>0</v>
      </c>
      <c r="K6" s="22">
        <f>'[1]8-2'!$K$57</f>
        <v>0</v>
      </c>
      <c r="L6" s="22">
        <f>'[1]9-2'!$K$57</f>
        <v>0</v>
      </c>
    </row>
    <row r="7" spans="1:12" s="8" customFormat="1" ht="18" customHeight="1">
      <c r="A7" s="47" t="s">
        <v>108</v>
      </c>
      <c r="B7" s="24" t="s">
        <v>13</v>
      </c>
      <c r="C7" s="21">
        <f t="shared" si="0"/>
        <v>1341</v>
      </c>
      <c r="D7" s="22">
        <f>'[1]1-2'!$L$57</f>
        <v>0</v>
      </c>
      <c r="E7" s="22">
        <f>'[1]2-2'!$L$57</f>
        <v>0</v>
      </c>
      <c r="F7" s="22">
        <f>'[1]3-2'!$L$57</f>
        <v>0</v>
      </c>
      <c r="G7" s="22">
        <f>'[1]4-2'!$L$57</f>
        <v>0</v>
      </c>
      <c r="H7" s="22">
        <f>'[1]5-2'!$L$57</f>
        <v>0</v>
      </c>
      <c r="I7" s="22">
        <f>'[1]6-2'!$L$57</f>
        <v>0</v>
      </c>
      <c r="J7" s="22">
        <f>'[1]7-2'!$L$57</f>
        <v>0</v>
      </c>
      <c r="K7" s="22">
        <f>'[1]8-2'!$L$57</f>
        <v>1341</v>
      </c>
      <c r="L7" s="22">
        <f>'[1]9-2'!$L$57</f>
        <v>0</v>
      </c>
    </row>
    <row r="8" spans="1:12" s="8" customFormat="1" ht="18" customHeight="1">
      <c r="A8" s="47" t="s">
        <v>110</v>
      </c>
      <c r="B8" s="24" t="s">
        <v>14</v>
      </c>
      <c r="C8" s="21">
        <f t="shared" si="0"/>
        <v>168368</v>
      </c>
      <c r="D8" s="22">
        <f>'[1]1-2'!$M$57</f>
        <v>0</v>
      </c>
      <c r="E8" s="22">
        <f>'[1]2-2'!$M$57</f>
        <v>0</v>
      </c>
      <c r="F8" s="22">
        <f>'[1]3-2'!$M$57</f>
        <v>1000</v>
      </c>
      <c r="G8" s="22">
        <f>'[1]4-2'!$M$57</f>
        <v>166955</v>
      </c>
      <c r="H8" s="22">
        <f>'[1]5-2'!$M$57</f>
        <v>0</v>
      </c>
      <c r="I8" s="22">
        <f>'[1]6-2'!$M$57</f>
        <v>0</v>
      </c>
      <c r="J8" s="22">
        <f>'[1]7-2'!$M$57</f>
        <v>0</v>
      </c>
      <c r="K8" s="22">
        <f>'[1]8-2'!$M$57</f>
        <v>413</v>
      </c>
      <c r="L8" s="22">
        <f>'[1]9-2'!$M$57</f>
        <v>0</v>
      </c>
    </row>
    <row r="9" spans="1:12" s="8" customFormat="1" ht="18" customHeight="1">
      <c r="A9" s="47" t="s">
        <v>112</v>
      </c>
      <c r="B9" s="24" t="s">
        <v>15</v>
      </c>
      <c r="C9" s="21">
        <f t="shared" si="0"/>
        <v>0</v>
      </c>
      <c r="D9" s="22">
        <f>'[1]1-2'!$N$57</f>
        <v>0</v>
      </c>
      <c r="E9" s="22">
        <f>'[1]2-2'!$N$57</f>
        <v>0</v>
      </c>
      <c r="F9" s="22">
        <f>'[1]3-2'!$N$57</f>
        <v>0</v>
      </c>
      <c r="G9" s="22">
        <f>'[1]4-2'!$N$57</f>
        <v>0</v>
      </c>
      <c r="H9" s="22">
        <f>'[1]5-2'!$N$57</f>
        <v>0</v>
      </c>
      <c r="I9" s="22">
        <f>'[1]6-2'!$N$57</f>
        <v>0</v>
      </c>
      <c r="J9" s="22">
        <f>'[1]7-2'!$N$57</f>
        <v>0</v>
      </c>
      <c r="K9" s="22">
        <f>'[1]8-2'!$N$57</f>
        <v>0</v>
      </c>
      <c r="L9" s="22">
        <f>'[1]9-2'!$N$57</f>
        <v>0</v>
      </c>
    </row>
    <row r="10" spans="1:12" s="8" customFormat="1" ht="18" customHeight="1">
      <c r="A10" s="47" t="s">
        <v>114</v>
      </c>
      <c r="B10" s="24" t="s">
        <v>16</v>
      </c>
      <c r="C10" s="21">
        <f t="shared" si="0"/>
        <v>0</v>
      </c>
      <c r="D10" s="22">
        <f>'[1]1-2'!$O$57</f>
        <v>0</v>
      </c>
      <c r="E10" s="22">
        <f>'[1]2-2'!$O$57</f>
        <v>0</v>
      </c>
      <c r="F10" s="22">
        <f>'[1]3-2'!$O$57</f>
        <v>0</v>
      </c>
      <c r="G10" s="22">
        <f>'[1]4-2'!$O$57</f>
        <v>0</v>
      </c>
      <c r="H10" s="22">
        <f>'[1]5-2'!$O$57</f>
        <v>0</v>
      </c>
      <c r="I10" s="22">
        <f>'[1]6-2'!$O$57</f>
        <v>0</v>
      </c>
      <c r="J10" s="22">
        <f>'[1]7-2'!$O$57</f>
        <v>0</v>
      </c>
      <c r="K10" s="22">
        <f>'[1]8-2'!$O$57</f>
        <v>0</v>
      </c>
      <c r="L10" s="22">
        <f>'[1]9-2'!$O$57</f>
        <v>0</v>
      </c>
    </row>
    <row r="11" spans="1:12" s="8" customFormat="1" ht="18" customHeight="1">
      <c r="A11" s="47" t="s">
        <v>116</v>
      </c>
      <c r="B11" s="24" t="s">
        <v>17</v>
      </c>
      <c r="C11" s="21">
        <f t="shared" si="0"/>
        <v>8442</v>
      </c>
      <c r="D11" s="22">
        <f>'[1]1-2'!$P$57</f>
        <v>0</v>
      </c>
      <c r="E11" s="22">
        <f>'[1]2-2'!$P$57</f>
        <v>0</v>
      </c>
      <c r="F11" s="22">
        <f>'[1]3-2'!$P$57</f>
        <v>0</v>
      </c>
      <c r="G11" s="22">
        <f>'[1]4-2'!$P$57</f>
        <v>0</v>
      </c>
      <c r="H11" s="22">
        <f>'[1]5-2'!$P$57</f>
        <v>8142</v>
      </c>
      <c r="I11" s="22">
        <f>'[1]6-2'!$P$57</f>
        <v>0</v>
      </c>
      <c r="J11" s="22">
        <f>'[1]7-2'!$P$57</f>
        <v>0</v>
      </c>
      <c r="K11" s="22">
        <f>'[1]8-2'!$P$57</f>
        <v>300</v>
      </c>
      <c r="L11" s="22">
        <f>'[1]9-2'!$P$57</f>
        <v>0</v>
      </c>
    </row>
    <row r="12" spans="1:12" s="8" customFormat="1" ht="18" customHeight="1">
      <c r="A12" s="47" t="s">
        <v>118</v>
      </c>
      <c r="B12" s="24" t="s">
        <v>18</v>
      </c>
      <c r="C12" s="21">
        <f t="shared" si="0"/>
        <v>280028</v>
      </c>
      <c r="D12" s="22">
        <f>'[1]1-2'!$C$119</f>
        <v>0</v>
      </c>
      <c r="E12" s="22">
        <f>'[1]2-2'!$C$119</f>
        <v>0</v>
      </c>
      <c r="F12" s="22">
        <f>'[1]3-2'!$C$119</f>
        <v>12680</v>
      </c>
      <c r="G12" s="22">
        <f>'[1]4-2'!$C$119</f>
        <v>256597</v>
      </c>
      <c r="H12" s="22">
        <f>'[1]5-2'!$C$119</f>
        <v>4500</v>
      </c>
      <c r="I12" s="22">
        <f>'[1]6-2'!$C$119</f>
        <v>0</v>
      </c>
      <c r="J12" s="22">
        <f>'[1]7-2'!$C$119</f>
        <v>0</v>
      </c>
      <c r="K12" s="22">
        <f>'[1]8-2'!$C$119</f>
        <v>6251</v>
      </c>
      <c r="L12" s="23">
        <f>'[1]9-2'!$C$119</f>
        <v>0</v>
      </c>
    </row>
    <row r="13" spans="1:12" s="8" customFormat="1" ht="18" customHeight="1">
      <c r="A13" s="47" t="s">
        <v>120</v>
      </c>
      <c r="B13" s="24" t="s">
        <v>19</v>
      </c>
      <c r="C13" s="21">
        <f t="shared" si="0"/>
        <v>0</v>
      </c>
      <c r="D13" s="22">
        <f>'[1]1-2'!$D$119</f>
        <v>0</v>
      </c>
      <c r="E13" s="22">
        <f>'[1]2-2'!$D$119</f>
        <v>0</v>
      </c>
      <c r="F13" s="22">
        <f>'[1]3-2'!$D$119</f>
        <v>0</v>
      </c>
      <c r="G13" s="22">
        <f>'[1]4-2'!$D$119</f>
        <v>0</v>
      </c>
      <c r="H13" s="22">
        <f>'[1]5-2'!$D$119</f>
        <v>0</v>
      </c>
      <c r="I13" s="22">
        <f>'[1]6-2'!$D$119</f>
        <v>0</v>
      </c>
      <c r="J13" s="22">
        <f>'[1]7-2'!$D$119</f>
        <v>0</v>
      </c>
      <c r="K13" s="22">
        <f>'[1]8-2'!$D$119</f>
        <v>0</v>
      </c>
      <c r="L13" s="23">
        <f>'[1]9-2'!$D$119</f>
        <v>0</v>
      </c>
    </row>
    <row r="14" spans="1:12" s="8" customFormat="1" ht="18" customHeight="1">
      <c r="A14" s="19" t="s">
        <v>20</v>
      </c>
      <c r="B14" s="24" t="s">
        <v>21</v>
      </c>
      <c r="C14" s="21">
        <f t="shared" si="0"/>
        <v>0</v>
      </c>
      <c r="D14" s="22">
        <f>'[1]1-2'!$E$119</f>
        <v>0</v>
      </c>
      <c r="E14" s="22">
        <f>'[1]2-2'!$E$119</f>
        <v>0</v>
      </c>
      <c r="F14" s="22">
        <f>'[1]3-2'!$E$119</f>
        <v>0</v>
      </c>
      <c r="G14" s="22">
        <f>'[1]4-2'!$E$119</f>
        <v>0</v>
      </c>
      <c r="H14" s="22">
        <f>'[1]5-2'!$E$119</f>
        <v>0</v>
      </c>
      <c r="I14" s="22">
        <f>'[1]6-2'!$E$119</f>
        <v>0</v>
      </c>
      <c r="J14" s="22">
        <f>'[1]7-2'!$E$119</f>
        <v>0</v>
      </c>
      <c r="K14" s="22">
        <f>'[1]8-2'!$E$119</f>
        <v>0</v>
      </c>
      <c r="L14" s="23">
        <f>'[1]9-2'!$E$119</f>
        <v>0</v>
      </c>
    </row>
    <row r="15" spans="1:12" s="8" customFormat="1" ht="18" customHeight="1">
      <c r="A15" s="19" t="s">
        <v>22</v>
      </c>
      <c r="B15" s="24" t="s">
        <v>23</v>
      </c>
      <c r="C15" s="21">
        <f t="shared" si="0"/>
        <v>0</v>
      </c>
      <c r="D15" s="22">
        <f>'[1]1-2'!$F$119</f>
        <v>0</v>
      </c>
      <c r="E15" s="22">
        <f>'[1]2-2'!$F$119</f>
        <v>0</v>
      </c>
      <c r="F15" s="22">
        <f>'[1]3-2'!$F$119</f>
        <v>0</v>
      </c>
      <c r="G15" s="22">
        <f>'[1]4-2'!$F$119</f>
        <v>0</v>
      </c>
      <c r="H15" s="22">
        <f>'[1]5-2'!$F$119</f>
        <v>0</v>
      </c>
      <c r="I15" s="22">
        <f>'[1]6-2'!$F$119</f>
        <v>0</v>
      </c>
      <c r="J15" s="22">
        <f>'[1]7-2'!$F$119</f>
        <v>0</v>
      </c>
      <c r="K15" s="22">
        <f>'[1]8-2'!$F$119</f>
        <v>0</v>
      </c>
      <c r="L15" s="23">
        <f>'[1]9-2'!$F$119</f>
        <v>0</v>
      </c>
    </row>
    <row r="16" spans="1:12" s="8" customFormat="1" ht="18" customHeight="1">
      <c r="A16" s="19" t="s">
        <v>24</v>
      </c>
      <c r="B16" s="24" t="s">
        <v>25</v>
      </c>
      <c r="C16" s="21">
        <f t="shared" si="0"/>
        <v>1493538</v>
      </c>
      <c r="D16" s="22">
        <f>'[1]1-2'!$G$119</f>
        <v>0</v>
      </c>
      <c r="E16" s="22">
        <f>'[1]2-2'!$G$119</f>
        <v>0</v>
      </c>
      <c r="F16" s="22">
        <f>'[1]3-2'!$G$119</f>
        <v>605293</v>
      </c>
      <c r="G16" s="22">
        <f>'[1]4-2'!$G$119</f>
        <v>617928</v>
      </c>
      <c r="H16" s="22">
        <f>'[1]5-2'!$G$119</f>
        <v>260844</v>
      </c>
      <c r="I16" s="22">
        <f>'[1]6-2'!$G$119</f>
        <v>0</v>
      </c>
      <c r="J16" s="22">
        <f>'[1]7-2'!$G$119</f>
        <v>0</v>
      </c>
      <c r="K16" s="22">
        <f>'[1]8-2'!$G$119</f>
        <v>9473</v>
      </c>
      <c r="L16" s="23">
        <f>'[1]9-2'!$G$119</f>
        <v>0</v>
      </c>
    </row>
    <row r="17" spans="1:12" s="8" customFormat="1" ht="18" customHeight="1">
      <c r="A17" s="19" t="s">
        <v>26</v>
      </c>
      <c r="B17" s="24" t="s">
        <v>27</v>
      </c>
      <c r="C17" s="21">
        <f t="shared" si="0"/>
        <v>1042001</v>
      </c>
      <c r="D17" s="22">
        <f>'[1]1-2'!$H$119</f>
        <v>1780</v>
      </c>
      <c r="E17" s="22">
        <f>'[1]2-2'!$H$119</f>
        <v>0</v>
      </c>
      <c r="F17" s="22">
        <f>'[1]3-2'!$H$119</f>
        <v>698230</v>
      </c>
      <c r="G17" s="22">
        <f>'[1]4-2'!$H$119</f>
        <v>197114</v>
      </c>
      <c r="H17" s="22">
        <f>'[1]5-2'!$H$119</f>
        <v>144877</v>
      </c>
      <c r="I17" s="22">
        <f>'[1]6-2'!$H$119</f>
        <v>0</v>
      </c>
      <c r="J17" s="22">
        <f>'[1]7-2'!$H$119</f>
        <v>0</v>
      </c>
      <c r="K17" s="22">
        <f>'[1]8-2'!$H$119</f>
        <v>0</v>
      </c>
      <c r="L17" s="23">
        <f>'[1]9-2'!$H$119</f>
        <v>0</v>
      </c>
    </row>
    <row r="18" spans="1:12" s="8" customFormat="1" ht="18" customHeight="1">
      <c r="A18" s="19" t="s">
        <v>28</v>
      </c>
      <c r="B18" s="24" t="s">
        <v>29</v>
      </c>
      <c r="C18" s="21">
        <f t="shared" si="0"/>
        <v>1619904</v>
      </c>
      <c r="D18" s="22">
        <f>'[1]1-2'!$I$119</f>
        <v>305</v>
      </c>
      <c r="E18" s="22">
        <f>'[1]2-2'!$I$119</f>
        <v>0</v>
      </c>
      <c r="F18" s="22">
        <f>'[1]3-2'!$I$119</f>
        <v>1167301</v>
      </c>
      <c r="G18" s="22">
        <f>'[1]4-2'!$I$119</f>
        <v>158801</v>
      </c>
      <c r="H18" s="22">
        <f>'[1]5-2'!$I$119</f>
        <v>290476</v>
      </c>
      <c r="I18" s="22">
        <f>'[1]6-2'!$I$119</f>
        <v>0</v>
      </c>
      <c r="J18" s="22">
        <f>'[1]7-2'!$I$119</f>
        <v>0</v>
      </c>
      <c r="K18" s="22">
        <f>'[1]8-2'!$I$119</f>
        <v>3021</v>
      </c>
      <c r="L18" s="23">
        <f>'[1]9-2'!$I$119</f>
        <v>0</v>
      </c>
    </row>
    <row r="19" spans="1:12" s="8" customFormat="1" ht="18" customHeight="1">
      <c r="A19" s="19" t="s">
        <v>30</v>
      </c>
      <c r="B19" s="24" t="s">
        <v>31</v>
      </c>
      <c r="C19" s="21">
        <f t="shared" si="0"/>
        <v>259008</v>
      </c>
      <c r="D19" s="22">
        <f>'[1]1-2'!$J$119</f>
        <v>0</v>
      </c>
      <c r="E19" s="22">
        <f>'[1]2-2'!$J$119</f>
        <v>0</v>
      </c>
      <c r="F19" s="22">
        <f>'[1]3-2'!$J$119</f>
        <v>118002</v>
      </c>
      <c r="G19" s="22">
        <f>'[1]4-2'!$J$119</f>
        <v>13669</v>
      </c>
      <c r="H19" s="22">
        <f>'[1]5-2'!$J$119</f>
        <v>127337</v>
      </c>
      <c r="I19" s="22">
        <f>'[1]6-2'!$J$119</f>
        <v>0</v>
      </c>
      <c r="J19" s="22">
        <f>'[1]7-2'!$J$119</f>
        <v>0</v>
      </c>
      <c r="K19" s="22">
        <f>'[1]8-2'!$J$119</f>
        <v>0</v>
      </c>
      <c r="L19" s="23">
        <f>'[1]9-2'!$J$119</f>
        <v>0</v>
      </c>
    </row>
    <row r="20" spans="1:12" s="8" customFormat="1" ht="18" customHeight="1">
      <c r="A20" s="19" t="s">
        <v>32</v>
      </c>
      <c r="B20" s="24" t="s">
        <v>33</v>
      </c>
      <c r="C20" s="21">
        <f t="shared" si="0"/>
        <v>12949</v>
      </c>
      <c r="D20" s="22">
        <f>'[1]1-2'!$K$119</f>
        <v>0</v>
      </c>
      <c r="E20" s="22">
        <f>'[1]2-2'!$K$119</f>
        <v>0</v>
      </c>
      <c r="F20" s="22">
        <f>'[1]3-2'!$K$119</f>
        <v>7155</v>
      </c>
      <c r="G20" s="22">
        <f>'[1]4-2'!$K$119</f>
        <v>0</v>
      </c>
      <c r="H20" s="22">
        <f>'[1]5-2'!$K$119</f>
        <v>5794</v>
      </c>
      <c r="I20" s="22">
        <f>'[1]6-2'!$K$119</f>
        <v>0</v>
      </c>
      <c r="J20" s="22">
        <f>'[1]7-2'!$K$119</f>
        <v>0</v>
      </c>
      <c r="K20" s="22">
        <f>'[1]8-2'!$K$119</f>
        <v>0</v>
      </c>
      <c r="L20" s="23">
        <f>'[1]9-2'!$K$119</f>
        <v>0</v>
      </c>
    </row>
    <row r="21" spans="1:12" s="8" customFormat="1" ht="18" customHeight="1">
      <c r="A21" s="19" t="s">
        <v>34</v>
      </c>
      <c r="B21" s="24" t="s">
        <v>35</v>
      </c>
      <c r="C21" s="21">
        <f t="shared" si="0"/>
        <v>159178</v>
      </c>
      <c r="D21" s="22">
        <f>'[1]1-2'!$L$119</f>
        <v>0</v>
      </c>
      <c r="E21" s="22">
        <f>'[1]2-2'!$L$119</f>
        <v>0</v>
      </c>
      <c r="F21" s="22">
        <f>'[1]3-2'!$L$119</f>
        <v>16967</v>
      </c>
      <c r="G21" s="22">
        <f>'[1]4-2'!$L$119</f>
        <v>3540</v>
      </c>
      <c r="H21" s="22">
        <f>'[1]5-2'!$L$119</f>
        <v>138671</v>
      </c>
      <c r="I21" s="22">
        <f>'[1]6-2'!$L$119</f>
        <v>0</v>
      </c>
      <c r="J21" s="22">
        <f>'[1]7-2'!$L$119</f>
        <v>0</v>
      </c>
      <c r="K21" s="22">
        <f>'[1]8-2'!$L$119</f>
        <v>0</v>
      </c>
      <c r="L21" s="23">
        <f>'[1]9-2'!$L$119</f>
        <v>0</v>
      </c>
    </row>
    <row r="22" spans="1:12" s="8" customFormat="1" ht="18" customHeight="1">
      <c r="A22" s="19" t="s">
        <v>36</v>
      </c>
      <c r="B22" s="24" t="s">
        <v>37</v>
      </c>
      <c r="C22" s="21">
        <f t="shared" si="0"/>
        <v>196115</v>
      </c>
      <c r="D22" s="22">
        <f>'[1]1-2'!$M$119</f>
        <v>0</v>
      </c>
      <c r="E22" s="22">
        <f>'[1]2-2'!$M$119</f>
        <v>0</v>
      </c>
      <c r="F22" s="22">
        <f>'[1]3-2'!$M$119</f>
        <v>71680</v>
      </c>
      <c r="G22" s="22">
        <f>'[1]4-2'!$M$119</f>
        <v>0</v>
      </c>
      <c r="H22" s="22">
        <f>'[1]5-2'!$M$119</f>
        <v>124235</v>
      </c>
      <c r="I22" s="22">
        <f>'[1]6-2'!$M$119</f>
        <v>0</v>
      </c>
      <c r="J22" s="22">
        <f>'[1]7-2'!$M$119</f>
        <v>0</v>
      </c>
      <c r="K22" s="22">
        <f>'[1]8-2'!$M$119</f>
        <v>0</v>
      </c>
      <c r="L22" s="23">
        <f>'[1]9-2'!$M$119</f>
        <v>200</v>
      </c>
    </row>
    <row r="23" spans="1:12" s="8" customFormat="1" ht="18" customHeight="1">
      <c r="A23" s="19" t="s">
        <v>38</v>
      </c>
      <c r="B23" s="24" t="s">
        <v>39</v>
      </c>
      <c r="C23" s="21">
        <f t="shared" si="0"/>
        <v>0</v>
      </c>
      <c r="D23" s="22">
        <f>'[1]1-2'!$N$119</f>
        <v>0</v>
      </c>
      <c r="E23" s="22">
        <f>'[1]2-2'!$N$119</f>
        <v>0</v>
      </c>
      <c r="F23" s="22">
        <f>'[1]3-2'!$N$119</f>
        <v>0</v>
      </c>
      <c r="G23" s="22">
        <f>'[1]4-2'!$N$119</f>
        <v>0</v>
      </c>
      <c r="H23" s="22">
        <f>'[1]5-2'!$N$119</f>
        <v>0</v>
      </c>
      <c r="I23" s="22">
        <f>'[1]6-2'!$N$119</f>
        <v>0</v>
      </c>
      <c r="J23" s="22">
        <f>'[1]7-2'!$N$119</f>
        <v>0</v>
      </c>
      <c r="K23" s="22">
        <f>'[1]8-2'!$N$119</f>
        <v>0</v>
      </c>
      <c r="L23" s="23">
        <f>'[1]9-2'!$N$119</f>
        <v>0</v>
      </c>
    </row>
    <row r="24" spans="1:12" s="8" customFormat="1" ht="18" customHeight="1">
      <c r="A24" s="19" t="s">
        <v>40</v>
      </c>
      <c r="B24" s="24" t="s">
        <v>41</v>
      </c>
      <c r="C24" s="21">
        <f t="shared" si="0"/>
        <v>0</v>
      </c>
      <c r="D24" s="22">
        <f>'[1]1-2'!$O$119</f>
        <v>0</v>
      </c>
      <c r="E24" s="22">
        <f>'[1]2-2'!$O$119</f>
        <v>0</v>
      </c>
      <c r="F24" s="22">
        <f>'[1]3-2'!$O$119</f>
        <v>0</v>
      </c>
      <c r="G24" s="22">
        <f>'[1]4-2'!$O$119</f>
        <v>0</v>
      </c>
      <c r="H24" s="22">
        <f>'[1]5-2'!$O$119</f>
        <v>0</v>
      </c>
      <c r="I24" s="22">
        <f>'[1]6-2'!$O$119</f>
        <v>0</v>
      </c>
      <c r="J24" s="22">
        <f>'[1]7-2'!$O$119</f>
        <v>0</v>
      </c>
      <c r="K24" s="22">
        <f>'[1]8-2'!$O$119</f>
        <v>0</v>
      </c>
      <c r="L24" s="23">
        <f>'[1]9-2'!$O$119</f>
        <v>0</v>
      </c>
    </row>
    <row r="25" spans="1:12" s="8" customFormat="1" ht="18" customHeight="1">
      <c r="A25" s="19" t="s">
        <v>42</v>
      </c>
      <c r="B25" s="24" t="s">
        <v>43</v>
      </c>
      <c r="C25" s="21">
        <f t="shared" si="0"/>
        <v>189544</v>
      </c>
      <c r="D25" s="22">
        <f>'[1]1-2'!$P$119</f>
        <v>657</v>
      </c>
      <c r="E25" s="22">
        <f>'[1]2-2'!$P$119</f>
        <v>0</v>
      </c>
      <c r="F25" s="22">
        <f>'[1]3-2'!$P$119</f>
        <v>41169</v>
      </c>
      <c r="G25" s="22">
        <f>'[1]4-2'!$P$119</f>
        <v>38112</v>
      </c>
      <c r="H25" s="22">
        <f>'[1]5-2'!$P$119</f>
        <v>109001</v>
      </c>
      <c r="I25" s="22">
        <f>'[1]6-2'!$P$119</f>
        <v>0</v>
      </c>
      <c r="J25" s="22">
        <f>'[1]7-2'!$P$119</f>
        <v>0</v>
      </c>
      <c r="K25" s="22">
        <f>'[1]8-2'!$P$119</f>
        <v>605</v>
      </c>
      <c r="L25" s="23">
        <f>'[1]9-2'!$P$119</f>
        <v>0</v>
      </c>
    </row>
    <row r="26" spans="1:12" s="8" customFormat="1" ht="18" customHeight="1">
      <c r="A26" s="19" t="s">
        <v>44</v>
      </c>
      <c r="B26" s="24" t="s">
        <v>45</v>
      </c>
      <c r="C26" s="21">
        <f t="shared" si="0"/>
        <v>0</v>
      </c>
      <c r="D26" s="22">
        <f>'[1]1-2'!$C$180</f>
        <v>0</v>
      </c>
      <c r="E26" s="22">
        <f>'[1]2-2'!$C$180</f>
        <v>0</v>
      </c>
      <c r="F26" s="22">
        <f>'[1]3-2'!$C$180</f>
        <v>0</v>
      </c>
      <c r="G26" s="22">
        <f>'[1]4-2'!$C$180</f>
        <v>0</v>
      </c>
      <c r="H26" s="22">
        <f>'[1]5-2'!$C$180</f>
        <v>0</v>
      </c>
      <c r="I26" s="22">
        <f>'[1]6-2'!$C$180</f>
        <v>0</v>
      </c>
      <c r="J26" s="22">
        <f>'[1]7-2'!$C$180</f>
        <v>0</v>
      </c>
      <c r="K26" s="22">
        <f>'[1]8-2'!$C$180</f>
        <v>0</v>
      </c>
      <c r="L26" s="23">
        <f>'[1]9-2'!$C$180</f>
        <v>0</v>
      </c>
    </row>
    <row r="27" spans="1:12" s="8" customFormat="1" ht="18" customHeight="1">
      <c r="A27" s="19" t="s">
        <v>46</v>
      </c>
      <c r="B27" s="24" t="s">
        <v>47</v>
      </c>
      <c r="C27" s="21">
        <f t="shared" si="0"/>
        <v>4007471</v>
      </c>
      <c r="D27" s="22">
        <f>'[1]1-2'!$D$180</f>
        <v>0</v>
      </c>
      <c r="E27" s="22">
        <f>'[1]2-2'!$D$180</f>
        <v>0</v>
      </c>
      <c r="F27" s="22">
        <f>'[1]3-2'!$D$180</f>
        <v>50760</v>
      </c>
      <c r="G27" s="22">
        <f>'[1]4-2'!$D$180</f>
        <v>3673199</v>
      </c>
      <c r="H27" s="22">
        <f>'[1]5-2'!$D$180</f>
        <v>280987</v>
      </c>
      <c r="I27" s="22">
        <f>'[1]6-2'!$D$180</f>
        <v>0</v>
      </c>
      <c r="J27" s="22">
        <f>'[1]7-2'!$D$180</f>
        <v>0</v>
      </c>
      <c r="K27" s="22">
        <f>'[1]8-2'!$D$180</f>
        <v>2525</v>
      </c>
      <c r="L27" s="23">
        <f>'[1]9-2'!$D$180</f>
        <v>0</v>
      </c>
    </row>
    <row r="28" spans="1:12" s="8" customFormat="1" ht="18" customHeight="1">
      <c r="A28" s="19" t="s">
        <v>48</v>
      </c>
      <c r="B28" s="24" t="s">
        <v>49</v>
      </c>
      <c r="C28" s="21">
        <f t="shared" si="0"/>
        <v>241206</v>
      </c>
      <c r="D28" s="22">
        <f>'[1]1-2'!$E$180</f>
        <v>0</v>
      </c>
      <c r="E28" s="22">
        <f>'[1]2-2'!$E$180</f>
        <v>101275</v>
      </c>
      <c r="F28" s="22">
        <f>'[1]3-2'!$E$180</f>
        <v>2627</v>
      </c>
      <c r="G28" s="22">
        <f>'[1]4-2'!$E$180</f>
        <v>0</v>
      </c>
      <c r="H28" s="22">
        <f>'[1]5-2'!$E$180</f>
        <v>137304</v>
      </c>
      <c r="I28" s="22">
        <f>'[1]6-2'!$E$180</f>
        <v>0</v>
      </c>
      <c r="J28" s="22">
        <f>'[1]7-2'!$E$180</f>
        <v>0</v>
      </c>
      <c r="K28" s="22">
        <f>'[1]8-2'!$E$180</f>
        <v>0</v>
      </c>
      <c r="L28" s="23">
        <f>'[1]9-2'!$E$180</f>
        <v>0</v>
      </c>
    </row>
    <row r="29" spans="1:12" s="8" customFormat="1" ht="18" customHeight="1">
      <c r="A29" s="19" t="s">
        <v>50</v>
      </c>
      <c r="B29" s="24" t="s">
        <v>51</v>
      </c>
      <c r="C29" s="21">
        <f t="shared" si="0"/>
        <v>0</v>
      </c>
      <c r="D29" s="22">
        <f>'[1]1-2'!$F$180</f>
        <v>0</v>
      </c>
      <c r="E29" s="22">
        <f>'[1]2-2'!$F$180</f>
        <v>0</v>
      </c>
      <c r="F29" s="22">
        <f>'[1]3-2'!$F$180</f>
        <v>0</v>
      </c>
      <c r="G29" s="22">
        <f>'[1]4-2'!$F$180</f>
        <v>0</v>
      </c>
      <c r="H29" s="22">
        <f>'[1]5-2'!$F$180</f>
        <v>0</v>
      </c>
      <c r="I29" s="22">
        <f>'[1]6-2'!$F$180</f>
        <v>0</v>
      </c>
      <c r="J29" s="22">
        <f>'[1]7-2'!$F$180</f>
        <v>0</v>
      </c>
      <c r="K29" s="22">
        <f>'[1]8-2'!$F$180</f>
        <v>0</v>
      </c>
      <c r="L29" s="23">
        <f>'[1]9-2'!$F$180</f>
        <v>0</v>
      </c>
    </row>
    <row r="30" spans="1:12" s="8" customFormat="1" ht="18" customHeight="1">
      <c r="A30" s="19" t="s">
        <v>52</v>
      </c>
      <c r="B30" s="24" t="s">
        <v>53</v>
      </c>
      <c r="C30" s="21">
        <f t="shared" si="0"/>
        <v>28553</v>
      </c>
      <c r="D30" s="22">
        <f>'[1]1-2'!$G$180</f>
        <v>0</v>
      </c>
      <c r="E30" s="22">
        <f>'[1]2-2'!$G$180</f>
        <v>0</v>
      </c>
      <c r="F30" s="22">
        <f>'[1]3-2'!$G$180</f>
        <v>0</v>
      </c>
      <c r="G30" s="22">
        <f>'[1]4-2'!$G$180</f>
        <v>0</v>
      </c>
      <c r="H30" s="22">
        <f>'[1]5-2'!$G$180</f>
        <v>28553</v>
      </c>
      <c r="I30" s="22">
        <f>'[1]6-2'!$G$180</f>
        <v>0</v>
      </c>
      <c r="J30" s="22">
        <f>'[1]7-2'!$G$180</f>
        <v>0</v>
      </c>
      <c r="K30" s="22">
        <f>'[1]8-2'!$G$180</f>
        <v>0</v>
      </c>
      <c r="L30" s="23">
        <f>'[1]9-2'!$G$180</f>
        <v>0</v>
      </c>
    </row>
    <row r="31" spans="1:12" s="8" customFormat="1" ht="18" customHeight="1">
      <c r="A31" s="19" t="s">
        <v>54</v>
      </c>
      <c r="B31" s="24" t="s">
        <v>55</v>
      </c>
      <c r="C31" s="21">
        <f t="shared" si="0"/>
        <v>0</v>
      </c>
      <c r="D31" s="22">
        <f>'[1]1-2'!$H$180</f>
        <v>0</v>
      </c>
      <c r="E31" s="22">
        <f>'[1]2-2'!$H$180</f>
        <v>0</v>
      </c>
      <c r="F31" s="22">
        <f>'[1]3-2'!$H$180</f>
        <v>0</v>
      </c>
      <c r="G31" s="22">
        <f>'[1]4-2'!$H$180</f>
        <v>0</v>
      </c>
      <c r="H31" s="22">
        <f>'[1]5-2'!$H$180</f>
        <v>0</v>
      </c>
      <c r="I31" s="22">
        <f>'[1]6-2'!$H$180</f>
        <v>0</v>
      </c>
      <c r="J31" s="22">
        <f>'[1]7-2'!$H$180</f>
        <v>0</v>
      </c>
      <c r="K31" s="22">
        <f>'[1]8-2'!$H$180</f>
        <v>0</v>
      </c>
      <c r="L31" s="23">
        <f>'[1]9-2'!$H$180</f>
        <v>0</v>
      </c>
    </row>
    <row r="32" spans="1:12" s="8" customFormat="1" ht="18" customHeight="1">
      <c r="A32" s="19" t="s">
        <v>56</v>
      </c>
      <c r="B32" s="24" t="s">
        <v>57</v>
      </c>
      <c r="C32" s="21">
        <f t="shared" si="0"/>
        <v>41523</v>
      </c>
      <c r="D32" s="22">
        <f>'[1]1-2'!$I$180</f>
        <v>0</v>
      </c>
      <c r="E32" s="22">
        <f>'[1]2-2'!$I$180</f>
        <v>329</v>
      </c>
      <c r="F32" s="22">
        <f>'[1]3-2'!$I$180</f>
        <v>10736</v>
      </c>
      <c r="G32" s="22">
        <f>'[1]4-2'!$I$180</f>
        <v>0</v>
      </c>
      <c r="H32" s="22">
        <f>'[1]5-2'!$I$180</f>
        <v>29458</v>
      </c>
      <c r="I32" s="22">
        <f>'[1]6-2'!$I$180</f>
        <v>0</v>
      </c>
      <c r="J32" s="22">
        <f>'[1]7-2'!$I$180</f>
        <v>0</v>
      </c>
      <c r="K32" s="22">
        <f>'[1]8-2'!$I$180</f>
        <v>1000</v>
      </c>
      <c r="L32" s="23">
        <f>'[1]9-2'!$I$180</f>
        <v>0</v>
      </c>
    </row>
    <row r="33" spans="1:12" s="8" customFormat="1" ht="18" customHeight="1">
      <c r="A33" s="19" t="s">
        <v>58</v>
      </c>
      <c r="B33" s="24" t="s">
        <v>59</v>
      </c>
      <c r="C33" s="21">
        <f t="shared" si="0"/>
        <v>1526125</v>
      </c>
      <c r="D33" s="22">
        <f>'[1]1-2'!$J$180</f>
        <v>576</v>
      </c>
      <c r="E33" s="22">
        <f>'[1]2-2'!$J$180</f>
        <v>1182</v>
      </c>
      <c r="F33" s="22">
        <f>'[1]3-2'!$J$180</f>
        <v>132708</v>
      </c>
      <c r="G33" s="22">
        <f>'[1]4-2'!$J$180</f>
        <v>928546</v>
      </c>
      <c r="H33" s="22">
        <f>'[1]5-2'!$J$180</f>
        <v>463113</v>
      </c>
      <c r="I33" s="22">
        <f>'[1]6-2'!$J$180</f>
        <v>0</v>
      </c>
      <c r="J33" s="22">
        <f>'[1]7-2'!$J$180</f>
        <v>0</v>
      </c>
      <c r="K33" s="22">
        <f>'[1]8-2'!$J$180</f>
        <v>0</v>
      </c>
      <c r="L33" s="23">
        <f>'[1]9-2'!$J$180</f>
        <v>0</v>
      </c>
    </row>
    <row r="34" spans="1:12" s="8" customFormat="1" ht="18" customHeight="1">
      <c r="A34" s="19" t="s">
        <v>60</v>
      </c>
      <c r="B34" s="24" t="s">
        <v>61</v>
      </c>
      <c r="C34" s="21">
        <f t="shared" si="0"/>
        <v>2692252</v>
      </c>
      <c r="D34" s="22">
        <f>'[1]1-2'!$K$180</f>
        <v>0</v>
      </c>
      <c r="E34" s="22">
        <f>'[1]2-2'!$K$180</f>
        <v>0</v>
      </c>
      <c r="F34" s="22">
        <f>'[1]3-2'!$K$180</f>
        <v>708290</v>
      </c>
      <c r="G34" s="22">
        <f>'[1]4-2'!$K$180</f>
        <v>1426158</v>
      </c>
      <c r="H34" s="22">
        <f>'[1]5-2'!$K$180</f>
        <v>391479</v>
      </c>
      <c r="I34" s="22">
        <f>'[1]6-2'!$K$180</f>
        <v>0</v>
      </c>
      <c r="J34" s="22">
        <f>'[1]7-2'!$K$180</f>
        <v>0</v>
      </c>
      <c r="K34" s="22">
        <f>'[1]8-2'!$K$180</f>
        <v>166325</v>
      </c>
      <c r="L34" s="23">
        <f>'[1]9-2'!$K$180</f>
        <v>0</v>
      </c>
    </row>
    <row r="35" spans="1:12" s="8" customFormat="1" ht="18" customHeight="1">
      <c r="A35" s="19" t="s">
        <v>62</v>
      </c>
      <c r="B35" s="24" t="s">
        <v>63</v>
      </c>
      <c r="C35" s="21">
        <f t="shared" si="0"/>
        <v>258864</v>
      </c>
      <c r="D35" s="22">
        <f>'[1]1-2'!$L$180</f>
        <v>0</v>
      </c>
      <c r="E35" s="22">
        <f>'[1]2-2'!$L$180</f>
        <v>0</v>
      </c>
      <c r="F35" s="22">
        <f>'[1]3-2'!$L$180</f>
        <v>42560</v>
      </c>
      <c r="G35" s="22">
        <f>'[1]4-2'!$L$180</f>
        <v>0</v>
      </c>
      <c r="H35" s="22">
        <f>'[1]5-2'!$L$180</f>
        <v>216304</v>
      </c>
      <c r="I35" s="22">
        <f>'[1]6-2'!$L$180</f>
        <v>0</v>
      </c>
      <c r="J35" s="22">
        <f>'[1]7-2'!$L$180</f>
        <v>0</v>
      </c>
      <c r="K35" s="22">
        <f>'[1]8-2'!$L$180</f>
        <v>0</v>
      </c>
      <c r="L35" s="23">
        <f>'[1]9-2'!$L$180</f>
        <v>0</v>
      </c>
    </row>
    <row r="36" spans="1:12" s="8" customFormat="1" ht="18" customHeight="1">
      <c r="A36" s="19" t="s">
        <v>64</v>
      </c>
      <c r="B36" s="24" t="s">
        <v>65</v>
      </c>
      <c r="C36" s="21">
        <f t="shared" si="0"/>
        <v>76868</v>
      </c>
      <c r="D36" s="22">
        <f>'[1]1-2'!$M$180</f>
        <v>0</v>
      </c>
      <c r="E36" s="22">
        <f>'[1]2-2'!$M$180</f>
        <v>0</v>
      </c>
      <c r="F36" s="22">
        <f>'[1]3-2'!$M$180</f>
        <v>30790</v>
      </c>
      <c r="G36" s="22">
        <f>'[1]4-2'!$M$180</f>
        <v>0</v>
      </c>
      <c r="H36" s="22">
        <f>'[1]5-2'!$M$180</f>
        <v>46078</v>
      </c>
      <c r="I36" s="22">
        <f>'[1]6-2'!$M$180</f>
        <v>0</v>
      </c>
      <c r="J36" s="22">
        <f>'[1]7-2'!$M$180</f>
        <v>0</v>
      </c>
      <c r="K36" s="22">
        <f>'[1]8-2'!$M$180</f>
        <v>0</v>
      </c>
      <c r="L36" s="23">
        <f>'[1]9-2'!$M$180</f>
        <v>0</v>
      </c>
    </row>
    <row r="37" spans="1:12" s="8" customFormat="1" ht="18" customHeight="1">
      <c r="A37" s="19" t="s">
        <v>66</v>
      </c>
      <c r="B37" s="24" t="s">
        <v>67</v>
      </c>
      <c r="C37" s="21">
        <f t="shared" si="0"/>
        <v>2948699</v>
      </c>
      <c r="D37" s="22">
        <f>'[1]1-2'!$N$180</f>
        <v>0</v>
      </c>
      <c r="E37" s="22">
        <f>'[1]2-2'!$N$180</f>
        <v>0</v>
      </c>
      <c r="F37" s="22">
        <f>'[1]3-2'!$N$180</f>
        <v>2504699</v>
      </c>
      <c r="G37" s="22">
        <f>'[1]4-2'!$N$180</f>
        <v>43146</v>
      </c>
      <c r="H37" s="22">
        <f>'[1]5-2'!$N$180</f>
        <v>399161</v>
      </c>
      <c r="I37" s="22">
        <f>'[1]6-2'!$N$180</f>
        <v>0</v>
      </c>
      <c r="J37" s="22">
        <f>'[1]7-2'!$N$180</f>
        <v>0</v>
      </c>
      <c r="K37" s="22">
        <f>'[1]8-2'!$N$180</f>
        <v>1043</v>
      </c>
      <c r="L37" s="23">
        <f>'[1]9-2'!$N$180</f>
        <v>650</v>
      </c>
    </row>
    <row r="38" spans="1:12" s="8" customFormat="1" ht="18" customHeight="1">
      <c r="A38" s="19" t="s">
        <v>68</v>
      </c>
      <c r="B38" s="24" t="s">
        <v>69</v>
      </c>
      <c r="C38" s="21">
        <f t="shared" si="0"/>
        <v>1951863</v>
      </c>
      <c r="D38" s="22">
        <f>'[1]1-2'!$O$180</f>
        <v>0</v>
      </c>
      <c r="E38" s="22">
        <f>'[1]2-2'!$O$180</f>
        <v>3220</v>
      </c>
      <c r="F38" s="22">
        <f>'[1]3-2'!$O$180</f>
        <v>1387785</v>
      </c>
      <c r="G38" s="22">
        <f>'[1]4-2'!$O$180</f>
        <v>212306</v>
      </c>
      <c r="H38" s="22">
        <f>'[1]5-2'!$O$180</f>
        <v>346832</v>
      </c>
      <c r="I38" s="22">
        <f>'[1]6-2'!$O$180</f>
        <v>0</v>
      </c>
      <c r="J38" s="22">
        <f>'[1]7-2'!$O$180</f>
        <v>0</v>
      </c>
      <c r="K38" s="22">
        <f>'[1]8-2'!$O$180</f>
        <v>1720</v>
      </c>
      <c r="L38" s="23">
        <f>'[1]9-2'!$O$180</f>
        <v>0</v>
      </c>
    </row>
    <row r="39" spans="1:12" s="8" customFormat="1" ht="18" customHeight="1">
      <c r="A39" s="19" t="s">
        <v>70</v>
      </c>
      <c r="B39" s="24" t="s">
        <v>71</v>
      </c>
      <c r="C39" s="21">
        <f t="shared" si="0"/>
        <v>9314547</v>
      </c>
      <c r="D39" s="22">
        <f>'[1]1-2'!$P$180</f>
        <v>0</v>
      </c>
      <c r="E39" s="22">
        <f>'[1]2-2'!$P$180</f>
        <v>4249</v>
      </c>
      <c r="F39" s="22">
        <f>'[1]3-2'!$P$180</f>
        <v>8040455</v>
      </c>
      <c r="G39" s="22">
        <f>'[1]4-2'!$P$180</f>
        <v>606173</v>
      </c>
      <c r="H39" s="22">
        <f>'[1]5-2'!$P$180</f>
        <v>537332</v>
      </c>
      <c r="I39" s="22">
        <f>'[1]6-2'!$P$180</f>
        <v>0</v>
      </c>
      <c r="J39" s="22">
        <f>'[1]7-2'!$P$180</f>
        <v>0</v>
      </c>
      <c r="K39" s="22">
        <f>'[1]8-2'!$P$180</f>
        <v>126338</v>
      </c>
      <c r="L39" s="23">
        <f>'[1]9-2'!$P$180</f>
        <v>0</v>
      </c>
    </row>
    <row r="40" spans="1:12" s="8" customFormat="1" ht="18" customHeight="1">
      <c r="A40" s="19" t="s">
        <v>72</v>
      </c>
      <c r="B40" s="24" t="s">
        <v>73</v>
      </c>
      <c r="C40" s="21">
        <f t="shared" si="0"/>
        <v>966475</v>
      </c>
      <c r="D40" s="22">
        <f>'[1]1-2'!$C$242</f>
        <v>0</v>
      </c>
      <c r="E40" s="22">
        <f>'[1]2-2'!$C$242</f>
        <v>0</v>
      </c>
      <c r="F40" s="22">
        <f>'[1]3-2'!$C$242</f>
        <v>416358</v>
      </c>
      <c r="G40" s="22">
        <f>'[1]4-2'!$C$242</f>
        <v>295739</v>
      </c>
      <c r="H40" s="22">
        <f>'[1]5-2'!$C$242</f>
        <v>241190</v>
      </c>
      <c r="I40" s="22">
        <f>'[1]6-2'!$C$242</f>
        <v>13048</v>
      </c>
      <c r="J40" s="22">
        <f>'[1]7-2'!$C$242</f>
        <v>0</v>
      </c>
      <c r="K40" s="22">
        <f>'[1]8-2'!$C$242</f>
        <v>0</v>
      </c>
      <c r="L40" s="23">
        <f>'[1]9-2'!$C$242</f>
        <v>140</v>
      </c>
    </row>
    <row r="41" spans="1:12" s="8" customFormat="1" ht="18" customHeight="1">
      <c r="A41" s="19" t="s">
        <v>74</v>
      </c>
      <c r="B41" s="24" t="s">
        <v>75</v>
      </c>
      <c r="C41" s="21">
        <f t="shared" si="0"/>
        <v>1327655</v>
      </c>
      <c r="D41" s="22">
        <f>'[1]1-2'!$D$242</f>
        <v>27</v>
      </c>
      <c r="E41" s="22">
        <f>'[1]2-2'!$D$242</f>
        <v>42051</v>
      </c>
      <c r="F41" s="22">
        <f>'[1]3-2'!$D$242</f>
        <v>561667</v>
      </c>
      <c r="G41" s="22">
        <f>'[1]4-2'!$D$242</f>
        <v>368065</v>
      </c>
      <c r="H41" s="22">
        <f>'[1]5-2'!$D$242</f>
        <v>355104</v>
      </c>
      <c r="I41" s="22">
        <f>'[1]6-2'!$D$242</f>
        <v>350</v>
      </c>
      <c r="J41" s="22">
        <f>'[1]7-2'!$D$242</f>
        <v>0</v>
      </c>
      <c r="K41" s="22">
        <f>'[1]8-2'!$D$242</f>
        <v>391</v>
      </c>
      <c r="L41" s="23">
        <f>'[1]9-2'!$D$242</f>
        <v>0</v>
      </c>
    </row>
    <row r="42" spans="1:12" s="8" customFormat="1" ht="18" customHeight="1">
      <c r="A42" s="19" t="s">
        <v>76</v>
      </c>
      <c r="B42" s="24" t="s">
        <v>77</v>
      </c>
      <c r="C42" s="21">
        <f t="shared" si="0"/>
        <v>109368</v>
      </c>
      <c r="D42" s="22">
        <f>'[1]1-2'!$E$242</f>
        <v>0</v>
      </c>
      <c r="E42" s="22">
        <f>'[1]2-2'!$E$242</f>
        <v>3331</v>
      </c>
      <c r="F42" s="22">
        <f>'[1]3-2'!$E$242</f>
        <v>53950</v>
      </c>
      <c r="G42" s="22">
        <f>'[1]4-2'!$E$242</f>
        <v>1048</v>
      </c>
      <c r="H42" s="22">
        <f>'[1]5-2'!$E$242</f>
        <v>51039</v>
      </c>
      <c r="I42" s="22">
        <f>'[1]6-2'!$E$242</f>
        <v>0</v>
      </c>
      <c r="J42" s="22">
        <f>'[1]7-2'!$E$242</f>
        <v>0</v>
      </c>
      <c r="K42" s="22">
        <f>'[1]8-2'!$E$242</f>
        <v>0</v>
      </c>
      <c r="L42" s="23">
        <f>'[1]9-2'!$E$242</f>
        <v>0</v>
      </c>
    </row>
    <row r="43" spans="1:12" s="8" customFormat="1" ht="18" customHeight="1">
      <c r="A43" s="19" t="s">
        <v>78</v>
      </c>
      <c r="B43" s="24" t="s">
        <v>79</v>
      </c>
      <c r="C43" s="21">
        <f t="shared" si="0"/>
        <v>122107</v>
      </c>
      <c r="D43" s="22">
        <f>'[1]1-2'!$F$242</f>
        <v>0</v>
      </c>
      <c r="E43" s="22">
        <f>'[1]2-2'!$F$242</f>
        <v>0</v>
      </c>
      <c r="F43" s="22">
        <f>'[1]3-2'!$F$242</f>
        <v>70587</v>
      </c>
      <c r="G43" s="22">
        <f>'[1]4-2'!$F$242</f>
        <v>1293</v>
      </c>
      <c r="H43" s="22">
        <f>'[1]5-2'!$F$242</f>
        <v>48129</v>
      </c>
      <c r="I43" s="22">
        <f>'[1]6-2'!$F$242</f>
        <v>0</v>
      </c>
      <c r="J43" s="22">
        <f>'[1]7-2'!$F$242</f>
        <v>0</v>
      </c>
      <c r="K43" s="22">
        <f>'[1]8-2'!$F$242</f>
        <v>2098</v>
      </c>
      <c r="L43" s="23">
        <f>'[1]9-2'!$F$242</f>
        <v>0</v>
      </c>
    </row>
    <row r="44" spans="1:12" s="8" customFormat="1" ht="18" customHeight="1">
      <c r="A44" s="19" t="s">
        <v>80</v>
      </c>
      <c r="B44" s="24" t="s">
        <v>81</v>
      </c>
      <c r="C44" s="21">
        <f t="shared" si="0"/>
        <v>3313711</v>
      </c>
      <c r="D44" s="22">
        <f>'[1]1-2'!$G$242</f>
        <v>650</v>
      </c>
      <c r="E44" s="22">
        <f>'[1]2-2'!$G$242</f>
        <v>270</v>
      </c>
      <c r="F44" s="22">
        <f>'[1]3-2'!$G$242</f>
        <v>1159052</v>
      </c>
      <c r="G44" s="22">
        <f>'[1]4-2'!$G$242</f>
        <v>860940</v>
      </c>
      <c r="H44" s="22">
        <f>'[1]5-2'!$G$242</f>
        <v>1278833</v>
      </c>
      <c r="I44" s="22">
        <f>'[1]6-2'!$G$242</f>
        <v>0</v>
      </c>
      <c r="J44" s="22">
        <f>'[1]7-2'!$G$242</f>
        <v>195</v>
      </c>
      <c r="K44" s="22">
        <f>'[1]8-2'!$G$242</f>
        <v>13771</v>
      </c>
      <c r="L44" s="23">
        <f>'[1]9-2'!$G$242</f>
        <v>0</v>
      </c>
    </row>
    <row r="45" spans="1:12" s="8" customFormat="1" ht="18" customHeight="1">
      <c r="A45" s="19" t="s">
        <v>82</v>
      </c>
      <c r="B45" s="24" t="s">
        <v>83</v>
      </c>
      <c r="C45" s="21">
        <f t="shared" si="0"/>
        <v>206579</v>
      </c>
      <c r="D45" s="22">
        <f>'[1]1-2'!$H$242</f>
        <v>0</v>
      </c>
      <c r="E45" s="22">
        <f>'[1]2-2'!$H$242</f>
        <v>0</v>
      </c>
      <c r="F45" s="22">
        <f>'[1]3-2'!$H$242</f>
        <v>0</v>
      </c>
      <c r="G45" s="22">
        <f>'[1]4-2'!$H$242</f>
        <v>56171</v>
      </c>
      <c r="H45" s="22">
        <f>'[1]5-2'!$H$242</f>
        <v>126330</v>
      </c>
      <c r="I45" s="22">
        <f>'[1]6-2'!$H$242</f>
        <v>0</v>
      </c>
      <c r="J45" s="22">
        <f>'[1]7-2'!$H$242</f>
        <v>0</v>
      </c>
      <c r="K45" s="22">
        <f>'[1]8-2'!$H$242</f>
        <v>24078</v>
      </c>
      <c r="L45" s="23">
        <f>'[1]9-2'!$H$242</f>
        <v>0</v>
      </c>
    </row>
    <row r="46" spans="1:12" s="8" customFormat="1" ht="18" customHeight="1">
      <c r="A46" s="19" t="s">
        <v>84</v>
      </c>
      <c r="B46" s="24" t="s">
        <v>85</v>
      </c>
      <c r="C46" s="21">
        <f t="shared" si="0"/>
        <v>837564</v>
      </c>
      <c r="D46" s="22">
        <f>'[1]1-2'!$I$242</f>
        <v>0</v>
      </c>
      <c r="E46" s="22">
        <f>'[1]2-2'!$I$242</f>
        <v>0</v>
      </c>
      <c r="F46" s="22">
        <f>'[1]3-2'!$I$242</f>
        <v>206162</v>
      </c>
      <c r="G46" s="22">
        <f>'[1]4-2'!$I$242</f>
        <v>267786</v>
      </c>
      <c r="H46" s="22">
        <f>'[1]5-2'!$I$242</f>
        <v>361067</v>
      </c>
      <c r="I46" s="22">
        <f>'[1]6-2'!$I$242</f>
        <v>0</v>
      </c>
      <c r="J46" s="22">
        <f>'[1]7-2'!$I$242</f>
        <v>0</v>
      </c>
      <c r="K46" s="22">
        <f>'[1]8-2'!$I$242</f>
        <v>2549</v>
      </c>
      <c r="L46" s="23">
        <f>'[1]9-2'!$I$242</f>
        <v>0</v>
      </c>
    </row>
    <row r="47" spans="1:12" s="8" customFormat="1" ht="18" customHeight="1">
      <c r="A47" s="19" t="s">
        <v>86</v>
      </c>
      <c r="B47" s="24" t="s">
        <v>87</v>
      </c>
      <c r="C47" s="21">
        <f t="shared" si="0"/>
        <v>647769</v>
      </c>
      <c r="D47" s="22">
        <f>'[1]1-2'!$J$242</f>
        <v>0</v>
      </c>
      <c r="E47" s="22">
        <f>'[1]2-2'!$J$242</f>
        <v>0</v>
      </c>
      <c r="F47" s="22">
        <f>'[1]3-2'!$J$242</f>
        <v>182884</v>
      </c>
      <c r="G47" s="22">
        <f>'[1]4-2'!$J$242</f>
        <v>123645</v>
      </c>
      <c r="H47" s="22">
        <f>'[1]5-2'!$J$242</f>
        <v>341240</v>
      </c>
      <c r="I47" s="22">
        <f>'[1]6-2'!$J$242</f>
        <v>0</v>
      </c>
      <c r="J47" s="22">
        <f>'[1]7-2'!$J$242</f>
        <v>0</v>
      </c>
      <c r="K47" s="22">
        <f>'[1]8-2'!$J$242</f>
        <v>0</v>
      </c>
      <c r="L47" s="23">
        <f>'[1]9-2'!$J$242</f>
        <v>0</v>
      </c>
    </row>
    <row r="48" spans="1:12" s="18" customFormat="1" ht="54" customHeight="1">
      <c r="A48" s="25" t="s">
        <v>88</v>
      </c>
      <c r="B48" s="26" t="s">
        <v>89</v>
      </c>
      <c r="C48" s="27">
        <f t="shared" si="0"/>
        <v>5797930</v>
      </c>
      <c r="D48" s="28">
        <f>'[1]1-2'!$K$242</f>
        <v>12580</v>
      </c>
      <c r="E48" s="28">
        <f>'[1]2-2'!$K$242</f>
        <v>0</v>
      </c>
      <c r="F48" s="28">
        <f>'[1]3-2'!$K$242</f>
        <v>5720644</v>
      </c>
      <c r="G48" s="28">
        <f>'[1]4-2'!$K$242</f>
        <v>14725</v>
      </c>
      <c r="H48" s="28">
        <f>'[1]5-2'!$K$242</f>
        <v>39563</v>
      </c>
      <c r="I48" s="28">
        <f>'[1]6-2'!$K$242</f>
        <v>4500</v>
      </c>
      <c r="J48" s="28">
        <f>'[1]7-2'!$K$242</f>
        <v>0</v>
      </c>
      <c r="K48" s="28">
        <f>'[1]8-2'!$K$242</f>
        <v>5918</v>
      </c>
      <c r="L48" s="29">
        <f>'[1]9-2'!$K$242</f>
        <v>0</v>
      </c>
    </row>
    <row r="49" spans="1:12" s="8" customFormat="1" ht="18" customHeight="1">
      <c r="A49" s="19" t="s">
        <v>90</v>
      </c>
      <c r="B49" s="24" t="s">
        <v>91</v>
      </c>
      <c r="C49" s="21">
        <f t="shared" si="0"/>
        <v>1176686</v>
      </c>
      <c r="D49" s="22">
        <f>'[1]1-2'!$L$242</f>
        <v>0</v>
      </c>
      <c r="E49" s="22">
        <f>'[1]2-2'!$L$242</f>
        <v>2292</v>
      </c>
      <c r="F49" s="22">
        <f>'[1]3-2'!$L$242</f>
        <v>686950</v>
      </c>
      <c r="G49" s="22">
        <f>'[1]4-2'!$L$242</f>
        <v>0</v>
      </c>
      <c r="H49" s="22">
        <f>'[1]5-2'!$L$242</f>
        <v>487444</v>
      </c>
      <c r="I49" s="22">
        <f>'[1]6-2'!$L$242</f>
        <v>0</v>
      </c>
      <c r="J49" s="22">
        <f>'[1]7-2'!$L$242</f>
        <v>0</v>
      </c>
      <c r="K49" s="22">
        <f>'[1]8-2'!$L$242</f>
        <v>0</v>
      </c>
      <c r="L49" s="23">
        <f>'[1]9-2'!$L$242</f>
        <v>0</v>
      </c>
    </row>
    <row r="50" spans="1:12" s="8" customFormat="1" ht="18" customHeight="1">
      <c r="A50" s="19" t="s">
        <v>92</v>
      </c>
      <c r="B50" s="24" t="s">
        <v>93</v>
      </c>
      <c r="C50" s="21">
        <f t="shared" si="0"/>
        <v>1265670</v>
      </c>
      <c r="D50" s="22">
        <f>'[1]1-2'!$M$242</f>
        <v>640</v>
      </c>
      <c r="E50" s="22">
        <f>'[1]2-2'!$M$242</f>
        <v>0</v>
      </c>
      <c r="F50" s="22">
        <f>'[1]3-2'!$M$242</f>
        <v>565340</v>
      </c>
      <c r="G50" s="22">
        <f>'[1]4-2'!$M$242</f>
        <v>25329</v>
      </c>
      <c r="H50" s="22">
        <f>'[1]5-2'!$M$242</f>
        <v>674361</v>
      </c>
      <c r="I50" s="22">
        <f>'[1]6-2'!$M$242</f>
        <v>0</v>
      </c>
      <c r="J50" s="22">
        <f>'[1]7-2'!$M$242</f>
        <v>0</v>
      </c>
      <c r="K50" s="22">
        <f>'[1]8-2'!$M$242</f>
        <v>0</v>
      </c>
      <c r="L50" s="23">
        <f>'[1]9-2'!$M$242</f>
        <v>0</v>
      </c>
    </row>
    <row r="51" spans="1:12" s="8" customFormat="1" ht="18" customHeight="1">
      <c r="A51" s="60" t="s">
        <v>94</v>
      </c>
      <c r="B51" s="61" t="s">
        <v>95</v>
      </c>
      <c r="C51" s="62">
        <f t="shared" si="0"/>
        <v>128745</v>
      </c>
      <c r="D51" s="59">
        <f>'[1]1-2'!$N$242</f>
        <v>0</v>
      </c>
      <c r="E51" s="59">
        <f>'[1]2-2'!$N$242</f>
        <v>0</v>
      </c>
      <c r="F51" s="59">
        <f>'[1]3-2'!$N$242</f>
        <v>0</v>
      </c>
      <c r="G51" s="59">
        <f>'[1]4-2'!$N$242</f>
        <v>0</v>
      </c>
      <c r="H51" s="59">
        <f>'[1]5-2'!$N$242</f>
        <v>123500</v>
      </c>
      <c r="I51" s="59">
        <f>'[1]6-2'!$N$242</f>
        <v>4085</v>
      </c>
      <c r="J51" s="59">
        <f>'[1]7-2'!$N$242</f>
        <v>0</v>
      </c>
      <c r="K51" s="59">
        <f>'[1]8-2'!$N$242</f>
        <v>1160</v>
      </c>
      <c r="L51" s="59">
        <f>'[1]9-2'!$N$242</f>
        <v>0</v>
      </c>
    </row>
    <row r="52" spans="1:5" s="8" customFormat="1" ht="15" customHeight="1">
      <c r="A52" s="8" t="s">
        <v>101</v>
      </c>
      <c r="B52" s="31"/>
      <c r="C52" s="31"/>
      <c r="E52" s="32"/>
    </row>
    <row r="53" spans="1:5" s="8" customFormat="1" ht="15" customHeight="1">
      <c r="A53" s="38" t="s">
        <v>102</v>
      </c>
      <c r="B53" s="31"/>
      <c r="C53" s="31"/>
      <c r="E53" s="32"/>
    </row>
  </sheetData>
  <sheetProtection/>
  <mergeCells count="3">
    <mergeCell ref="A3:B3"/>
    <mergeCell ref="A1:L1"/>
    <mergeCell ref="F2:H2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54"/>
  <sheetViews>
    <sheetView tabSelected="1" view="pageBreakPreview" zoomScaleSheetLayoutView="100" zoomScalePageLayoutView="0" workbookViewId="0" topLeftCell="A10">
      <selection activeCell="L11" sqref="L11"/>
    </sheetView>
  </sheetViews>
  <sheetFormatPr defaultColWidth="9.66015625" defaultRowHeight="18"/>
  <cols>
    <col min="1" max="1" width="2.58203125" style="34" customWidth="1"/>
    <col min="2" max="2" width="7.58203125" style="35" customWidth="1"/>
    <col min="3" max="3" width="10.58203125" style="35" customWidth="1"/>
    <col min="4" max="5" width="9.58203125" style="35" customWidth="1"/>
    <col min="6" max="6" width="9.58203125" style="34" customWidth="1"/>
    <col min="7" max="10" width="9.58203125" style="35" customWidth="1"/>
    <col min="11" max="11" width="10.25" style="35" bestFit="1" customWidth="1"/>
    <col min="12" max="16384" width="9.58203125" style="35" customWidth="1"/>
  </cols>
  <sheetData>
    <row r="1" spans="1:12" s="55" customFormat="1" ht="17.25">
      <c r="A1" s="76" t="s">
        <v>131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s="8" customFormat="1" ht="15" customHeight="1" thickBot="1">
      <c r="A2" s="5"/>
      <c r="B2" s="6" t="s">
        <v>0</v>
      </c>
      <c r="C2" s="7"/>
      <c r="D2" s="7"/>
      <c r="E2" s="7"/>
      <c r="F2" s="74" t="s">
        <v>125</v>
      </c>
      <c r="G2" s="74"/>
      <c r="H2" s="74"/>
      <c r="I2" s="7"/>
      <c r="J2" s="7"/>
      <c r="K2" s="7"/>
      <c r="L2" s="7"/>
    </row>
    <row r="3" spans="1:12" s="8" customFormat="1" ht="45" customHeight="1" thickTop="1">
      <c r="A3" s="70" t="s">
        <v>1</v>
      </c>
      <c r="B3" s="71"/>
      <c r="C3" s="9" t="s">
        <v>135</v>
      </c>
      <c r="D3" s="10" t="s">
        <v>2</v>
      </c>
      <c r="E3" s="10" t="s">
        <v>3</v>
      </c>
      <c r="F3" s="11" t="s">
        <v>4</v>
      </c>
      <c r="G3" s="12" t="s">
        <v>97</v>
      </c>
      <c r="H3" s="10" t="s">
        <v>5</v>
      </c>
      <c r="I3" s="10" t="s">
        <v>6</v>
      </c>
      <c r="J3" s="10" t="s">
        <v>7</v>
      </c>
      <c r="K3" s="10" t="s">
        <v>8</v>
      </c>
      <c r="L3" s="13" t="s">
        <v>9</v>
      </c>
    </row>
    <row r="4" spans="1:14" s="18" customFormat="1" ht="48" customHeight="1">
      <c r="A4" s="14"/>
      <c r="B4" s="36" t="s">
        <v>10</v>
      </c>
      <c r="C4" s="17">
        <f>SUM(C5:C51)</f>
        <v>51089378</v>
      </c>
      <c r="D4" s="17">
        <f>SUM(D5:D51)</f>
        <v>1769614</v>
      </c>
      <c r="E4" s="17">
        <f aca="true" t="shared" si="0" ref="E4:K4">SUM(E5:E51)</f>
        <v>1826857</v>
      </c>
      <c r="F4" s="17">
        <f>SUM(F5:F51)-1</f>
        <v>15049460</v>
      </c>
      <c r="G4" s="17">
        <f t="shared" si="0"/>
        <v>6215312</v>
      </c>
      <c r="H4" s="17">
        <f t="shared" si="0"/>
        <v>9824937</v>
      </c>
      <c r="I4" s="17">
        <f>SUM(I5:I51)-1</f>
        <v>4418235</v>
      </c>
      <c r="J4" s="17">
        <f>SUM(J5:J51)+1</f>
        <v>1486338</v>
      </c>
      <c r="K4" s="17">
        <f>SUM(K5:K51)+2</f>
        <v>10498626</v>
      </c>
      <c r="L4" s="17">
        <f>SUM(L5:L51)</f>
        <v>0</v>
      </c>
      <c r="M4" s="37"/>
      <c r="N4" s="37"/>
    </row>
    <row r="5" spans="1:12" s="8" customFormat="1" ht="18" customHeight="1">
      <c r="A5" s="47" t="s">
        <v>122</v>
      </c>
      <c r="B5" s="20" t="s">
        <v>11</v>
      </c>
      <c r="C5" s="21">
        <f aca="true" t="shared" si="1" ref="C5:C51">SUM(D5:L5)</f>
        <v>0</v>
      </c>
      <c r="D5" s="22">
        <f>'[1]1-3'!$J$57</f>
        <v>0</v>
      </c>
      <c r="E5" s="22">
        <f>'[1]2-3'!$J$57</f>
        <v>0</v>
      </c>
      <c r="F5" s="22">
        <f>'[1]3-3'!$J$57</f>
        <v>0</v>
      </c>
      <c r="G5" s="22">
        <f>'[1]4-3'!$J$57</f>
        <v>0</v>
      </c>
      <c r="H5" s="22">
        <f>'[1]5-3'!$J$57</f>
        <v>0</v>
      </c>
      <c r="I5" s="22">
        <f>'[1]6-3'!$J$57</f>
        <v>0</v>
      </c>
      <c r="J5" s="22">
        <f>'[1]7-3'!$J$57</f>
        <v>0</v>
      </c>
      <c r="K5" s="22">
        <f>'[1]8-3'!$J$57</f>
        <v>0</v>
      </c>
      <c r="L5" s="22">
        <f>'[1]9-3'!$J$57</f>
        <v>0</v>
      </c>
    </row>
    <row r="6" spans="1:12" s="8" customFormat="1" ht="18" customHeight="1">
      <c r="A6" s="47" t="s">
        <v>106</v>
      </c>
      <c r="B6" s="24" t="s">
        <v>12</v>
      </c>
      <c r="C6" s="21">
        <f t="shared" si="1"/>
        <v>0</v>
      </c>
      <c r="D6" s="22">
        <f>'[1]1-3'!$K$57</f>
        <v>0</v>
      </c>
      <c r="E6" s="22">
        <f>'[1]2-3'!$K$57</f>
        <v>0</v>
      </c>
      <c r="F6" s="22">
        <f>'[1]3-3'!$K$57</f>
        <v>0</v>
      </c>
      <c r="G6" s="22">
        <f>'[1]4-3'!$K$57</f>
        <v>0</v>
      </c>
      <c r="H6" s="22">
        <f>'[1]5-3'!$K$57</f>
        <v>0</v>
      </c>
      <c r="I6" s="22">
        <f>'[1]6-3'!$K$57</f>
        <v>0</v>
      </c>
      <c r="J6" s="22">
        <f>'[1]7-3'!$K$57</f>
        <v>0</v>
      </c>
      <c r="K6" s="22">
        <f>'[1]8-3'!$K$57</f>
        <v>0</v>
      </c>
      <c r="L6" s="22">
        <f>'[1]9-3'!$K$57</f>
        <v>0</v>
      </c>
    </row>
    <row r="7" spans="1:12" s="8" customFormat="1" ht="18" customHeight="1">
      <c r="A7" s="47" t="s">
        <v>108</v>
      </c>
      <c r="B7" s="24" t="s">
        <v>13</v>
      </c>
      <c r="C7" s="21">
        <f t="shared" si="1"/>
        <v>0</v>
      </c>
      <c r="D7" s="22">
        <f>'[1]1-3'!$L$57</f>
        <v>0</v>
      </c>
      <c r="E7" s="22">
        <f>'[1]2-3'!$L$57</f>
        <v>0</v>
      </c>
      <c r="F7" s="22">
        <f>'[1]3-3'!$L$57</f>
        <v>0</v>
      </c>
      <c r="G7" s="22">
        <f>'[1]4-3'!$L$57</f>
        <v>0</v>
      </c>
      <c r="H7" s="22">
        <f>'[1]5-3'!$L$57</f>
        <v>0</v>
      </c>
      <c r="I7" s="22">
        <f>'[1]6-3'!$L$57</f>
        <v>0</v>
      </c>
      <c r="J7" s="22">
        <f>'[1]7-3'!$L$57</f>
        <v>0</v>
      </c>
      <c r="K7" s="22">
        <f>'[1]8-3'!$L$57</f>
        <v>0</v>
      </c>
      <c r="L7" s="22">
        <f>'[1]9-3'!$L$57</f>
        <v>0</v>
      </c>
    </row>
    <row r="8" spans="1:12" s="8" customFormat="1" ht="18" customHeight="1">
      <c r="A8" s="47" t="s">
        <v>110</v>
      </c>
      <c r="B8" s="24" t="s">
        <v>14</v>
      </c>
      <c r="C8" s="21">
        <f t="shared" si="1"/>
        <v>0</v>
      </c>
      <c r="D8" s="22">
        <f>'[1]1-3'!$M$57</f>
        <v>0</v>
      </c>
      <c r="E8" s="22">
        <f>'[1]2-3'!$M$57</f>
        <v>0</v>
      </c>
      <c r="F8" s="22">
        <f>'[1]3-3'!$M$57</f>
        <v>0</v>
      </c>
      <c r="G8" s="22">
        <f>'[1]4-3'!$M$57</f>
        <v>0</v>
      </c>
      <c r="H8" s="22">
        <f>'[1]5-3'!$M$57</f>
        <v>0</v>
      </c>
      <c r="I8" s="22">
        <f>'[1]6-3'!$M$57</f>
        <v>0</v>
      </c>
      <c r="J8" s="22">
        <f>'[1]7-3'!$M$57</f>
        <v>0</v>
      </c>
      <c r="K8" s="22">
        <f>'[1]8-3'!$M$57</f>
        <v>0</v>
      </c>
      <c r="L8" s="22">
        <f>'[1]9-3'!$M$57</f>
        <v>0</v>
      </c>
    </row>
    <row r="9" spans="1:12" s="8" customFormat="1" ht="18" customHeight="1">
      <c r="A9" s="47" t="s">
        <v>112</v>
      </c>
      <c r="B9" s="24" t="s">
        <v>15</v>
      </c>
      <c r="C9" s="21">
        <f t="shared" si="1"/>
        <v>0</v>
      </c>
      <c r="D9" s="22">
        <f>'[1]1-3'!$N$57</f>
        <v>0</v>
      </c>
      <c r="E9" s="22">
        <f>'[1]2-3'!$N$57</f>
        <v>0</v>
      </c>
      <c r="F9" s="22">
        <f>'[1]3-3'!$N$57</f>
        <v>0</v>
      </c>
      <c r="G9" s="22">
        <f>'[1]4-3'!$N$57</f>
        <v>0</v>
      </c>
      <c r="H9" s="22">
        <f>'[1]5-3'!$N$57</f>
        <v>0</v>
      </c>
      <c r="I9" s="22">
        <f>'[1]6-3'!$N$57</f>
        <v>0</v>
      </c>
      <c r="J9" s="22">
        <f>'[1]7-3'!$N$57</f>
        <v>0</v>
      </c>
      <c r="K9" s="22">
        <f>'[1]8-3'!$N$57</f>
        <v>0</v>
      </c>
      <c r="L9" s="22">
        <f>'[1]9-3'!$N$57</f>
        <v>0</v>
      </c>
    </row>
    <row r="10" spans="1:12" s="8" customFormat="1" ht="18" customHeight="1">
      <c r="A10" s="47" t="s">
        <v>114</v>
      </c>
      <c r="B10" s="24" t="s">
        <v>16</v>
      </c>
      <c r="C10" s="21">
        <f t="shared" si="1"/>
        <v>0</v>
      </c>
      <c r="D10" s="22">
        <f>'[1]1-3'!$O$57</f>
        <v>0</v>
      </c>
      <c r="E10" s="22">
        <f>'[1]2-3'!$O$57</f>
        <v>0</v>
      </c>
      <c r="F10" s="22">
        <f>'[1]3-3'!$O$57</f>
        <v>0</v>
      </c>
      <c r="G10" s="22">
        <f>'[1]4-3'!$O$57</f>
        <v>0</v>
      </c>
      <c r="H10" s="22">
        <f>'[1]5-3'!$O$57</f>
        <v>0</v>
      </c>
      <c r="I10" s="22">
        <f>'[1]6-3'!$O$57</f>
        <v>0</v>
      </c>
      <c r="J10" s="22">
        <f>'[1]7-3'!$O$57</f>
        <v>0</v>
      </c>
      <c r="K10" s="22">
        <f>'[1]8-3'!$O$57</f>
        <v>0</v>
      </c>
      <c r="L10" s="22">
        <f>'[1]9-3'!$O$57</f>
        <v>0</v>
      </c>
    </row>
    <row r="11" spans="1:12" s="8" customFormat="1" ht="18" customHeight="1">
      <c r="A11" s="47" t="s">
        <v>116</v>
      </c>
      <c r="B11" s="24" t="s">
        <v>17</v>
      </c>
      <c r="C11" s="21">
        <f t="shared" si="1"/>
        <v>0</v>
      </c>
      <c r="D11" s="22">
        <f>'[1]1-3'!$P$57</f>
        <v>0</v>
      </c>
      <c r="E11" s="22">
        <f>'[1]2-3'!$P$57</f>
        <v>0</v>
      </c>
      <c r="F11" s="22">
        <f>'[1]3-3'!$P$57</f>
        <v>0</v>
      </c>
      <c r="G11" s="22">
        <f>'[1]4-3'!$P$57</f>
        <v>0</v>
      </c>
      <c r="H11" s="22">
        <f>'[1]5-3'!$P$57</f>
        <v>0</v>
      </c>
      <c r="I11" s="22">
        <f>'[1]6-3'!$P$57</f>
        <v>0</v>
      </c>
      <c r="J11" s="22">
        <f>'[1]7-3'!$P$57</f>
        <v>0</v>
      </c>
      <c r="K11" s="22">
        <f>'[1]8-3'!$P$57</f>
        <v>0</v>
      </c>
      <c r="L11" s="22">
        <f>'[1]9-3'!$P$57</f>
        <v>0</v>
      </c>
    </row>
    <row r="12" spans="1:12" s="8" customFormat="1" ht="18" customHeight="1">
      <c r="A12" s="47" t="s">
        <v>118</v>
      </c>
      <c r="B12" s="24" t="s">
        <v>18</v>
      </c>
      <c r="C12" s="21">
        <f t="shared" si="1"/>
        <v>0</v>
      </c>
      <c r="D12" s="22">
        <f>'[1]1-3'!$C$119</f>
        <v>0</v>
      </c>
      <c r="E12" s="22">
        <f>'[1]2-3'!$C$119</f>
        <v>0</v>
      </c>
      <c r="F12" s="22">
        <f>'[1]3-3'!$C$119</f>
        <v>0</v>
      </c>
      <c r="G12" s="22">
        <f>'[1]4-3'!$C$119</f>
        <v>0</v>
      </c>
      <c r="H12" s="22">
        <f>'[1]5-3'!$C$119</f>
        <v>0</v>
      </c>
      <c r="I12" s="22">
        <f>'[1]6-3'!$C$119</f>
        <v>0</v>
      </c>
      <c r="J12" s="22">
        <f>'[1]7-3'!$C$119</f>
        <v>0</v>
      </c>
      <c r="K12" s="22">
        <f>'[1]8-3'!$C$119</f>
        <v>0</v>
      </c>
      <c r="L12" s="23">
        <f>'[1]9-3'!$C$119</f>
        <v>0</v>
      </c>
    </row>
    <row r="13" spans="1:12" s="8" customFormat="1" ht="18" customHeight="1">
      <c r="A13" s="47" t="s">
        <v>120</v>
      </c>
      <c r="B13" s="24" t="s">
        <v>19</v>
      </c>
      <c r="C13" s="21">
        <f t="shared" si="1"/>
        <v>0</v>
      </c>
      <c r="D13" s="22">
        <f>'[1]1-3'!$D$119</f>
        <v>0</v>
      </c>
      <c r="E13" s="22">
        <f>'[1]2-3'!$D$119</f>
        <v>0</v>
      </c>
      <c r="F13" s="22">
        <f>'[1]3-3'!$D$119</f>
        <v>0</v>
      </c>
      <c r="G13" s="22">
        <f>'[1]4-3'!$D$119</f>
        <v>0</v>
      </c>
      <c r="H13" s="22">
        <f>'[1]5-3'!$D$119</f>
        <v>0</v>
      </c>
      <c r="I13" s="22">
        <f>'[1]6-3'!$D$119</f>
        <v>0</v>
      </c>
      <c r="J13" s="22">
        <f>'[1]7-3'!$D$119</f>
        <v>0</v>
      </c>
      <c r="K13" s="22">
        <f>'[1]8-3'!$D$119</f>
        <v>0</v>
      </c>
      <c r="L13" s="23">
        <f>'[1]9-3'!$D$119</f>
        <v>0</v>
      </c>
    </row>
    <row r="14" spans="1:12" s="8" customFormat="1" ht="18" customHeight="1">
      <c r="A14" s="19" t="s">
        <v>20</v>
      </c>
      <c r="B14" s="24" t="s">
        <v>21</v>
      </c>
      <c r="C14" s="21">
        <f t="shared" si="1"/>
        <v>52813</v>
      </c>
      <c r="D14" s="22">
        <f>'[1]1-3'!$E$119</f>
        <v>0</v>
      </c>
      <c r="E14" s="22">
        <f>'[1]2-3'!$E$119</f>
        <v>0</v>
      </c>
      <c r="F14" s="22">
        <f>'[1]3-3'!$E$119</f>
        <v>0</v>
      </c>
      <c r="G14" s="22">
        <f>'[1]4-3'!$E$119</f>
        <v>0</v>
      </c>
      <c r="H14" s="22">
        <f>'[1]5-3'!$E$119</f>
        <v>0</v>
      </c>
      <c r="I14" s="22">
        <f>'[1]6-3'!$E$119</f>
        <v>52813</v>
      </c>
      <c r="J14" s="22">
        <f>'[1]7-3'!$E$119</f>
        <v>0</v>
      </c>
      <c r="K14" s="22">
        <f>'[1]8-3'!$E$119</f>
        <v>0</v>
      </c>
      <c r="L14" s="23">
        <f>'[1]9-3'!$E$119</f>
        <v>0</v>
      </c>
    </row>
    <row r="15" spans="1:12" s="8" customFormat="1" ht="18" customHeight="1">
      <c r="A15" s="19" t="s">
        <v>22</v>
      </c>
      <c r="B15" s="24" t="s">
        <v>23</v>
      </c>
      <c r="C15" s="21">
        <f t="shared" si="1"/>
        <v>43029</v>
      </c>
      <c r="D15" s="22">
        <f>'[1]1-3'!$F$119</f>
        <v>0</v>
      </c>
      <c r="E15" s="22">
        <f>'[1]2-3'!$F$119</f>
        <v>0</v>
      </c>
      <c r="F15" s="22">
        <f>'[1]3-3'!$F$119</f>
        <v>0</v>
      </c>
      <c r="G15" s="22">
        <f>'[1]4-3'!$F$119</f>
        <v>0</v>
      </c>
      <c r="H15" s="22">
        <f>'[1]5-3'!$F$119</f>
        <v>0</v>
      </c>
      <c r="I15" s="22">
        <f>'[1]6-3'!$F$119</f>
        <v>43029</v>
      </c>
      <c r="J15" s="22">
        <f>'[1]7-3'!$F$119</f>
        <v>0</v>
      </c>
      <c r="K15" s="22">
        <f>'[1]8-3'!$F$119</f>
        <v>0</v>
      </c>
      <c r="L15" s="23">
        <f>'[1]9-3'!$F$119</f>
        <v>0</v>
      </c>
    </row>
    <row r="16" spans="1:12" s="8" customFormat="1" ht="18" customHeight="1">
      <c r="A16" s="19" t="s">
        <v>24</v>
      </c>
      <c r="B16" s="24" t="s">
        <v>25</v>
      </c>
      <c r="C16" s="21">
        <f t="shared" si="1"/>
        <v>0</v>
      </c>
      <c r="D16" s="22">
        <f>'[1]1-3'!$G$119</f>
        <v>0</v>
      </c>
      <c r="E16" s="22">
        <f>'[1]2-3'!$G$119</f>
        <v>0</v>
      </c>
      <c r="F16" s="22">
        <f>'[1]3-3'!$G$119</f>
        <v>0</v>
      </c>
      <c r="G16" s="22">
        <f>'[1]4-3'!$G$119</f>
        <v>0</v>
      </c>
      <c r="H16" s="22">
        <f>'[1]5-3'!$G$119</f>
        <v>0</v>
      </c>
      <c r="I16" s="22">
        <f>'[1]6-3'!$G$119</f>
        <v>0</v>
      </c>
      <c r="J16" s="22">
        <f>'[1]7-3'!$G$119</f>
        <v>0</v>
      </c>
      <c r="K16" s="22">
        <f>'[1]8-3'!$G$119</f>
        <v>0</v>
      </c>
      <c r="L16" s="23">
        <f>'[1]9-3'!$G$119</f>
        <v>0</v>
      </c>
    </row>
    <row r="17" spans="1:12" s="8" customFormat="1" ht="18" customHeight="1">
      <c r="A17" s="19" t="s">
        <v>26</v>
      </c>
      <c r="B17" s="24" t="s">
        <v>27</v>
      </c>
      <c r="C17" s="21">
        <f t="shared" si="1"/>
        <v>0</v>
      </c>
      <c r="D17" s="22">
        <f>'[1]1-3'!$H$119</f>
        <v>0</v>
      </c>
      <c r="E17" s="22">
        <f>'[1]2-3'!$H$119</f>
        <v>0</v>
      </c>
      <c r="F17" s="22">
        <f>'[1]3-3'!$H$119</f>
        <v>0</v>
      </c>
      <c r="G17" s="22">
        <f>'[1]4-3'!$H$119</f>
        <v>0</v>
      </c>
      <c r="H17" s="22">
        <f>'[1]5-3'!$H$119</f>
        <v>0</v>
      </c>
      <c r="I17" s="22">
        <f>'[1]6-3'!$H$119</f>
        <v>0</v>
      </c>
      <c r="J17" s="22">
        <f>'[1]7-3'!$H$119</f>
        <v>0</v>
      </c>
      <c r="K17" s="22">
        <f>'[1]8-3'!$H$119</f>
        <v>0</v>
      </c>
      <c r="L17" s="23">
        <f>'[1]9-3'!$H$119</f>
        <v>0</v>
      </c>
    </row>
    <row r="18" spans="1:12" s="8" customFormat="1" ht="18" customHeight="1">
      <c r="A18" s="19" t="s">
        <v>28</v>
      </c>
      <c r="B18" s="24" t="s">
        <v>29</v>
      </c>
      <c r="C18" s="21">
        <f t="shared" si="1"/>
        <v>0</v>
      </c>
      <c r="D18" s="22">
        <f>'[1]1-3'!$I$119</f>
        <v>0</v>
      </c>
      <c r="E18" s="22">
        <f>'[1]2-3'!$I$119</f>
        <v>0</v>
      </c>
      <c r="F18" s="22">
        <f>'[1]3-3'!$I$119</f>
        <v>0</v>
      </c>
      <c r="G18" s="22">
        <f>'[1]4-3'!$I$119</f>
        <v>0</v>
      </c>
      <c r="H18" s="22">
        <f>'[1]5-3'!$I$119</f>
        <v>0</v>
      </c>
      <c r="I18" s="22">
        <f>'[1]6-3'!$I$119</f>
        <v>0</v>
      </c>
      <c r="J18" s="22">
        <f>'[1]7-3'!$I$119</f>
        <v>0</v>
      </c>
      <c r="K18" s="22">
        <f>'[1]8-3'!$I$119</f>
        <v>0</v>
      </c>
      <c r="L18" s="23">
        <f>'[1]9-3'!$I$119</f>
        <v>0</v>
      </c>
    </row>
    <row r="19" spans="1:12" s="8" customFormat="1" ht="18" customHeight="1">
      <c r="A19" s="19" t="s">
        <v>30</v>
      </c>
      <c r="B19" s="24" t="s">
        <v>31</v>
      </c>
      <c r="C19" s="21">
        <f t="shared" si="1"/>
        <v>0</v>
      </c>
      <c r="D19" s="22">
        <f>'[1]1-3'!$J$119</f>
        <v>0</v>
      </c>
      <c r="E19" s="22">
        <f>'[1]2-3'!$J$119</f>
        <v>0</v>
      </c>
      <c r="F19" s="22">
        <f>'[1]3-3'!$J$119</f>
        <v>0</v>
      </c>
      <c r="G19" s="22">
        <f>'[1]4-3'!$J$119</f>
        <v>0</v>
      </c>
      <c r="H19" s="22">
        <f>'[1]5-3'!$J$119</f>
        <v>0</v>
      </c>
      <c r="I19" s="22">
        <f>'[1]6-3'!$J$119</f>
        <v>0</v>
      </c>
      <c r="J19" s="22">
        <f>'[1]7-3'!$J$119</f>
        <v>0</v>
      </c>
      <c r="K19" s="22">
        <f>'[1]8-3'!$J$119</f>
        <v>0</v>
      </c>
      <c r="L19" s="23">
        <f>'[1]9-3'!$J$119</f>
        <v>0</v>
      </c>
    </row>
    <row r="20" spans="1:12" s="8" customFormat="1" ht="18" customHeight="1">
      <c r="A20" s="19" t="s">
        <v>32</v>
      </c>
      <c r="B20" s="24" t="s">
        <v>33</v>
      </c>
      <c r="C20" s="21">
        <f t="shared" si="1"/>
        <v>0</v>
      </c>
      <c r="D20" s="22">
        <f>'[1]1-3'!$K$119</f>
        <v>0</v>
      </c>
      <c r="E20" s="22">
        <f>'[1]2-3'!$K$119</f>
        <v>0</v>
      </c>
      <c r="F20" s="22">
        <f>'[1]3-3'!$K$119</f>
        <v>0</v>
      </c>
      <c r="G20" s="22">
        <f>'[1]4-3'!$K$119</f>
        <v>0</v>
      </c>
      <c r="H20" s="22">
        <f>'[1]5-3'!$K$119</f>
        <v>0</v>
      </c>
      <c r="I20" s="22">
        <f>'[1]6-3'!$K$119</f>
        <v>0</v>
      </c>
      <c r="J20" s="22">
        <f>'[1]7-3'!$K$119</f>
        <v>0</v>
      </c>
      <c r="K20" s="22">
        <f>'[1]8-3'!$K$119</f>
        <v>0</v>
      </c>
      <c r="L20" s="23">
        <f>'[1]9-3'!$K$119</f>
        <v>0</v>
      </c>
    </row>
    <row r="21" spans="1:12" s="8" customFormat="1" ht="18" customHeight="1">
      <c r="A21" s="19" t="s">
        <v>34</v>
      </c>
      <c r="B21" s="24" t="s">
        <v>35</v>
      </c>
      <c r="C21" s="21">
        <f t="shared" si="1"/>
        <v>0</v>
      </c>
      <c r="D21" s="22">
        <f>'[1]1-3'!$L$119</f>
        <v>0</v>
      </c>
      <c r="E21" s="22">
        <f>'[1]2-3'!$L$119</f>
        <v>0</v>
      </c>
      <c r="F21" s="22">
        <f>'[1]3-3'!$L$119</f>
        <v>0</v>
      </c>
      <c r="G21" s="22">
        <f>'[1]4-3'!$L$119</f>
        <v>0</v>
      </c>
      <c r="H21" s="22">
        <f>'[1]5-3'!$L$119</f>
        <v>0</v>
      </c>
      <c r="I21" s="22">
        <f>'[1]6-3'!$L$119</f>
        <v>0</v>
      </c>
      <c r="J21" s="22">
        <f>'[1]7-3'!$L$119</f>
        <v>0</v>
      </c>
      <c r="K21" s="22">
        <f>'[1]8-3'!$L$119</f>
        <v>0</v>
      </c>
      <c r="L21" s="23">
        <f>'[1]9-3'!$L$119</f>
        <v>0</v>
      </c>
    </row>
    <row r="22" spans="1:12" s="8" customFormat="1" ht="18" customHeight="1">
      <c r="A22" s="19" t="s">
        <v>36</v>
      </c>
      <c r="B22" s="24" t="s">
        <v>37</v>
      </c>
      <c r="C22" s="21">
        <f t="shared" si="1"/>
        <v>12144</v>
      </c>
      <c r="D22" s="22">
        <f>'[1]1-3'!$M$119</f>
        <v>0</v>
      </c>
      <c r="E22" s="22">
        <f>'[1]2-3'!$M$119</f>
        <v>0</v>
      </c>
      <c r="F22" s="22">
        <f>'[1]3-3'!$M$119</f>
        <v>0</v>
      </c>
      <c r="G22" s="22">
        <f>'[1]4-3'!$M$119</f>
        <v>0</v>
      </c>
      <c r="H22" s="22">
        <f>'[1]5-3'!$M$119</f>
        <v>12144</v>
      </c>
      <c r="I22" s="22">
        <f>'[1]6-3'!$M$119</f>
        <v>0</v>
      </c>
      <c r="J22" s="22">
        <f>'[1]7-3'!$M$119</f>
        <v>0</v>
      </c>
      <c r="K22" s="22">
        <f>'[1]8-3'!$M$119</f>
        <v>0</v>
      </c>
      <c r="L22" s="23">
        <f>'[1]9-3'!$M$119</f>
        <v>0</v>
      </c>
    </row>
    <row r="23" spans="1:12" s="8" customFormat="1" ht="18" customHeight="1">
      <c r="A23" s="19" t="s">
        <v>38</v>
      </c>
      <c r="B23" s="24" t="s">
        <v>39</v>
      </c>
      <c r="C23" s="21">
        <f t="shared" si="1"/>
        <v>0</v>
      </c>
      <c r="D23" s="22">
        <f>'[1]1-3'!$N$119</f>
        <v>0</v>
      </c>
      <c r="E23" s="22">
        <f>'[1]2-3'!$N$119</f>
        <v>0</v>
      </c>
      <c r="F23" s="22">
        <f>'[1]3-3'!$N$119</f>
        <v>0</v>
      </c>
      <c r="G23" s="22">
        <f>'[1]4-3'!$N$119</f>
        <v>0</v>
      </c>
      <c r="H23" s="22">
        <f>'[1]5-3'!$N$119</f>
        <v>0</v>
      </c>
      <c r="I23" s="22">
        <f>'[1]6-3'!$N$119</f>
        <v>0</v>
      </c>
      <c r="J23" s="22">
        <f>'[1]7-3'!$N$119</f>
        <v>0</v>
      </c>
      <c r="K23" s="22">
        <f>'[1]8-3'!$N$119</f>
        <v>0</v>
      </c>
      <c r="L23" s="23">
        <f>'[1]9-3'!$N$119</f>
        <v>0</v>
      </c>
    </row>
    <row r="24" spans="1:12" s="8" customFormat="1" ht="18" customHeight="1">
      <c r="A24" s="19" t="s">
        <v>40</v>
      </c>
      <c r="B24" s="24" t="s">
        <v>41</v>
      </c>
      <c r="C24" s="21">
        <f t="shared" si="1"/>
        <v>0</v>
      </c>
      <c r="D24" s="22">
        <f>'[1]1-3'!$O$119</f>
        <v>0</v>
      </c>
      <c r="E24" s="22">
        <f>'[1]2-3'!$O$119</f>
        <v>0</v>
      </c>
      <c r="F24" s="22">
        <f>'[1]3-3'!$O$119</f>
        <v>0</v>
      </c>
      <c r="G24" s="22">
        <f>'[1]4-3'!$O$119</f>
        <v>0</v>
      </c>
      <c r="H24" s="22">
        <f>'[1]5-3'!$O$119</f>
        <v>0</v>
      </c>
      <c r="I24" s="22">
        <f>'[1]6-3'!$O$119</f>
        <v>0</v>
      </c>
      <c r="J24" s="22">
        <f>'[1]7-3'!$O$119</f>
        <v>0</v>
      </c>
      <c r="K24" s="22">
        <f>'[1]8-3'!$O$119</f>
        <v>0</v>
      </c>
      <c r="L24" s="23">
        <f>'[1]9-3'!$O$119</f>
        <v>0</v>
      </c>
    </row>
    <row r="25" spans="1:12" s="8" customFormat="1" ht="18" customHeight="1">
      <c r="A25" s="19" t="s">
        <v>42</v>
      </c>
      <c r="B25" s="24" t="s">
        <v>43</v>
      </c>
      <c r="C25" s="21">
        <f t="shared" si="1"/>
        <v>148761</v>
      </c>
      <c r="D25" s="22">
        <f>'[1]1-3'!$P$119</f>
        <v>0</v>
      </c>
      <c r="E25" s="22">
        <f>'[1]2-3'!$P$119</f>
        <v>0</v>
      </c>
      <c r="F25" s="22">
        <f>'[1]3-3'!$P$119</f>
        <v>0</v>
      </c>
      <c r="G25" s="22">
        <f>'[1]4-3'!$P$119</f>
        <v>55041</v>
      </c>
      <c r="H25" s="22">
        <f>'[1]5-3'!$P$119</f>
        <v>0</v>
      </c>
      <c r="I25" s="22">
        <f>'[1]6-3'!$P$119</f>
        <v>93720</v>
      </c>
      <c r="J25" s="22">
        <f>'[1]7-3'!$P$119</f>
        <v>0</v>
      </c>
      <c r="K25" s="22">
        <f>'[1]8-3'!$P$119</f>
        <v>0</v>
      </c>
      <c r="L25" s="23">
        <f>'[1]9-3'!$P$119</f>
        <v>0</v>
      </c>
    </row>
    <row r="26" spans="1:12" s="8" customFormat="1" ht="18" customHeight="1">
      <c r="A26" s="19" t="s">
        <v>44</v>
      </c>
      <c r="B26" s="24" t="s">
        <v>45</v>
      </c>
      <c r="C26" s="21">
        <f t="shared" si="1"/>
        <v>0</v>
      </c>
      <c r="D26" s="22">
        <f>'[1]1-3'!$C$180</f>
        <v>0</v>
      </c>
      <c r="E26" s="22">
        <f>'[1]2-3'!$C$180</f>
        <v>0</v>
      </c>
      <c r="F26" s="22">
        <f>'[1]3-3'!$C$180</f>
        <v>0</v>
      </c>
      <c r="G26" s="22">
        <f>'[1]4-3'!$C$180</f>
        <v>0</v>
      </c>
      <c r="H26" s="22">
        <f>'[1]5-3'!$C$180</f>
        <v>0</v>
      </c>
      <c r="I26" s="22">
        <f>'[1]6-3'!$C$180</f>
        <v>0</v>
      </c>
      <c r="J26" s="22">
        <f>'[1]7-3'!$C$180</f>
        <v>0</v>
      </c>
      <c r="K26" s="22">
        <f>'[1]8-3'!$C$180</f>
        <v>0</v>
      </c>
      <c r="L26" s="23">
        <f>'[1]9-3'!$C$180</f>
        <v>0</v>
      </c>
    </row>
    <row r="27" spans="1:12" s="8" customFormat="1" ht="18" customHeight="1">
      <c r="A27" s="19" t="s">
        <v>46</v>
      </c>
      <c r="B27" s="24" t="s">
        <v>47</v>
      </c>
      <c r="C27" s="21">
        <f t="shared" si="1"/>
        <v>149863</v>
      </c>
      <c r="D27" s="22">
        <f>'[1]1-3'!$D$180</f>
        <v>0</v>
      </c>
      <c r="E27" s="22">
        <f>'[1]2-3'!$D$180</f>
        <v>0</v>
      </c>
      <c r="F27" s="22">
        <f>'[1]3-3'!$D$180</f>
        <v>0</v>
      </c>
      <c r="G27" s="22">
        <f>'[1]4-3'!$D$180</f>
        <v>0</v>
      </c>
      <c r="H27" s="22">
        <f>'[1]5-3'!$D$180</f>
        <v>0</v>
      </c>
      <c r="I27" s="22">
        <f>'[1]6-3'!$D$180</f>
        <v>66643</v>
      </c>
      <c r="J27" s="22">
        <f>'[1]7-3'!$D$180</f>
        <v>7278</v>
      </c>
      <c r="K27" s="22">
        <f>'[1]8-3'!$D$180</f>
        <v>75942</v>
      </c>
      <c r="L27" s="23">
        <f>'[1]9-3'!$D$180</f>
        <v>0</v>
      </c>
    </row>
    <row r="28" spans="1:12" s="8" customFormat="1" ht="18" customHeight="1">
      <c r="A28" s="19" t="s">
        <v>48</v>
      </c>
      <c r="B28" s="24" t="s">
        <v>49</v>
      </c>
      <c r="C28" s="21">
        <f t="shared" si="1"/>
        <v>15584</v>
      </c>
      <c r="D28" s="22">
        <f>'[1]1-3'!$E$180</f>
        <v>0</v>
      </c>
      <c r="E28" s="22">
        <f>'[1]2-3'!$E$180</f>
        <v>0</v>
      </c>
      <c r="F28" s="22">
        <f>'[1]3-3'!$E$180</f>
        <v>0</v>
      </c>
      <c r="G28" s="22">
        <f>'[1]4-3'!$E$180</f>
        <v>0</v>
      </c>
      <c r="H28" s="22">
        <f>'[1]5-3'!$E$180</f>
        <v>0</v>
      </c>
      <c r="I28" s="22">
        <f>'[1]6-3'!$E$180</f>
        <v>0</v>
      </c>
      <c r="J28" s="22">
        <f>'[1]7-3'!$E$180</f>
        <v>0</v>
      </c>
      <c r="K28" s="22">
        <f>'[1]8-3'!$E$180</f>
        <v>15584</v>
      </c>
      <c r="L28" s="23">
        <f>'[1]9-3'!$E$180</f>
        <v>0</v>
      </c>
    </row>
    <row r="29" spans="1:12" s="8" customFormat="1" ht="18" customHeight="1">
      <c r="A29" s="19" t="s">
        <v>50</v>
      </c>
      <c r="B29" s="24" t="s">
        <v>51</v>
      </c>
      <c r="C29" s="21">
        <f t="shared" si="1"/>
        <v>67265</v>
      </c>
      <c r="D29" s="22">
        <f>'[1]1-3'!$F$180</f>
        <v>0</v>
      </c>
      <c r="E29" s="22">
        <f>'[1]2-3'!$F$180</f>
        <v>0</v>
      </c>
      <c r="F29" s="22">
        <f>'[1]3-3'!$F$180</f>
        <v>0</v>
      </c>
      <c r="G29" s="22">
        <f>'[1]4-3'!$F$180</f>
        <v>0</v>
      </c>
      <c r="H29" s="22">
        <f>'[1]5-3'!$F$180</f>
        <v>55352</v>
      </c>
      <c r="I29" s="22">
        <f>'[1]6-3'!$F$180</f>
        <v>0</v>
      </c>
      <c r="J29" s="22">
        <f>'[1]7-3'!$F$180</f>
        <v>0</v>
      </c>
      <c r="K29" s="22">
        <f>'[1]8-3'!$F$180</f>
        <v>11913</v>
      </c>
      <c r="L29" s="23">
        <f>'[1]9-3'!$F$180</f>
        <v>0</v>
      </c>
    </row>
    <row r="30" spans="1:12" s="8" customFormat="1" ht="18" customHeight="1">
      <c r="A30" s="19" t="s">
        <v>52</v>
      </c>
      <c r="B30" s="24" t="s">
        <v>53</v>
      </c>
      <c r="C30" s="21">
        <f t="shared" si="1"/>
        <v>0</v>
      </c>
      <c r="D30" s="22">
        <f>'[1]1-3'!$G$180</f>
        <v>0</v>
      </c>
      <c r="E30" s="22">
        <f>'[1]2-3'!$G$180</f>
        <v>0</v>
      </c>
      <c r="F30" s="22">
        <f>'[1]3-3'!$G$180</f>
        <v>0</v>
      </c>
      <c r="G30" s="22">
        <f>'[1]4-3'!$G$180</f>
        <v>0</v>
      </c>
      <c r="H30" s="22">
        <f>'[1]5-3'!$G$180</f>
        <v>0</v>
      </c>
      <c r="I30" s="22">
        <f>'[1]6-3'!$G$180</f>
        <v>0</v>
      </c>
      <c r="J30" s="22">
        <f>'[1]7-3'!$G$180</f>
        <v>0</v>
      </c>
      <c r="K30" s="22">
        <f>'[1]8-3'!$G$180</f>
        <v>0</v>
      </c>
      <c r="L30" s="23">
        <f>'[1]9-3'!$G$180</f>
        <v>0</v>
      </c>
    </row>
    <row r="31" spans="1:12" s="8" customFormat="1" ht="18" customHeight="1">
      <c r="A31" s="19" t="s">
        <v>54</v>
      </c>
      <c r="B31" s="24" t="s">
        <v>55</v>
      </c>
      <c r="C31" s="21">
        <f t="shared" si="1"/>
        <v>0</v>
      </c>
      <c r="D31" s="22">
        <f>'[1]1-3'!$H$180</f>
        <v>0</v>
      </c>
      <c r="E31" s="22">
        <f>'[1]2-3'!$H$180</f>
        <v>0</v>
      </c>
      <c r="F31" s="22">
        <f>'[1]3-3'!$H$180</f>
        <v>0</v>
      </c>
      <c r="G31" s="22">
        <f>'[1]4-3'!$H$180</f>
        <v>0</v>
      </c>
      <c r="H31" s="22">
        <f>'[1]5-3'!$H$180</f>
        <v>0</v>
      </c>
      <c r="I31" s="22">
        <f>'[1]6-3'!$H$180</f>
        <v>0</v>
      </c>
      <c r="J31" s="22">
        <f>'[1]7-3'!$H$180</f>
        <v>0</v>
      </c>
      <c r="K31" s="22">
        <f>'[1]8-3'!$H$180</f>
        <v>0</v>
      </c>
      <c r="L31" s="23">
        <f>'[1]9-3'!$H$180</f>
        <v>0</v>
      </c>
    </row>
    <row r="32" spans="1:12" s="8" customFormat="1" ht="18" customHeight="1">
      <c r="A32" s="19" t="s">
        <v>56</v>
      </c>
      <c r="B32" s="24" t="s">
        <v>57</v>
      </c>
      <c r="C32" s="21">
        <f t="shared" si="1"/>
        <v>0</v>
      </c>
      <c r="D32" s="22">
        <f>'[1]1-3'!$I$180</f>
        <v>0</v>
      </c>
      <c r="E32" s="22">
        <f>'[1]2-3'!$I$180</f>
        <v>0</v>
      </c>
      <c r="F32" s="22">
        <f>'[1]3-3'!$I$180</f>
        <v>0</v>
      </c>
      <c r="G32" s="22">
        <f>'[1]4-3'!$I$180</f>
        <v>0</v>
      </c>
      <c r="H32" s="22">
        <f>'[1]5-3'!$I$180</f>
        <v>0</v>
      </c>
      <c r="I32" s="22">
        <f>'[1]6-3'!$I$180</f>
        <v>0</v>
      </c>
      <c r="J32" s="22">
        <f>'[1]7-3'!$I$180</f>
        <v>0</v>
      </c>
      <c r="K32" s="22">
        <f>'[1]8-3'!$I$180</f>
        <v>0</v>
      </c>
      <c r="L32" s="23">
        <f>'[1]9-3'!$I$180</f>
        <v>0</v>
      </c>
    </row>
    <row r="33" spans="1:12" s="8" customFormat="1" ht="18" customHeight="1">
      <c r="A33" s="19" t="s">
        <v>58</v>
      </c>
      <c r="B33" s="24" t="s">
        <v>59</v>
      </c>
      <c r="C33" s="21">
        <f t="shared" si="1"/>
        <v>179053</v>
      </c>
      <c r="D33" s="22">
        <f>'[1]1-3'!$J$180</f>
        <v>0</v>
      </c>
      <c r="E33" s="22">
        <f>'[1]2-3'!$J$180</f>
        <v>0</v>
      </c>
      <c r="F33" s="22">
        <f>'[1]3-3'!$J$180</f>
        <v>0</v>
      </c>
      <c r="G33" s="22">
        <f>'[1]4-3'!$J$180</f>
        <v>0</v>
      </c>
      <c r="H33" s="22">
        <f>'[1]5-3'!$J$180</f>
        <v>0</v>
      </c>
      <c r="I33" s="22">
        <f>'[1]6-3'!$J$180</f>
        <v>113168</v>
      </c>
      <c r="J33" s="22">
        <f>'[1]7-3'!$J$180</f>
        <v>0</v>
      </c>
      <c r="K33" s="22">
        <f>'[1]8-3'!$J$180</f>
        <v>65885</v>
      </c>
      <c r="L33" s="23">
        <f>'[1]9-3'!$J$180</f>
        <v>0</v>
      </c>
    </row>
    <row r="34" spans="1:12" s="8" customFormat="1" ht="18" customHeight="1">
      <c r="A34" s="19" t="s">
        <v>60</v>
      </c>
      <c r="B34" s="24" t="s">
        <v>61</v>
      </c>
      <c r="C34" s="21">
        <f t="shared" si="1"/>
        <v>120588</v>
      </c>
      <c r="D34" s="22">
        <f>'[1]1-3'!$K$180</f>
        <v>0</v>
      </c>
      <c r="E34" s="22">
        <f>'[1]2-3'!$K$180</f>
        <v>0</v>
      </c>
      <c r="F34" s="22">
        <f>'[1]3-3'!$K$180</f>
        <v>0</v>
      </c>
      <c r="G34" s="22">
        <f>'[1]4-3'!$K$180</f>
        <v>16073</v>
      </c>
      <c r="H34" s="22">
        <f>'[1]5-3'!$K$180</f>
        <v>0</v>
      </c>
      <c r="I34" s="22">
        <f>'[1]6-3'!$K$180</f>
        <v>0</v>
      </c>
      <c r="J34" s="22">
        <f>'[1]7-3'!$K$180</f>
        <v>0</v>
      </c>
      <c r="K34" s="22">
        <f>'[1]8-3'!$K$180</f>
        <v>104515</v>
      </c>
      <c r="L34" s="23">
        <f>'[1]9-3'!$K$180</f>
        <v>0</v>
      </c>
    </row>
    <row r="35" spans="1:12" s="8" customFormat="1" ht="18" customHeight="1">
      <c r="A35" s="19" t="s">
        <v>62</v>
      </c>
      <c r="B35" s="24" t="s">
        <v>63</v>
      </c>
      <c r="C35" s="21">
        <f t="shared" si="1"/>
        <v>43008</v>
      </c>
      <c r="D35" s="22">
        <f>'[1]1-3'!$L$180</f>
        <v>0</v>
      </c>
      <c r="E35" s="22">
        <f>'[1]2-3'!$L$180</f>
        <v>43008</v>
      </c>
      <c r="F35" s="22">
        <f>'[1]3-3'!$L$180</f>
        <v>0</v>
      </c>
      <c r="G35" s="22">
        <f>'[1]4-3'!$L$180</f>
        <v>0</v>
      </c>
      <c r="H35" s="22">
        <f>'[1]5-3'!$L$180</f>
        <v>0</v>
      </c>
      <c r="I35" s="22">
        <f>'[1]6-3'!$L$180</f>
        <v>0</v>
      </c>
      <c r="J35" s="22">
        <f>'[1]7-3'!$L$180</f>
        <v>0</v>
      </c>
      <c r="K35" s="22">
        <f>'[1]8-3'!$L$180</f>
        <v>0</v>
      </c>
      <c r="L35" s="23">
        <f>'[1]9-3'!$L$180</f>
        <v>0</v>
      </c>
    </row>
    <row r="36" spans="1:12" s="8" customFormat="1" ht="18" customHeight="1">
      <c r="A36" s="19" t="s">
        <v>64</v>
      </c>
      <c r="B36" s="24" t="s">
        <v>65</v>
      </c>
      <c r="C36" s="21">
        <f t="shared" si="1"/>
        <v>0</v>
      </c>
      <c r="D36" s="22">
        <f>'[1]1-3'!$M$180</f>
        <v>0</v>
      </c>
      <c r="E36" s="22">
        <f>'[1]2-3'!$M$180</f>
        <v>0</v>
      </c>
      <c r="F36" s="22">
        <f>'[1]3-3'!$M$180</f>
        <v>0</v>
      </c>
      <c r="G36" s="22">
        <f>'[1]4-3'!$M$180</f>
        <v>0</v>
      </c>
      <c r="H36" s="22">
        <f>'[1]5-3'!$M$180</f>
        <v>0</v>
      </c>
      <c r="I36" s="22">
        <f>'[1]6-3'!$M$180</f>
        <v>0</v>
      </c>
      <c r="J36" s="22">
        <f>'[1]7-3'!$M$180</f>
        <v>0</v>
      </c>
      <c r="K36" s="22">
        <f>'[1]8-3'!$M$180</f>
        <v>0</v>
      </c>
      <c r="L36" s="23">
        <f>'[1]9-3'!$M$180</f>
        <v>0</v>
      </c>
    </row>
    <row r="37" spans="1:12" s="8" customFormat="1" ht="18" customHeight="1">
      <c r="A37" s="19" t="s">
        <v>66</v>
      </c>
      <c r="B37" s="24" t="s">
        <v>67</v>
      </c>
      <c r="C37" s="21">
        <f t="shared" si="1"/>
        <v>203862</v>
      </c>
      <c r="D37" s="22">
        <f>'[1]1-3'!$N$180</f>
        <v>0</v>
      </c>
      <c r="E37" s="22">
        <f>'[1]2-3'!$N$180</f>
        <v>0</v>
      </c>
      <c r="F37" s="22">
        <f>'[1]3-3'!$N$180</f>
        <v>0</v>
      </c>
      <c r="G37" s="22">
        <f>'[1]4-3'!$N$180</f>
        <v>203862</v>
      </c>
      <c r="H37" s="22">
        <f>'[1]5-3'!$N$180</f>
        <v>0</v>
      </c>
      <c r="I37" s="22">
        <f>'[1]6-3'!$N$180</f>
        <v>0</v>
      </c>
      <c r="J37" s="22">
        <f>'[1]7-3'!$N$180</f>
        <v>0</v>
      </c>
      <c r="K37" s="22">
        <f>'[1]8-3'!$N$180</f>
        <v>0</v>
      </c>
      <c r="L37" s="23">
        <f>'[1]9-3'!$N$180</f>
        <v>0</v>
      </c>
    </row>
    <row r="38" spans="1:12" s="8" customFormat="1" ht="18" customHeight="1">
      <c r="A38" s="19" t="s">
        <v>68</v>
      </c>
      <c r="B38" s="24" t="s">
        <v>69</v>
      </c>
      <c r="C38" s="21">
        <f t="shared" si="1"/>
        <v>380670</v>
      </c>
      <c r="D38" s="22">
        <f>'[1]1-3'!$O$180</f>
        <v>142501</v>
      </c>
      <c r="E38" s="22">
        <f>'[1]2-3'!$O$180</f>
        <v>0</v>
      </c>
      <c r="F38" s="22">
        <f>'[1]3-3'!$O$180</f>
        <v>0</v>
      </c>
      <c r="G38" s="22">
        <f>'[1]4-3'!$O$180</f>
        <v>0</v>
      </c>
      <c r="H38" s="22">
        <f>'[1]5-3'!$O$180</f>
        <v>0</v>
      </c>
      <c r="I38" s="22">
        <f>'[1]6-3'!$O$180</f>
        <v>212477</v>
      </c>
      <c r="J38" s="22">
        <f>'[1]7-3'!$O$180</f>
        <v>25692</v>
      </c>
      <c r="K38" s="22">
        <f>'[1]8-3'!$O$180</f>
        <v>0</v>
      </c>
      <c r="L38" s="23">
        <f>'[1]9-3'!$O$180</f>
        <v>0</v>
      </c>
    </row>
    <row r="39" spans="1:12" s="8" customFormat="1" ht="18" customHeight="1">
      <c r="A39" s="19" t="s">
        <v>70</v>
      </c>
      <c r="B39" s="24" t="s">
        <v>71</v>
      </c>
      <c r="C39" s="21">
        <f t="shared" si="1"/>
        <v>182782</v>
      </c>
      <c r="D39" s="22">
        <f>'[1]1-3'!$P$180</f>
        <v>13854</v>
      </c>
      <c r="E39" s="22">
        <f>'[1]2-3'!$P$180</f>
        <v>0</v>
      </c>
      <c r="F39" s="22">
        <f>'[1]3-3'!$P$180</f>
        <v>0</v>
      </c>
      <c r="G39" s="22">
        <f>'[1]4-3'!$P$180</f>
        <v>0</v>
      </c>
      <c r="H39" s="22">
        <f>'[1]5-3'!$P$180</f>
        <v>0</v>
      </c>
      <c r="I39" s="22">
        <f>'[1]6-3'!$P$180</f>
        <v>168928</v>
      </c>
      <c r="J39" s="22">
        <f>'[1]7-3'!$P$180</f>
        <v>0</v>
      </c>
      <c r="K39" s="22">
        <f>'[1]8-3'!$P$180</f>
        <v>0</v>
      </c>
      <c r="L39" s="23">
        <f>'[1]9-3'!$P$180</f>
        <v>0</v>
      </c>
    </row>
    <row r="40" spans="1:12" s="8" customFormat="1" ht="18" customHeight="1">
      <c r="A40" s="19" t="s">
        <v>72</v>
      </c>
      <c r="B40" s="24" t="s">
        <v>73</v>
      </c>
      <c r="C40" s="21">
        <f t="shared" si="1"/>
        <v>0</v>
      </c>
      <c r="D40" s="22">
        <f>'[1]1-3'!$C$242</f>
        <v>0</v>
      </c>
      <c r="E40" s="22">
        <f>'[1]2-3'!$C$242</f>
        <v>0</v>
      </c>
      <c r="F40" s="22">
        <f>'[1]3-3'!$C$242</f>
        <v>0</v>
      </c>
      <c r="G40" s="22">
        <f>'[1]4-3'!$C$242</f>
        <v>0</v>
      </c>
      <c r="H40" s="22">
        <f>'[1]5-3'!$C$242</f>
        <v>0</v>
      </c>
      <c r="I40" s="22">
        <f>'[1]6-3'!$C$242</f>
        <v>0</v>
      </c>
      <c r="J40" s="22">
        <f>'[1]7-3'!$C$242</f>
        <v>0</v>
      </c>
      <c r="K40" s="22">
        <f>'[1]8-3'!$C$242</f>
        <v>0</v>
      </c>
      <c r="L40" s="23">
        <f>'[1]9-3'!$C$242</f>
        <v>0</v>
      </c>
    </row>
    <row r="41" spans="1:12" s="8" customFormat="1" ht="18" customHeight="1">
      <c r="A41" s="19" t="s">
        <v>74</v>
      </c>
      <c r="B41" s="24" t="s">
        <v>75</v>
      </c>
      <c r="C41" s="21">
        <f t="shared" si="1"/>
        <v>170176</v>
      </c>
      <c r="D41" s="22">
        <f>'[1]1-3'!$D$242</f>
        <v>0</v>
      </c>
      <c r="E41" s="22">
        <f>'[1]2-3'!$D$242</f>
        <v>0</v>
      </c>
      <c r="F41" s="22">
        <f>'[1]3-3'!$D$242</f>
        <v>0</v>
      </c>
      <c r="G41" s="22">
        <f>'[1]4-3'!$D$242</f>
        <v>112171</v>
      </c>
      <c r="H41" s="22">
        <f>'[1]5-3'!$D$242</f>
        <v>58005</v>
      </c>
      <c r="I41" s="22">
        <f>'[1]6-3'!$D$242</f>
        <v>0</v>
      </c>
      <c r="J41" s="22">
        <f>'[1]7-3'!$D$242</f>
        <v>0</v>
      </c>
      <c r="K41" s="22">
        <f>'[1]8-3'!$D$242</f>
        <v>0</v>
      </c>
      <c r="L41" s="23">
        <f>'[1]9-3'!$D$242</f>
        <v>0</v>
      </c>
    </row>
    <row r="42" spans="1:12" s="8" customFormat="1" ht="18" customHeight="1">
      <c r="A42" s="19" t="s">
        <v>76</v>
      </c>
      <c r="B42" s="24" t="s">
        <v>77</v>
      </c>
      <c r="C42" s="21">
        <f t="shared" si="1"/>
        <v>0</v>
      </c>
      <c r="D42" s="22">
        <f>'[1]1-3'!$E$242</f>
        <v>0</v>
      </c>
      <c r="E42" s="22">
        <f>'[1]2-3'!$E$242</f>
        <v>0</v>
      </c>
      <c r="F42" s="22">
        <f>'[1]3-3'!$E$242</f>
        <v>0</v>
      </c>
      <c r="G42" s="22">
        <f>'[1]4-3'!$E$242</f>
        <v>0</v>
      </c>
      <c r="H42" s="22">
        <f>'[1]5-3'!$E$242</f>
        <v>0</v>
      </c>
      <c r="I42" s="22">
        <f>'[1]6-3'!$E$242</f>
        <v>0</v>
      </c>
      <c r="J42" s="22">
        <f>'[1]7-3'!$E$242</f>
        <v>0</v>
      </c>
      <c r="K42" s="22">
        <f>'[1]8-3'!$E$242</f>
        <v>0</v>
      </c>
      <c r="L42" s="23">
        <f>'[1]9-3'!$E$242</f>
        <v>0</v>
      </c>
    </row>
    <row r="43" spans="1:12" s="8" customFormat="1" ht="18" customHeight="1">
      <c r="A43" s="19" t="s">
        <v>78</v>
      </c>
      <c r="B43" s="24" t="s">
        <v>79</v>
      </c>
      <c r="C43" s="21">
        <f t="shared" si="1"/>
        <v>0</v>
      </c>
      <c r="D43" s="22">
        <f>'[1]1-3'!$F$242</f>
        <v>0</v>
      </c>
      <c r="E43" s="22">
        <f>'[1]2-3'!$F$242</f>
        <v>0</v>
      </c>
      <c r="F43" s="22">
        <f>'[1]3-3'!$F$242</f>
        <v>0</v>
      </c>
      <c r="G43" s="22">
        <f>'[1]4-3'!$F$242</f>
        <v>0</v>
      </c>
      <c r="H43" s="22">
        <f>'[1]5-3'!$F$242</f>
        <v>0</v>
      </c>
      <c r="I43" s="22">
        <f>'[1]6-3'!$F$242</f>
        <v>0</v>
      </c>
      <c r="J43" s="22">
        <f>'[1]7-3'!$F$242</f>
        <v>0</v>
      </c>
      <c r="K43" s="22">
        <f>'[1]8-3'!$F$242</f>
        <v>0</v>
      </c>
      <c r="L43" s="23">
        <f>'[1]9-3'!$F$242</f>
        <v>0</v>
      </c>
    </row>
    <row r="44" spans="1:12" s="8" customFormat="1" ht="18" customHeight="1">
      <c r="A44" s="19" t="s">
        <v>80</v>
      </c>
      <c r="B44" s="24" t="s">
        <v>81</v>
      </c>
      <c r="C44" s="21">
        <f t="shared" si="1"/>
        <v>3065005</v>
      </c>
      <c r="D44" s="22">
        <f>'[1]1-3'!$G$242</f>
        <v>449006</v>
      </c>
      <c r="E44" s="22">
        <f>'[1]2-3'!$G$242</f>
        <v>73257</v>
      </c>
      <c r="F44" s="22">
        <f>'[1]3-3'!$G$242</f>
        <v>29</v>
      </c>
      <c r="G44" s="22">
        <f>'[1]4-3'!$G$242</f>
        <v>1234796</v>
      </c>
      <c r="H44" s="22">
        <f>'[1]5-3'!$G$242</f>
        <v>413872</v>
      </c>
      <c r="I44" s="22">
        <f>'[1]6-3'!$G$242</f>
        <v>353386</v>
      </c>
      <c r="J44" s="22">
        <f>'[1]7-3'!$G$242</f>
        <v>33496</v>
      </c>
      <c r="K44" s="22">
        <f>'[1]8-3'!$G$242</f>
        <v>507163</v>
      </c>
      <c r="L44" s="23">
        <f>'[1]9-3'!$G$242</f>
        <v>0</v>
      </c>
    </row>
    <row r="45" spans="1:12" s="8" customFormat="1" ht="18" customHeight="1">
      <c r="A45" s="19">
        <v>41</v>
      </c>
      <c r="B45" s="24" t="s">
        <v>83</v>
      </c>
      <c r="C45" s="21">
        <f t="shared" si="1"/>
        <v>915090</v>
      </c>
      <c r="D45" s="22">
        <f>'[1]1-3'!$H$242</f>
        <v>3283</v>
      </c>
      <c r="E45" s="22">
        <f>'[1]2-3'!$H$242</f>
        <v>0</v>
      </c>
      <c r="F45" s="22">
        <f>'[1]3-3'!$H$242</f>
        <v>0</v>
      </c>
      <c r="G45" s="22">
        <f>'[1]4-3'!$H$242</f>
        <v>313472</v>
      </c>
      <c r="H45" s="22">
        <f>'[1]5-3'!$H$242</f>
        <v>286401</v>
      </c>
      <c r="I45" s="22">
        <f>'[1]6-3'!$H$242</f>
        <v>167770</v>
      </c>
      <c r="J45" s="22">
        <f>'[1]7-3'!$H$242</f>
        <v>0</v>
      </c>
      <c r="K45" s="22">
        <f>'[1]8-3'!$H$242</f>
        <v>144164</v>
      </c>
      <c r="L45" s="23">
        <f>'[1]9-3'!$H$242</f>
        <v>0</v>
      </c>
    </row>
    <row r="46" spans="1:12" s="8" customFormat="1" ht="18" customHeight="1">
      <c r="A46" s="19" t="s">
        <v>84</v>
      </c>
      <c r="B46" s="24" t="s">
        <v>85</v>
      </c>
      <c r="C46" s="21">
        <f t="shared" si="1"/>
        <v>71567</v>
      </c>
      <c r="D46" s="22">
        <f>'[1]1-3'!$I$242</f>
        <v>53692</v>
      </c>
      <c r="E46" s="22">
        <f>'[1]2-3'!$I$242</f>
        <v>0</v>
      </c>
      <c r="F46" s="22">
        <f>'[1]3-3'!$I$242</f>
        <v>0</v>
      </c>
      <c r="G46" s="22">
        <f>'[1]4-3'!$I$242</f>
        <v>0</v>
      </c>
      <c r="H46" s="22">
        <f>'[1]5-3'!$I$242</f>
        <v>0</v>
      </c>
      <c r="I46" s="22">
        <f>'[1]6-3'!$I$242</f>
        <v>0</v>
      </c>
      <c r="J46" s="22">
        <f>'[1]7-3'!$I$242</f>
        <v>0</v>
      </c>
      <c r="K46" s="22">
        <f>'[1]8-3'!$I$242</f>
        <v>17875</v>
      </c>
      <c r="L46" s="23">
        <f>'[1]9-3'!$I$242</f>
        <v>0</v>
      </c>
    </row>
    <row r="47" spans="1:12" s="8" customFormat="1" ht="18" customHeight="1">
      <c r="A47" s="19" t="s">
        <v>86</v>
      </c>
      <c r="B47" s="24" t="s">
        <v>87</v>
      </c>
      <c r="C47" s="21">
        <f t="shared" si="1"/>
        <v>782008</v>
      </c>
      <c r="D47" s="22">
        <f>'[1]1-3'!$J$242</f>
        <v>0</v>
      </c>
      <c r="E47" s="22">
        <f>'[1]2-3'!$J$242</f>
        <v>105</v>
      </c>
      <c r="F47" s="22">
        <f>'[1]3-3'!$J$242</f>
        <v>375356</v>
      </c>
      <c r="G47" s="22">
        <f>'[1]4-3'!$J$242</f>
        <v>171323</v>
      </c>
      <c r="H47" s="22">
        <f>'[1]5-3'!$J$242</f>
        <v>74187</v>
      </c>
      <c r="I47" s="22">
        <f>'[1]6-3'!$J$242</f>
        <v>93124</v>
      </c>
      <c r="J47" s="22">
        <f>'[1]7-3'!$J$242</f>
        <v>67913</v>
      </c>
      <c r="K47" s="22">
        <f>'[1]8-3'!$J$242</f>
        <v>0</v>
      </c>
      <c r="L47" s="23">
        <f>'[1]9-3'!$J$242</f>
        <v>0</v>
      </c>
    </row>
    <row r="48" spans="1:12" s="18" customFormat="1" ht="54" customHeight="1">
      <c r="A48" s="25" t="s">
        <v>88</v>
      </c>
      <c r="B48" s="26" t="s">
        <v>89</v>
      </c>
      <c r="C48" s="27">
        <f t="shared" si="1"/>
        <v>43172508</v>
      </c>
      <c r="D48" s="28">
        <f>'[1]1-3'!$K$242</f>
        <v>1022808</v>
      </c>
      <c r="E48" s="28">
        <f>'[1]2-3'!$K$242</f>
        <v>1710487</v>
      </c>
      <c r="F48" s="28">
        <f>'[1]3-3'!$K$242</f>
        <v>14674076</v>
      </c>
      <c r="G48" s="28">
        <f>'[1]4-3'!$K$242</f>
        <v>3801143</v>
      </c>
      <c r="H48" s="28">
        <f>'[1]5-3'!$K$242</f>
        <v>8924976</v>
      </c>
      <c r="I48" s="28">
        <f>'[1]6-3'!$K$242</f>
        <v>2790601</v>
      </c>
      <c r="J48" s="28">
        <f>'[1]7-3'!$K$242</f>
        <v>1278532</v>
      </c>
      <c r="K48" s="28">
        <f>'[1]8-3'!$K$242</f>
        <v>8969885</v>
      </c>
      <c r="L48" s="29">
        <f>'[1]9-3'!$K$242</f>
        <v>0</v>
      </c>
    </row>
    <row r="49" spans="1:12" s="8" customFormat="1" ht="18" customHeight="1">
      <c r="A49" s="19" t="s">
        <v>90</v>
      </c>
      <c r="B49" s="24" t="s">
        <v>91</v>
      </c>
      <c r="C49" s="21">
        <f t="shared" si="1"/>
        <v>529783</v>
      </c>
      <c r="D49" s="22">
        <f>'[1]1-3'!$L$242</f>
        <v>0</v>
      </c>
      <c r="E49" s="22">
        <f>'[1]2-3'!$L$242</f>
        <v>0</v>
      </c>
      <c r="F49" s="22">
        <f>'[1]3-3'!$L$242</f>
        <v>0</v>
      </c>
      <c r="G49" s="22">
        <f>'[1]4-3'!$L$242</f>
        <v>68199</v>
      </c>
      <c r="H49" s="22">
        <f>'[1]5-3'!$L$242</f>
        <v>0</v>
      </c>
      <c r="I49" s="22">
        <f>'[1]6-3'!$L$242</f>
        <v>262577</v>
      </c>
      <c r="J49" s="22">
        <f>'[1]7-3'!$L$242</f>
        <v>0</v>
      </c>
      <c r="K49" s="22">
        <f>'[1]8-3'!$L$242</f>
        <v>199007</v>
      </c>
      <c r="L49" s="23">
        <f>'[1]9-3'!$L$242</f>
        <v>0</v>
      </c>
    </row>
    <row r="50" spans="1:12" s="8" customFormat="1" ht="18" customHeight="1">
      <c r="A50" s="48" t="s">
        <v>92</v>
      </c>
      <c r="B50" s="24" t="s">
        <v>93</v>
      </c>
      <c r="C50" s="21">
        <f t="shared" si="1"/>
        <v>783819</v>
      </c>
      <c r="D50" s="22">
        <f>'[1]1-3'!$M$242</f>
        <v>84470</v>
      </c>
      <c r="E50" s="22">
        <f>'[1]2-3'!$M$242</f>
        <v>0</v>
      </c>
      <c r="F50" s="22">
        <f>'[1]3-3'!$M$242</f>
        <v>0</v>
      </c>
      <c r="G50" s="22">
        <f>'[1]4-3'!$M$242</f>
        <v>239232</v>
      </c>
      <c r="H50" s="22">
        <f>'[1]5-3'!$M$242</f>
        <v>0</v>
      </c>
      <c r="I50" s="22">
        <f>'[1]6-3'!$M$242</f>
        <v>0</v>
      </c>
      <c r="J50" s="22">
        <f>'[1]7-3'!$M$242</f>
        <v>73426</v>
      </c>
      <c r="K50" s="22">
        <f>'[1]8-3'!$M$242</f>
        <v>386691</v>
      </c>
      <c r="L50" s="23">
        <f>'[1]9-3'!$M$242</f>
        <v>0</v>
      </c>
    </row>
    <row r="51" spans="1:12" s="8" customFormat="1" ht="18" customHeight="1">
      <c r="A51" s="60" t="s">
        <v>94</v>
      </c>
      <c r="B51" s="61" t="s">
        <v>95</v>
      </c>
      <c r="C51" s="62">
        <f t="shared" si="1"/>
        <v>0</v>
      </c>
      <c r="D51" s="59">
        <f>'[1]1-3'!$N$242</f>
        <v>0</v>
      </c>
      <c r="E51" s="59">
        <f>'[1]2-3'!$N$242</f>
        <v>0</v>
      </c>
      <c r="F51" s="59">
        <f>'[1]3-3'!$N$242</f>
        <v>0</v>
      </c>
      <c r="G51" s="59">
        <f>'[1]4-3'!$N$242</f>
        <v>0</v>
      </c>
      <c r="H51" s="59">
        <f>'[1]5-3'!$N$242</f>
        <v>0</v>
      </c>
      <c r="I51" s="59">
        <f>'[1]6-3'!$N$242</f>
        <v>0</v>
      </c>
      <c r="J51" s="59">
        <f>'[1]7-3'!$N$242</f>
        <v>0</v>
      </c>
      <c r="K51" s="59">
        <f>'[1]8-3'!$N$242</f>
        <v>0</v>
      </c>
      <c r="L51" s="59">
        <f>'[1]9-3'!$N$242</f>
        <v>0</v>
      </c>
    </row>
    <row r="52" spans="1:6" s="8" customFormat="1" ht="15" customHeight="1">
      <c r="A52" s="30" t="s">
        <v>98</v>
      </c>
      <c r="C52" s="31"/>
      <c r="D52" s="31"/>
      <c r="F52" s="32"/>
    </row>
    <row r="53" spans="1:6" s="8" customFormat="1" ht="15" customHeight="1">
      <c r="A53" s="38" t="s">
        <v>99</v>
      </c>
      <c r="C53" s="31"/>
      <c r="D53" s="31"/>
      <c r="F53" s="32"/>
    </row>
    <row r="54" spans="3:4" ht="17.25">
      <c r="C54" s="39"/>
      <c r="D54" s="40"/>
    </row>
  </sheetData>
  <sheetProtection/>
  <mergeCells count="3">
    <mergeCell ref="A3:B3"/>
    <mergeCell ref="A1:L1"/>
    <mergeCell ref="F2:H2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2010-01-25T10:06:37Z</cp:lastPrinted>
  <dcterms:created xsi:type="dcterms:W3CDTF">2008-03-26T04:36:36Z</dcterms:created>
  <dcterms:modified xsi:type="dcterms:W3CDTF">2010-01-25T10:10:43Z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