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60" windowWidth="28800" windowHeight="6045" activeTab="1"/>
  </bookViews>
  <sheets>
    <sheet name="様式2-1__職員配置基準調書【運営用・数式有】 " sheetId="3" r:id="rId1"/>
    <sheet name="様式2-2_施設設備認可基準調書【認定申請用・数式有】" sheetId="2" r:id="rId2"/>
  </sheets>
  <definedNames>
    <definedName name="_xlnm.Print_Area" localSheetId="0">'様式2-1__職員配置基準調書【運営用・数式有】 '!$A$1:$AM$148</definedName>
    <definedName name="_xlnm.Print_Area" localSheetId="1">'様式2-2_施設設備認可基準調書【認定申請用・数式有】'!$A$1:$AE$84</definedName>
    <definedName name="_xlnm.Print_Titles" localSheetId="0">'様式2-1__職員配置基準調書【運営用・数式有】 '!$1:$5</definedName>
    <definedName name="_xlnm.Print_Titles" localSheetId="1">'様式2-2_施設設備認可基準調書【認定申請用・数式有】'!$1:$5</definedName>
  </definedNames>
  <calcPr calcId="145621"/>
</workbook>
</file>

<file path=xl/calcChain.xml><?xml version="1.0" encoding="utf-8"?>
<calcChain xmlns="http://schemas.openxmlformats.org/spreadsheetml/2006/main">
  <c r="S64" i="3" l="1"/>
  <c r="S59" i="3"/>
  <c r="AB126" i="3" l="1"/>
  <c r="S65" i="3"/>
  <c r="S61" i="3"/>
  <c r="V62" i="3" l="1"/>
  <c r="V57" i="3"/>
  <c r="S57" i="3"/>
  <c r="J51" i="3"/>
  <c r="J49" i="3"/>
  <c r="J47" i="3"/>
  <c r="J45" i="3"/>
  <c r="J43" i="3"/>
  <c r="J41" i="3"/>
  <c r="AG17" i="3"/>
  <c r="O145" i="3" l="1"/>
  <c r="I87" i="3"/>
  <c r="Q87" i="3" s="1"/>
  <c r="V82" i="3"/>
  <c r="O82" i="3"/>
  <c r="I90" i="3" s="1"/>
  <c r="Q90" i="3" s="1"/>
  <c r="V76" i="3"/>
  <c r="S76" i="3"/>
  <c r="V73" i="3"/>
  <c r="S73" i="3"/>
  <c r="V69" i="3"/>
  <c r="S69" i="3"/>
  <c r="V66" i="3"/>
  <c r="S66" i="3"/>
  <c r="AC63" i="3"/>
  <c r="AH62" i="3"/>
  <c r="AF62" i="3"/>
  <c r="S60" i="3"/>
  <c r="S62" i="3" s="1"/>
  <c r="AC58" i="3"/>
  <c r="AL57" i="3"/>
  <c r="AL62" i="3" s="1"/>
  <c r="AJ57" i="3"/>
  <c r="AJ62" i="3" s="1"/>
  <c r="AH57" i="3"/>
  <c r="AF57" i="3"/>
  <c r="AB57" i="3"/>
  <c r="AB62" i="3" s="1"/>
  <c r="AB125" i="3" s="1"/>
  <c r="Y57" i="3"/>
  <c r="Y62" i="3" s="1"/>
  <c r="Y125" i="3" s="1"/>
  <c r="V55" i="3"/>
  <c r="V53" i="3"/>
  <c r="AC52" i="3"/>
  <c r="AL51" i="3"/>
  <c r="AJ51" i="3"/>
  <c r="AH51" i="3"/>
  <c r="AF51" i="3"/>
  <c r="AB51" i="3"/>
  <c r="Y51" i="3"/>
  <c r="V49" i="3"/>
  <c r="V51" i="3" s="1"/>
  <c r="V47" i="3"/>
  <c r="V45" i="3"/>
  <c r="S45" i="3"/>
  <c r="V43" i="3"/>
  <c r="S43" i="3"/>
  <c r="V41" i="3"/>
  <c r="V39" i="3"/>
  <c r="P17" i="3"/>
  <c r="S49" i="3"/>
  <c r="S47" i="3"/>
  <c r="S41" i="3"/>
  <c r="V10" i="3"/>
  <c r="T10" i="3"/>
  <c r="R10" i="3"/>
  <c r="P10" i="3"/>
  <c r="Q59" i="3" s="1"/>
  <c r="Q69" i="3" l="1"/>
  <c r="O91" i="3"/>
  <c r="I88" i="3"/>
  <c r="Q88" i="3" s="1"/>
  <c r="I84" i="3"/>
  <c r="I85" i="3"/>
  <c r="Q85" i="3" s="1"/>
  <c r="I89" i="3"/>
  <c r="Q89" i="3" s="1"/>
  <c r="I86" i="3"/>
  <c r="Q86" i="3" s="1"/>
  <c r="S51" i="3"/>
  <c r="V125" i="3"/>
  <c r="P98" i="3"/>
  <c r="V9" i="2"/>
  <c r="N22" i="2"/>
  <c r="AB22" i="2"/>
  <c r="I35" i="2"/>
  <c r="AE35" i="2" s="1"/>
  <c r="AB35" i="2"/>
  <c r="I36" i="2"/>
  <c r="AB36" i="2"/>
  <c r="I37" i="2"/>
  <c r="AE37" i="2" s="1"/>
  <c r="AB37" i="2"/>
  <c r="I38" i="2"/>
  <c r="AB38" i="2"/>
  <c r="AE38" i="2" s="1"/>
  <c r="I39" i="2"/>
  <c r="AB39" i="2"/>
  <c r="AE39" i="2"/>
  <c r="I40" i="2"/>
  <c r="AE40" i="2" s="1"/>
  <c r="AB40" i="2"/>
  <c r="I41" i="2"/>
  <c r="AB41" i="2"/>
  <c r="I42" i="2"/>
  <c r="AB42" i="2"/>
  <c r="I43" i="2"/>
  <c r="AB43" i="2"/>
  <c r="AE43" i="2"/>
  <c r="I44" i="2"/>
  <c r="AB44" i="2"/>
  <c r="I45" i="2"/>
  <c r="AB45" i="2"/>
  <c r="I46" i="2"/>
  <c r="AB46" i="2"/>
  <c r="I47" i="2"/>
  <c r="AE47" i="2" s="1"/>
  <c r="AB47" i="2"/>
  <c r="F49" i="2"/>
  <c r="L49" i="2"/>
  <c r="L72" i="2" s="1"/>
  <c r="N49" i="2"/>
  <c r="P72" i="2" s="1"/>
  <c r="P49" i="2"/>
  <c r="R49" i="2"/>
  <c r="T49" i="2"/>
  <c r="T72" i="2" s="1"/>
  <c r="V49" i="2"/>
  <c r="X49" i="2"/>
  <c r="Z49" i="2"/>
  <c r="T64" i="2"/>
  <c r="T65" i="2" s="1"/>
  <c r="H72" i="2"/>
  <c r="F80" i="2"/>
  <c r="H80" i="2"/>
  <c r="V80" i="2"/>
  <c r="X80" i="2" s="1"/>
  <c r="AA80" i="2"/>
  <c r="AE80" i="2" s="1"/>
  <c r="P99" i="3" l="1"/>
  <c r="P100" i="3" s="1"/>
  <c r="Q84" i="3"/>
  <c r="Q91" i="3" s="1"/>
  <c r="S82" i="3" s="1"/>
  <c r="S125" i="3" s="1"/>
  <c r="AE46" i="2"/>
  <c r="AE44" i="2"/>
  <c r="AE41" i="2"/>
  <c r="AE45" i="2"/>
  <c r="AE36" i="2"/>
  <c r="L80" i="2"/>
  <c r="N80" i="2" s="1"/>
  <c r="AE42" i="2"/>
  <c r="R80" i="2"/>
  <c r="X72" i="2"/>
  <c r="AB72" i="2" s="1"/>
  <c r="H82" i="2"/>
  <c r="AA82" i="2"/>
  <c r="R84" i="2"/>
  <c r="AE84" i="2"/>
  <c r="R82" i="2"/>
  <c r="AE82" i="2"/>
  <c r="V84" i="2"/>
  <c r="V82" i="2"/>
  <c r="L84" i="2"/>
  <c r="X84" i="2"/>
  <c r="F82" i="2"/>
  <c r="X82" i="2"/>
  <c r="N84" i="2"/>
  <c r="AA84" i="2"/>
  <c r="H74" i="2" l="1"/>
  <c r="X74" i="2"/>
  <c r="L74" i="2"/>
  <c r="AB74" i="2"/>
  <c r="P74" i="2"/>
  <c r="F74" i="2"/>
  <c r="T74" i="2"/>
</calcChain>
</file>

<file path=xl/sharedStrings.xml><?xml version="1.0" encoding="utf-8"?>
<sst xmlns="http://schemas.openxmlformats.org/spreadsheetml/2006/main" count="637" uniqueCount="328">
  <si>
    <t>その他（　　　　　　　　　　　　　　　　　　　　　）</t>
    <rPh sb="2" eb="3">
      <t>タ</t>
    </rPh>
    <phoneticPr fontId="1"/>
  </si>
  <si>
    <t>病児保育事業</t>
    <rPh sb="0" eb="2">
      <t>ビョウジ</t>
    </rPh>
    <rPh sb="2" eb="4">
      <t>ホイク</t>
    </rPh>
    <rPh sb="4" eb="6">
      <t>ジギョウ</t>
    </rPh>
    <phoneticPr fontId="1"/>
  </si>
  <si>
    <t>一時預かり事業（幼稚園型）</t>
    <rPh sb="0" eb="2">
      <t>イチジ</t>
    </rPh>
    <rPh sb="2" eb="3">
      <t>アズ</t>
    </rPh>
    <rPh sb="5" eb="7">
      <t>ジギョウ</t>
    </rPh>
    <rPh sb="8" eb="11">
      <t>ヨウチエン</t>
    </rPh>
    <rPh sb="11" eb="12">
      <t>ガタ</t>
    </rPh>
    <phoneticPr fontId="1"/>
  </si>
  <si>
    <t>一時預かり事業（一般型）</t>
    <rPh sb="0" eb="2">
      <t>イチジ</t>
    </rPh>
    <rPh sb="2" eb="3">
      <t>アズ</t>
    </rPh>
    <rPh sb="5" eb="7">
      <t>ジギョウ</t>
    </rPh>
    <rPh sb="8" eb="11">
      <t>イッパンガタ</t>
    </rPh>
    <phoneticPr fontId="1"/>
  </si>
  <si>
    <t>地域子育て支援拠点事業</t>
  </si>
  <si>
    <t>多様な事業者の参入促進・能力開発事業</t>
    <rPh sb="0" eb="2">
      <t>タヨウ</t>
    </rPh>
    <rPh sb="3" eb="6">
      <t>ジギョウシャ</t>
    </rPh>
    <rPh sb="7" eb="9">
      <t>サンニュウ</t>
    </rPh>
    <rPh sb="9" eb="11">
      <t>ソクシン</t>
    </rPh>
    <rPh sb="12" eb="14">
      <t>ノウリョク</t>
    </rPh>
    <rPh sb="14" eb="16">
      <t>カイハツ</t>
    </rPh>
    <rPh sb="16" eb="18">
      <t>ジギョウ</t>
    </rPh>
    <phoneticPr fontId="1"/>
  </si>
  <si>
    <t>延長保育事業</t>
    <rPh sb="0" eb="2">
      <t>エンチョウ</t>
    </rPh>
    <rPh sb="2" eb="4">
      <t>ホイク</t>
    </rPh>
    <rPh sb="4" eb="6">
      <t>ジギョウ</t>
    </rPh>
    <phoneticPr fontId="1"/>
  </si>
  <si>
    <t>利用者支援事業</t>
    <rPh sb="0" eb="3">
      <t>リヨウシャ</t>
    </rPh>
    <rPh sb="3" eb="5">
      <t>シエン</t>
    </rPh>
    <rPh sb="5" eb="7">
      <t>ジギョウ</t>
    </rPh>
    <phoneticPr fontId="1"/>
  </si>
  <si>
    <t>氏名</t>
    <rPh sb="0" eb="2">
      <t>シメイ</t>
    </rPh>
    <phoneticPr fontId="1"/>
  </si>
  <si>
    <t>基準定数</t>
    <rPh sb="0" eb="2">
      <t>キジュン</t>
    </rPh>
    <rPh sb="2" eb="4">
      <t>テイスウ</t>
    </rPh>
    <phoneticPr fontId="1"/>
  </si>
  <si>
    <t>実施の有無</t>
    <rPh sb="0" eb="2">
      <t>ジッシ</t>
    </rPh>
    <rPh sb="3" eb="5">
      <t>ウム</t>
    </rPh>
    <phoneticPr fontId="1"/>
  </si>
  <si>
    <t>事業名</t>
    <rPh sb="0" eb="2">
      <t>ジギョウ</t>
    </rPh>
    <rPh sb="2" eb="3">
      <t>メイ</t>
    </rPh>
    <phoneticPr fontId="1"/>
  </si>
  <si>
    <t>休日保育加算</t>
    <rPh sb="0" eb="2">
      <t>キュウジツ</t>
    </rPh>
    <rPh sb="2" eb="4">
      <t>ホイク</t>
    </rPh>
    <rPh sb="4" eb="6">
      <t>カサン</t>
    </rPh>
    <phoneticPr fontId="1"/>
  </si>
  <si>
    <t>その他</t>
    <rPh sb="2" eb="3">
      <t>タ</t>
    </rPh>
    <phoneticPr fontId="1"/>
  </si>
  <si>
    <t>調理員</t>
    <rPh sb="0" eb="3">
      <t>チョウリイン</t>
    </rPh>
    <phoneticPr fontId="1"/>
  </si>
  <si>
    <t>園長</t>
    <rPh sb="0" eb="2">
      <t>エンチョウ</t>
    </rPh>
    <phoneticPr fontId="1"/>
  </si>
  <si>
    <t>特別児童扶養手当支給対象児童受入施設か</t>
    <rPh sb="0" eb="2">
      <t>トクベツ</t>
    </rPh>
    <rPh sb="2" eb="4">
      <t>ジドウ</t>
    </rPh>
    <rPh sb="4" eb="6">
      <t>フヨウ</t>
    </rPh>
    <rPh sb="6" eb="8">
      <t>テアテ</t>
    </rPh>
    <rPh sb="8" eb="10">
      <t>シキュウ</t>
    </rPh>
    <rPh sb="10" eb="12">
      <t>タイショウ</t>
    </rPh>
    <rPh sb="12" eb="14">
      <t>ジドウ</t>
    </rPh>
    <rPh sb="14" eb="16">
      <t>ウケイ</t>
    </rPh>
    <rPh sb="16" eb="18">
      <t>シセツ</t>
    </rPh>
    <phoneticPr fontId="1"/>
  </si>
  <si>
    <t>障がい児（軽度障がい児含む）に対する教育・保育の提供（4月～11月までに1人以上の利用があること）</t>
    <rPh sb="0" eb="1">
      <t>ショウ</t>
    </rPh>
    <rPh sb="3" eb="4">
      <t>ジ</t>
    </rPh>
    <rPh sb="5" eb="7">
      <t>ケイド</t>
    </rPh>
    <rPh sb="7" eb="8">
      <t>ショウ</t>
    </rPh>
    <rPh sb="10" eb="11">
      <t>ジ</t>
    </rPh>
    <rPh sb="11" eb="12">
      <t>フク</t>
    </rPh>
    <rPh sb="15" eb="16">
      <t>タイ</t>
    </rPh>
    <rPh sb="18" eb="20">
      <t>キョウイク</t>
    </rPh>
    <rPh sb="21" eb="23">
      <t>ホイク</t>
    </rPh>
    <rPh sb="24" eb="26">
      <t>テイキョウ</t>
    </rPh>
    <rPh sb="28" eb="29">
      <t>ガツ</t>
    </rPh>
    <rPh sb="32" eb="33">
      <t>ガツ</t>
    </rPh>
    <rPh sb="37" eb="38">
      <t>ニン</t>
    </rPh>
    <rPh sb="38" eb="40">
      <t>イジョウ</t>
    </rPh>
    <rPh sb="41" eb="43">
      <t>リヨウ</t>
    </rPh>
    <phoneticPr fontId="1"/>
  </si>
  <si>
    <t>乳児に対する教育・保育の提供（4月～11月）まで平均して3人以上の利用</t>
    <rPh sb="0" eb="2">
      <t>ニュウジ</t>
    </rPh>
    <rPh sb="3" eb="4">
      <t>タイ</t>
    </rPh>
    <rPh sb="6" eb="8">
      <t>キョウイク</t>
    </rPh>
    <rPh sb="9" eb="11">
      <t>ホイク</t>
    </rPh>
    <rPh sb="12" eb="14">
      <t>テイキョウ</t>
    </rPh>
    <rPh sb="16" eb="17">
      <t>ガツ</t>
    </rPh>
    <rPh sb="20" eb="21">
      <t>ガツ</t>
    </rPh>
    <rPh sb="24" eb="26">
      <t>ヘイキン</t>
    </rPh>
    <rPh sb="29" eb="32">
      <t>ニンイジョウ</t>
    </rPh>
    <rPh sb="33" eb="35">
      <t>リヨウ</t>
    </rPh>
    <phoneticPr fontId="1"/>
  </si>
  <si>
    <t>人</t>
    <rPh sb="0" eb="1">
      <t>ニン</t>
    </rPh>
    <phoneticPr fontId="1"/>
  </si>
  <si>
    <t>以下の事業のうちいずれかを実施していること</t>
    <rPh sb="0" eb="2">
      <t>イカ</t>
    </rPh>
    <rPh sb="3" eb="5">
      <t>ジギョウ</t>
    </rPh>
    <rPh sb="13" eb="15">
      <t>ジッシ</t>
    </rPh>
    <phoneticPr fontId="1"/>
  </si>
  <si>
    <t>「特定就職困難者雇用開発助成金」等を受けている職員等が対象となっていないか</t>
    <rPh sb="1" eb="3">
      <t>トクテイ</t>
    </rPh>
    <rPh sb="3" eb="5">
      <t>シュウショク</t>
    </rPh>
    <rPh sb="5" eb="8">
      <t>コンナンシャ</t>
    </rPh>
    <rPh sb="8" eb="10">
      <t>コヨウ</t>
    </rPh>
    <rPh sb="10" eb="12">
      <t>カイハツ</t>
    </rPh>
    <rPh sb="12" eb="15">
      <t>ジョセイキン</t>
    </rPh>
    <rPh sb="16" eb="17">
      <t>ナド</t>
    </rPh>
    <rPh sb="18" eb="19">
      <t>ウ</t>
    </rPh>
    <rPh sb="23" eb="25">
      <t>ショクイン</t>
    </rPh>
    <rPh sb="25" eb="26">
      <t>ナド</t>
    </rPh>
    <rPh sb="27" eb="29">
      <t>タイショウ</t>
    </rPh>
    <phoneticPr fontId="1"/>
  </si>
  <si>
    <t>高齢者等の総雇用人員の累積年間総雇用時間が４００時間以上を見込まれるか</t>
    <rPh sb="0" eb="3">
      <t>コウレイシャ</t>
    </rPh>
    <rPh sb="3" eb="4">
      <t>ナド</t>
    </rPh>
    <rPh sb="5" eb="6">
      <t>ソウ</t>
    </rPh>
    <rPh sb="6" eb="8">
      <t>コヨウ</t>
    </rPh>
    <rPh sb="8" eb="10">
      <t>ジンイン</t>
    </rPh>
    <rPh sb="11" eb="13">
      <t>ルイセキ</t>
    </rPh>
    <rPh sb="13" eb="15">
      <t>ネンカン</t>
    </rPh>
    <rPh sb="15" eb="16">
      <t>ソウ</t>
    </rPh>
    <rPh sb="16" eb="18">
      <t>コヨウ</t>
    </rPh>
    <rPh sb="18" eb="20">
      <t>ジカン</t>
    </rPh>
    <rPh sb="24" eb="26">
      <t>ジカン</t>
    </rPh>
    <rPh sb="26" eb="28">
      <t>イジョウ</t>
    </rPh>
    <rPh sb="29" eb="31">
      <t>ミコ</t>
    </rPh>
    <phoneticPr fontId="1"/>
  </si>
  <si>
    <t>障がい児教育・保育に関する専門性を活かして療育支援に積極的に取り組んでいるか</t>
    <rPh sb="0" eb="1">
      <t>ショウ</t>
    </rPh>
    <rPh sb="3" eb="4">
      <t>ジ</t>
    </rPh>
    <rPh sb="4" eb="6">
      <t>キョウイク</t>
    </rPh>
    <rPh sb="7" eb="9">
      <t>ホイク</t>
    </rPh>
    <rPh sb="10" eb="11">
      <t>カン</t>
    </rPh>
    <rPh sb="13" eb="16">
      <t>センモンセイ</t>
    </rPh>
    <rPh sb="17" eb="18">
      <t>イ</t>
    </rPh>
    <rPh sb="21" eb="23">
      <t>リョウイク</t>
    </rPh>
    <rPh sb="23" eb="25">
      <t>シエン</t>
    </rPh>
    <rPh sb="26" eb="29">
      <t>セッキョクテキ</t>
    </rPh>
    <rPh sb="30" eb="31">
      <t>ト</t>
    </rPh>
    <rPh sb="32" eb="33">
      <t>ク</t>
    </rPh>
    <phoneticPr fontId="1"/>
  </si>
  <si>
    <t>雇用契約又は派遣契約であるか</t>
    <rPh sb="0" eb="2">
      <t>コヨウ</t>
    </rPh>
    <rPh sb="2" eb="4">
      <t>ケイヤク</t>
    </rPh>
    <rPh sb="4" eb="5">
      <t>マタ</t>
    </rPh>
    <rPh sb="6" eb="8">
      <t>ハケン</t>
    </rPh>
    <rPh sb="8" eb="10">
      <t>ケイヤク</t>
    </rPh>
    <phoneticPr fontId="1"/>
  </si>
  <si>
    <t>高齢者等を非常勤職員として雇用しているか（１日６時間未満又は月２０日未満勤務の者）</t>
    <rPh sb="0" eb="3">
      <t>コウレイシャ</t>
    </rPh>
    <rPh sb="3" eb="4">
      <t>ナド</t>
    </rPh>
    <rPh sb="5" eb="8">
      <t>ヒジョウキン</t>
    </rPh>
    <rPh sb="8" eb="10">
      <t>ショクイン</t>
    </rPh>
    <rPh sb="13" eb="15">
      <t>コヨウ</t>
    </rPh>
    <rPh sb="22" eb="23">
      <t>ニチ</t>
    </rPh>
    <rPh sb="24" eb="26">
      <t>ジカン</t>
    </rPh>
    <rPh sb="26" eb="28">
      <t>ミマン</t>
    </rPh>
    <rPh sb="28" eb="29">
      <t>マタ</t>
    </rPh>
    <rPh sb="30" eb="31">
      <t>ツキ</t>
    </rPh>
    <rPh sb="33" eb="34">
      <t>ニチ</t>
    </rPh>
    <rPh sb="34" eb="36">
      <t>ミマン</t>
    </rPh>
    <rPh sb="36" eb="38">
      <t>キンム</t>
    </rPh>
    <rPh sb="39" eb="40">
      <t>モノ</t>
    </rPh>
    <phoneticPr fontId="1"/>
  </si>
  <si>
    <t>高齢者等が働きやすい条件の整備、高齢者等によるきめ細かな園児への支援による子どもの処遇の改善を図るため以下の要件を満たす施設に加算する。</t>
    <rPh sb="0" eb="3">
      <t>コウレイシャ</t>
    </rPh>
    <rPh sb="3" eb="4">
      <t>ナド</t>
    </rPh>
    <rPh sb="5" eb="6">
      <t>ハタラ</t>
    </rPh>
    <rPh sb="10" eb="12">
      <t>ジョウケン</t>
    </rPh>
    <rPh sb="13" eb="15">
      <t>セイビ</t>
    </rPh>
    <rPh sb="16" eb="19">
      <t>コウレイシャ</t>
    </rPh>
    <rPh sb="19" eb="20">
      <t>ナド</t>
    </rPh>
    <rPh sb="25" eb="26">
      <t>コマ</t>
    </rPh>
    <rPh sb="28" eb="30">
      <t>エンジ</t>
    </rPh>
    <rPh sb="32" eb="34">
      <t>シエン</t>
    </rPh>
    <rPh sb="37" eb="38">
      <t>コ</t>
    </rPh>
    <rPh sb="41" eb="43">
      <t>ショグウ</t>
    </rPh>
    <rPh sb="44" eb="46">
      <t>カイゼン</t>
    </rPh>
    <rPh sb="47" eb="48">
      <t>ハカ</t>
    </rPh>
    <rPh sb="51" eb="53">
      <t>イカ</t>
    </rPh>
    <rPh sb="54" eb="56">
      <t>ヨウケン</t>
    </rPh>
    <rPh sb="57" eb="58">
      <t>ミ</t>
    </rPh>
    <rPh sb="60" eb="62">
      <t>シセツ</t>
    </rPh>
    <rPh sb="63" eb="65">
      <t>カサン</t>
    </rPh>
    <phoneticPr fontId="1"/>
  </si>
  <si>
    <t>２号・３号子ども分</t>
    <rPh sb="1" eb="2">
      <t>ゴウ</t>
    </rPh>
    <rPh sb="4" eb="5">
      <t>ゴウ</t>
    </rPh>
    <rPh sb="5" eb="6">
      <t>コ</t>
    </rPh>
    <rPh sb="8" eb="9">
      <t>ブン</t>
    </rPh>
    <phoneticPr fontId="1"/>
  </si>
  <si>
    <t>施設における障がい児教育・保育の専門性の強化</t>
    <rPh sb="0" eb="2">
      <t>シセツ</t>
    </rPh>
    <rPh sb="6" eb="7">
      <t>ショウ</t>
    </rPh>
    <rPh sb="9" eb="10">
      <t>ジ</t>
    </rPh>
    <rPh sb="10" eb="12">
      <t>キョウイク</t>
    </rPh>
    <rPh sb="13" eb="15">
      <t>ホイク</t>
    </rPh>
    <rPh sb="16" eb="19">
      <t>センモンセイ</t>
    </rPh>
    <rPh sb="20" eb="22">
      <t>キョウカ</t>
    </rPh>
    <phoneticPr fontId="1"/>
  </si>
  <si>
    <t>訪問支援事業における個別支援計画策定</t>
    <rPh sb="0" eb="2">
      <t>ホウモン</t>
    </rPh>
    <rPh sb="2" eb="4">
      <t>シエン</t>
    </rPh>
    <rPh sb="4" eb="6">
      <t>ジギョウ</t>
    </rPh>
    <rPh sb="10" eb="12">
      <t>コベツ</t>
    </rPh>
    <rPh sb="12" eb="14">
      <t>シエン</t>
    </rPh>
    <rPh sb="14" eb="16">
      <t>ケイカク</t>
    </rPh>
    <rPh sb="16" eb="18">
      <t>サクテイ</t>
    </rPh>
    <phoneticPr fontId="1"/>
  </si>
  <si>
    <t>地域住民からの教育・育児相談への対応</t>
    <rPh sb="0" eb="2">
      <t>チイキ</t>
    </rPh>
    <rPh sb="2" eb="4">
      <t>ジュウミン</t>
    </rPh>
    <rPh sb="7" eb="9">
      <t>キョウイク</t>
    </rPh>
    <rPh sb="10" eb="12">
      <t>イクジ</t>
    </rPh>
    <rPh sb="12" eb="14">
      <t>ソウダン</t>
    </rPh>
    <rPh sb="16" eb="18">
      <t>タイオウ</t>
    </rPh>
    <phoneticPr fontId="1"/>
  </si>
  <si>
    <t>早期の段階から専門的な支援へ結びつけた取組の実施</t>
    <rPh sb="0" eb="2">
      <t>ソウキ</t>
    </rPh>
    <rPh sb="3" eb="5">
      <t>ダンカイ</t>
    </rPh>
    <rPh sb="7" eb="10">
      <t>センモンテキ</t>
    </rPh>
    <rPh sb="11" eb="13">
      <t>シエン</t>
    </rPh>
    <rPh sb="14" eb="15">
      <t>ムス</t>
    </rPh>
    <rPh sb="19" eb="21">
      <t>トリクミ</t>
    </rPh>
    <rPh sb="22" eb="24">
      <t>ジッシ</t>
    </rPh>
    <phoneticPr fontId="1"/>
  </si>
  <si>
    <t>療育支援に積極的に取り組んでいるか</t>
    <rPh sb="0" eb="2">
      <t>リョウイク</t>
    </rPh>
    <rPh sb="2" eb="4">
      <t>シエン</t>
    </rPh>
    <rPh sb="5" eb="8">
      <t>セッキョクテキ</t>
    </rPh>
    <rPh sb="9" eb="10">
      <t>ト</t>
    </rPh>
    <rPh sb="11" eb="12">
      <t>ク</t>
    </rPh>
    <phoneticPr fontId="1"/>
  </si>
  <si>
    <t>主幹教諭を補助する者が配置されているか（非常勤職員可、資格の有無不問）</t>
    <rPh sb="0" eb="2">
      <t>シュカン</t>
    </rPh>
    <rPh sb="2" eb="4">
      <t>キョウユ</t>
    </rPh>
    <rPh sb="5" eb="7">
      <t>ホジョ</t>
    </rPh>
    <rPh sb="9" eb="10">
      <t>モノ</t>
    </rPh>
    <rPh sb="11" eb="13">
      <t>ハイチ</t>
    </rPh>
    <rPh sb="20" eb="23">
      <t>ヒジョウキン</t>
    </rPh>
    <rPh sb="23" eb="25">
      <t>ショクイン</t>
    </rPh>
    <rPh sb="25" eb="26">
      <t>カ</t>
    </rPh>
    <rPh sb="27" eb="29">
      <t>シカク</t>
    </rPh>
    <rPh sb="30" eb="32">
      <t>ウム</t>
    </rPh>
    <rPh sb="32" eb="34">
      <t>フモン</t>
    </rPh>
    <phoneticPr fontId="1"/>
  </si>
  <si>
    <t>対象子どもを受け入れているか（市町村が認める者）</t>
    <rPh sb="0" eb="2">
      <t>タイショウ</t>
    </rPh>
    <rPh sb="2" eb="3">
      <t>コ</t>
    </rPh>
    <rPh sb="6" eb="7">
      <t>ウ</t>
    </rPh>
    <rPh sb="8" eb="9">
      <t>イ</t>
    </rPh>
    <rPh sb="15" eb="18">
      <t>シチョウソン</t>
    </rPh>
    <rPh sb="19" eb="20">
      <t>ミト</t>
    </rPh>
    <rPh sb="22" eb="23">
      <t>モノ</t>
    </rPh>
    <phoneticPr fontId="1"/>
  </si>
  <si>
    <t>主幹教諭の専任化により子育て支援の取組を実施しているか</t>
    <rPh sb="0" eb="2">
      <t>シュカン</t>
    </rPh>
    <rPh sb="2" eb="4">
      <t>キョウユ</t>
    </rPh>
    <rPh sb="5" eb="7">
      <t>センニン</t>
    </rPh>
    <rPh sb="7" eb="8">
      <t>カ</t>
    </rPh>
    <rPh sb="11" eb="13">
      <t>コソダ</t>
    </rPh>
    <rPh sb="14" eb="16">
      <t>シエン</t>
    </rPh>
    <rPh sb="17" eb="19">
      <t>トリクミ</t>
    </rPh>
    <rPh sb="20" eb="22">
      <t>ジッシ</t>
    </rPh>
    <phoneticPr fontId="1"/>
  </si>
  <si>
    <t>障がい児を受け入れている施設において、主幹保育教諭等を補助する者を配置し、地域の子どもの療育支援に取り組む場合に加算</t>
    <rPh sb="0" eb="1">
      <t>ショウ</t>
    </rPh>
    <rPh sb="3" eb="4">
      <t>ジ</t>
    </rPh>
    <rPh sb="5" eb="6">
      <t>ウ</t>
    </rPh>
    <rPh sb="7" eb="8">
      <t>イ</t>
    </rPh>
    <rPh sb="12" eb="14">
      <t>シセツ</t>
    </rPh>
    <rPh sb="19" eb="21">
      <t>シュカン</t>
    </rPh>
    <rPh sb="21" eb="23">
      <t>ホイク</t>
    </rPh>
    <rPh sb="23" eb="25">
      <t>キョウユ</t>
    </rPh>
    <rPh sb="25" eb="26">
      <t>ナド</t>
    </rPh>
    <rPh sb="27" eb="29">
      <t>ホジョ</t>
    </rPh>
    <rPh sb="31" eb="32">
      <t>モノ</t>
    </rPh>
    <rPh sb="33" eb="35">
      <t>ハイチ</t>
    </rPh>
    <rPh sb="37" eb="39">
      <t>チイキ</t>
    </rPh>
    <rPh sb="40" eb="41">
      <t>コ</t>
    </rPh>
    <rPh sb="44" eb="46">
      <t>リョウイク</t>
    </rPh>
    <rPh sb="46" eb="48">
      <t>シエン</t>
    </rPh>
    <rPh sb="49" eb="50">
      <t>ト</t>
    </rPh>
    <rPh sb="51" eb="52">
      <t>ク</t>
    </rPh>
    <rPh sb="53" eb="55">
      <t>バアイ</t>
    </rPh>
    <rPh sb="56" eb="58">
      <t>カサン</t>
    </rPh>
    <phoneticPr fontId="1"/>
  </si>
  <si>
    <t>全体分</t>
    <rPh sb="0" eb="2">
      <t>ゼンタイ</t>
    </rPh>
    <rPh sb="2" eb="3">
      <t>ブン</t>
    </rPh>
    <phoneticPr fontId="1"/>
  </si>
  <si>
    <t>特定加算部分　（認定こども園全体利用分及び教育標準時間認定子ども分）</t>
    <rPh sb="0" eb="2">
      <t>トクテイ</t>
    </rPh>
    <rPh sb="2" eb="4">
      <t>カサン</t>
    </rPh>
    <rPh sb="4" eb="6">
      <t>ブブン</t>
    </rPh>
    <rPh sb="8" eb="10">
      <t>ニンテイ</t>
    </rPh>
    <rPh sb="13" eb="14">
      <t>エン</t>
    </rPh>
    <rPh sb="14" eb="16">
      <t>ゼンタイ</t>
    </rPh>
    <rPh sb="16" eb="18">
      <t>リヨウ</t>
    </rPh>
    <rPh sb="18" eb="19">
      <t>ブン</t>
    </rPh>
    <rPh sb="19" eb="20">
      <t>オヨ</t>
    </rPh>
    <rPh sb="21" eb="23">
      <t>キョウイク</t>
    </rPh>
    <rPh sb="23" eb="25">
      <t>ヒョウジュン</t>
    </rPh>
    <rPh sb="25" eb="27">
      <t>ジカン</t>
    </rPh>
    <rPh sb="27" eb="29">
      <t>ニンテイ</t>
    </rPh>
    <rPh sb="29" eb="30">
      <t>コ</t>
    </rPh>
    <rPh sb="32" eb="33">
      <t>ブン</t>
    </rPh>
    <phoneticPr fontId="1"/>
  </si>
  <si>
    <r>
      <rPr>
        <sz val="8"/>
        <rFont val="ＭＳ Ｐゴシック"/>
        <family val="3"/>
        <charset val="128"/>
      </rPr>
      <t>必要保育教諭の数（B）</t>
    </r>
    <r>
      <rPr>
        <sz val="7"/>
        <rFont val="ＭＳ Ｐゴシック"/>
        <family val="3"/>
        <charset val="128"/>
      </rPr>
      <t>※主幹専任化分除く</t>
    </r>
    <rPh sb="0" eb="2">
      <t>ヒツヨウ</t>
    </rPh>
    <rPh sb="2" eb="4">
      <t>ホイク</t>
    </rPh>
    <rPh sb="4" eb="6">
      <t>キョウユ</t>
    </rPh>
    <rPh sb="7" eb="8">
      <t>カズ</t>
    </rPh>
    <rPh sb="12" eb="14">
      <t>シュカン</t>
    </rPh>
    <rPh sb="14" eb="16">
      <t>センニン</t>
    </rPh>
    <rPh sb="16" eb="17">
      <t>カ</t>
    </rPh>
    <rPh sb="17" eb="18">
      <t>ブン</t>
    </rPh>
    <rPh sb="18" eb="19">
      <t>ノゾ</t>
    </rPh>
    <phoneticPr fontId="1"/>
  </si>
  <si>
    <t>施設に配置する保育教諭数（A）</t>
    <rPh sb="0" eb="2">
      <t>シセツ</t>
    </rPh>
    <rPh sb="3" eb="5">
      <t>ハイチ</t>
    </rPh>
    <rPh sb="7" eb="9">
      <t>ホイク</t>
    </rPh>
    <rPh sb="9" eb="11">
      <t>キョウユ</t>
    </rPh>
    <rPh sb="11" eb="12">
      <t>スウ</t>
    </rPh>
    <phoneticPr fontId="1"/>
  </si>
  <si>
    <t>保育教諭の数（主幹教諭専任化代替２名を除く）が、配置基準を下回る場合に適用</t>
    <rPh sb="0" eb="2">
      <t>ホイク</t>
    </rPh>
    <rPh sb="2" eb="4">
      <t>キョウユ</t>
    </rPh>
    <rPh sb="5" eb="6">
      <t>カズ</t>
    </rPh>
    <rPh sb="7" eb="9">
      <t>シュカン</t>
    </rPh>
    <rPh sb="9" eb="11">
      <t>キョウユ</t>
    </rPh>
    <rPh sb="11" eb="13">
      <t>センニン</t>
    </rPh>
    <rPh sb="13" eb="14">
      <t>カ</t>
    </rPh>
    <rPh sb="14" eb="16">
      <t>ダイタイ</t>
    </rPh>
    <rPh sb="17" eb="18">
      <t>メイ</t>
    </rPh>
    <rPh sb="19" eb="20">
      <t>ノゾ</t>
    </rPh>
    <rPh sb="24" eb="26">
      <t>ハイチ</t>
    </rPh>
    <rPh sb="26" eb="28">
      <t>キジュン</t>
    </rPh>
    <rPh sb="29" eb="31">
      <t>シタマワ</t>
    </rPh>
    <rPh sb="32" eb="34">
      <t>バアイ</t>
    </rPh>
    <rPh sb="35" eb="37">
      <t>テキヨウ</t>
    </rPh>
    <phoneticPr fontId="1"/>
  </si>
  <si>
    <t>年齢別配置基準を下回る場合</t>
    <rPh sb="0" eb="2">
      <t>ネンレイ</t>
    </rPh>
    <rPh sb="2" eb="3">
      <t>ベツ</t>
    </rPh>
    <rPh sb="3" eb="5">
      <t>ハイチ</t>
    </rPh>
    <rPh sb="5" eb="7">
      <t>キジュン</t>
    </rPh>
    <rPh sb="8" eb="10">
      <t>シタマワ</t>
    </rPh>
    <rPh sb="11" eb="13">
      <t>バアイ</t>
    </rPh>
    <phoneticPr fontId="1"/>
  </si>
  <si>
    <t>加減調整部分　（　認定こども園全体利用分及び教育標準時間認定子ども分　）</t>
    <rPh sb="0" eb="2">
      <t>カゲン</t>
    </rPh>
    <rPh sb="2" eb="4">
      <t>チョウセイ</t>
    </rPh>
    <rPh sb="4" eb="6">
      <t>ブブン</t>
    </rPh>
    <rPh sb="9" eb="11">
      <t>ニンテイ</t>
    </rPh>
    <rPh sb="14" eb="15">
      <t>エン</t>
    </rPh>
    <rPh sb="15" eb="17">
      <t>ゼンタイ</t>
    </rPh>
    <rPh sb="17" eb="19">
      <t>リヨウ</t>
    </rPh>
    <rPh sb="19" eb="20">
      <t>ブン</t>
    </rPh>
    <rPh sb="20" eb="21">
      <t>オヨ</t>
    </rPh>
    <rPh sb="22" eb="24">
      <t>キョウイク</t>
    </rPh>
    <rPh sb="24" eb="26">
      <t>ヒョウジュン</t>
    </rPh>
    <rPh sb="26" eb="28">
      <t>ジカン</t>
    </rPh>
    <rPh sb="28" eb="30">
      <t>ニンテイ</t>
    </rPh>
    <rPh sb="30" eb="31">
      <t>コ</t>
    </rPh>
    <rPh sb="33" eb="34">
      <t>ブン</t>
    </rPh>
    <phoneticPr fontId="1"/>
  </si>
  <si>
    <t>対象子どもは保育認定子どもであるか</t>
    <rPh sb="0" eb="2">
      <t>タイショウ</t>
    </rPh>
    <rPh sb="2" eb="3">
      <t>コ</t>
    </rPh>
    <rPh sb="6" eb="8">
      <t>ホイク</t>
    </rPh>
    <rPh sb="8" eb="10">
      <t>ニンテイ</t>
    </rPh>
    <rPh sb="10" eb="11">
      <t>コ</t>
    </rPh>
    <phoneticPr fontId="1"/>
  </si>
  <si>
    <t>対象子どもに対して、適宜、間食又は給食等を提供しているか</t>
    <rPh sb="0" eb="2">
      <t>タイショウ</t>
    </rPh>
    <rPh sb="2" eb="3">
      <t>コ</t>
    </rPh>
    <rPh sb="6" eb="7">
      <t>タイ</t>
    </rPh>
    <rPh sb="10" eb="12">
      <t>テキギ</t>
    </rPh>
    <rPh sb="13" eb="15">
      <t>カンショク</t>
    </rPh>
    <rPh sb="15" eb="16">
      <t>マタ</t>
    </rPh>
    <rPh sb="17" eb="19">
      <t>キュウショク</t>
    </rPh>
    <rPh sb="19" eb="20">
      <t>ナド</t>
    </rPh>
    <rPh sb="21" eb="23">
      <t>テイキョウ</t>
    </rPh>
    <phoneticPr fontId="1"/>
  </si>
  <si>
    <t>職員配置基準を満たしているか
（２名を下ってはならない）</t>
    <rPh sb="0" eb="2">
      <t>ショクイン</t>
    </rPh>
    <rPh sb="2" eb="4">
      <t>ハイチ</t>
    </rPh>
    <rPh sb="4" eb="6">
      <t>キジュン</t>
    </rPh>
    <rPh sb="7" eb="8">
      <t>ミ</t>
    </rPh>
    <rPh sb="17" eb="18">
      <t>メイ</t>
    </rPh>
    <rPh sb="19" eb="20">
      <t>クダ</t>
    </rPh>
    <phoneticPr fontId="1"/>
  </si>
  <si>
    <t>休日保育加算について、子どもの数に応じた職員配置が必要になることから、適合調書上の基準定数は示さないこととするが、各施設においては加算認定を受けるに当たり、職員勤務体制を整備しておくこと。</t>
    <rPh sb="0" eb="2">
      <t>キュウジツ</t>
    </rPh>
    <rPh sb="2" eb="4">
      <t>ホイク</t>
    </rPh>
    <rPh sb="4" eb="6">
      <t>カサン</t>
    </rPh>
    <rPh sb="11" eb="12">
      <t>コ</t>
    </rPh>
    <rPh sb="15" eb="16">
      <t>カズ</t>
    </rPh>
    <rPh sb="17" eb="18">
      <t>オウ</t>
    </rPh>
    <rPh sb="20" eb="22">
      <t>ショクイン</t>
    </rPh>
    <rPh sb="22" eb="24">
      <t>ハイチ</t>
    </rPh>
    <rPh sb="25" eb="27">
      <t>ヒツヨウ</t>
    </rPh>
    <rPh sb="35" eb="37">
      <t>テキゴウ</t>
    </rPh>
    <rPh sb="37" eb="39">
      <t>チョウショ</t>
    </rPh>
    <rPh sb="39" eb="40">
      <t>ジョウ</t>
    </rPh>
    <rPh sb="41" eb="43">
      <t>キジュン</t>
    </rPh>
    <rPh sb="43" eb="45">
      <t>テイスウ</t>
    </rPh>
    <rPh sb="46" eb="47">
      <t>シメ</t>
    </rPh>
    <rPh sb="57" eb="60">
      <t>カクシセツ</t>
    </rPh>
    <rPh sb="65" eb="67">
      <t>カサン</t>
    </rPh>
    <rPh sb="67" eb="69">
      <t>ニンテイ</t>
    </rPh>
    <rPh sb="70" eb="71">
      <t>ウ</t>
    </rPh>
    <rPh sb="74" eb="75">
      <t>ア</t>
    </rPh>
    <rPh sb="78" eb="80">
      <t>ショクイン</t>
    </rPh>
    <rPh sb="80" eb="82">
      <t>キンム</t>
    </rPh>
    <rPh sb="82" eb="84">
      <t>タイセイ</t>
    </rPh>
    <rPh sb="85" eb="87">
      <t>セイビ</t>
    </rPh>
    <phoneticPr fontId="1"/>
  </si>
  <si>
    <t>年間を通じて開所する施設として市町村が指定しているか</t>
    <rPh sb="0" eb="2">
      <t>ネンカン</t>
    </rPh>
    <rPh sb="3" eb="4">
      <t>ツウ</t>
    </rPh>
    <rPh sb="6" eb="8">
      <t>カイショ</t>
    </rPh>
    <rPh sb="10" eb="12">
      <t>シセツ</t>
    </rPh>
    <rPh sb="15" eb="18">
      <t>シチョウソン</t>
    </rPh>
    <rPh sb="19" eb="21">
      <t>シテイ</t>
    </rPh>
    <phoneticPr fontId="1"/>
  </si>
  <si>
    <t>2号・
3号子ども分</t>
    <rPh sb="1" eb="2">
      <t>ゴウ</t>
    </rPh>
    <rPh sb="5" eb="6">
      <t>ゴウ</t>
    </rPh>
    <rPh sb="6" eb="7">
      <t>コ</t>
    </rPh>
    <rPh sb="9" eb="10">
      <t>ブン</t>
    </rPh>
    <phoneticPr fontId="1"/>
  </si>
  <si>
    <t>４５１人以上</t>
    <rPh sb="3" eb="6">
      <t>ニニジョウ</t>
    </rPh>
    <phoneticPr fontId="1"/>
  </si>
  <si>
    <t>３０１人以上４５０人以下</t>
    <rPh sb="3" eb="6">
      <t>ニンイジョウ</t>
    </rPh>
    <rPh sb="9" eb="12">
      <t>ニンイカ</t>
    </rPh>
    <phoneticPr fontId="1"/>
  </si>
  <si>
    <t>２７１人以上３００人以下</t>
    <rPh sb="3" eb="4">
      <t>ニン</t>
    </rPh>
    <rPh sb="4" eb="6">
      <t>イジョウ</t>
    </rPh>
    <rPh sb="9" eb="12">
      <t>ニンイカ</t>
    </rPh>
    <phoneticPr fontId="1"/>
  </si>
  <si>
    <t>２４１人以上２７０人以下</t>
    <rPh sb="3" eb="4">
      <t>ニン</t>
    </rPh>
    <rPh sb="4" eb="6">
      <t>イジョウ</t>
    </rPh>
    <rPh sb="9" eb="10">
      <t>ニン</t>
    </rPh>
    <rPh sb="10" eb="12">
      <t>イカ</t>
    </rPh>
    <phoneticPr fontId="1"/>
  </si>
  <si>
    <t>１５１人以上２４０人以下</t>
    <rPh sb="3" eb="6">
      <t>ニンイジョウ</t>
    </rPh>
    <rPh sb="9" eb="12">
      <t>ニンイカ</t>
    </rPh>
    <phoneticPr fontId="1"/>
  </si>
  <si>
    <t>４６人以上１５０人以下</t>
    <rPh sb="2" eb="5">
      <t>ニンイジョウ</t>
    </rPh>
    <rPh sb="8" eb="9">
      <t>ニン</t>
    </rPh>
    <rPh sb="9" eb="11">
      <t>イカ</t>
    </rPh>
    <phoneticPr fontId="1"/>
  </si>
  <si>
    <t>４５人以下</t>
    <rPh sb="2" eb="3">
      <t>ニン</t>
    </rPh>
    <rPh sb="3" eb="5">
      <t>イカ</t>
    </rPh>
    <phoneticPr fontId="1"/>
  </si>
  <si>
    <t>実員－基準</t>
    <rPh sb="0" eb="2">
      <t>ジツイン</t>
    </rPh>
    <rPh sb="3" eb="5">
      <t>キジュン</t>
    </rPh>
    <phoneticPr fontId="1"/>
  </si>
  <si>
    <t>加算上限</t>
    <rPh sb="0" eb="2">
      <t>カサン</t>
    </rPh>
    <rPh sb="2" eb="4">
      <t>ジョウゲン</t>
    </rPh>
    <phoneticPr fontId="1"/>
  </si>
  <si>
    <t>利用定員</t>
    <rPh sb="0" eb="2">
      <t>リヨウ</t>
    </rPh>
    <rPh sb="2" eb="4">
      <t>テイイン</t>
    </rPh>
    <phoneticPr fontId="1"/>
  </si>
  <si>
    <t>（　必要教諭等の数を超えて、保育教諭等（教育補助者含む）を配置する施設で、副担任の配置、少人数学級編等を実施　）　</t>
    <rPh sb="2" eb="4">
      <t>ヒツヨウ</t>
    </rPh>
    <rPh sb="4" eb="6">
      <t>キョウユ</t>
    </rPh>
    <rPh sb="6" eb="7">
      <t>ナド</t>
    </rPh>
    <rPh sb="8" eb="9">
      <t>カズ</t>
    </rPh>
    <rPh sb="10" eb="11">
      <t>コ</t>
    </rPh>
    <rPh sb="14" eb="16">
      <t>ホイク</t>
    </rPh>
    <rPh sb="16" eb="18">
      <t>キョウユ</t>
    </rPh>
    <rPh sb="18" eb="19">
      <t>ナド</t>
    </rPh>
    <rPh sb="20" eb="22">
      <t>キョウイク</t>
    </rPh>
    <rPh sb="22" eb="24">
      <t>ホジョ</t>
    </rPh>
    <rPh sb="24" eb="25">
      <t>シャ</t>
    </rPh>
    <rPh sb="25" eb="26">
      <t>フク</t>
    </rPh>
    <rPh sb="29" eb="31">
      <t>ハイチ</t>
    </rPh>
    <rPh sb="33" eb="35">
      <t>シセツ</t>
    </rPh>
    <rPh sb="37" eb="40">
      <t>フクタンニン</t>
    </rPh>
    <rPh sb="41" eb="43">
      <t>ハイチ</t>
    </rPh>
    <rPh sb="44" eb="47">
      <t>ショウニンズウ</t>
    </rPh>
    <rPh sb="47" eb="49">
      <t>ガッキュウ</t>
    </rPh>
    <rPh sb="49" eb="50">
      <t>ヘン</t>
    </rPh>
    <rPh sb="50" eb="51">
      <t>ナド</t>
    </rPh>
    <rPh sb="52" eb="54">
      <t>ジッシ</t>
    </rPh>
    <phoneticPr fontId="1"/>
  </si>
  <si>
    <r>
      <t>利用定員_</t>
    </r>
    <r>
      <rPr>
        <sz val="8"/>
        <rFont val="ＭＳ Ｐゴシック"/>
        <family val="3"/>
        <charset val="128"/>
      </rPr>
      <t>（１号＋２号）</t>
    </r>
    <rPh sb="0" eb="2">
      <t>リヨウ</t>
    </rPh>
    <rPh sb="2" eb="4">
      <t>テイイン</t>
    </rPh>
    <rPh sb="7" eb="8">
      <t>ゴウ</t>
    </rPh>
    <rPh sb="10" eb="11">
      <t>ゴウ</t>
    </rPh>
    <phoneticPr fontId="1"/>
  </si>
  <si>
    <t>全体分・１号子ども分</t>
    <rPh sb="0" eb="2">
      <t>ゼンタイ</t>
    </rPh>
    <rPh sb="2" eb="3">
      <t>ブン</t>
    </rPh>
    <rPh sb="5" eb="6">
      <t>ゴウ</t>
    </rPh>
    <rPh sb="6" eb="7">
      <t>コ</t>
    </rPh>
    <rPh sb="9" eb="10">
      <t>ブン</t>
    </rPh>
    <phoneticPr fontId="1"/>
  </si>
  <si>
    <t>加算「有」の場合は年齢別職員配置基準に反映</t>
    <rPh sb="0" eb="2">
      <t>カサン</t>
    </rPh>
    <rPh sb="3" eb="4">
      <t>ア</t>
    </rPh>
    <rPh sb="6" eb="8">
      <t>バアイ</t>
    </rPh>
    <rPh sb="9" eb="12">
      <t>ネンレイベツ</t>
    </rPh>
    <rPh sb="12" eb="14">
      <t>ショクイン</t>
    </rPh>
    <rPh sb="14" eb="16">
      <t>ハイチ</t>
    </rPh>
    <rPh sb="16" eb="18">
      <t>キジュン</t>
    </rPh>
    <rPh sb="19" eb="21">
      <t>ハンエイ</t>
    </rPh>
    <phoneticPr fontId="1"/>
  </si>
  <si>
    <t>満３歳児（１号認定こども）に係る保育教諭等の配置基準を６：１に実施する場合に適用</t>
    <rPh sb="0" eb="1">
      <t>マン</t>
    </rPh>
    <rPh sb="2" eb="4">
      <t>サイジ</t>
    </rPh>
    <rPh sb="6" eb="7">
      <t>ゴウ</t>
    </rPh>
    <rPh sb="7" eb="9">
      <t>ニンテイ</t>
    </rPh>
    <rPh sb="14" eb="15">
      <t>カカ</t>
    </rPh>
    <rPh sb="16" eb="18">
      <t>ホイク</t>
    </rPh>
    <rPh sb="18" eb="20">
      <t>キョウユ</t>
    </rPh>
    <rPh sb="20" eb="21">
      <t>ナド</t>
    </rPh>
    <rPh sb="22" eb="24">
      <t>ハイチ</t>
    </rPh>
    <rPh sb="24" eb="26">
      <t>キジュン</t>
    </rPh>
    <rPh sb="31" eb="33">
      <t>ジッシ</t>
    </rPh>
    <rPh sb="35" eb="37">
      <t>バアイ</t>
    </rPh>
    <rPh sb="38" eb="40">
      <t>テキヨウ</t>
    </rPh>
    <phoneticPr fontId="1"/>
  </si>
  <si>
    <t>満3歳児対応加配加算</t>
    <rPh sb="0" eb="1">
      <t>マン</t>
    </rPh>
    <rPh sb="2" eb="4">
      <t>サイジ</t>
    </rPh>
    <rPh sb="4" eb="6">
      <t>タイオウ</t>
    </rPh>
    <rPh sb="6" eb="8">
      <t>カハイ</t>
    </rPh>
    <rPh sb="8" eb="10">
      <t>カサン</t>
    </rPh>
    <phoneticPr fontId="1"/>
  </si>
  <si>
    <t>３歳児及び満３歳児に係る保育教諭等の配置基準を１５：１に実施する場合に適用</t>
    <rPh sb="1" eb="3">
      <t>サイジ</t>
    </rPh>
    <rPh sb="3" eb="4">
      <t>オヨ</t>
    </rPh>
    <rPh sb="5" eb="6">
      <t>マン</t>
    </rPh>
    <rPh sb="7" eb="9">
      <t>サイジ</t>
    </rPh>
    <rPh sb="10" eb="11">
      <t>カカ</t>
    </rPh>
    <rPh sb="12" eb="14">
      <t>ホイク</t>
    </rPh>
    <rPh sb="14" eb="16">
      <t>キョウユ</t>
    </rPh>
    <rPh sb="16" eb="17">
      <t>ナド</t>
    </rPh>
    <rPh sb="18" eb="20">
      <t>ハイチ</t>
    </rPh>
    <rPh sb="20" eb="22">
      <t>キジュン</t>
    </rPh>
    <rPh sb="28" eb="30">
      <t>ジッシ</t>
    </rPh>
    <rPh sb="32" eb="34">
      <t>バアイ</t>
    </rPh>
    <rPh sb="35" eb="37">
      <t>テキヨウ</t>
    </rPh>
    <phoneticPr fontId="1"/>
  </si>
  <si>
    <t>3歳児配置改善加算</t>
    <rPh sb="1" eb="3">
      <t>サイジ</t>
    </rPh>
    <rPh sb="3" eb="5">
      <t>ハイチ</t>
    </rPh>
    <rPh sb="5" eb="7">
      <t>カイゼン</t>
    </rPh>
    <rPh sb="7" eb="9">
      <t>カサン</t>
    </rPh>
    <phoneticPr fontId="1"/>
  </si>
  <si>
    <t>全ての学級に専任の学級担任を配置しているか</t>
    <rPh sb="0" eb="1">
      <t>スベ</t>
    </rPh>
    <rPh sb="3" eb="5">
      <t>ガッキュウ</t>
    </rPh>
    <rPh sb="6" eb="8">
      <t>センニン</t>
    </rPh>
    <rPh sb="9" eb="11">
      <t>ガッキュウ</t>
    </rPh>
    <rPh sb="11" eb="13">
      <t>タンニン</t>
    </rPh>
    <rPh sb="14" eb="16">
      <t>ハイチ</t>
    </rPh>
    <phoneticPr fontId="1"/>
  </si>
  <si>
    <t>学級編制調整加算加配を受ける施設にあっては保育教諭１名の加配が必要</t>
    <rPh sb="0" eb="2">
      <t>ガッキュウ</t>
    </rPh>
    <rPh sb="2" eb="4">
      <t>ヘンセイ</t>
    </rPh>
    <rPh sb="4" eb="6">
      <t>チョウセイ</t>
    </rPh>
    <rPh sb="6" eb="8">
      <t>カサン</t>
    </rPh>
    <rPh sb="8" eb="10">
      <t>カハイ</t>
    </rPh>
    <rPh sb="11" eb="12">
      <t>ウ</t>
    </rPh>
    <rPh sb="14" eb="16">
      <t>シセツ</t>
    </rPh>
    <rPh sb="21" eb="23">
      <t>ホイク</t>
    </rPh>
    <rPh sb="23" eb="25">
      <t>キョウユ</t>
    </rPh>
    <rPh sb="26" eb="27">
      <t>メイ</t>
    </rPh>
    <rPh sb="28" eb="30">
      <t>カハイ</t>
    </rPh>
    <rPh sb="31" eb="33">
      <t>ヒツヨウ</t>
    </rPh>
    <phoneticPr fontId="1"/>
  </si>
  <si>
    <t>適用施設か（１号子ども及び２号子どもに係る利用定員が36人以上300人以下）</t>
    <rPh sb="0" eb="2">
      <t>テキヨウ</t>
    </rPh>
    <rPh sb="2" eb="4">
      <t>シセツ</t>
    </rPh>
    <rPh sb="7" eb="8">
      <t>ゴウ</t>
    </rPh>
    <rPh sb="8" eb="9">
      <t>コ</t>
    </rPh>
    <rPh sb="11" eb="12">
      <t>オヨ</t>
    </rPh>
    <rPh sb="14" eb="15">
      <t>ゴウ</t>
    </rPh>
    <rPh sb="15" eb="16">
      <t>コ</t>
    </rPh>
    <rPh sb="19" eb="20">
      <t>カカ</t>
    </rPh>
    <rPh sb="21" eb="23">
      <t>リヨウ</t>
    </rPh>
    <rPh sb="23" eb="25">
      <t>テイイン</t>
    </rPh>
    <rPh sb="28" eb="31">
      <t>ニンイジョウ</t>
    </rPh>
    <rPh sb="34" eb="37">
      <t>ニンイカ</t>
    </rPh>
    <phoneticPr fontId="1"/>
  </si>
  <si>
    <t>園長が専任でない場合に1名増加して配置する保育教諭等に該当しないこと</t>
    <rPh sb="0" eb="2">
      <t>エンチョウ</t>
    </rPh>
    <rPh sb="3" eb="5">
      <t>センニン</t>
    </rPh>
    <rPh sb="8" eb="10">
      <t>バアイ</t>
    </rPh>
    <rPh sb="12" eb="13">
      <t>メイ</t>
    </rPh>
    <rPh sb="13" eb="15">
      <t>ゾウカ</t>
    </rPh>
    <rPh sb="17" eb="19">
      <t>ハイチ</t>
    </rPh>
    <rPh sb="21" eb="23">
      <t>ホイク</t>
    </rPh>
    <rPh sb="23" eb="25">
      <t>キョウユ</t>
    </rPh>
    <rPh sb="25" eb="26">
      <t>ナド</t>
    </rPh>
    <rPh sb="27" eb="29">
      <t>ガイトウ</t>
    </rPh>
    <phoneticPr fontId="1"/>
  </si>
  <si>
    <t>法に規定する職務に従事</t>
    <rPh sb="0" eb="1">
      <t>ホウ</t>
    </rPh>
    <rPh sb="2" eb="4">
      <t>キテイ</t>
    </rPh>
    <rPh sb="6" eb="8">
      <t>ショクム</t>
    </rPh>
    <rPh sb="9" eb="11">
      <t>ジュウジ</t>
    </rPh>
    <phoneticPr fontId="1"/>
  </si>
  <si>
    <t>常時勤務しているか</t>
    <rPh sb="0" eb="2">
      <t>ジョウジ</t>
    </rPh>
    <rPh sb="2" eb="4">
      <t>キンム</t>
    </rPh>
    <phoneticPr fontId="1"/>
  </si>
  <si>
    <t>備考欄</t>
    <rPh sb="0" eb="3">
      <t>ビコウラン</t>
    </rPh>
    <phoneticPr fontId="1"/>
  </si>
  <si>
    <t>非常勤職員数</t>
    <rPh sb="0" eb="3">
      <t>ヒジョウキン</t>
    </rPh>
    <rPh sb="3" eb="5">
      <t>ショクイン</t>
    </rPh>
    <rPh sb="5" eb="6">
      <t>スウ</t>
    </rPh>
    <phoneticPr fontId="1"/>
  </si>
  <si>
    <t>常勤職員数</t>
    <rPh sb="0" eb="2">
      <t>ジョウキン</t>
    </rPh>
    <rPh sb="2" eb="4">
      <t>ショクイン</t>
    </rPh>
    <rPh sb="4" eb="5">
      <t>スウ</t>
    </rPh>
    <phoneticPr fontId="1"/>
  </si>
  <si>
    <t>実員
（常勤換算後）</t>
    <rPh sb="0" eb="2">
      <t>ジツイン</t>
    </rPh>
    <rPh sb="4" eb="6">
      <t>ジョウキン</t>
    </rPh>
    <rPh sb="6" eb="8">
      <t>カンザン</t>
    </rPh>
    <rPh sb="8" eb="9">
      <t>ゴ</t>
    </rPh>
    <phoneticPr fontId="1"/>
  </si>
  <si>
    <t>基準</t>
    <rPh sb="0" eb="2">
      <t>キジュン</t>
    </rPh>
    <phoneticPr fontId="1"/>
  </si>
  <si>
    <t>要件等</t>
    <rPh sb="0" eb="2">
      <t>ヨウケン</t>
    </rPh>
    <rPh sb="2" eb="3">
      <t>ナド</t>
    </rPh>
    <phoneticPr fontId="1"/>
  </si>
  <si>
    <t>加算名</t>
    <rPh sb="0" eb="2">
      <t>カサン</t>
    </rPh>
    <rPh sb="2" eb="3">
      <t>メイ</t>
    </rPh>
    <phoneticPr fontId="1"/>
  </si>
  <si>
    <t>適用有無</t>
    <rPh sb="0" eb="2">
      <t>テキヨウ</t>
    </rPh>
    <rPh sb="2" eb="4">
      <t>ウム</t>
    </rPh>
    <phoneticPr fontId="1"/>
  </si>
  <si>
    <t>基本加算分　（認定こども園全体利用分、教育標準時間認定子ども分）</t>
    <rPh sb="0" eb="2">
      <t>キホン</t>
    </rPh>
    <rPh sb="2" eb="4">
      <t>カサン</t>
    </rPh>
    <rPh sb="4" eb="5">
      <t>ブン</t>
    </rPh>
    <rPh sb="7" eb="9">
      <t>ニンテイ</t>
    </rPh>
    <rPh sb="12" eb="13">
      <t>エン</t>
    </rPh>
    <rPh sb="13" eb="15">
      <t>ゼンタイ</t>
    </rPh>
    <rPh sb="15" eb="17">
      <t>リヨウ</t>
    </rPh>
    <rPh sb="17" eb="18">
      <t>ブン</t>
    </rPh>
    <rPh sb="19" eb="21">
      <t>キョウイク</t>
    </rPh>
    <rPh sb="21" eb="23">
      <t>ヒョウジュン</t>
    </rPh>
    <rPh sb="23" eb="25">
      <t>ジカン</t>
    </rPh>
    <rPh sb="25" eb="27">
      <t>ニンテイ</t>
    </rPh>
    <rPh sb="27" eb="28">
      <t>コ</t>
    </rPh>
    <rPh sb="30" eb="31">
      <t>ブン</t>
    </rPh>
    <phoneticPr fontId="1"/>
  </si>
  <si>
    <t>全体の利用定員
　90人以下　1人（常勤）
　91人以上　2人
      （うち1名は非常勤で可）</t>
    <rPh sb="0" eb="2">
      <t>ゼンタイ</t>
    </rPh>
    <rPh sb="3" eb="5">
      <t>リヨウ</t>
    </rPh>
    <rPh sb="5" eb="7">
      <t>テイイン</t>
    </rPh>
    <rPh sb="11" eb="14">
      <t>ニンイカ</t>
    </rPh>
    <rPh sb="16" eb="17">
      <t>ニン</t>
    </rPh>
    <rPh sb="18" eb="20">
      <t>ジョウキン</t>
    </rPh>
    <rPh sb="25" eb="28">
      <t>ニンイジョウ</t>
    </rPh>
    <rPh sb="30" eb="31">
      <t>ニン</t>
    </rPh>
    <rPh sb="42" eb="43">
      <t>メイ</t>
    </rPh>
    <rPh sb="44" eb="47">
      <t>ヒジョウキン</t>
    </rPh>
    <rPh sb="48" eb="49">
      <t>カ</t>
    </rPh>
    <phoneticPr fontId="1"/>
  </si>
  <si>
    <t>施設長等の兼務等の有無</t>
    <rPh sb="0" eb="3">
      <t>シセツチョウ</t>
    </rPh>
    <rPh sb="3" eb="4">
      <t>ナド</t>
    </rPh>
    <rPh sb="5" eb="7">
      <t>ケンム</t>
    </rPh>
    <rPh sb="7" eb="8">
      <t>ナド</t>
    </rPh>
    <rPh sb="9" eb="11">
      <t>ウム</t>
    </rPh>
    <phoneticPr fontId="1"/>
  </si>
  <si>
    <t>（保育認定子どもの定員規模を選択）</t>
    <rPh sb="1" eb="3">
      <t>ホイク</t>
    </rPh>
    <rPh sb="3" eb="5">
      <t>ニンテイ</t>
    </rPh>
    <rPh sb="5" eb="6">
      <t>コ</t>
    </rPh>
    <rPh sb="9" eb="11">
      <t>テイイン</t>
    </rPh>
    <rPh sb="11" eb="13">
      <t>キボ</t>
    </rPh>
    <rPh sb="14" eb="16">
      <t>センタク</t>
    </rPh>
    <phoneticPr fontId="1"/>
  </si>
  <si>
    <t>その他基本分
（保育教諭以外）</t>
    <rPh sb="2" eb="3">
      <t>タ</t>
    </rPh>
    <rPh sb="3" eb="6">
      <t>キホンブン</t>
    </rPh>
    <rPh sb="8" eb="10">
      <t>ホイク</t>
    </rPh>
    <rPh sb="10" eb="12">
      <t>キョウユ</t>
    </rPh>
    <rPh sb="12" eb="14">
      <t>イガイ</t>
    </rPh>
    <phoneticPr fontId="1"/>
  </si>
  <si>
    <t>-</t>
  </si>
  <si>
    <t>保育標準時間認定を受けた子どもの利用の有無</t>
    <rPh sb="0" eb="2">
      <t>ホイク</t>
    </rPh>
    <rPh sb="2" eb="4">
      <t>ヒョウジュン</t>
    </rPh>
    <rPh sb="4" eb="6">
      <t>ジカン</t>
    </rPh>
    <rPh sb="6" eb="8">
      <t>ニンテイ</t>
    </rPh>
    <rPh sb="9" eb="10">
      <t>ウ</t>
    </rPh>
    <rPh sb="12" eb="13">
      <t>コ</t>
    </rPh>
    <rPh sb="16" eb="18">
      <t>リヨウ</t>
    </rPh>
    <rPh sb="19" eb="21">
      <t>ウム</t>
    </rPh>
    <phoneticPr fontId="1"/>
  </si>
  <si>
    <t>保育認定子どもにかかる利用定員が９０人以下の場合に適用</t>
    <rPh sb="0" eb="2">
      <t>ホイク</t>
    </rPh>
    <rPh sb="2" eb="4">
      <t>ニンテイ</t>
    </rPh>
    <rPh sb="4" eb="5">
      <t>コ</t>
    </rPh>
    <rPh sb="11" eb="13">
      <t>リヨウ</t>
    </rPh>
    <rPh sb="13" eb="15">
      <t>テイイン</t>
    </rPh>
    <rPh sb="18" eb="19">
      <t>ニン</t>
    </rPh>
    <rPh sb="19" eb="21">
      <t>イカ</t>
    </rPh>
    <rPh sb="22" eb="24">
      <t>バアイ</t>
    </rPh>
    <rPh sb="25" eb="27">
      <t>テキヨウ</t>
    </rPh>
    <phoneticPr fontId="1"/>
  </si>
  <si>
    <t>０歳児等、年齢別の保育に従事しないフリー等の保育教諭を記載すること</t>
    <rPh sb="1" eb="3">
      <t>サイジ</t>
    </rPh>
    <rPh sb="3" eb="4">
      <t>ナド</t>
    </rPh>
    <rPh sb="5" eb="7">
      <t>ネンレイ</t>
    </rPh>
    <rPh sb="7" eb="8">
      <t>ベツ</t>
    </rPh>
    <rPh sb="9" eb="11">
      <t>ホイク</t>
    </rPh>
    <rPh sb="12" eb="14">
      <t>ジュウジ</t>
    </rPh>
    <rPh sb="20" eb="21">
      <t>ナド</t>
    </rPh>
    <rPh sb="22" eb="24">
      <t>ホイク</t>
    </rPh>
    <rPh sb="24" eb="26">
      <t>キョウユ</t>
    </rPh>
    <rPh sb="27" eb="29">
      <t>キサイ</t>
    </rPh>
    <phoneticPr fontId="1"/>
  </si>
  <si>
    <r>
      <t>年齢別保育従事者以外の保育教諭の実際の配置
（</t>
    </r>
    <r>
      <rPr>
        <u/>
        <sz val="9"/>
        <rFont val="ＭＳ Ｐゴシック"/>
        <family val="3"/>
        <charset val="128"/>
      </rPr>
      <t>実員欄への記載</t>
    </r>
    <r>
      <rPr>
        <sz val="9"/>
        <rFont val="ＭＳ Ｐゴシック"/>
        <family val="3"/>
        <charset val="128"/>
      </rPr>
      <t>）</t>
    </r>
    <rPh sb="0" eb="2">
      <t>ネンレイ</t>
    </rPh>
    <rPh sb="2" eb="3">
      <t>ベツ</t>
    </rPh>
    <rPh sb="3" eb="5">
      <t>ホイク</t>
    </rPh>
    <rPh sb="5" eb="8">
      <t>ジュウジシャ</t>
    </rPh>
    <rPh sb="8" eb="10">
      <t>イガイ</t>
    </rPh>
    <rPh sb="11" eb="13">
      <t>ホイク</t>
    </rPh>
    <rPh sb="13" eb="15">
      <t>キョウユ</t>
    </rPh>
    <rPh sb="16" eb="18">
      <t>ジッサイ</t>
    </rPh>
    <rPh sb="19" eb="21">
      <t>ハイチ</t>
    </rPh>
    <rPh sb="23" eb="25">
      <t>ジツイン</t>
    </rPh>
    <rPh sb="25" eb="26">
      <t>ラン</t>
    </rPh>
    <rPh sb="28" eb="30">
      <t>キサイ</t>
    </rPh>
    <phoneticPr fontId="1"/>
  </si>
  <si>
    <t>４歳以上児　⑤</t>
    <rPh sb="1" eb="2">
      <t>サイ</t>
    </rPh>
    <rPh sb="2" eb="5">
      <t>イジョウジ</t>
    </rPh>
    <phoneticPr fontId="1"/>
  </si>
  <si>
    <t>３歳児　④</t>
    <rPh sb="1" eb="3">
      <t>サイジ</t>
    </rPh>
    <phoneticPr fontId="1"/>
  </si>
  <si>
    <t>１～２歳児　③</t>
    <rPh sb="3" eb="5">
      <t>サイジ</t>
    </rPh>
    <phoneticPr fontId="1"/>
  </si>
  <si>
    <t>０歳児　②</t>
    <rPh sb="1" eb="3">
      <t>サイジ</t>
    </rPh>
    <phoneticPr fontId="1"/>
  </si>
  <si>
    <t>職員配置基準</t>
    <rPh sb="0" eb="2">
      <t>ショクイン</t>
    </rPh>
    <rPh sb="2" eb="4">
      <t>ハイチ</t>
    </rPh>
    <rPh sb="4" eb="6">
      <t>キジュン</t>
    </rPh>
    <phoneticPr fontId="1"/>
  </si>
  <si>
    <t>基本分</t>
    <rPh sb="0" eb="2">
      <t>キホン</t>
    </rPh>
    <rPh sb="2" eb="3">
      <t>ブン</t>
    </rPh>
    <phoneticPr fontId="1"/>
  </si>
  <si>
    <t>換算後数</t>
    <rPh sb="0" eb="2">
      <t>カンザン</t>
    </rPh>
    <rPh sb="2" eb="3">
      <t>ゴ</t>
    </rPh>
    <rPh sb="3" eb="4">
      <t>スウ</t>
    </rPh>
    <phoneticPr fontId="1"/>
  </si>
  <si>
    <t>保健師・看護師免許状のみ所有</t>
    <rPh sb="0" eb="3">
      <t>ホケンシ</t>
    </rPh>
    <rPh sb="4" eb="7">
      <t>カンゴシ</t>
    </rPh>
    <rPh sb="7" eb="10">
      <t>メンキョジョウ</t>
    </rPh>
    <rPh sb="12" eb="14">
      <t>ショユウ</t>
    </rPh>
    <phoneticPr fontId="1"/>
  </si>
  <si>
    <t>保育士資格のみ所有</t>
    <rPh sb="0" eb="3">
      <t>ホイクシ</t>
    </rPh>
    <rPh sb="3" eb="5">
      <t>シカク</t>
    </rPh>
    <rPh sb="7" eb="9">
      <t>ショユウ</t>
    </rPh>
    <phoneticPr fontId="1"/>
  </si>
  <si>
    <t>幼稚園教諭免許状のみ所有</t>
    <rPh sb="0" eb="3">
      <t>ヨウチエン</t>
    </rPh>
    <rPh sb="3" eb="5">
      <t>キョウユ</t>
    </rPh>
    <rPh sb="5" eb="8">
      <t>メンキョジョウ</t>
    </rPh>
    <rPh sb="10" eb="12">
      <t>ショユウ</t>
    </rPh>
    <phoneticPr fontId="1"/>
  </si>
  <si>
    <t>特例適用者</t>
    <rPh sb="0" eb="2">
      <t>トクレイ</t>
    </rPh>
    <rPh sb="2" eb="5">
      <t>テキヨウシャ</t>
    </rPh>
    <phoneticPr fontId="1"/>
  </si>
  <si>
    <t>免許
併有者</t>
    <rPh sb="0" eb="2">
      <t>メンキョ</t>
    </rPh>
    <rPh sb="3" eb="5">
      <t>ヘイユウ</t>
    </rPh>
    <rPh sb="5" eb="6">
      <t>シャ</t>
    </rPh>
    <phoneticPr fontId="1"/>
  </si>
  <si>
    <t>実人員の内訳</t>
    <rPh sb="0" eb="3">
      <t>ジツジンイン</t>
    </rPh>
    <rPh sb="4" eb="6">
      <t>ウチワケ</t>
    </rPh>
    <phoneticPr fontId="1"/>
  </si>
  <si>
    <r>
      <t xml:space="preserve">実員数
</t>
    </r>
    <r>
      <rPr>
        <sz val="9"/>
        <rFont val="ＭＳ Ｐゴシック"/>
        <family val="3"/>
        <charset val="128"/>
      </rPr>
      <t>（常勤換算後）</t>
    </r>
    <rPh sb="0" eb="2">
      <t>ジツイン</t>
    </rPh>
    <rPh sb="2" eb="3">
      <t>スウ</t>
    </rPh>
    <rPh sb="5" eb="7">
      <t>ジョウキン</t>
    </rPh>
    <rPh sb="7" eb="9">
      <t>カンザン</t>
    </rPh>
    <rPh sb="9" eb="10">
      <t>ゴ</t>
    </rPh>
    <phoneticPr fontId="1"/>
  </si>
  <si>
    <t>配置基準</t>
    <rPh sb="0" eb="2">
      <t>ハイチ</t>
    </rPh>
    <rPh sb="2" eb="4">
      <t>キジュン</t>
    </rPh>
    <phoneticPr fontId="1"/>
  </si>
  <si>
    <t>実員</t>
    <rPh sb="0" eb="2">
      <t>ジツイン</t>
    </rPh>
    <phoneticPr fontId="1"/>
  </si>
  <si>
    <t>免許・資格保有</t>
    <rPh sb="0" eb="2">
      <t>メンキョ</t>
    </rPh>
    <rPh sb="3" eb="5">
      <t>シカク</t>
    </rPh>
    <rPh sb="5" eb="7">
      <t>ホユウ</t>
    </rPh>
    <phoneticPr fontId="1"/>
  </si>
  <si>
    <t>職 員 数</t>
    <rPh sb="0" eb="1">
      <t>ショク</t>
    </rPh>
    <rPh sb="2" eb="3">
      <t>イン</t>
    </rPh>
    <rPh sb="4" eb="5">
      <t>スウ</t>
    </rPh>
    <phoneticPr fontId="1"/>
  </si>
  <si>
    <t>職　　　種</t>
    <rPh sb="0" eb="1">
      <t>ショク</t>
    </rPh>
    <rPh sb="4" eb="5">
      <t>タネ</t>
    </rPh>
    <phoneticPr fontId="1"/>
  </si>
  <si>
    <t>認可／給付</t>
    <rPh sb="0" eb="2">
      <t>ニンカ</t>
    </rPh>
    <rPh sb="3" eb="5">
      <t>キュウフ</t>
    </rPh>
    <phoneticPr fontId="1"/>
  </si>
  <si>
    <t>計</t>
    <rPh sb="0" eb="1">
      <t>ケイ</t>
    </rPh>
    <phoneticPr fontId="1"/>
  </si>
  <si>
    <t>保育士資格</t>
    <rPh sb="0" eb="3">
      <t>ホイクシ</t>
    </rPh>
    <rPh sb="3" eb="5">
      <t>シカク</t>
    </rPh>
    <phoneticPr fontId="1"/>
  </si>
  <si>
    <t>年齢</t>
    <rPh sb="0" eb="2">
      <t>ネンレイ</t>
    </rPh>
    <phoneticPr fontId="1"/>
  </si>
  <si>
    <t>【　副園長　・　教頭　】</t>
    <rPh sb="2" eb="5">
      <t>フクエンチョウ</t>
    </rPh>
    <rPh sb="8" eb="10">
      <t>キョウトウ</t>
    </rPh>
    <phoneticPr fontId="1"/>
  </si>
  <si>
    <t>２　認定こども園の長の資格</t>
    <rPh sb="2" eb="4">
      <t>ニンテイ</t>
    </rPh>
    <rPh sb="7" eb="8">
      <t>エン</t>
    </rPh>
    <rPh sb="9" eb="10">
      <t>チョウ</t>
    </rPh>
    <rPh sb="11" eb="13">
      <t>シカク</t>
    </rPh>
    <phoneticPr fontId="1"/>
  </si>
  <si>
    <t>※１号認定こどものうち満3歳児の園児数</t>
    <rPh sb="2" eb="3">
      <t>ゴウ</t>
    </rPh>
    <rPh sb="3" eb="5">
      <t>ニンテイ</t>
    </rPh>
    <rPh sb="11" eb="12">
      <t>マン</t>
    </rPh>
    <rPh sb="13" eb="15">
      <t>サイジ</t>
    </rPh>
    <rPh sb="16" eb="19">
      <t>エンジスウ</t>
    </rPh>
    <phoneticPr fontId="1"/>
  </si>
  <si>
    <t>満3歳児</t>
    <rPh sb="0" eb="1">
      <t>マン</t>
    </rPh>
    <rPh sb="2" eb="3">
      <t>サイ</t>
    </rPh>
    <rPh sb="3" eb="4">
      <t>ジ</t>
    </rPh>
    <phoneticPr fontId="1"/>
  </si>
  <si>
    <t>4-5歳児</t>
    <rPh sb="3" eb="5">
      <t>サイジ</t>
    </rPh>
    <phoneticPr fontId="1"/>
  </si>
  <si>
    <t>3歳児</t>
    <rPh sb="1" eb="3">
      <t>サイジ</t>
    </rPh>
    <phoneticPr fontId="1"/>
  </si>
  <si>
    <t>2歳児</t>
    <rPh sb="1" eb="3">
      <t>サイジ</t>
    </rPh>
    <phoneticPr fontId="1"/>
  </si>
  <si>
    <t>1歳児</t>
    <rPh sb="1" eb="3">
      <t>サイジ</t>
    </rPh>
    <phoneticPr fontId="1"/>
  </si>
  <si>
    <t>0歳児</t>
    <rPh sb="1" eb="3">
      <t>サイジ</t>
    </rPh>
    <phoneticPr fontId="1"/>
  </si>
  <si>
    <t>2号認定</t>
    <rPh sb="1" eb="2">
      <t>ゴウ</t>
    </rPh>
    <rPh sb="2" eb="4">
      <t>ニンテイ</t>
    </rPh>
    <phoneticPr fontId="1"/>
  </si>
  <si>
    <t>1号認定</t>
    <rPh sb="1" eb="2">
      <t>ゴウ</t>
    </rPh>
    <rPh sb="2" eb="4">
      <t>ニンテイ</t>
    </rPh>
    <phoneticPr fontId="1"/>
  </si>
  <si>
    <t>3号認定</t>
    <rPh sb="1" eb="2">
      <t>ゴウ</t>
    </rPh>
    <rPh sb="2" eb="4">
      <t>ニンテイ</t>
    </rPh>
    <phoneticPr fontId="1"/>
  </si>
  <si>
    <t>３号</t>
    <rPh sb="1" eb="2">
      <t>ゴウ</t>
    </rPh>
    <phoneticPr fontId="1"/>
  </si>
  <si>
    <t>２号</t>
    <rPh sb="1" eb="2">
      <t>ゴウ</t>
    </rPh>
    <phoneticPr fontId="1"/>
  </si>
  <si>
    <t>１号</t>
    <rPh sb="1" eb="2">
      <t>ゴウ</t>
    </rPh>
    <phoneticPr fontId="1"/>
  </si>
  <si>
    <t>学級数①
（満3歳以上分）</t>
    <rPh sb="0" eb="3">
      <t>ガッキュウスウ</t>
    </rPh>
    <rPh sb="6" eb="7">
      <t>マン</t>
    </rPh>
    <rPh sb="8" eb="9">
      <t>サイ</t>
    </rPh>
    <rPh sb="9" eb="11">
      <t>イジョウ</t>
    </rPh>
    <rPh sb="11" eb="12">
      <t>ブン</t>
    </rPh>
    <phoneticPr fontId="1"/>
  </si>
  <si>
    <t>【学級数（満3歳以上分）】</t>
    <rPh sb="1" eb="4">
      <t>ガッキュウスウ</t>
    </rPh>
    <rPh sb="5" eb="6">
      <t>マン</t>
    </rPh>
    <rPh sb="7" eb="8">
      <t>サイ</t>
    </rPh>
    <rPh sb="8" eb="10">
      <t>イジョウ</t>
    </rPh>
    <rPh sb="10" eb="11">
      <t>ブン</t>
    </rPh>
    <phoneticPr fontId="1"/>
  </si>
  <si>
    <t>園児数及び学級数</t>
    <rPh sb="0" eb="2">
      <t>エンジ</t>
    </rPh>
    <rPh sb="2" eb="3">
      <t>スウ</t>
    </rPh>
    <rPh sb="3" eb="4">
      <t>オヨ</t>
    </rPh>
    <rPh sb="5" eb="8">
      <t>ガッキュウスウ</t>
    </rPh>
    <phoneticPr fontId="1"/>
  </si>
  <si>
    <t>所在市町村名</t>
    <rPh sb="0" eb="2">
      <t>ショザイ</t>
    </rPh>
    <rPh sb="2" eb="6">
      <t>シチョウソンメイ</t>
    </rPh>
    <phoneticPr fontId="1"/>
  </si>
  <si>
    <t>認定こども園名</t>
    <rPh sb="0" eb="2">
      <t>ニンテイ</t>
    </rPh>
    <rPh sb="5" eb="6">
      <t>エン</t>
    </rPh>
    <rPh sb="6" eb="7">
      <t>メイ</t>
    </rPh>
    <phoneticPr fontId="1"/>
  </si>
  <si>
    <t>様式２－１</t>
    <rPh sb="0" eb="2">
      <t>ヨウシキ</t>
    </rPh>
    <phoneticPr fontId="1"/>
  </si>
  <si>
    <t>適否</t>
    <rPh sb="0" eb="2">
      <t>テキヒ</t>
    </rPh>
    <phoneticPr fontId="1"/>
  </si>
  <si>
    <t>計③＋④</t>
    <rPh sb="0" eb="1">
      <t>ケイ</t>
    </rPh>
    <phoneticPr fontId="1"/>
  </si>
  <si>
    <t>面積④</t>
    <rPh sb="0" eb="2">
      <t>メンセキ</t>
    </rPh>
    <phoneticPr fontId="1"/>
  </si>
  <si>
    <t>２歳児
園児数</t>
    <rPh sb="1" eb="3">
      <t>サイジ</t>
    </rPh>
    <rPh sb="4" eb="6">
      <t>エンジ</t>
    </rPh>
    <rPh sb="6" eb="7">
      <t>スウ</t>
    </rPh>
    <phoneticPr fontId="1"/>
  </si>
  <si>
    <t>学級数に応じた面積
③（＝①）</t>
    <rPh sb="0" eb="3">
      <t>ガッキュウスウ</t>
    </rPh>
    <rPh sb="4" eb="5">
      <t>オウ</t>
    </rPh>
    <rPh sb="7" eb="9">
      <t>メンセキ</t>
    </rPh>
    <phoneticPr fontId="1"/>
  </si>
  <si>
    <t>面積②</t>
    <rPh sb="0" eb="2">
      <t>メンセキ</t>
    </rPh>
    <phoneticPr fontId="1"/>
  </si>
  <si>
    <t>３歳以上
園児数</t>
    <rPh sb="1" eb="4">
      <t>サイイジョウ</t>
    </rPh>
    <rPh sb="5" eb="7">
      <t>エンジ</t>
    </rPh>
    <rPh sb="7" eb="8">
      <t>スウ</t>
    </rPh>
    <phoneticPr fontId="1"/>
  </si>
  <si>
    <t>面積①</t>
    <rPh sb="0" eb="2">
      <t>メンセキ</t>
    </rPh>
    <phoneticPr fontId="1"/>
  </si>
  <si>
    <t>学級数</t>
    <rPh sb="0" eb="2">
      <t>ガッキュウ</t>
    </rPh>
    <rPh sb="2" eb="3">
      <t>スウ</t>
    </rPh>
    <phoneticPr fontId="1"/>
  </si>
  <si>
    <t>保育所からの
移行特例適用</t>
    <rPh sb="0" eb="3">
      <t>ホイクショ</t>
    </rPh>
    <rPh sb="7" eb="9">
      <t>イコウ</t>
    </rPh>
    <rPh sb="9" eb="11">
      <t>トクレイ</t>
    </rPh>
    <rPh sb="11" eb="13">
      <t>テキヨウ</t>
    </rPh>
    <phoneticPr fontId="1"/>
  </si>
  <si>
    <t>幼稚園からの
移行特例適用</t>
    <rPh sb="0" eb="3">
      <t>ヨウチエン</t>
    </rPh>
    <rPh sb="7" eb="9">
      <t>イコウ</t>
    </rPh>
    <rPh sb="9" eb="11">
      <t>トクレイ</t>
    </rPh>
    <rPh sb="11" eb="13">
      <t>テキヨウ</t>
    </rPh>
    <phoneticPr fontId="1"/>
  </si>
  <si>
    <t>計
③＋④</t>
    <rPh sb="0" eb="1">
      <t>ケイ</t>
    </rPh>
    <phoneticPr fontId="1"/>
  </si>
  <si>
    <t>①と②のうち
大きい値③</t>
    <rPh sb="7" eb="8">
      <t>オオ</t>
    </rPh>
    <rPh sb="10" eb="11">
      <t>アタイ</t>
    </rPh>
    <phoneticPr fontId="1"/>
  </si>
  <si>
    <t>面積　①と②のうち大きい値</t>
    <rPh sb="0" eb="2">
      <t>メンセキ</t>
    </rPh>
    <rPh sb="9" eb="10">
      <t>オオ</t>
    </rPh>
    <rPh sb="12" eb="13">
      <t>アタイ</t>
    </rPh>
    <phoneticPr fontId="1"/>
  </si>
  <si>
    <t>認可基準　面積　③　＋　④</t>
    <rPh sb="0" eb="2">
      <t>ニンカ</t>
    </rPh>
    <rPh sb="2" eb="4">
      <t>キジュン</t>
    </rPh>
    <rPh sb="5" eb="7">
      <t>メンセキ</t>
    </rPh>
    <phoneticPr fontId="1"/>
  </si>
  <si>
    <t>園庭面積</t>
    <rPh sb="0" eb="2">
      <t>エンテイ</t>
    </rPh>
    <rPh sb="2" eb="4">
      <t>メンセキ</t>
    </rPh>
    <phoneticPr fontId="1"/>
  </si>
  <si>
    <t>（４）園庭の面積</t>
    <rPh sb="3" eb="5">
      <t>エンテイ</t>
    </rPh>
    <rPh sb="6" eb="8">
      <t>メンセキ</t>
    </rPh>
    <phoneticPr fontId="1"/>
  </si>
  <si>
    <t>適否</t>
    <rPh sb="0" eb="1">
      <t>テキ</t>
    </rPh>
    <rPh sb="1" eb="2">
      <t>ヒ</t>
    </rPh>
    <phoneticPr fontId="1"/>
  </si>
  <si>
    <t>保育室
（２歳児)④</t>
    <rPh sb="0" eb="3">
      <t>ホイクシツ</t>
    </rPh>
    <rPh sb="6" eb="8">
      <t>サイジ</t>
    </rPh>
    <phoneticPr fontId="1"/>
  </si>
  <si>
    <t>ほふく室③</t>
    <rPh sb="3" eb="4">
      <t>シツ</t>
    </rPh>
    <phoneticPr fontId="1"/>
  </si>
  <si>
    <t>乳児室②</t>
    <rPh sb="0" eb="2">
      <t>ニュウジ</t>
    </rPh>
    <rPh sb="2" eb="3">
      <t>シツ</t>
    </rPh>
    <phoneticPr fontId="1"/>
  </si>
  <si>
    <t>保育所からの
移行特例適用</t>
    <rPh sb="0" eb="2">
      <t>ホイク</t>
    </rPh>
    <rPh sb="2" eb="3">
      <t>ショ</t>
    </rPh>
    <rPh sb="7" eb="9">
      <t>イコウ</t>
    </rPh>
    <rPh sb="9" eb="11">
      <t>トクレイ</t>
    </rPh>
    <rPh sb="11" eb="13">
      <t>テキヨウ</t>
    </rPh>
    <phoneticPr fontId="1"/>
  </si>
  <si>
    <t>学級数</t>
    <rPh sb="0" eb="3">
      <t>ガッキュウスウ</t>
    </rPh>
    <phoneticPr fontId="1"/>
  </si>
  <si>
    <t>認可基準   　 面積（①＋②＋③＋④）</t>
    <rPh sb="0" eb="2">
      <t>ニンカ</t>
    </rPh>
    <rPh sb="2" eb="4">
      <t>キジュン</t>
    </rPh>
    <rPh sb="9" eb="11">
      <t>メンセキ</t>
    </rPh>
    <phoneticPr fontId="1"/>
  </si>
  <si>
    <t>園舎面積</t>
    <rPh sb="0" eb="2">
      <t>エンシャ</t>
    </rPh>
    <rPh sb="2" eb="4">
      <t>メンセキ</t>
    </rPh>
    <phoneticPr fontId="1"/>
  </si>
  <si>
    <t>（３）園舎面積</t>
    <rPh sb="3" eb="5">
      <t>エンシャ</t>
    </rPh>
    <rPh sb="5" eb="7">
      <t>メンセキ</t>
    </rPh>
    <phoneticPr fontId="1"/>
  </si>
  <si>
    <t>乳児室、ほふく室の基準を満たしているか</t>
    <rPh sb="0" eb="2">
      <t>ニュウジ</t>
    </rPh>
    <rPh sb="2" eb="3">
      <t>シツ</t>
    </rPh>
    <rPh sb="7" eb="8">
      <t>シツ</t>
    </rPh>
    <rPh sb="9" eb="11">
      <t>キジュン</t>
    </rPh>
    <rPh sb="12" eb="13">
      <t>ミ</t>
    </rPh>
    <phoneticPr fontId="1"/>
  </si>
  <si>
    <t>幼稚園からの移行特例</t>
    <rPh sb="0" eb="3">
      <t>ヨウチエン</t>
    </rPh>
    <rPh sb="6" eb="8">
      <t>イコウ</t>
    </rPh>
    <rPh sb="8" eb="10">
      <t>トクレイ</t>
    </rPh>
    <phoneticPr fontId="1"/>
  </si>
  <si>
    <t>既存施設の移行特例の適用</t>
    <rPh sb="0" eb="2">
      <t>キゾン</t>
    </rPh>
    <rPh sb="2" eb="4">
      <t>シセツ</t>
    </rPh>
    <rPh sb="5" eb="7">
      <t>イコウ</t>
    </rPh>
    <rPh sb="7" eb="9">
      <t>トクレイ</t>
    </rPh>
    <rPh sb="10" eb="12">
      <t>テキヨウ</t>
    </rPh>
    <phoneticPr fontId="1"/>
  </si>
  <si>
    <t>（３）の園舎面積と一致しているか</t>
    <rPh sb="4" eb="6">
      <t>エンシャ</t>
    </rPh>
    <rPh sb="6" eb="8">
      <t>メンセキ</t>
    </rPh>
    <rPh sb="9" eb="11">
      <t>イッチ</t>
    </rPh>
    <phoneticPr fontId="1"/>
  </si>
  <si>
    <t>園舎　合計　①＋②</t>
    <rPh sb="0" eb="2">
      <t>エンシャ</t>
    </rPh>
    <rPh sb="3" eb="5">
      <t>ゴウケイ</t>
    </rPh>
    <phoneticPr fontId="1"/>
  </si>
  <si>
    <t>小　計　②</t>
    <rPh sb="0" eb="1">
      <t>ショウ</t>
    </rPh>
    <rPh sb="2" eb="3">
      <t>ケイ</t>
    </rPh>
    <phoneticPr fontId="1"/>
  </si>
  <si>
    <t>沐浴室</t>
    <rPh sb="0" eb="2">
      <t>モクヨク</t>
    </rPh>
    <rPh sb="2" eb="3">
      <t>シツ</t>
    </rPh>
    <phoneticPr fontId="1"/>
  </si>
  <si>
    <t>子育て支援センター</t>
    <rPh sb="0" eb="2">
      <t>コソダ</t>
    </rPh>
    <rPh sb="3" eb="5">
      <t>シエン</t>
    </rPh>
    <phoneticPr fontId="1"/>
  </si>
  <si>
    <t>調乳室</t>
    <rPh sb="0" eb="1">
      <t>チョウ</t>
    </rPh>
    <rPh sb="1" eb="2">
      <t>ニュウ</t>
    </rPh>
    <rPh sb="2" eb="3">
      <t>シツ</t>
    </rPh>
    <phoneticPr fontId="1"/>
  </si>
  <si>
    <t>一時預かり室
（園児以外）</t>
    <rPh sb="0" eb="2">
      <t>イチジ</t>
    </rPh>
    <rPh sb="2" eb="3">
      <t>アズ</t>
    </rPh>
    <rPh sb="5" eb="6">
      <t>シツ</t>
    </rPh>
    <rPh sb="8" eb="10">
      <t>エンジ</t>
    </rPh>
    <rPh sb="10" eb="12">
      <t>イガイ</t>
    </rPh>
    <phoneticPr fontId="1"/>
  </si>
  <si>
    <t>手洗い用設備及び足洗い用設備</t>
    <rPh sb="0" eb="2">
      <t>テアラ</t>
    </rPh>
    <rPh sb="3" eb="4">
      <t>ヨウ</t>
    </rPh>
    <rPh sb="4" eb="6">
      <t>セツビ</t>
    </rPh>
    <rPh sb="6" eb="7">
      <t>オヨ</t>
    </rPh>
    <rPh sb="8" eb="9">
      <t>アシ</t>
    </rPh>
    <rPh sb="9" eb="10">
      <t>アラ</t>
    </rPh>
    <rPh sb="11" eb="12">
      <t>ヨウ</t>
    </rPh>
    <rPh sb="12" eb="14">
      <t>セツビ</t>
    </rPh>
    <phoneticPr fontId="1"/>
  </si>
  <si>
    <t>廊下</t>
    <rPh sb="0" eb="2">
      <t>ロウカ</t>
    </rPh>
    <phoneticPr fontId="1"/>
  </si>
  <si>
    <t>飲料水用設備</t>
    <rPh sb="0" eb="4">
      <t>インリョウスイヨウ</t>
    </rPh>
    <rPh sb="4" eb="6">
      <t>セツビ</t>
    </rPh>
    <phoneticPr fontId="1"/>
  </si>
  <si>
    <t>倉庫</t>
    <rPh sb="0" eb="2">
      <t>ソウコ</t>
    </rPh>
    <phoneticPr fontId="1"/>
  </si>
  <si>
    <t>個</t>
    <rPh sb="0" eb="1">
      <t>コ</t>
    </rPh>
    <phoneticPr fontId="1"/>
  </si>
  <si>
    <t>小</t>
    <rPh sb="0" eb="1">
      <t>ショウ</t>
    </rPh>
    <phoneticPr fontId="1"/>
  </si>
  <si>
    <t>大</t>
    <rPh sb="0" eb="1">
      <t>ダイ</t>
    </rPh>
    <phoneticPr fontId="1"/>
  </si>
  <si>
    <t>便所</t>
    <rPh sb="0" eb="2">
      <t>ベンジョ</t>
    </rPh>
    <phoneticPr fontId="1"/>
  </si>
  <si>
    <t>職員用便所</t>
    <rPh sb="0" eb="3">
      <t>ショクインヨウ</t>
    </rPh>
    <rPh sb="3" eb="5">
      <t>ベンジョ</t>
    </rPh>
    <phoneticPr fontId="1"/>
  </si>
  <si>
    <t>衛生設備</t>
    <rPh sb="0" eb="2">
      <t>エイセイ</t>
    </rPh>
    <rPh sb="2" eb="4">
      <t>セツビ</t>
    </rPh>
    <phoneticPr fontId="1"/>
  </si>
  <si>
    <t>うち調乳室</t>
    <rPh sb="2" eb="3">
      <t>チョウ</t>
    </rPh>
    <rPh sb="3" eb="4">
      <t>ニュウ</t>
    </rPh>
    <rPh sb="4" eb="5">
      <t>シツ</t>
    </rPh>
    <phoneticPr fontId="1"/>
  </si>
  <si>
    <t>職員休憩室</t>
    <rPh sb="0" eb="2">
      <t>ショクイン</t>
    </rPh>
    <rPh sb="2" eb="5">
      <t>キュウケイシツ</t>
    </rPh>
    <phoneticPr fontId="1"/>
  </si>
  <si>
    <t>防除設備</t>
    <rPh sb="0" eb="2">
      <t>ボウジョ</t>
    </rPh>
    <rPh sb="2" eb="4">
      <t>セツビ</t>
    </rPh>
    <phoneticPr fontId="1"/>
  </si>
  <si>
    <t>調理室</t>
    <rPh sb="0" eb="3">
      <t>チョウリシツ</t>
    </rPh>
    <phoneticPr fontId="1"/>
  </si>
  <si>
    <t>会議室</t>
    <rPh sb="0" eb="3">
      <t>カイギシツ</t>
    </rPh>
    <phoneticPr fontId="1"/>
  </si>
  <si>
    <t>保健室</t>
    <rPh sb="0" eb="3">
      <t>ホケンシツ</t>
    </rPh>
    <phoneticPr fontId="1"/>
  </si>
  <si>
    <t>図書室</t>
    <rPh sb="0" eb="3">
      <t>トショシツ</t>
    </rPh>
    <phoneticPr fontId="1"/>
  </si>
  <si>
    <t>職員室</t>
    <rPh sb="0" eb="3">
      <t>ショクインシツ</t>
    </rPh>
    <phoneticPr fontId="1"/>
  </si>
  <si>
    <t>備考等</t>
    <rPh sb="0" eb="2">
      <t>ビコウ</t>
    </rPh>
    <rPh sb="2" eb="3">
      <t>ナド</t>
    </rPh>
    <phoneticPr fontId="1"/>
  </si>
  <si>
    <t>面積</t>
    <rPh sb="0" eb="2">
      <t>メンセキ</t>
    </rPh>
    <phoneticPr fontId="1"/>
  </si>
  <si>
    <t>用途</t>
    <rPh sb="0" eb="2">
      <t>ヨウト</t>
    </rPh>
    <phoneticPr fontId="1"/>
  </si>
  <si>
    <t>その他の設備</t>
    <rPh sb="2" eb="3">
      <t>タ</t>
    </rPh>
    <rPh sb="4" eb="6">
      <t>セツビ</t>
    </rPh>
    <phoneticPr fontId="1"/>
  </si>
  <si>
    <t>□建築基準法に適合する屋内階段　□バルコニー　□屋外傾斜路等　□屋外階段</t>
    <rPh sb="1" eb="3">
      <t>ケンチク</t>
    </rPh>
    <rPh sb="3" eb="6">
      <t>キジュンホウ</t>
    </rPh>
    <rPh sb="7" eb="9">
      <t>テキゴウ</t>
    </rPh>
    <rPh sb="11" eb="13">
      <t>オクナイ</t>
    </rPh>
    <rPh sb="13" eb="15">
      <t>カイダン</t>
    </rPh>
    <rPh sb="24" eb="26">
      <t>オクガイ</t>
    </rPh>
    <rPh sb="26" eb="28">
      <t>ケイシャ</t>
    </rPh>
    <rPh sb="28" eb="29">
      <t>ロ</t>
    </rPh>
    <rPh sb="29" eb="30">
      <t>ナド</t>
    </rPh>
    <rPh sb="32" eb="34">
      <t>オクガイ</t>
    </rPh>
    <rPh sb="34" eb="36">
      <t>カイダン</t>
    </rPh>
    <phoneticPr fontId="1"/>
  </si>
  <si>
    <t>避難用</t>
    <rPh sb="0" eb="3">
      <t>ヒナンヨウ</t>
    </rPh>
    <phoneticPr fontId="1"/>
  </si>
  <si>
    <t>　□屋内階段　　　　　　　□屋外階段</t>
    <rPh sb="2" eb="4">
      <t>オクナイ</t>
    </rPh>
    <rPh sb="4" eb="6">
      <t>カイダン</t>
    </rPh>
    <rPh sb="14" eb="16">
      <t>オクガイ</t>
    </rPh>
    <rPh sb="16" eb="18">
      <t>カイダン</t>
    </rPh>
    <phoneticPr fontId="1"/>
  </si>
  <si>
    <t>常　　用</t>
    <rPh sb="0" eb="1">
      <t>ツネ</t>
    </rPh>
    <rPh sb="3" eb="4">
      <t>ヨウ</t>
    </rPh>
    <phoneticPr fontId="1"/>
  </si>
  <si>
    <t>設備</t>
    <rPh sb="0" eb="2">
      <t>セツビ</t>
    </rPh>
    <phoneticPr fontId="1"/>
  </si>
  <si>
    <t>転落防止設備</t>
    <rPh sb="0" eb="2">
      <t>テンラク</t>
    </rPh>
    <rPh sb="2" eb="4">
      <t>ボウシ</t>
    </rPh>
    <rPh sb="4" eb="6">
      <t>セツビ</t>
    </rPh>
    <phoneticPr fontId="1"/>
  </si>
  <si>
    <t>構造</t>
    <rPh sb="0" eb="2">
      <t>コウゾウ</t>
    </rPh>
    <phoneticPr fontId="1"/>
  </si>
  <si>
    <t>各室を２階に設ける場合</t>
    <rPh sb="0" eb="2">
      <t>カクシツ</t>
    </rPh>
    <rPh sb="4" eb="5">
      <t>カイ</t>
    </rPh>
    <rPh sb="6" eb="7">
      <t>モウ</t>
    </rPh>
    <rPh sb="9" eb="11">
      <t>バアイ</t>
    </rPh>
    <phoneticPr fontId="1"/>
  </si>
  <si>
    <t>小計　①</t>
    <rPh sb="0" eb="2">
      <t>ショウケイ</t>
    </rPh>
    <phoneticPr fontId="1"/>
  </si>
  <si>
    <t>遊戯室</t>
    <rPh sb="0" eb="3">
      <t>ユウギシツ</t>
    </rPh>
    <phoneticPr fontId="1"/>
  </si>
  <si>
    <t>ほふく
する子</t>
    <rPh sb="6" eb="7">
      <t>コ</t>
    </rPh>
    <phoneticPr fontId="1"/>
  </si>
  <si>
    <t>ほふく
しない子</t>
    <rPh sb="7" eb="8">
      <t>コ</t>
    </rPh>
    <phoneticPr fontId="1"/>
  </si>
  <si>
    <t>階</t>
    <rPh sb="0" eb="1">
      <t>カイ</t>
    </rPh>
    <phoneticPr fontId="1"/>
  </si>
  <si>
    <t>部屋名・組名</t>
    <rPh sb="0" eb="2">
      <t>ヘヤ</t>
    </rPh>
    <rPh sb="2" eb="3">
      <t>メイ</t>
    </rPh>
    <rPh sb="4" eb="5">
      <t>クミ</t>
    </rPh>
    <rPh sb="5" eb="6">
      <t>メイ</t>
    </rPh>
    <phoneticPr fontId="1"/>
  </si>
  <si>
    <t>５歳児</t>
    <rPh sb="1" eb="3">
      <t>サイジ</t>
    </rPh>
    <phoneticPr fontId="1"/>
  </si>
  <si>
    <t>４歳児</t>
    <rPh sb="1" eb="3">
      <t>サイジ</t>
    </rPh>
    <phoneticPr fontId="1"/>
  </si>
  <si>
    <t>３歳児</t>
    <rPh sb="1" eb="3">
      <t>サイジ</t>
    </rPh>
    <phoneticPr fontId="1"/>
  </si>
  <si>
    <t>２歳児</t>
    <rPh sb="1" eb="3">
      <t>サイジ</t>
    </rPh>
    <phoneticPr fontId="1"/>
  </si>
  <si>
    <t>１歳児</t>
    <rPh sb="1" eb="3">
      <t>サイジ</t>
    </rPh>
    <phoneticPr fontId="1"/>
  </si>
  <si>
    <t>０歳児</t>
    <rPh sb="1" eb="3">
      <t>サイジ</t>
    </rPh>
    <phoneticPr fontId="1"/>
  </si>
  <si>
    <t>基準面積</t>
    <rPh sb="0" eb="2">
      <t>キジュン</t>
    </rPh>
    <rPh sb="2" eb="4">
      <t>メンセキ</t>
    </rPh>
    <phoneticPr fontId="1"/>
  </si>
  <si>
    <t>その部屋で保育する乳幼児数（人）</t>
    <rPh sb="2" eb="4">
      <t>ヘヤ</t>
    </rPh>
    <rPh sb="5" eb="7">
      <t>ホイク</t>
    </rPh>
    <rPh sb="9" eb="12">
      <t>ニュウヨウジ</t>
    </rPh>
    <rPh sb="12" eb="13">
      <t>スウ</t>
    </rPh>
    <rPh sb="14" eb="15">
      <t>ニン</t>
    </rPh>
    <phoneticPr fontId="1"/>
  </si>
  <si>
    <r>
      <t xml:space="preserve">面積
</t>
    </r>
    <r>
      <rPr>
        <sz val="8"/>
        <rFont val="ＭＳ Ｐゴシック"/>
        <family val="3"/>
        <charset val="128"/>
      </rPr>
      <t>（遊戯室按分）</t>
    </r>
    <rPh sb="0" eb="2">
      <t>メンセキ</t>
    </rPh>
    <rPh sb="4" eb="7">
      <t>ユウギシツ</t>
    </rPh>
    <rPh sb="7" eb="9">
      <t>アンブン</t>
    </rPh>
    <phoneticPr fontId="1"/>
  </si>
  <si>
    <t>乳児室
ほふく室
保育室
遊戯室</t>
    <rPh sb="0" eb="2">
      <t>ニュウジ</t>
    </rPh>
    <rPh sb="2" eb="3">
      <t>シツ</t>
    </rPh>
    <rPh sb="7" eb="8">
      <t>シツ</t>
    </rPh>
    <rPh sb="9" eb="12">
      <t>ホイクシツ</t>
    </rPh>
    <rPh sb="13" eb="16">
      <t>ユウギシツ</t>
    </rPh>
    <phoneticPr fontId="1"/>
  </si>
  <si>
    <t>（２）設備関係</t>
    <rPh sb="3" eb="5">
      <t>セツビ</t>
    </rPh>
    <rPh sb="5" eb="7">
      <t>カンケイ</t>
    </rPh>
    <phoneticPr fontId="1"/>
  </si>
  <si>
    <t>延床面積</t>
    <rPh sb="0" eb="1">
      <t>エン</t>
    </rPh>
    <rPh sb="1" eb="2">
      <t>ユカ</t>
    </rPh>
    <rPh sb="2" eb="4">
      <t>メンセキ</t>
    </rPh>
    <phoneticPr fontId="1"/>
  </si>
  <si>
    <t>２階建</t>
  </si>
  <si>
    <t>建物の構造</t>
    <rPh sb="0" eb="2">
      <t>タテモノ</t>
    </rPh>
    <rPh sb="3" eb="5">
      <t>コウゾウ</t>
    </rPh>
    <phoneticPr fontId="1"/>
  </si>
  <si>
    <t>相手方</t>
    <rPh sb="0" eb="3">
      <t>アイテガタ</t>
    </rPh>
    <phoneticPr fontId="1"/>
  </si>
  <si>
    <t>（期間　　　年間）</t>
    <rPh sb="1" eb="3">
      <t>キカン</t>
    </rPh>
    <rPh sb="6" eb="8">
      <t>ネンカン</t>
    </rPh>
    <phoneticPr fontId="1"/>
  </si>
  <si>
    <t>賃貸借</t>
    <rPh sb="0" eb="3">
      <t>チンタイシャク</t>
    </rPh>
    <phoneticPr fontId="1"/>
  </si>
  <si>
    <t>（１）所有形態</t>
    <rPh sb="3" eb="5">
      <t>ショユウ</t>
    </rPh>
    <rPh sb="5" eb="7">
      <t>ケイタイ</t>
    </rPh>
    <phoneticPr fontId="1"/>
  </si>
  <si>
    <t>３　建物の状況</t>
    <rPh sb="2" eb="4">
      <t>タテモノ</t>
    </rPh>
    <rPh sb="5" eb="7">
      <t>ジョウキョウ</t>
    </rPh>
    <phoneticPr fontId="1"/>
  </si>
  <si>
    <t>同一又は隣接敷地内</t>
  </si>
  <si>
    <t>２歳以上児数</t>
    <rPh sb="1" eb="2">
      <t>サイ</t>
    </rPh>
    <rPh sb="2" eb="5">
      <t>イジョウジ</t>
    </rPh>
    <rPh sb="5" eb="6">
      <t>スウ</t>
    </rPh>
    <phoneticPr fontId="1"/>
  </si>
  <si>
    <t>園庭の状況</t>
    <rPh sb="0" eb="2">
      <t>エンテイ</t>
    </rPh>
    <rPh sb="3" eb="5">
      <t>ジョウキョウ</t>
    </rPh>
    <phoneticPr fontId="1"/>
  </si>
  <si>
    <t>敷地面積　計</t>
    <rPh sb="0" eb="2">
      <t>シキチ</t>
    </rPh>
    <rPh sb="2" eb="4">
      <t>メンセキ</t>
    </rPh>
    <rPh sb="5" eb="6">
      <t>ケイ</t>
    </rPh>
    <phoneticPr fontId="1"/>
  </si>
  <si>
    <t>建築面積</t>
    <rPh sb="0" eb="2">
      <t>ケンチク</t>
    </rPh>
    <rPh sb="2" eb="4">
      <t>メンセキ</t>
    </rPh>
    <phoneticPr fontId="1"/>
  </si>
  <si>
    <t>（２）敷地面積</t>
    <rPh sb="3" eb="5">
      <t>シキチ</t>
    </rPh>
    <rPh sb="5" eb="7">
      <t>メンセキ</t>
    </rPh>
    <phoneticPr fontId="1"/>
  </si>
  <si>
    <t>相手方</t>
    <rPh sb="0" eb="2">
      <t>アイテ</t>
    </rPh>
    <rPh sb="2" eb="3">
      <t>カタ</t>
    </rPh>
    <phoneticPr fontId="1"/>
  </si>
  <si>
    <t>（期間　　　　年間）</t>
    <rPh sb="1" eb="3">
      <t>キカン</t>
    </rPh>
    <rPh sb="7" eb="9">
      <t>ネンカン</t>
    </rPh>
    <phoneticPr fontId="1"/>
  </si>
  <si>
    <t>地上権設定</t>
    <rPh sb="0" eb="3">
      <t>チジョウケン</t>
    </rPh>
    <rPh sb="3" eb="5">
      <t>セッテイ</t>
    </rPh>
    <phoneticPr fontId="1"/>
  </si>
  <si>
    <t>（１）所有形態　　</t>
    <rPh sb="3" eb="5">
      <t>ショユウ</t>
    </rPh>
    <rPh sb="5" eb="7">
      <t>ケイタイ</t>
    </rPh>
    <phoneticPr fontId="1"/>
  </si>
  <si>
    <t>２　土地の状況</t>
    <rPh sb="2" eb="4">
      <t>トチ</t>
    </rPh>
    <rPh sb="5" eb="7">
      <t>ジョウキョウ</t>
    </rPh>
    <phoneticPr fontId="1"/>
  </si>
  <si>
    <t>終了時間</t>
    <rPh sb="0" eb="2">
      <t>シュウリョウ</t>
    </rPh>
    <rPh sb="2" eb="4">
      <t>ジカン</t>
    </rPh>
    <phoneticPr fontId="1"/>
  </si>
  <si>
    <t>開始時間</t>
    <rPh sb="0" eb="2">
      <t>カイシ</t>
    </rPh>
    <rPh sb="2" eb="4">
      <t>ジカン</t>
    </rPh>
    <phoneticPr fontId="1"/>
  </si>
  <si>
    <t>一時預かり（幼稚園型）</t>
    <rPh sb="0" eb="2">
      <t>イチジ</t>
    </rPh>
    <rPh sb="2" eb="3">
      <t>アズ</t>
    </rPh>
    <rPh sb="6" eb="9">
      <t>ヨウチエン</t>
    </rPh>
    <rPh sb="9" eb="10">
      <t>ガタ</t>
    </rPh>
    <phoneticPr fontId="1"/>
  </si>
  <si>
    <t>延長保育</t>
    <rPh sb="0" eb="2">
      <t>エンチョウ</t>
    </rPh>
    <rPh sb="2" eb="4">
      <t>ホイク</t>
    </rPh>
    <phoneticPr fontId="1"/>
  </si>
  <si>
    <t>閉園時間</t>
    <rPh sb="0" eb="2">
      <t>ヘイエン</t>
    </rPh>
    <rPh sb="2" eb="4">
      <t>ジカン</t>
    </rPh>
    <phoneticPr fontId="1"/>
  </si>
  <si>
    <t>開園時間</t>
    <rPh sb="0" eb="2">
      <t>カイエン</t>
    </rPh>
    <rPh sb="2" eb="4">
      <t>ジカン</t>
    </rPh>
    <phoneticPr fontId="1"/>
  </si>
  <si>
    <t>通常保育</t>
    <rPh sb="0" eb="2">
      <t>ツウジョウ</t>
    </rPh>
    <rPh sb="2" eb="4">
      <t>ホイク</t>
    </rPh>
    <phoneticPr fontId="1"/>
  </si>
  <si>
    <t>備考（実施曜日等を記載）</t>
    <rPh sb="0" eb="2">
      <t>ビコウ</t>
    </rPh>
    <rPh sb="3" eb="5">
      <t>ジッシ</t>
    </rPh>
    <rPh sb="5" eb="7">
      <t>ヨウビ</t>
    </rPh>
    <rPh sb="7" eb="8">
      <t>ナド</t>
    </rPh>
    <rPh sb="9" eb="11">
      <t>キサイ</t>
    </rPh>
    <phoneticPr fontId="1"/>
  </si>
  <si>
    <t>実施時間等</t>
    <rPh sb="0" eb="2">
      <t>ジッシ</t>
    </rPh>
    <rPh sb="2" eb="4">
      <t>ジカン</t>
    </rPh>
    <rPh sb="4" eb="5">
      <t>ナド</t>
    </rPh>
    <phoneticPr fontId="1"/>
  </si>
  <si>
    <t>種別</t>
    <rPh sb="0" eb="2">
      <t>シュベツ</t>
    </rPh>
    <phoneticPr fontId="1"/>
  </si>
  <si>
    <t>（２）保育時間</t>
    <rPh sb="3" eb="5">
      <t>ホイク</t>
    </rPh>
    <rPh sb="5" eb="7">
      <t>ジカン</t>
    </rPh>
    <phoneticPr fontId="1"/>
  </si>
  <si>
    <t>※立ち歩きをする子は「ほふくをする子」となる。</t>
    <rPh sb="1" eb="2">
      <t>タ</t>
    </rPh>
    <rPh sb="3" eb="4">
      <t>アル</t>
    </rPh>
    <rPh sb="8" eb="9">
      <t>コ</t>
    </rPh>
    <rPh sb="17" eb="18">
      <t>コ</t>
    </rPh>
    <phoneticPr fontId="1"/>
  </si>
  <si>
    <t>2歳未満児</t>
    <rPh sb="1" eb="2">
      <t>サイ</t>
    </rPh>
    <rPh sb="2" eb="4">
      <t>ミマン</t>
    </rPh>
    <rPh sb="4" eb="5">
      <t>ジ</t>
    </rPh>
    <phoneticPr fontId="1"/>
  </si>
  <si>
    <t>（１）申請利用定員</t>
    <rPh sb="3" eb="5">
      <t>シンセイ</t>
    </rPh>
    <rPh sb="5" eb="7">
      <t>リヨウ</t>
    </rPh>
    <rPh sb="7" eb="9">
      <t>テイイン</t>
    </rPh>
    <phoneticPr fontId="1"/>
  </si>
  <si>
    <t>１　申請利用定員等の状況</t>
    <rPh sb="2" eb="4">
      <t>シンセイ</t>
    </rPh>
    <rPh sb="4" eb="6">
      <t>リヨウ</t>
    </rPh>
    <rPh sb="6" eb="8">
      <t>テイイン</t>
    </rPh>
    <rPh sb="8" eb="9">
      <t>ナド</t>
    </rPh>
    <rPh sb="10" eb="12">
      <t>ジョウキョウ</t>
    </rPh>
    <phoneticPr fontId="1"/>
  </si>
  <si>
    <t>（現行）</t>
    <rPh sb="1" eb="3">
      <t>ゲンコウ</t>
    </rPh>
    <phoneticPr fontId="1"/>
  </si>
  <si>
    <t>その他
基本分</t>
    <rPh sb="2" eb="3">
      <t>タ</t>
    </rPh>
    <rPh sb="4" eb="7">
      <t>キホンブン</t>
    </rPh>
    <phoneticPr fontId="1"/>
  </si>
  <si>
    <t>その他基本分（非常勤）
※常勤換算無</t>
    <rPh sb="2" eb="3">
      <t>タ</t>
    </rPh>
    <rPh sb="3" eb="6">
      <t>キホンブン</t>
    </rPh>
    <rPh sb="7" eb="10">
      <t>ヒジョウキン</t>
    </rPh>
    <rPh sb="13" eb="15">
      <t>ジョウキン</t>
    </rPh>
    <rPh sb="15" eb="17">
      <t>カンザン</t>
    </rPh>
    <rPh sb="17" eb="18">
      <t>ナ</t>
    </rPh>
    <phoneticPr fontId="1"/>
  </si>
  <si>
    <r>
      <rPr>
        <sz val="8"/>
        <rFont val="ＭＳ Ｐゴシック"/>
        <family val="3"/>
        <charset val="128"/>
      </rPr>
      <t>定員40人以下　1人
定員41人～150人　2人
定員151人以上　3人</t>
    </r>
    <r>
      <rPr>
        <sz val="9"/>
        <rFont val="ＭＳ Ｐゴシック"/>
        <family val="3"/>
        <charset val="128"/>
      </rPr>
      <t xml:space="preserve">
　</t>
    </r>
    <r>
      <rPr>
        <u/>
        <sz val="8"/>
        <rFont val="ＭＳ Ｐゴシック"/>
        <family val="3"/>
        <charset val="128"/>
      </rPr>
      <t>（調理員3人の場合は1名は非常勤可→常勤換算後2人を越えた配置であれば可）</t>
    </r>
    <rPh sb="0" eb="2">
      <t>テイイン</t>
    </rPh>
    <rPh sb="4" eb="5">
      <t>ニン</t>
    </rPh>
    <rPh sb="5" eb="7">
      <t>イカ</t>
    </rPh>
    <rPh sb="9" eb="10">
      <t>ニン</t>
    </rPh>
    <rPh sb="11" eb="13">
      <t>テイイン</t>
    </rPh>
    <rPh sb="15" eb="16">
      <t>ニン</t>
    </rPh>
    <rPh sb="20" eb="21">
      <t>ニン</t>
    </rPh>
    <rPh sb="23" eb="24">
      <t>ニン</t>
    </rPh>
    <rPh sb="25" eb="27">
      <t>テイイン</t>
    </rPh>
    <rPh sb="30" eb="31">
      <t>ニン</t>
    </rPh>
    <rPh sb="31" eb="33">
      <t>イジョウ</t>
    </rPh>
    <rPh sb="35" eb="36">
      <t>ニン</t>
    </rPh>
    <rPh sb="39" eb="42">
      <t>チョウリイン</t>
    </rPh>
    <rPh sb="43" eb="44">
      <t>ニン</t>
    </rPh>
    <rPh sb="45" eb="47">
      <t>バアイ</t>
    </rPh>
    <rPh sb="49" eb="50">
      <t>メイ</t>
    </rPh>
    <rPh sb="51" eb="54">
      <t>ヒジョウキン</t>
    </rPh>
    <rPh sb="54" eb="55">
      <t>カ</t>
    </rPh>
    <rPh sb="56" eb="58">
      <t>ジョウキン</t>
    </rPh>
    <rPh sb="58" eb="60">
      <t>カンザン</t>
    </rPh>
    <rPh sb="60" eb="61">
      <t>ゴ</t>
    </rPh>
    <rPh sb="62" eb="63">
      <t>ニン</t>
    </rPh>
    <rPh sb="64" eb="65">
      <t>コ</t>
    </rPh>
    <rPh sb="67" eb="69">
      <t>ハイチ</t>
    </rPh>
    <rPh sb="73" eb="74">
      <t>カ</t>
    </rPh>
    <phoneticPr fontId="1"/>
  </si>
  <si>
    <r>
      <t>　　</t>
    </r>
    <r>
      <rPr>
        <sz val="10"/>
        <rFont val="ＭＳ Ｐゴシック"/>
        <family val="3"/>
        <charset val="128"/>
      </rPr>
      <t>事務職員及び非常勤事務職員</t>
    </r>
    <r>
      <rPr>
        <sz val="9"/>
        <rFont val="ＭＳ Ｐゴシック"/>
        <family val="3"/>
        <charset val="128"/>
      </rPr>
      <t xml:space="preserve">
</t>
    </r>
    <r>
      <rPr>
        <u/>
        <sz val="8.5"/>
        <rFont val="ＭＳ Ｐゴシック"/>
        <family val="3"/>
        <charset val="128"/>
      </rPr>
      <t>※ただし、施設長等が兼務あるいは業務委託する場合は配置不要
※配置する場合は利用定員91人以上の場合は1人を越えた配置であれば可</t>
    </r>
    <rPh sb="2" eb="4">
      <t>ジム</t>
    </rPh>
    <rPh sb="4" eb="6">
      <t>ショクイン</t>
    </rPh>
    <rPh sb="6" eb="7">
      <t>オヨ</t>
    </rPh>
    <rPh sb="8" eb="11">
      <t>ヒジョウキン</t>
    </rPh>
    <rPh sb="11" eb="13">
      <t>ジム</t>
    </rPh>
    <rPh sb="13" eb="15">
      <t>ショクイン</t>
    </rPh>
    <rPh sb="21" eb="24">
      <t>シセツチョウ</t>
    </rPh>
    <rPh sb="24" eb="25">
      <t>ナド</t>
    </rPh>
    <rPh sb="26" eb="28">
      <t>ケンム</t>
    </rPh>
    <rPh sb="32" eb="34">
      <t>ギョウム</t>
    </rPh>
    <rPh sb="34" eb="36">
      <t>イタク</t>
    </rPh>
    <rPh sb="38" eb="40">
      <t>バアイ</t>
    </rPh>
    <rPh sb="41" eb="43">
      <t>ハイチ</t>
    </rPh>
    <rPh sb="43" eb="45">
      <t>フヨウ</t>
    </rPh>
    <rPh sb="47" eb="49">
      <t>ハイチ</t>
    </rPh>
    <rPh sb="51" eb="53">
      <t>バアイ</t>
    </rPh>
    <rPh sb="54" eb="56">
      <t>リヨウ</t>
    </rPh>
    <rPh sb="56" eb="58">
      <t>テイイン</t>
    </rPh>
    <rPh sb="60" eb="61">
      <t>ニン</t>
    </rPh>
    <rPh sb="61" eb="63">
      <t>イジョウ</t>
    </rPh>
    <rPh sb="64" eb="66">
      <t>バアイ</t>
    </rPh>
    <rPh sb="68" eb="69">
      <t>ニン</t>
    </rPh>
    <rPh sb="70" eb="71">
      <t>コ</t>
    </rPh>
    <rPh sb="73" eb="75">
      <t>ハイチ</t>
    </rPh>
    <rPh sb="79" eb="80">
      <t>カ</t>
    </rPh>
    <phoneticPr fontId="1"/>
  </si>
  <si>
    <t>常勤換算分</t>
    <rPh sb="0" eb="2">
      <t>ジョウキン</t>
    </rPh>
    <rPh sb="2" eb="4">
      <t>カンザン</t>
    </rPh>
    <rPh sb="4" eb="5">
      <t>ブン</t>
    </rPh>
    <phoneticPr fontId="1"/>
  </si>
  <si>
    <t>非常勤職員分</t>
    <rPh sb="0" eb="3">
      <t>ヒジョウキン</t>
    </rPh>
    <rPh sb="3" eb="5">
      <t>ショクイン</t>
    </rPh>
    <rPh sb="5" eb="6">
      <t>ブン</t>
    </rPh>
    <phoneticPr fontId="1"/>
  </si>
  <si>
    <t>【　事業専従職員　】</t>
    <rPh sb="2" eb="4">
      <t>ジギョウ</t>
    </rPh>
    <rPh sb="4" eb="6">
      <t>センジュウ</t>
    </rPh>
    <rPh sb="6" eb="8">
      <t>ショクイン</t>
    </rPh>
    <phoneticPr fontId="1"/>
  </si>
  <si>
    <t>専従担当者数</t>
    <rPh sb="0" eb="2">
      <t>センジュウ</t>
    </rPh>
    <rPh sb="2" eb="5">
      <t>タントウシャ</t>
    </rPh>
    <rPh sb="5" eb="6">
      <t>スウ</t>
    </rPh>
    <phoneticPr fontId="1"/>
  </si>
  <si>
    <t>担当者氏名　※複数いる場合は全員分記入すること</t>
    <rPh sb="0" eb="3">
      <t>タントウシャ</t>
    </rPh>
    <rPh sb="3" eb="5">
      <t>シメイ</t>
    </rPh>
    <rPh sb="7" eb="9">
      <t>フクスウ</t>
    </rPh>
    <rPh sb="11" eb="13">
      <t>バアイ</t>
    </rPh>
    <rPh sb="14" eb="16">
      <t>ゼンイン</t>
    </rPh>
    <rPh sb="16" eb="17">
      <t>ブン</t>
    </rPh>
    <rPh sb="17" eb="19">
      <t>キニュウ</t>
    </rPh>
    <phoneticPr fontId="1"/>
  </si>
  <si>
    <t>様式２－２</t>
    <rPh sb="0" eb="2">
      <t>ヨウシキ</t>
    </rPh>
    <phoneticPr fontId="1"/>
  </si>
  <si>
    <t>【　認定こども園の長　】</t>
    <rPh sb="2" eb="4">
      <t>ニンテイ</t>
    </rPh>
    <rPh sb="7" eb="8">
      <t>エン</t>
    </rPh>
    <rPh sb="9" eb="10">
      <t>チョウ</t>
    </rPh>
    <phoneticPr fontId="1"/>
  </si>
  <si>
    <t>保有している資格・免許</t>
    <rPh sb="0" eb="2">
      <t>ホユウ</t>
    </rPh>
    <rPh sb="6" eb="8">
      <t>シカク</t>
    </rPh>
    <rPh sb="9" eb="11">
      <t>メンキョ</t>
    </rPh>
    <phoneticPr fontId="1"/>
  </si>
  <si>
    <t>幼稚園の園長であるか</t>
    <rPh sb="0" eb="3">
      <t>ヨウチエン</t>
    </rPh>
    <rPh sb="4" eb="6">
      <t>エンチョウ</t>
    </rPh>
    <phoneticPr fontId="1"/>
  </si>
  <si>
    <t>保育所等（認可外保育施設含）の園長であるか</t>
    <rPh sb="0" eb="3">
      <t>ホイクショ</t>
    </rPh>
    <rPh sb="3" eb="4">
      <t>ナド</t>
    </rPh>
    <rPh sb="5" eb="8">
      <t>ニンカガイ</t>
    </rPh>
    <rPh sb="8" eb="10">
      <t>ホイク</t>
    </rPh>
    <rPh sb="10" eb="12">
      <t>シセツ</t>
    </rPh>
    <rPh sb="12" eb="13">
      <t>フク</t>
    </rPh>
    <rPh sb="15" eb="17">
      <t>エンチョウ</t>
    </rPh>
    <phoneticPr fontId="1"/>
  </si>
  <si>
    <t>幼稚園教諭免許</t>
    <rPh sb="0" eb="3">
      <t>ヨウチエン</t>
    </rPh>
    <rPh sb="3" eb="5">
      <t>キョウユ</t>
    </rPh>
    <rPh sb="5" eb="7">
      <t>メンキョ</t>
    </rPh>
    <phoneticPr fontId="1"/>
  </si>
  <si>
    <t>３　職員配置　（年度の初日の前日の年齢の子どもの数で配置基準数を確認）</t>
    <rPh sb="2" eb="4">
      <t>ショクイン</t>
    </rPh>
    <rPh sb="4" eb="6">
      <t>ハイチ</t>
    </rPh>
    <rPh sb="8" eb="10">
      <t>ネンド</t>
    </rPh>
    <rPh sb="11" eb="13">
      <t>ショニチ</t>
    </rPh>
    <rPh sb="14" eb="16">
      <t>ゼンジツ</t>
    </rPh>
    <rPh sb="17" eb="19">
      <t>ネンレイ</t>
    </rPh>
    <rPh sb="20" eb="21">
      <t>コ</t>
    </rPh>
    <rPh sb="24" eb="25">
      <t>カズ</t>
    </rPh>
    <rPh sb="26" eb="28">
      <t>ハイチ</t>
    </rPh>
    <rPh sb="28" eb="30">
      <t>キジュン</t>
    </rPh>
    <rPh sb="30" eb="31">
      <t>スウ</t>
    </rPh>
    <rPh sb="32" eb="34">
      <t>カクニン</t>
    </rPh>
    <phoneticPr fontId="1"/>
  </si>
  <si>
    <t>専任／兼任の別（プルダウンより選択）</t>
    <rPh sb="0" eb="2">
      <t>センニン</t>
    </rPh>
    <rPh sb="3" eb="5">
      <t>ケンニン</t>
    </rPh>
    <rPh sb="6" eb="7">
      <t>ベツ</t>
    </rPh>
    <rPh sb="15" eb="17">
      <t>センタク</t>
    </rPh>
    <phoneticPr fontId="1"/>
  </si>
  <si>
    <t>-</t>
    <phoneticPr fontId="1"/>
  </si>
  <si>
    <t>×</t>
    <phoneticPr fontId="1"/>
  </si>
  <si>
    <t>１／３</t>
    <phoneticPr fontId="1"/>
  </si>
  <si>
    <t>＝</t>
    <phoneticPr fontId="1"/>
  </si>
  <si>
    <t>×</t>
    <phoneticPr fontId="1"/>
  </si>
  <si>
    <t>１／６</t>
    <phoneticPr fontId="1"/>
  </si>
  <si>
    <t>＝</t>
    <phoneticPr fontId="1"/>
  </si>
  <si>
    <t>１／２０
（１／１５）
（１／　６）</t>
    <phoneticPr fontId="1"/>
  </si>
  <si>
    <t>１／２０
（１／１５）</t>
    <phoneticPr fontId="1"/>
  </si>
  <si>
    <t>１／３０</t>
    <phoneticPr fontId="1"/>
  </si>
  <si>
    <t>主幹（主任）保育教諭⑦</t>
    <rPh sb="0" eb="2">
      <t>シュカン</t>
    </rPh>
    <rPh sb="3" eb="5">
      <t>シュニン</t>
    </rPh>
    <rPh sb="6" eb="8">
      <t>ホイク</t>
    </rPh>
    <rPh sb="8" eb="10">
      <t>キョウユ</t>
    </rPh>
    <phoneticPr fontId="1"/>
  </si>
  <si>
    <t>給付上２名の配置が必要　【認定上は記載無し】</t>
    <rPh sb="0" eb="3">
      <t>キュウフジョウ</t>
    </rPh>
    <rPh sb="4" eb="5">
      <t>メイ</t>
    </rPh>
    <rPh sb="6" eb="8">
      <t>ハイチ</t>
    </rPh>
    <rPh sb="9" eb="11">
      <t>ヒツヨウ</t>
    </rPh>
    <rPh sb="13" eb="15">
      <t>ニンテイ</t>
    </rPh>
    <rPh sb="15" eb="16">
      <t>ジョウ</t>
    </rPh>
    <rPh sb="17" eb="19">
      <t>キサイ</t>
    </rPh>
    <rPh sb="19" eb="20">
      <t>ナ</t>
    </rPh>
    <phoneticPr fontId="1"/>
  </si>
  <si>
    <t>その他保育教諭 ⑧
（フリー等）</t>
    <rPh sb="2" eb="3">
      <t>タ</t>
    </rPh>
    <rPh sb="3" eb="5">
      <t>ホイク</t>
    </rPh>
    <rPh sb="5" eb="7">
      <t>キョウユ</t>
    </rPh>
    <rPh sb="14" eb="15">
      <t>ナド</t>
    </rPh>
    <phoneticPr fontId="1"/>
  </si>
  <si>
    <t>保育教諭　計（認定基準） ⑨
※　園長除く</t>
    <rPh sb="0" eb="2">
      <t>ホイク</t>
    </rPh>
    <rPh sb="2" eb="4">
      <t>キョウユ</t>
    </rPh>
    <rPh sb="5" eb="6">
      <t>ケイ</t>
    </rPh>
    <rPh sb="7" eb="9">
      <t>ニンテイ</t>
    </rPh>
    <rPh sb="9" eb="11">
      <t>キジュン</t>
    </rPh>
    <rPh sb="17" eb="19">
      <t>エンチョウ</t>
    </rPh>
    <rPh sb="19" eb="20">
      <t>ノゾ</t>
    </rPh>
    <phoneticPr fontId="1"/>
  </si>
  <si>
    <t>休けい保育士　⑩</t>
    <rPh sb="0" eb="1">
      <t>キュウ</t>
    </rPh>
    <rPh sb="3" eb="6">
      <t>ホイクシ</t>
    </rPh>
    <phoneticPr fontId="1"/>
  </si>
  <si>
    <t>保育教諭　⑪</t>
    <rPh sb="0" eb="2">
      <t>ホイク</t>
    </rPh>
    <rPh sb="2" eb="4">
      <t>キョウユ</t>
    </rPh>
    <phoneticPr fontId="1"/>
  </si>
  <si>
    <t>代替保育教諭　⑫</t>
    <rPh sb="0" eb="2">
      <t>ダイタイ</t>
    </rPh>
    <rPh sb="2" eb="4">
      <t>ホイク</t>
    </rPh>
    <rPh sb="4" eb="6">
      <t>キョウユ</t>
    </rPh>
    <phoneticPr fontId="1"/>
  </si>
  <si>
    <t>保育教諭　計（基本分）　⑬
※常勤換算しない非常勤除く</t>
    <rPh sb="0" eb="2">
      <t>ホイク</t>
    </rPh>
    <rPh sb="2" eb="4">
      <t>キョウユ</t>
    </rPh>
    <rPh sb="5" eb="6">
      <t>ケイ</t>
    </rPh>
    <rPh sb="7" eb="10">
      <t>キホンブン</t>
    </rPh>
    <rPh sb="15" eb="17">
      <t>ジョウキン</t>
    </rPh>
    <rPh sb="17" eb="19">
      <t>カンザン</t>
    </rPh>
    <rPh sb="22" eb="25">
      <t>ヒジョウキン</t>
    </rPh>
    <rPh sb="25" eb="26">
      <t>ノゾ</t>
    </rPh>
    <phoneticPr fontId="1"/>
  </si>
  <si>
    <t>基　準　⑨＋⑩＋⑪＋⑫
実　員　⑨</t>
    <rPh sb="0" eb="1">
      <t>モト</t>
    </rPh>
    <rPh sb="2" eb="3">
      <t>ジュン</t>
    </rPh>
    <rPh sb="12" eb="13">
      <t>ジツ</t>
    </rPh>
    <rPh sb="14" eb="15">
      <t>イン</t>
    </rPh>
    <phoneticPr fontId="1"/>
  </si>
  <si>
    <t>非常勤講師 ⑭</t>
    <rPh sb="0" eb="3">
      <t>ヒジョウキン</t>
    </rPh>
    <rPh sb="3" eb="5">
      <t>コウシ</t>
    </rPh>
    <phoneticPr fontId="1"/>
  </si>
  <si>
    <t>代替保育教諭 ⑮</t>
    <rPh sb="0" eb="2">
      <t>ダイタイ</t>
    </rPh>
    <rPh sb="2" eb="4">
      <t>ホイク</t>
    </rPh>
    <rPh sb="4" eb="6">
      <t>キョウユ</t>
    </rPh>
    <phoneticPr fontId="1"/>
  </si>
  <si>
    <t>主幹保育教諭等に専任可させるための代替保育教諭
（非常勤分）</t>
    <rPh sb="0" eb="2">
      <t>シュカン</t>
    </rPh>
    <rPh sb="2" eb="4">
      <t>ホイク</t>
    </rPh>
    <rPh sb="4" eb="6">
      <t>キョウユ</t>
    </rPh>
    <rPh sb="6" eb="7">
      <t>ナド</t>
    </rPh>
    <rPh sb="8" eb="10">
      <t>センニン</t>
    </rPh>
    <rPh sb="10" eb="11">
      <t>カ</t>
    </rPh>
    <rPh sb="17" eb="19">
      <t>ダイタイ</t>
    </rPh>
    <rPh sb="19" eb="21">
      <t>ホイク</t>
    </rPh>
    <rPh sb="21" eb="23">
      <t>キョウユ</t>
    </rPh>
    <rPh sb="25" eb="28">
      <t>ヒジョウキン</t>
    </rPh>
    <rPh sb="28" eb="29">
      <t>ブン</t>
    </rPh>
    <phoneticPr fontId="1"/>
  </si>
  <si>
    <t>副園長　・
　　教頭加算</t>
    <rPh sb="0" eb="3">
      <t>フクエンチョウ</t>
    </rPh>
    <rPh sb="8" eb="10">
      <t>キョウトウ</t>
    </rPh>
    <rPh sb="10" eb="12">
      <t>カサン</t>
    </rPh>
    <phoneticPr fontId="1"/>
  </si>
  <si>
    <t>学級編制調整加配加算　⑯</t>
    <rPh sb="0" eb="2">
      <t>ガッキュウ</t>
    </rPh>
    <rPh sb="2" eb="4">
      <t>ヘンセイ</t>
    </rPh>
    <rPh sb="4" eb="6">
      <t>チョウセイ</t>
    </rPh>
    <rPh sb="6" eb="8">
      <t>カハイ</t>
    </rPh>
    <rPh sb="8" eb="10">
      <t>カサン</t>
    </rPh>
    <phoneticPr fontId="1"/>
  </si>
  <si>
    <t>チーム保育加算⑰</t>
    <rPh sb="3" eb="5">
      <t>ホイク</t>
    </rPh>
    <rPh sb="5" eb="7">
      <t>カサン</t>
    </rPh>
    <phoneticPr fontId="1"/>
  </si>
  <si>
    <r>
      <t xml:space="preserve">教育補助者とは、幼稚園教諭の免許状を有するが教諭等の発令を受けていない教育補助者をいう。
</t>
    </r>
    <r>
      <rPr>
        <u/>
        <sz val="11"/>
        <rFont val="ＭＳ Ｐゴシック"/>
        <family val="3"/>
        <charset val="128"/>
      </rPr>
      <t>左記の実員欄には「教育補助者」を保育に従事させる場合に入力してください。</t>
    </r>
    <rPh sb="0" eb="2">
      <t>キョウイク</t>
    </rPh>
    <rPh sb="2" eb="5">
      <t>ホジョシャ</t>
    </rPh>
    <rPh sb="8" eb="11">
      <t>ヨウチエン</t>
    </rPh>
    <rPh sb="11" eb="13">
      <t>キョウユ</t>
    </rPh>
    <rPh sb="14" eb="17">
      <t>メンキョジョウ</t>
    </rPh>
    <rPh sb="18" eb="19">
      <t>ユウ</t>
    </rPh>
    <rPh sb="22" eb="24">
      <t>キョウユ</t>
    </rPh>
    <rPh sb="24" eb="25">
      <t>ナド</t>
    </rPh>
    <rPh sb="26" eb="28">
      <t>ハツレイ</t>
    </rPh>
    <rPh sb="29" eb="30">
      <t>ウ</t>
    </rPh>
    <rPh sb="35" eb="37">
      <t>キョウイク</t>
    </rPh>
    <rPh sb="37" eb="40">
      <t>ホジョシャ</t>
    </rPh>
    <rPh sb="46" eb="47">
      <t>ヒダリ</t>
    </rPh>
    <rPh sb="47" eb="48">
      <t>キ</t>
    </rPh>
    <rPh sb="49" eb="51">
      <t>ジツイン</t>
    </rPh>
    <rPh sb="51" eb="52">
      <t>ラン</t>
    </rPh>
    <rPh sb="55" eb="57">
      <t>キョウイク</t>
    </rPh>
    <rPh sb="57" eb="59">
      <t>ホジョ</t>
    </rPh>
    <rPh sb="59" eb="60">
      <t>シャ</t>
    </rPh>
    <rPh sb="62" eb="64">
      <t>ホイク</t>
    </rPh>
    <rPh sb="65" eb="67">
      <t>ジュウジ</t>
    </rPh>
    <rPh sb="70" eb="72">
      <t>バアイ</t>
    </rPh>
    <rPh sb="73" eb="75">
      <t>ニュウリョク</t>
    </rPh>
    <phoneticPr fontId="1"/>
  </si>
  <si>
    <t>職員配置とは別に担当者が必要か</t>
    <rPh sb="0" eb="2">
      <t>ショクイン</t>
    </rPh>
    <rPh sb="2" eb="4">
      <t>ハイチ</t>
    </rPh>
    <rPh sb="6" eb="7">
      <t>ベツ</t>
    </rPh>
    <rPh sb="8" eb="11">
      <t>タントウシャ</t>
    </rPh>
    <rPh sb="12" eb="14">
      <t>ヒツヨウ</t>
    </rPh>
    <phoneticPr fontId="1"/>
  </si>
  <si>
    <t>大分市より２名配置要の指摘あり</t>
    <rPh sb="0" eb="3">
      <t>オオイタシ</t>
    </rPh>
    <rPh sb="6" eb="7">
      <t>メイ</t>
    </rPh>
    <rPh sb="7" eb="9">
      <t>ハイチ</t>
    </rPh>
    <rPh sb="9" eb="10">
      <t>ヨウ</t>
    </rPh>
    <rPh sb="11" eb="13">
      <t>シテキ</t>
    </rPh>
    <phoneticPr fontId="1"/>
  </si>
  <si>
    <t>（A)－（B）</t>
    <phoneticPr fontId="1"/>
  </si>
  <si>
    <t>療育支援加算⑱
※常勤換算無</t>
    <rPh sb="0" eb="2">
      <t>リョウイク</t>
    </rPh>
    <rPh sb="2" eb="4">
      <t>シエン</t>
    </rPh>
    <rPh sb="4" eb="6">
      <t>カサン</t>
    </rPh>
    <rPh sb="9" eb="11">
      <t>ジョウキン</t>
    </rPh>
    <rPh sb="11" eb="13">
      <t>カンザン</t>
    </rPh>
    <rPh sb="13" eb="14">
      <t>ナ</t>
    </rPh>
    <phoneticPr fontId="1"/>
  </si>
  <si>
    <t>非常勤職員の人役を内閣府に確認中</t>
    <rPh sb="0" eb="3">
      <t>ヒジョウキン</t>
    </rPh>
    <rPh sb="3" eb="5">
      <t>ショクイン</t>
    </rPh>
    <rPh sb="6" eb="7">
      <t>ニン</t>
    </rPh>
    <rPh sb="7" eb="8">
      <t>ヤク</t>
    </rPh>
    <rPh sb="9" eb="12">
      <t>ナイカクフ</t>
    </rPh>
    <rPh sb="13" eb="15">
      <t>カクニン</t>
    </rPh>
    <rPh sb="15" eb="16">
      <t>チュウ</t>
    </rPh>
    <phoneticPr fontId="1"/>
  </si>
  <si>
    <r>
      <rPr>
        <sz val="10"/>
        <rFont val="ＭＳ Ｐゴシック"/>
        <family val="3"/>
        <charset val="128"/>
      </rPr>
      <t>入所児童処遇特別加算</t>
    </r>
    <r>
      <rPr>
        <sz val="12"/>
        <rFont val="ＭＳ Ｐゴシック"/>
        <family val="3"/>
        <charset val="128"/>
      </rPr>
      <t xml:space="preserve">
⑲　</t>
    </r>
    <r>
      <rPr>
        <sz val="10"/>
        <rFont val="ＭＳ Ｐゴシック"/>
        <family val="3"/>
        <charset val="128"/>
      </rPr>
      <t>※常勤換算無</t>
    </r>
    <rPh sb="0" eb="2">
      <t>ニュウショ</t>
    </rPh>
    <rPh sb="2" eb="4">
      <t>ジドウ</t>
    </rPh>
    <rPh sb="4" eb="6">
      <t>ショグウ</t>
    </rPh>
    <rPh sb="6" eb="8">
      <t>トクベツ</t>
    </rPh>
    <rPh sb="8" eb="10">
      <t>カサン</t>
    </rPh>
    <rPh sb="14" eb="16">
      <t>ジョウキン</t>
    </rPh>
    <rPh sb="16" eb="18">
      <t>カンザン</t>
    </rPh>
    <rPh sb="18" eb="19">
      <t>ナ</t>
    </rPh>
    <phoneticPr fontId="1"/>
  </si>
  <si>
    <t>保育教諭　計⑳
（公定価格）</t>
    <rPh sb="0" eb="2">
      <t>ホイク</t>
    </rPh>
    <rPh sb="2" eb="4">
      <t>キョウユ</t>
    </rPh>
    <rPh sb="5" eb="6">
      <t>ケイ</t>
    </rPh>
    <rPh sb="9" eb="11">
      <t>コウテイ</t>
    </rPh>
    <rPh sb="11" eb="13">
      <t>カカク</t>
    </rPh>
    <phoneticPr fontId="1"/>
  </si>
  <si>
    <t>　⑬　＋　⑯　＋　⑰</t>
    <phoneticPr fontId="1"/>
  </si>
  <si>
    <t>放課後児童健全育成事業</t>
    <phoneticPr fontId="1"/>
  </si>
  <si>
    <t>子育て短期支援事業</t>
    <phoneticPr fontId="1"/>
  </si>
  <si>
    <t>計　　</t>
    <rPh sb="0" eb="1">
      <t>ケイ</t>
    </rPh>
    <phoneticPr fontId="1"/>
  </si>
  <si>
    <t>【認定（利用）定員】</t>
    <rPh sb="1" eb="3">
      <t>ニンテイ</t>
    </rPh>
    <rPh sb="4" eb="6">
      <t>リヨウ</t>
    </rPh>
    <rPh sb="7" eb="9">
      <t>テイイン</t>
    </rPh>
    <phoneticPr fontId="1"/>
  </si>
  <si>
    <t>人</t>
    <rPh sb="0" eb="1">
      <t>ニン</t>
    </rPh>
    <phoneticPr fontId="1"/>
  </si>
  <si>
    <t>【申請日現在の園児数】（措置年齢）</t>
    <rPh sb="1" eb="3">
      <t>シンセイ</t>
    </rPh>
    <rPh sb="3" eb="4">
      <t>ビ</t>
    </rPh>
    <rPh sb="4" eb="6">
      <t>ゲンザイ</t>
    </rPh>
    <rPh sb="7" eb="9">
      <t>エンジ</t>
    </rPh>
    <rPh sb="9" eb="10">
      <t>スウ</t>
    </rPh>
    <rPh sb="12" eb="14">
      <t>ソチ</t>
    </rPh>
    <rPh sb="14" eb="16">
      <t>ネンレイ</t>
    </rPh>
    <phoneticPr fontId="1"/>
  </si>
  <si>
    <t>満1歳
未満</t>
    <rPh sb="0" eb="1">
      <t>マン</t>
    </rPh>
    <rPh sb="2" eb="3">
      <t>サイ</t>
    </rPh>
    <rPh sb="4" eb="6">
      <t>ミマン</t>
    </rPh>
    <phoneticPr fontId="1"/>
  </si>
  <si>
    <t>満1歳</t>
    <rPh sb="0" eb="1">
      <t>マン</t>
    </rPh>
    <rPh sb="2" eb="3">
      <t>サイ</t>
    </rPh>
    <phoneticPr fontId="1"/>
  </si>
  <si>
    <t>満2歳</t>
    <rPh sb="0" eb="1">
      <t>マン</t>
    </rPh>
    <rPh sb="2" eb="3">
      <t>サイ</t>
    </rPh>
    <phoneticPr fontId="1"/>
  </si>
  <si>
    <t>満3歳</t>
    <rPh sb="0" eb="1">
      <t>マン</t>
    </rPh>
    <rPh sb="2" eb="3">
      <t>サイ</t>
    </rPh>
    <phoneticPr fontId="1"/>
  </si>
  <si>
    <t>満4歳</t>
    <rPh sb="0" eb="1">
      <t>マン</t>
    </rPh>
    <rPh sb="2" eb="3">
      <t>サイ</t>
    </rPh>
    <phoneticPr fontId="1"/>
  </si>
  <si>
    <t>満5歳</t>
    <rPh sb="0" eb="1">
      <t>マン</t>
    </rPh>
    <rPh sb="2" eb="3">
      <t>サイ</t>
    </rPh>
    <phoneticPr fontId="1"/>
  </si>
  <si>
    <t>満6歳</t>
    <rPh sb="0" eb="1">
      <t>マン</t>
    </rPh>
    <rPh sb="2" eb="3">
      <t>サイ</t>
    </rPh>
    <phoneticPr fontId="1"/>
  </si>
  <si>
    <t>【申請日現在の園児数】（満年齢）</t>
    <rPh sb="1" eb="3">
      <t>シンセイ</t>
    </rPh>
    <rPh sb="3" eb="4">
      <t>ビ</t>
    </rPh>
    <rPh sb="4" eb="6">
      <t>ゲンザイ</t>
    </rPh>
    <rPh sb="7" eb="8">
      <t>エン</t>
    </rPh>
    <rPh sb="8" eb="9">
      <t>ジ</t>
    </rPh>
    <rPh sb="9" eb="10">
      <t>スウ</t>
    </rPh>
    <rPh sb="12" eb="15">
      <t>マンネンレイ</t>
    </rPh>
    <phoneticPr fontId="1"/>
  </si>
  <si>
    <t>幼稚園型・保育所型・地方裁量型認定こども園施設設備基準適合調書【認定用・数式有】</t>
    <rPh sb="0" eb="3">
      <t>ヨウチエン</t>
    </rPh>
    <rPh sb="3" eb="4">
      <t>ガタ</t>
    </rPh>
    <rPh sb="5" eb="8">
      <t>ホイクショ</t>
    </rPh>
    <rPh sb="8" eb="9">
      <t>ガタ</t>
    </rPh>
    <rPh sb="10" eb="12">
      <t>チホウ</t>
    </rPh>
    <rPh sb="12" eb="14">
      <t>サイリョウ</t>
    </rPh>
    <rPh sb="14" eb="15">
      <t>ガタ</t>
    </rPh>
    <rPh sb="15" eb="17">
      <t>ニンテイ</t>
    </rPh>
    <rPh sb="20" eb="21">
      <t>エン</t>
    </rPh>
    <rPh sb="21" eb="23">
      <t>シセツ</t>
    </rPh>
    <rPh sb="23" eb="25">
      <t>セツビ</t>
    </rPh>
    <rPh sb="25" eb="27">
      <t>キジュン</t>
    </rPh>
    <rPh sb="27" eb="29">
      <t>テキゴウ</t>
    </rPh>
    <rPh sb="29" eb="31">
      <t>チョウショ</t>
    </rPh>
    <rPh sb="32" eb="34">
      <t>ニンテイ</t>
    </rPh>
    <rPh sb="34" eb="35">
      <t>ヨウ</t>
    </rPh>
    <rPh sb="36" eb="38">
      <t>スウシキ</t>
    </rPh>
    <rPh sb="38" eb="39">
      <t>ア</t>
    </rPh>
    <phoneticPr fontId="1"/>
  </si>
  <si>
    <t>認定基準面積の計算等</t>
    <rPh sb="0" eb="2">
      <t>ニンテイ</t>
    </rPh>
    <rPh sb="2" eb="4">
      <t>キジュン</t>
    </rPh>
    <rPh sb="4" eb="6">
      <t>メンセキ</t>
    </rPh>
    <rPh sb="7" eb="9">
      <t>ケイサン</t>
    </rPh>
    <rPh sb="9" eb="10">
      <t>トウ</t>
    </rPh>
    <phoneticPr fontId="1"/>
  </si>
  <si>
    <t>満３歳児　③’</t>
    <rPh sb="0" eb="1">
      <t>マン</t>
    </rPh>
    <rPh sb="2" eb="4">
      <t>サイジ</t>
    </rPh>
    <phoneticPr fontId="1"/>
  </si>
  <si>
    <t>３歳以上児　⑥
（③’＋④＋⑤）</t>
    <rPh sb="1" eb="2">
      <t>サイ</t>
    </rPh>
    <rPh sb="2" eb="5">
      <t>イジョウジ</t>
    </rPh>
    <phoneticPr fontId="1"/>
  </si>
  <si>
    <r>
      <t>基準　　　　　　　　　　</t>
    </r>
    <r>
      <rPr>
        <sz val="9"/>
        <rFont val="ＭＳ Ｐゴシック"/>
        <family val="3"/>
        <charset val="128"/>
      </rPr>
      <t>②+③+③’＋④＋⑤</t>
    </r>
    <r>
      <rPr>
        <sz val="11"/>
        <rFont val="ＭＳ Ｐゴシック"/>
        <family val="3"/>
        <charset val="128"/>
      </rPr>
      <t xml:space="preserve">
実員（常勤換算後）　</t>
    </r>
    <r>
      <rPr>
        <sz val="9"/>
        <rFont val="ＭＳ Ｐゴシック"/>
        <family val="3"/>
        <charset val="128"/>
      </rPr>
      <t>②+③+③’＋④+⑤+⑦＋⑧</t>
    </r>
    <rPh sb="0" eb="2">
      <t>キジュン</t>
    </rPh>
    <rPh sb="23" eb="25">
      <t>ジツイン</t>
    </rPh>
    <rPh sb="26" eb="28">
      <t>ジョウキン</t>
    </rPh>
    <rPh sb="28" eb="30">
      <t>カンザン</t>
    </rPh>
    <rPh sb="30" eb="31">
      <t>ゴ</t>
    </rPh>
    <phoneticPr fontId="1"/>
  </si>
  <si>
    <t>　⑭　＋　⑮</t>
    <phoneticPr fontId="1"/>
  </si>
  <si>
    <t>幼稚園型・保育所型・地方裁量型認定こども園職員配置基準適合調書　【認定用・数式有】</t>
    <rPh sb="0" eb="3">
      <t>ヨウチエン</t>
    </rPh>
    <rPh sb="3" eb="4">
      <t>ガタ</t>
    </rPh>
    <rPh sb="5" eb="8">
      <t>ホイクショ</t>
    </rPh>
    <rPh sb="8" eb="9">
      <t>ガタ</t>
    </rPh>
    <rPh sb="10" eb="12">
      <t>チホウ</t>
    </rPh>
    <rPh sb="12" eb="14">
      <t>サイリョウ</t>
    </rPh>
    <rPh sb="14" eb="15">
      <t>ガタ</t>
    </rPh>
    <rPh sb="15" eb="17">
      <t>ニンテイ</t>
    </rPh>
    <rPh sb="20" eb="21">
      <t>エン</t>
    </rPh>
    <rPh sb="21" eb="23">
      <t>ショクイン</t>
    </rPh>
    <rPh sb="23" eb="25">
      <t>ハイチ</t>
    </rPh>
    <rPh sb="25" eb="27">
      <t>キジュン</t>
    </rPh>
    <rPh sb="27" eb="29">
      <t>テキゴウ</t>
    </rPh>
    <rPh sb="29" eb="31">
      <t>チョウショ</t>
    </rPh>
    <rPh sb="33" eb="35">
      <t>ニンテイ</t>
    </rPh>
    <rPh sb="35" eb="36">
      <t>ヨウ</t>
    </rPh>
    <rPh sb="36" eb="37">
      <t>ウンヨウ</t>
    </rPh>
    <rPh sb="37" eb="39">
      <t>スウシキ</t>
    </rPh>
    <rPh sb="39" eb="40">
      <t>ア</t>
    </rPh>
    <phoneticPr fontId="1"/>
  </si>
  <si>
    <t>主幹保育教諭等に専任可させるための代替保育教諭
（常勤分）</t>
    <rPh sb="0" eb="2">
      <t>シュカン</t>
    </rPh>
    <rPh sb="2" eb="4">
      <t>ホイク</t>
    </rPh>
    <rPh sb="4" eb="6">
      <t>キョウユ</t>
    </rPh>
    <rPh sb="6" eb="7">
      <t>ナド</t>
    </rPh>
    <rPh sb="8" eb="10">
      <t>センニン</t>
    </rPh>
    <rPh sb="10" eb="11">
      <t>カ</t>
    </rPh>
    <rPh sb="17" eb="19">
      <t>ダイタイ</t>
    </rPh>
    <rPh sb="19" eb="21">
      <t>ホイク</t>
    </rPh>
    <rPh sb="21" eb="23">
      <t>キョウユ</t>
    </rPh>
    <rPh sb="25" eb="27">
      <t>ジョウキン</t>
    </rPh>
    <rPh sb="27" eb="28">
      <t>ブン</t>
    </rPh>
    <phoneticPr fontId="1"/>
  </si>
  <si>
    <t>研修代替保育士（年間２日分）※研修費用等に代替可
保育標準時間認定（３時間分）
休けい保育士（保育認定子どもにかかる利用定員が91人以上の場合）</t>
    <rPh sb="15" eb="17">
      <t>ケンシュウ</t>
    </rPh>
    <rPh sb="17" eb="19">
      <t>ヒヨウ</t>
    </rPh>
    <rPh sb="19" eb="20">
      <t>トウ</t>
    </rPh>
    <rPh sb="21" eb="23">
      <t>ダイタイ</t>
    </rPh>
    <rPh sb="23" eb="24">
      <t>カ</t>
    </rPh>
    <rPh sb="65" eb="68">
      <t>ニンイジョウ</t>
    </rPh>
    <rPh sb="69" eb="7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</si>
</sst>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_ "/>
    <numFmt numFmtId="177" formatCode="0.0_ "/>
    <numFmt numFmtId="178" formatCode="#,##0&quot;人&quot;"/>
    <numFmt numFmtId="179" formatCode="&quot;対象&quot;General&quot;人&quot;"/>
    <numFmt numFmtId="180" formatCode="General&quot;人&quot;"/>
    <numFmt numFmtId="181" formatCode="0.0"/>
    <numFmt numFmtId="182" formatCode="0.0&quot;人&quot;"/>
    <numFmt numFmtId="183" formatCode="#,##0.0"/>
    <numFmt numFmtId="184" formatCode="&quot;（&quot;General&quot;）&quot;"/>
    <numFmt numFmtId="185" formatCode="#,##0&quot;学級&quot;"/>
    <numFmt numFmtId="186" formatCode="#,##0.00&quot;㎡&quot;"/>
    <numFmt numFmtId="187" formatCode="#,##0.00_ "/>
    <numFmt numFmtId="188" formatCode="0.0_);[Red]\(0.0\)"/>
  </numFmts>
  <fonts count="23">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1"/>
      <color theme="1"/>
      <name val="ＭＳ Ｐゴシック"/>
      <family val="3"/>
      <charset val="128"/>
    </font>
    <font>
      <sz val="12"/>
      <color theme="1"/>
      <name val="ＭＳ Ｐゴシック"/>
      <family val="3"/>
      <charset val="128"/>
    </font>
    <font>
      <sz val="8"/>
      <name val="ＭＳ Ｐゴシック"/>
      <family val="3"/>
      <charset val="128"/>
    </font>
    <font>
      <u/>
      <sz val="8"/>
      <name val="ＭＳ Ｐゴシック"/>
      <family val="3"/>
      <charset val="128"/>
    </font>
    <font>
      <sz val="10"/>
      <name val="ＭＳ Ｐゴシック"/>
      <family val="3"/>
      <charset val="128"/>
    </font>
    <font>
      <sz val="12"/>
      <color rgb="FFFF0000"/>
      <name val="ＭＳ Ｐゴシック"/>
      <family val="3"/>
      <charset val="128"/>
    </font>
    <font>
      <sz val="7"/>
      <name val="ＭＳ Ｐゴシック"/>
      <family val="3"/>
      <charset val="128"/>
    </font>
    <font>
      <sz val="8.5"/>
      <name val="ＭＳ Ｐゴシック"/>
      <family val="3"/>
      <charset val="128"/>
    </font>
    <font>
      <u/>
      <sz val="9"/>
      <name val="ＭＳ Ｐゴシック"/>
      <family val="3"/>
      <charset val="128"/>
    </font>
    <font>
      <sz val="18"/>
      <name val="ＭＳ Ｐゴシック"/>
      <family val="3"/>
      <charset val="128"/>
    </font>
    <font>
      <sz val="10.5"/>
      <name val="ＭＳ 明朝"/>
      <family val="1"/>
      <charset val="128"/>
    </font>
    <font>
      <sz val="10.5"/>
      <name val="ＭＳ Ｐゴシック"/>
      <family val="3"/>
      <charset val="128"/>
    </font>
    <font>
      <sz val="16"/>
      <name val="ＭＳ Ｐゴシック"/>
      <family val="3"/>
      <charset val="128"/>
    </font>
    <font>
      <u/>
      <sz val="8.5"/>
      <name val="ＭＳ Ｐゴシック"/>
      <family val="3"/>
      <charset val="128"/>
    </font>
    <font>
      <sz val="11.5"/>
      <name val="ＭＳ Ｐゴシック"/>
      <family val="3"/>
      <charset val="128"/>
    </font>
    <font>
      <u/>
      <sz val="11"/>
      <name val="ＭＳ Ｐゴシック"/>
      <family val="3"/>
      <charset val="128"/>
    </font>
    <font>
      <sz val="10"/>
      <color rgb="FFFF0000"/>
      <name val="ＭＳ Ｐゴシック"/>
      <family val="3"/>
      <charset val="128"/>
    </font>
    <font>
      <sz val="6"/>
      <color rgb="FFFF0000"/>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theme="9" tint="0.79998168889431442"/>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top/>
      <bottom/>
      <diagonal/>
    </border>
    <border>
      <left style="dashed">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style="double">
        <color indexed="64"/>
      </left>
      <right/>
      <top/>
      <bottom/>
      <diagonal/>
    </border>
    <border>
      <left/>
      <right style="double">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s>
  <cellStyleXfs count="2">
    <xf numFmtId="0" fontId="0" fillId="0" borderId="0"/>
    <xf numFmtId="0" fontId="15" fillId="0" borderId="0">
      <alignment vertical="center"/>
    </xf>
  </cellStyleXfs>
  <cellXfs count="900">
    <xf numFmtId="0" fontId="0" fillId="0" borderId="0" xfId="0"/>
    <xf numFmtId="0" fontId="0" fillId="0" borderId="0" xfId="0" applyAlignment="1">
      <alignment vertical="center"/>
    </xf>
    <xf numFmtId="0" fontId="0" fillId="0" borderId="0" xfId="0" applyFont="1" applyAlignment="1">
      <alignment vertical="center"/>
    </xf>
    <xf numFmtId="0" fontId="0" fillId="0" borderId="0" xfId="0" applyFont="1" applyBorder="1" applyAlignment="1">
      <alignment vertical="center"/>
    </xf>
    <xf numFmtId="0" fontId="3" fillId="0" borderId="0" xfId="0" applyFont="1" applyBorder="1" applyAlignment="1">
      <alignment vertical="center"/>
    </xf>
    <xf numFmtId="0" fontId="0" fillId="0" borderId="0" xfId="0" applyFont="1" applyAlignment="1">
      <alignment horizontal="center" vertical="center"/>
    </xf>
    <xf numFmtId="0" fontId="2" fillId="0" borderId="0" xfId="0" applyFont="1" applyAlignment="1">
      <alignment vertical="center"/>
    </xf>
    <xf numFmtId="0" fontId="7" fillId="0" borderId="9" xfId="0" applyFont="1" applyBorder="1" applyAlignment="1">
      <alignment horizontal="left" vertical="center" wrapText="1"/>
    </xf>
    <xf numFmtId="0" fontId="7" fillId="0" borderId="11" xfId="0" applyFont="1" applyBorder="1" applyAlignment="1">
      <alignment horizontal="center" vertical="center" wrapText="1"/>
    </xf>
    <xf numFmtId="0" fontId="0" fillId="3" borderId="9" xfId="0" applyFill="1" applyBorder="1" applyAlignment="1">
      <alignment horizontal="right" vertical="center"/>
    </xf>
    <xf numFmtId="0" fontId="2" fillId="0" borderId="9" xfId="0" applyFont="1" applyFill="1" applyBorder="1" applyAlignment="1">
      <alignment horizontal="right" vertical="center"/>
    </xf>
    <xf numFmtId="0" fontId="2" fillId="0" borderId="11" xfId="0" applyFont="1" applyFill="1" applyBorder="1" applyAlignment="1">
      <alignment horizontal="right" vertical="center"/>
    </xf>
    <xf numFmtId="0" fontId="0" fillId="3" borderId="2" xfId="0" applyFill="1" applyBorder="1" applyAlignment="1">
      <alignment horizontal="right" vertical="center"/>
    </xf>
    <xf numFmtId="0" fontId="2" fillId="3" borderId="9" xfId="0" applyFont="1" applyFill="1" applyBorder="1" applyAlignment="1">
      <alignment horizontal="right" vertical="center"/>
    </xf>
    <xf numFmtId="0" fontId="2" fillId="3" borderId="11" xfId="0" applyFont="1" applyFill="1" applyBorder="1" applyAlignment="1">
      <alignment horizontal="right" vertical="center"/>
    </xf>
    <xf numFmtId="0" fontId="0" fillId="0" borderId="11" xfId="0" applyBorder="1" applyAlignment="1">
      <alignment vertical="center"/>
    </xf>
    <xf numFmtId="0" fontId="0" fillId="0" borderId="27" xfId="0" applyFill="1" applyBorder="1" applyAlignment="1">
      <alignment horizontal="right" vertical="center"/>
    </xf>
    <xf numFmtId="0" fontId="0" fillId="0" borderId="31" xfId="0" applyFill="1" applyBorder="1" applyAlignment="1">
      <alignment horizontal="right" vertical="center"/>
    </xf>
    <xf numFmtId="0" fontId="0" fillId="0" borderId="51" xfId="0" applyBorder="1" applyAlignment="1">
      <alignment horizontal="right" vertical="center"/>
    </xf>
    <xf numFmtId="0" fontId="0" fillId="0" borderId="31" xfId="0" applyBorder="1" applyAlignment="1">
      <alignment horizontal="right" vertical="center"/>
    </xf>
    <xf numFmtId="180" fontId="0" fillId="2" borderId="10" xfId="0" applyNumberFormat="1" applyFill="1" applyBorder="1" applyAlignment="1">
      <alignment horizontal="right" vertical="center"/>
    </xf>
    <xf numFmtId="180" fontId="0" fillId="2" borderId="11" xfId="0" applyNumberFormat="1" applyFill="1" applyBorder="1" applyAlignment="1">
      <alignment horizontal="right" vertical="center"/>
    </xf>
    <xf numFmtId="0" fontId="0" fillId="0" borderId="8" xfId="0" applyBorder="1" applyAlignment="1">
      <alignment vertical="center"/>
    </xf>
    <xf numFmtId="0" fontId="0" fillId="0" borderId="0" xfId="0" applyBorder="1" applyAlignment="1">
      <alignment vertical="center"/>
    </xf>
    <xf numFmtId="0" fontId="4" fillId="0" borderId="54" xfId="0" applyFont="1" applyBorder="1" applyAlignment="1">
      <alignment horizontal="center" vertical="center"/>
    </xf>
    <xf numFmtId="0" fontId="0" fillId="0" borderId="0" xfId="0" applyFill="1" applyAlignment="1">
      <alignment vertical="center"/>
    </xf>
    <xf numFmtId="0" fontId="4" fillId="0" borderId="0" xfId="0" applyFont="1" applyFill="1" applyBorder="1" applyAlignment="1">
      <alignment horizontal="left" vertical="center" wrapText="1"/>
    </xf>
    <xf numFmtId="0" fontId="9" fillId="0" borderId="0" xfId="0" applyFont="1" applyFill="1" applyBorder="1" applyAlignment="1">
      <alignment vertical="center"/>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left" vertical="center"/>
    </xf>
    <xf numFmtId="0" fontId="9" fillId="0" borderId="0" xfId="0" applyFont="1" applyAlignment="1">
      <alignment vertical="center"/>
    </xf>
    <xf numFmtId="0" fontId="2" fillId="0" borderId="0" xfId="0" applyFont="1" applyAlignment="1">
      <alignment horizontal="left" vertical="center"/>
    </xf>
    <xf numFmtId="0" fontId="14" fillId="0" borderId="0" xfId="0" applyFont="1" applyAlignment="1">
      <alignment horizontal="center" vertical="center"/>
    </xf>
    <xf numFmtId="0" fontId="0" fillId="0" borderId="1" xfId="0" applyFont="1" applyBorder="1" applyAlignment="1">
      <alignment horizontal="center" vertical="center"/>
    </xf>
    <xf numFmtId="0" fontId="0" fillId="0" borderId="50" xfId="0" applyFont="1" applyBorder="1" applyAlignment="1">
      <alignment horizontal="center" vertical="center"/>
    </xf>
    <xf numFmtId="0" fontId="0" fillId="0" borderId="6" xfId="0" applyFont="1" applyBorder="1" applyAlignment="1">
      <alignment horizontal="center" vertical="center"/>
    </xf>
    <xf numFmtId="0" fontId="0" fillId="0" borderId="0" xfId="0" quotePrefix="1" applyFont="1" applyAlignment="1">
      <alignment vertical="center"/>
    </xf>
    <xf numFmtId="0" fontId="7" fillId="0" borderId="0" xfId="0" applyFont="1" applyBorder="1" applyAlignment="1">
      <alignment horizontal="center" vertical="center"/>
    </xf>
    <xf numFmtId="186"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center" vertical="center"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0" fillId="0" borderId="9" xfId="0" applyFont="1" applyBorder="1" applyAlignment="1">
      <alignment horizontal="center" vertical="center" wrapText="1"/>
    </xf>
    <xf numFmtId="0" fontId="0" fillId="0" borderId="10" xfId="0" applyBorder="1" applyAlignment="1">
      <alignment vertical="center"/>
    </xf>
    <xf numFmtId="0" fontId="0" fillId="0" borderId="11" xfId="0" applyFont="1" applyBorder="1" applyAlignment="1">
      <alignment horizontal="center" vertical="center" wrapText="1"/>
    </xf>
    <xf numFmtId="0" fontId="4" fillId="0" borderId="2" xfId="0" applyFont="1" applyBorder="1" applyAlignment="1">
      <alignment horizontal="center" vertical="center"/>
    </xf>
    <xf numFmtId="0" fontId="4" fillId="2" borderId="3" xfId="0" applyNumberFormat="1" applyFont="1" applyFill="1" applyBorder="1" applyAlignment="1">
      <alignment horizontal="center" vertical="center"/>
    </xf>
    <xf numFmtId="186" fontId="4" fillId="0" borderId="4" xfId="0" applyNumberFormat="1" applyFont="1" applyBorder="1" applyAlignment="1">
      <alignment horizontal="center" vertical="center"/>
    </xf>
    <xf numFmtId="186" fontId="4" fillId="0" borderId="2" xfId="0" applyNumberFormat="1" applyFont="1" applyBorder="1" applyAlignment="1">
      <alignment horizontal="center" vertical="center"/>
    </xf>
    <xf numFmtId="0" fontId="0" fillId="0" borderId="5" xfId="0" applyFont="1" applyBorder="1" applyAlignment="1">
      <alignment horizontal="distributed" vertical="center" wrapText="1"/>
    </xf>
    <xf numFmtId="0" fontId="9" fillId="0" borderId="11" xfId="0" applyFont="1" applyBorder="1" applyAlignment="1">
      <alignment horizontal="left" vertical="center" wrapText="1" indent="1"/>
    </xf>
    <xf numFmtId="187" fontId="7" fillId="2" borderId="1" xfId="0" applyNumberFormat="1" applyFont="1" applyFill="1" applyBorder="1" applyAlignment="1">
      <alignment horizontal="center" vertical="center"/>
    </xf>
    <xf numFmtId="0" fontId="0" fillId="0" borderId="10" xfId="0" applyFont="1" applyBorder="1" applyAlignment="1">
      <alignment vertical="center"/>
    </xf>
    <xf numFmtId="0" fontId="9" fillId="2" borderId="3" xfId="0" applyFont="1" applyFill="1" applyBorder="1" applyAlignment="1">
      <alignment horizontal="left" vertical="center"/>
    </xf>
    <xf numFmtId="186" fontId="16" fillId="0" borderId="4" xfId="0" applyNumberFormat="1" applyFont="1" applyBorder="1" applyAlignment="1">
      <alignment horizontal="center" vertical="center" wrapText="1"/>
    </xf>
    <xf numFmtId="0" fontId="0" fillId="0" borderId="10" xfId="0" applyFont="1" applyBorder="1" applyAlignment="1">
      <alignment vertical="center" wrapText="1"/>
    </xf>
    <xf numFmtId="0" fontId="0" fillId="0" borderId="0" xfId="0" quotePrefix="1" applyAlignment="1">
      <alignment vertical="center"/>
    </xf>
    <xf numFmtId="0" fontId="0" fillId="0" borderId="8" xfId="0" applyFill="1" applyBorder="1" applyAlignment="1">
      <alignment horizontal="center" vertical="center"/>
    </xf>
    <xf numFmtId="0" fontId="0" fillId="0" borderId="0" xfId="0" quotePrefix="1" applyFill="1" applyAlignment="1">
      <alignment vertical="center"/>
    </xf>
    <xf numFmtId="0" fontId="4" fillId="0" borderId="0" xfId="0" applyFont="1" applyBorder="1" applyAlignment="1">
      <alignment horizontal="left" vertical="center" wrapText="1" indent="1"/>
    </xf>
    <xf numFmtId="186" fontId="0" fillId="0" borderId="0" xfId="0" applyNumberFormat="1" applyBorder="1" applyAlignment="1">
      <alignment horizontal="center" vertical="center"/>
    </xf>
    <xf numFmtId="0" fontId="0" fillId="0" borderId="0" xfId="0" applyAlignment="1">
      <alignment horizontal="center" vertical="center"/>
    </xf>
    <xf numFmtId="0" fontId="2" fillId="0" borderId="11" xfId="0" applyFont="1" applyBorder="1" applyAlignment="1">
      <alignment horizontal="right" vertical="center"/>
    </xf>
    <xf numFmtId="0" fontId="0" fillId="0" borderId="0" xfId="0" applyFont="1" applyBorder="1" applyAlignment="1">
      <alignment horizontal="center" vertical="center"/>
    </xf>
    <xf numFmtId="0" fontId="0" fillId="0" borderId="66" xfId="0" applyBorder="1" applyAlignment="1">
      <alignment horizontal="right" vertical="center"/>
    </xf>
    <xf numFmtId="0" fontId="0" fillId="4" borderId="48" xfId="0" applyFont="1" applyFill="1" applyBorder="1" applyAlignment="1">
      <alignment horizontal="right" vertical="center"/>
    </xf>
    <xf numFmtId="0" fontId="0" fillId="4" borderId="40" xfId="0" applyFont="1" applyFill="1" applyBorder="1" applyAlignment="1">
      <alignment horizontal="right" vertical="center"/>
    </xf>
    <xf numFmtId="0" fontId="0" fillId="4" borderId="3" xfId="0" applyFont="1" applyFill="1" applyBorder="1" applyAlignment="1">
      <alignment horizontal="right" vertical="center"/>
    </xf>
    <xf numFmtId="0" fontId="0" fillId="4" borderId="2" xfId="0" applyFont="1" applyFill="1" applyBorder="1" applyAlignment="1">
      <alignment horizontal="right" vertical="center"/>
    </xf>
    <xf numFmtId="0" fontId="7" fillId="0" borderId="11"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7" fillId="0" borderId="14" xfId="0" applyFont="1" applyBorder="1" applyAlignment="1">
      <alignment horizontal="center" vertical="center" wrapText="1"/>
    </xf>
    <xf numFmtId="0" fontId="7" fillId="0" borderId="17" xfId="0" applyFont="1" applyBorder="1" applyAlignment="1">
      <alignment horizontal="left"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7" fillId="0" borderId="13" xfId="0" applyFont="1" applyBorder="1" applyAlignment="1">
      <alignment horizontal="left" vertical="center" wrapText="1"/>
    </xf>
    <xf numFmtId="0" fontId="0" fillId="0" borderId="15" xfId="0" applyFill="1" applyBorder="1" applyAlignment="1">
      <alignment horizontal="right" vertical="center"/>
    </xf>
    <xf numFmtId="0" fontId="0" fillId="0" borderId="15" xfId="0" applyBorder="1" applyAlignment="1">
      <alignment horizontal="right" vertical="center"/>
    </xf>
    <xf numFmtId="0" fontId="0" fillId="0" borderId="10" xfId="0" applyBorder="1" applyAlignment="1">
      <alignment horizontal="right" vertical="center"/>
    </xf>
    <xf numFmtId="0" fontId="0" fillId="0" borderId="7" xfId="0" applyBorder="1" applyAlignment="1">
      <alignment horizontal="right" vertical="center"/>
    </xf>
    <xf numFmtId="0" fontId="0" fillId="3" borderId="15" xfId="0" applyFill="1" applyBorder="1" applyAlignment="1">
      <alignment horizontal="right" vertical="center"/>
    </xf>
    <xf numFmtId="0" fontId="0" fillId="0" borderId="8" xfId="0" applyBorder="1" applyAlignment="1">
      <alignment horizontal="right" vertical="center"/>
    </xf>
    <xf numFmtId="176" fontId="2" fillId="3" borderId="9" xfId="0" applyNumberFormat="1" applyFont="1" applyFill="1" applyBorder="1" applyAlignment="1">
      <alignment horizontal="right" vertical="center"/>
    </xf>
    <xf numFmtId="176" fontId="2" fillId="3" borderId="8" xfId="0" applyNumberFormat="1" applyFont="1" applyFill="1" applyBorder="1" applyAlignment="1">
      <alignment horizontal="right" vertical="center"/>
    </xf>
    <xf numFmtId="0" fontId="2" fillId="4" borderId="38" xfId="0" applyFont="1" applyFill="1" applyBorder="1" applyAlignment="1">
      <alignment horizontal="right" vertical="center"/>
    </xf>
    <xf numFmtId="0" fontId="0" fillId="0" borderId="0" xfId="0" applyBorder="1" applyAlignment="1">
      <alignment horizontal="right" vertical="center"/>
    </xf>
    <xf numFmtId="0" fontId="0" fillId="0" borderId="36" xfId="0" applyBorder="1" applyAlignment="1">
      <alignment horizontal="right" vertical="center"/>
    </xf>
    <xf numFmtId="0" fontId="0" fillId="0" borderId="27" xfId="0" applyBorder="1" applyAlignment="1">
      <alignment horizontal="right" vertical="center"/>
    </xf>
    <xf numFmtId="0" fontId="2" fillId="0" borderId="5" xfId="0" applyFont="1" applyBorder="1" applyAlignment="1">
      <alignment horizontal="right" vertical="center"/>
    </xf>
    <xf numFmtId="0" fontId="2" fillId="0" borderId="9" xfId="0" applyFont="1" applyBorder="1" applyAlignment="1">
      <alignment horizontal="right" vertical="center"/>
    </xf>
    <xf numFmtId="0" fontId="4" fillId="0" borderId="14" xfId="0" applyFont="1" applyBorder="1" applyAlignment="1">
      <alignment horizontal="center" vertical="center"/>
    </xf>
    <xf numFmtId="0" fontId="10" fillId="3" borderId="9" xfId="0" applyFont="1" applyFill="1" applyBorder="1" applyAlignment="1">
      <alignment horizontal="right" vertical="center"/>
    </xf>
    <xf numFmtId="0" fontId="10" fillId="3" borderId="8" xfId="0" applyFont="1" applyFill="1" applyBorder="1" applyAlignment="1">
      <alignment horizontal="right" vertical="center"/>
    </xf>
    <xf numFmtId="0" fontId="0" fillId="3" borderId="7" xfId="0" applyFill="1" applyBorder="1" applyAlignment="1">
      <alignment horizontal="right" vertical="center"/>
    </xf>
    <xf numFmtId="0" fontId="0" fillId="0" borderId="64" xfId="0" applyBorder="1" applyAlignment="1">
      <alignment horizontal="right" vertical="center"/>
    </xf>
    <xf numFmtId="0" fontId="0" fillId="0" borderId="62" xfId="0" applyBorder="1" applyAlignment="1">
      <alignment horizontal="right" vertical="center"/>
    </xf>
    <xf numFmtId="177" fontId="2" fillId="3" borderId="9" xfId="0" applyNumberFormat="1" applyFont="1" applyFill="1" applyBorder="1" applyAlignment="1">
      <alignment horizontal="right" vertical="center"/>
    </xf>
    <xf numFmtId="177" fontId="2" fillId="3" borderId="8" xfId="0" applyNumberFormat="1" applyFont="1" applyFill="1" applyBorder="1" applyAlignment="1">
      <alignment horizontal="right" vertical="center"/>
    </xf>
    <xf numFmtId="178" fontId="4" fillId="0" borderId="16" xfId="0" applyNumberFormat="1" applyFont="1" applyFill="1" applyBorder="1" applyAlignment="1">
      <alignment horizontal="center" vertical="center" wrapText="1"/>
    </xf>
    <xf numFmtId="178" fontId="4" fillId="0" borderId="15" xfId="0" applyNumberFormat="1" applyFont="1" applyFill="1" applyBorder="1" applyAlignment="1">
      <alignment horizontal="center" vertical="center" wrapText="1"/>
    </xf>
    <xf numFmtId="178" fontId="7" fillId="2" borderId="0" xfId="0" applyNumberFormat="1" applyFont="1" applyFill="1" applyBorder="1" applyAlignment="1">
      <alignment horizontal="center" vertical="center" wrapText="1"/>
    </xf>
    <xf numFmtId="178" fontId="7" fillId="2" borderId="10" xfId="0" applyNumberFormat="1" applyFont="1" applyFill="1" applyBorder="1" applyAlignment="1">
      <alignment horizontal="center" vertical="center" wrapText="1"/>
    </xf>
    <xf numFmtId="0" fontId="4" fillId="0" borderId="9" xfId="0" applyFont="1" applyBorder="1" applyAlignment="1">
      <alignment horizontal="left" vertical="center" wrapText="1"/>
    </xf>
    <xf numFmtId="0" fontId="17" fillId="0" borderId="0" xfId="0" applyFont="1" applyAlignment="1">
      <alignment vertical="center"/>
    </xf>
    <xf numFmtId="0" fontId="0" fillId="0" borderId="31" xfId="0" applyFont="1" applyBorder="1" applyAlignment="1">
      <alignment horizontal="right" vertical="center"/>
    </xf>
    <xf numFmtId="0" fontId="0" fillId="0" borderId="27" xfId="0" applyFont="1" applyBorder="1" applyAlignment="1">
      <alignment horizontal="right" vertical="center"/>
    </xf>
    <xf numFmtId="178" fontId="0" fillId="2" borderId="16" xfId="0" applyNumberForma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7" xfId="0" applyBorder="1" applyAlignment="1">
      <alignment horizontal="center" vertical="center" wrapText="1"/>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17" fillId="0" borderId="0" xfId="0" applyFont="1" applyAlignment="1">
      <alignment horizontal="center" vertical="center"/>
    </xf>
    <xf numFmtId="0" fontId="2" fillId="0" borderId="8" xfId="0" applyFont="1" applyBorder="1" applyAlignment="1">
      <alignment horizontal="center" vertical="center"/>
    </xf>
    <xf numFmtId="0" fontId="0" fillId="2" borderId="8" xfId="0" applyFill="1" applyBorder="1" applyAlignment="1">
      <alignment horizontal="left" vertical="center"/>
    </xf>
    <xf numFmtId="0" fontId="0" fillId="0" borderId="8"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2" xfId="0"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center" vertical="center" wrapText="1"/>
    </xf>
    <xf numFmtId="185" fontId="2" fillId="2" borderId="1" xfId="0" applyNumberFormat="1" applyFont="1" applyFill="1" applyBorder="1" applyAlignment="1">
      <alignment horizontal="center" vertical="center"/>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0" fillId="0" borderId="1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0" fillId="0" borderId="54" xfId="0" applyBorder="1" applyAlignment="1">
      <alignment horizontal="center" vertical="center" textRotation="255"/>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37" xfId="0" applyFont="1" applyBorder="1" applyAlignment="1">
      <alignment horizontal="center" vertical="center"/>
    </xf>
    <xf numFmtId="0" fontId="0" fillId="2" borderId="1" xfId="0" applyFill="1" applyBorder="1" applyAlignment="1">
      <alignment horizontal="center" vertical="center"/>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32" xfId="0" applyBorder="1" applyAlignment="1">
      <alignment horizontal="center" vertical="center"/>
    </xf>
    <xf numFmtId="0" fontId="0" fillId="0" borderId="16" xfId="0" applyBorder="1" applyAlignment="1">
      <alignment horizontal="center" vertical="center"/>
    </xf>
    <xf numFmtId="0" fontId="0" fillId="0" borderId="28" xfId="0" applyBorder="1" applyAlignment="1">
      <alignment horizontal="center" vertical="center"/>
    </xf>
    <xf numFmtId="0" fontId="0" fillId="0" borderId="8" xfId="0" applyBorder="1" applyAlignment="1">
      <alignment horizontal="center" vertical="center"/>
    </xf>
    <xf numFmtId="0" fontId="0" fillId="0" borderId="52" xfId="0"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56" xfId="0" applyBorder="1" applyAlignment="1">
      <alignment horizontal="center" vertical="center" wrapText="1"/>
    </xf>
    <xf numFmtId="0" fontId="0" fillId="0" borderId="56" xfId="0" applyBorder="1" applyAlignment="1">
      <alignment horizontal="center" vertical="center"/>
    </xf>
    <xf numFmtId="0" fontId="0" fillId="0" borderId="55" xfId="0" applyBorder="1" applyAlignment="1">
      <alignment horizontal="center" vertical="center"/>
    </xf>
    <xf numFmtId="0" fontId="0" fillId="0" borderId="44" xfId="0" applyBorder="1" applyAlignment="1">
      <alignment horizontal="center" vertical="center"/>
    </xf>
    <xf numFmtId="0" fontId="0" fillId="0" borderId="58" xfId="0" applyBorder="1" applyAlignment="1">
      <alignment horizontal="center" vertical="center"/>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7" xfId="0" applyFont="1" applyBorder="1" applyAlignment="1">
      <alignment horizontal="center" vertical="center" wrapText="1"/>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39" xfId="0" applyFont="1" applyBorder="1" applyAlignment="1">
      <alignment horizontal="center" vertical="center"/>
    </xf>
    <xf numFmtId="0" fontId="9" fillId="0" borderId="37"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57" xfId="0" applyFont="1" applyBorder="1" applyAlignment="1">
      <alignment horizontal="center" vertical="center"/>
    </xf>
    <xf numFmtId="0" fontId="7" fillId="0" borderId="11" xfId="0" applyFont="1" applyBorder="1" applyAlignment="1">
      <alignment horizontal="left" vertical="center" wrapText="1"/>
    </xf>
    <xf numFmtId="0" fontId="7" fillId="0" borderId="10" xfId="0" applyFont="1" applyBorder="1" applyAlignment="1">
      <alignment horizontal="left" vertical="center" wrapText="1"/>
    </xf>
    <xf numFmtId="0" fontId="7" fillId="0" borderId="38" xfId="0" applyFont="1" applyBorder="1" applyAlignment="1">
      <alignment horizontal="left" vertical="center" wrapText="1"/>
    </xf>
    <xf numFmtId="0" fontId="7" fillId="0" borderId="37" xfId="0" applyFont="1" applyBorder="1" applyAlignment="1">
      <alignment horizontal="left" vertical="center" wrapText="1"/>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31"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53" xfId="0" applyFont="1" applyBorder="1" applyAlignment="1">
      <alignment horizontal="center" vertical="center"/>
    </xf>
    <xf numFmtId="0" fontId="2" fillId="0" borderId="5"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5" xfId="0" applyFont="1" applyBorder="1" applyAlignment="1">
      <alignment horizontal="center"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5" xfId="0" applyFont="1" applyBorder="1" applyAlignment="1">
      <alignment horizontal="left" vertical="center"/>
    </xf>
    <xf numFmtId="0" fontId="2" fillId="0" borderId="5" xfId="0" applyFont="1" applyBorder="1" applyAlignment="1">
      <alignment horizontal="right" vertical="center"/>
    </xf>
    <xf numFmtId="0" fontId="2" fillId="0" borderId="9" xfId="0" applyFont="1" applyBorder="1" applyAlignment="1">
      <alignment horizontal="right" vertical="center"/>
    </xf>
    <xf numFmtId="0" fontId="2" fillId="0" borderId="1" xfId="0" applyFont="1" applyBorder="1" applyAlignment="1">
      <alignment horizontal="right" vertical="center"/>
    </xf>
    <xf numFmtId="0" fontId="2" fillId="0" borderId="4" xfId="0" applyFont="1" applyBorder="1" applyAlignment="1">
      <alignment horizontal="right" vertical="center"/>
    </xf>
    <xf numFmtId="0" fontId="0" fillId="0" borderId="8" xfId="0" applyBorder="1" applyAlignment="1">
      <alignment horizontal="right" vertical="center"/>
    </xf>
    <xf numFmtId="0" fontId="0" fillId="0" borderId="3" xfId="0" applyBorder="1" applyAlignment="1">
      <alignment horizontal="right" vertical="center"/>
    </xf>
    <xf numFmtId="176" fontId="2" fillId="3" borderId="35" xfId="0" applyNumberFormat="1" applyFont="1" applyFill="1" applyBorder="1" applyAlignment="1">
      <alignment horizontal="right" vertical="center"/>
    </xf>
    <xf numFmtId="0" fontId="2" fillId="3" borderId="0" xfId="0" applyFont="1" applyFill="1" applyBorder="1" applyAlignment="1">
      <alignment horizontal="right" vertical="center"/>
    </xf>
    <xf numFmtId="0" fontId="2" fillId="3" borderId="28" xfId="0" applyFont="1" applyFill="1" applyBorder="1" applyAlignment="1">
      <alignment horizontal="right" vertical="center"/>
    </xf>
    <xf numFmtId="0" fontId="2" fillId="3" borderId="8" xfId="0" applyFont="1" applyFill="1" applyBorder="1" applyAlignment="1">
      <alignment horizontal="right" vertical="center"/>
    </xf>
    <xf numFmtId="0" fontId="0" fillId="0" borderId="11" xfId="0" applyBorder="1" applyAlignment="1">
      <alignment horizontal="right" vertical="center"/>
    </xf>
    <xf numFmtId="0" fontId="0" fillId="0" borderId="10" xfId="0" applyBorder="1" applyAlignment="1">
      <alignment horizontal="right" vertical="center"/>
    </xf>
    <xf numFmtId="0" fontId="0" fillId="0" borderId="9" xfId="0" applyBorder="1" applyAlignment="1">
      <alignment horizontal="right" vertical="center"/>
    </xf>
    <xf numFmtId="0" fontId="0" fillId="0" borderId="7" xfId="0" applyBorder="1" applyAlignment="1">
      <alignment horizontal="right"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176" fontId="2" fillId="2" borderId="4"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0" fontId="2" fillId="0" borderId="17"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9" xfId="0" applyFont="1" applyBorder="1" applyAlignment="1">
      <alignment horizontal="center" vertical="center"/>
    </xf>
    <xf numFmtId="0" fontId="2" fillId="0" borderId="7" xfId="0" applyFont="1" applyBorder="1" applyAlignment="1">
      <alignment horizontal="center" vertical="center"/>
    </xf>
    <xf numFmtId="180" fontId="2" fillId="0" borderId="17" xfId="0" applyNumberFormat="1" applyFont="1" applyBorder="1" applyAlignment="1">
      <alignment horizontal="center" vertical="center"/>
    </xf>
    <xf numFmtId="180" fontId="2" fillId="0" borderId="16" xfId="0" applyNumberFormat="1" applyFont="1" applyBorder="1" applyAlignment="1">
      <alignment horizontal="center" vertical="center"/>
    </xf>
    <xf numFmtId="180" fontId="2" fillId="0" borderId="9" xfId="0" applyNumberFormat="1" applyFont="1" applyBorder="1" applyAlignment="1">
      <alignment horizontal="center" vertical="center"/>
    </xf>
    <xf numFmtId="180" fontId="2" fillId="0" borderId="8" xfId="0" applyNumberFormat="1" applyFont="1" applyBorder="1" applyAlignment="1">
      <alignment horizontal="center" vertical="center"/>
    </xf>
    <xf numFmtId="0" fontId="0" fillId="0" borderId="16" xfId="0" quotePrefix="1" applyBorder="1" applyAlignment="1">
      <alignment horizontal="center" vertical="center"/>
    </xf>
    <xf numFmtId="0" fontId="0" fillId="0" borderId="8" xfId="0" quotePrefix="1" applyBorder="1" applyAlignment="1">
      <alignment horizontal="center" vertical="center"/>
    </xf>
    <xf numFmtId="0" fontId="0" fillId="0" borderId="0" xfId="0" applyBorder="1" applyAlignment="1">
      <alignment horizontal="right" vertical="center"/>
    </xf>
    <xf numFmtId="177" fontId="2" fillId="2" borderId="11" xfId="0" applyNumberFormat="1" applyFont="1" applyFill="1" applyBorder="1" applyAlignment="1">
      <alignment horizontal="right" vertical="center"/>
    </xf>
    <xf numFmtId="177" fontId="2" fillId="2" borderId="0" xfId="0" applyNumberFormat="1" applyFont="1" applyFill="1" applyBorder="1" applyAlignment="1">
      <alignment horizontal="right" vertical="center"/>
    </xf>
    <xf numFmtId="177" fontId="2" fillId="2" borderId="9" xfId="0" applyNumberFormat="1" applyFont="1" applyFill="1" applyBorder="1" applyAlignment="1">
      <alignment horizontal="right" vertical="center"/>
    </xf>
    <xf numFmtId="177" fontId="2" fillId="2" borderId="8" xfId="0" applyNumberFormat="1" applyFont="1" applyFill="1" applyBorder="1" applyAlignment="1">
      <alignment horizontal="right" vertical="center"/>
    </xf>
    <xf numFmtId="0" fontId="2" fillId="2" borderId="11" xfId="0" applyFont="1" applyFill="1" applyBorder="1" applyAlignment="1">
      <alignment horizontal="right" vertical="center"/>
    </xf>
    <xf numFmtId="0" fontId="2" fillId="2" borderId="0" xfId="0" applyFont="1" applyFill="1" applyBorder="1" applyAlignment="1">
      <alignment horizontal="right" vertical="center"/>
    </xf>
    <xf numFmtId="0" fontId="10" fillId="2" borderId="17" xfId="0" applyFont="1" applyFill="1" applyBorder="1" applyAlignment="1">
      <alignment horizontal="right" vertical="center"/>
    </xf>
    <xf numFmtId="0" fontId="10" fillId="2" borderId="16" xfId="0" applyFont="1" applyFill="1" applyBorder="1" applyAlignment="1">
      <alignment horizontal="right" vertical="center"/>
    </xf>
    <xf numFmtId="180" fontId="0" fillId="2" borderId="16" xfId="0" applyNumberFormat="1" applyFill="1" applyBorder="1" applyAlignment="1">
      <alignment horizontal="right" vertical="center"/>
    </xf>
    <xf numFmtId="180" fontId="0" fillId="2" borderId="15" xfId="0" applyNumberFormat="1" applyFill="1" applyBorder="1" applyAlignment="1">
      <alignment horizontal="right" vertical="center"/>
    </xf>
    <xf numFmtId="180" fontId="0" fillId="2" borderId="8" xfId="0" applyNumberFormat="1" applyFill="1" applyBorder="1" applyAlignment="1">
      <alignment horizontal="right" vertical="center"/>
    </xf>
    <xf numFmtId="180" fontId="0" fillId="2" borderId="7" xfId="0" applyNumberFormat="1" applyFill="1" applyBorder="1" applyAlignment="1">
      <alignment horizontal="right" vertical="center"/>
    </xf>
    <xf numFmtId="180" fontId="0" fillId="2" borderId="17" xfId="0" applyNumberFormat="1" applyFill="1" applyBorder="1" applyAlignment="1">
      <alignment horizontal="right" vertical="center"/>
    </xf>
    <xf numFmtId="180" fontId="0" fillId="2" borderId="9" xfId="0" applyNumberFormat="1" applyFill="1" applyBorder="1" applyAlignment="1">
      <alignment horizontal="right" vertical="center"/>
    </xf>
    <xf numFmtId="176" fontId="10" fillId="2" borderId="4" xfId="0" applyNumberFormat="1" applyFont="1" applyFill="1" applyBorder="1" applyAlignment="1">
      <alignment horizontal="right" vertical="center"/>
    </xf>
    <xf numFmtId="176" fontId="10" fillId="2" borderId="3" xfId="0" applyNumberFormat="1" applyFont="1" applyFill="1" applyBorder="1" applyAlignment="1">
      <alignment horizontal="right" vertical="center"/>
    </xf>
    <xf numFmtId="0" fontId="2" fillId="0" borderId="17" xfId="0" applyFont="1" applyBorder="1" applyAlignment="1">
      <alignment horizontal="right" vertical="center"/>
    </xf>
    <xf numFmtId="0" fontId="2" fillId="0" borderId="16" xfId="0" applyFont="1" applyBorder="1" applyAlignment="1">
      <alignment horizontal="right" vertical="center"/>
    </xf>
    <xf numFmtId="0" fontId="2" fillId="0" borderId="8" xfId="0" applyFont="1" applyBorder="1" applyAlignment="1">
      <alignment horizontal="right" vertical="center"/>
    </xf>
    <xf numFmtId="0" fontId="0" fillId="0" borderId="16" xfId="0" applyBorder="1" applyAlignment="1">
      <alignment horizontal="right" vertical="center"/>
    </xf>
    <xf numFmtId="176" fontId="2" fillId="3" borderId="32" xfId="0" applyNumberFormat="1" applyFont="1" applyFill="1" applyBorder="1" applyAlignment="1">
      <alignment horizontal="right" vertical="center"/>
    </xf>
    <xf numFmtId="0" fontId="2" fillId="3" borderId="16" xfId="0" applyFont="1" applyFill="1" applyBorder="1" applyAlignment="1">
      <alignment horizontal="right" vertical="center"/>
    </xf>
    <xf numFmtId="177" fontId="10" fillId="2" borderId="17" xfId="0" applyNumberFormat="1" applyFont="1" applyFill="1" applyBorder="1" applyAlignment="1">
      <alignment horizontal="right" vertical="center"/>
    </xf>
    <xf numFmtId="177" fontId="10" fillId="2" borderId="16" xfId="0" applyNumberFormat="1" applyFont="1" applyFill="1" applyBorder="1" applyAlignment="1">
      <alignment horizontal="right" vertical="center"/>
    </xf>
    <xf numFmtId="177" fontId="10" fillId="2" borderId="9" xfId="0" applyNumberFormat="1" applyFont="1" applyFill="1" applyBorder="1" applyAlignment="1">
      <alignment horizontal="right" vertical="center"/>
    </xf>
    <xf numFmtId="177" fontId="10" fillId="2" borderId="8" xfId="0" applyNumberFormat="1" applyFont="1" applyFill="1" applyBorder="1" applyAlignment="1">
      <alignment horizontal="right" vertical="center"/>
    </xf>
    <xf numFmtId="0" fontId="0" fillId="0" borderId="15" xfId="0" applyBorder="1" applyAlignment="1">
      <alignment horizontal="right" vertical="center"/>
    </xf>
    <xf numFmtId="0" fontId="2" fillId="0" borderId="1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180" fontId="0" fillId="0" borderId="17" xfId="0" applyNumberFormat="1" applyBorder="1" applyAlignment="1">
      <alignment horizontal="center" vertical="center"/>
    </xf>
    <xf numFmtId="180" fontId="0" fillId="0" borderId="16" xfId="0" applyNumberFormat="1" applyBorder="1" applyAlignment="1">
      <alignment horizontal="center" vertical="center"/>
    </xf>
    <xf numFmtId="180" fontId="0" fillId="0" borderId="9" xfId="0" applyNumberFormat="1" applyBorder="1" applyAlignment="1">
      <alignment horizontal="center" vertical="center"/>
    </xf>
    <xf numFmtId="180" fontId="0" fillId="0" borderId="8" xfId="0" applyNumberFormat="1" applyBorder="1" applyAlignment="1">
      <alignment horizontal="center" vertical="center"/>
    </xf>
    <xf numFmtId="0" fontId="0" fillId="0" borderId="16" xfId="0" quotePrefix="1" applyBorder="1" applyAlignment="1">
      <alignment horizontal="center" vertical="center" wrapText="1"/>
    </xf>
    <xf numFmtId="0" fontId="2" fillId="2" borderId="17" xfId="0" applyFont="1" applyFill="1" applyBorder="1" applyAlignment="1">
      <alignment horizontal="right" vertical="center"/>
    </xf>
    <xf numFmtId="0" fontId="2" fillId="2" borderId="16" xfId="0" applyFont="1" applyFill="1" applyBorder="1" applyAlignment="1">
      <alignment horizontal="right" vertical="center"/>
    </xf>
    <xf numFmtId="184" fontId="2" fillId="0" borderId="17" xfId="0" applyNumberFormat="1" applyFont="1" applyBorder="1" applyAlignment="1">
      <alignment horizontal="right" vertical="center"/>
    </xf>
    <xf numFmtId="184" fontId="2" fillId="0" borderId="16" xfId="0" applyNumberFormat="1" applyFont="1" applyBorder="1" applyAlignment="1">
      <alignment horizontal="right" vertical="center"/>
    </xf>
    <xf numFmtId="184" fontId="2" fillId="0" borderId="9" xfId="0" applyNumberFormat="1" applyFont="1" applyBorder="1" applyAlignment="1">
      <alignment horizontal="right" vertical="center"/>
    </xf>
    <xf numFmtId="184" fontId="2" fillId="0" borderId="8" xfId="0" applyNumberFormat="1" applyFont="1" applyBorder="1" applyAlignment="1">
      <alignment horizontal="right" vertical="center"/>
    </xf>
    <xf numFmtId="177" fontId="2" fillId="2" borderId="17" xfId="0" applyNumberFormat="1" applyFont="1" applyFill="1" applyBorder="1" applyAlignment="1">
      <alignment horizontal="right" vertical="center"/>
    </xf>
    <xf numFmtId="177" fontId="2" fillId="2" borderId="16" xfId="0" applyNumberFormat="1" applyFont="1" applyFill="1" applyBorder="1" applyAlignment="1">
      <alignment horizontal="right" vertical="center"/>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6" xfId="0" applyNumberFormat="1" applyFont="1" applyBorder="1" applyAlignment="1">
      <alignment horizontal="right" vertical="center"/>
    </xf>
    <xf numFmtId="0" fontId="2" fillId="0" borderId="9" xfId="0" applyNumberFormat="1" applyFont="1" applyBorder="1" applyAlignment="1">
      <alignment horizontal="right" vertical="center"/>
    </xf>
    <xf numFmtId="0" fontId="2" fillId="0" borderId="8" xfId="0" applyNumberFormat="1" applyFont="1" applyBorder="1" applyAlignment="1">
      <alignment horizontal="right" vertical="center"/>
    </xf>
    <xf numFmtId="176" fontId="2" fillId="0" borderId="32" xfId="0" applyNumberFormat="1" applyFont="1" applyBorder="1" applyAlignment="1">
      <alignment horizontal="right" vertical="center"/>
    </xf>
    <xf numFmtId="0" fontId="2" fillId="0" borderId="28" xfId="0" applyFont="1" applyBorder="1" applyAlignment="1">
      <alignment horizontal="right" vertical="center"/>
    </xf>
    <xf numFmtId="180" fontId="0" fillId="0" borderId="16" xfId="0" applyNumberFormat="1" applyFill="1" applyBorder="1" applyAlignment="1">
      <alignment horizontal="right" vertical="center"/>
    </xf>
    <xf numFmtId="180" fontId="0" fillId="0" borderId="15" xfId="0" applyNumberFormat="1" applyFill="1" applyBorder="1" applyAlignment="1">
      <alignment horizontal="right" vertical="center"/>
    </xf>
    <xf numFmtId="180" fontId="0" fillId="0" borderId="8" xfId="0" applyNumberFormat="1" applyFill="1" applyBorder="1" applyAlignment="1">
      <alignment horizontal="right" vertical="center"/>
    </xf>
    <xf numFmtId="180" fontId="0" fillId="0" borderId="7" xfId="0" applyNumberFormat="1" applyFill="1" applyBorder="1" applyAlignment="1">
      <alignment horizontal="right" vertical="center"/>
    </xf>
    <xf numFmtId="176" fontId="2" fillId="0" borderId="4" xfId="0" applyNumberFormat="1" applyFont="1" applyBorder="1" applyAlignment="1">
      <alignment horizontal="right" vertical="center"/>
    </xf>
    <xf numFmtId="176" fontId="2" fillId="0" borderId="3" xfId="0" applyNumberFormat="1" applyFont="1" applyBorder="1" applyAlignment="1">
      <alignment horizontal="right" vertical="center"/>
    </xf>
    <xf numFmtId="0" fontId="4" fillId="0" borderId="1" xfId="0" applyFont="1" applyBorder="1" applyAlignment="1">
      <alignment horizontal="center" vertical="center" textRotation="255" wrapText="1"/>
    </xf>
    <xf numFmtId="0" fontId="19" fillId="0" borderId="16"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5" xfId="0" applyFont="1" applyBorder="1" applyAlignment="1">
      <alignment horizontal="left" vertical="center" wrapText="1"/>
    </xf>
    <xf numFmtId="0" fontId="9" fillId="0" borderId="9" xfId="0" applyFont="1" applyBorder="1" applyAlignment="1">
      <alignment horizontal="left" vertical="center" wrapText="1"/>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184" fontId="2" fillId="0" borderId="17" xfId="0" applyNumberFormat="1" applyFont="1" applyFill="1" applyBorder="1" applyAlignment="1">
      <alignment horizontal="right" vertical="center"/>
    </xf>
    <xf numFmtId="184" fontId="2" fillId="0" borderId="16" xfId="0" applyNumberFormat="1" applyFont="1" applyFill="1" applyBorder="1" applyAlignment="1">
      <alignment horizontal="right" vertical="center"/>
    </xf>
    <xf numFmtId="184" fontId="2" fillId="0" borderId="9" xfId="0" applyNumberFormat="1" applyFont="1" applyFill="1" applyBorder="1" applyAlignment="1">
      <alignment horizontal="right" vertical="center"/>
    </xf>
    <xf numFmtId="184" fontId="2" fillId="0" borderId="8" xfId="0" applyNumberFormat="1" applyFont="1" applyFill="1" applyBorder="1" applyAlignment="1">
      <alignment horizontal="right" vertical="center"/>
    </xf>
    <xf numFmtId="177" fontId="2" fillId="0" borderId="17" xfId="0" applyNumberFormat="1" applyFont="1" applyBorder="1" applyAlignment="1">
      <alignment horizontal="right" vertical="center"/>
    </xf>
    <xf numFmtId="177" fontId="2" fillId="0" borderId="16" xfId="0" applyNumberFormat="1" applyFont="1" applyBorder="1" applyAlignment="1">
      <alignment horizontal="right" vertical="center"/>
    </xf>
    <xf numFmtId="177" fontId="2" fillId="0" borderId="9" xfId="0" applyNumberFormat="1" applyFont="1" applyBorder="1" applyAlignment="1">
      <alignment horizontal="right" vertical="center"/>
    </xf>
    <xf numFmtId="177" fontId="2" fillId="0" borderId="8" xfId="0" applyNumberFormat="1" applyFont="1" applyBorder="1" applyAlignment="1">
      <alignment horizontal="right" vertical="center"/>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180" fontId="0" fillId="0" borderId="16" xfId="0" applyNumberFormat="1" applyFont="1" applyBorder="1" applyAlignment="1">
      <alignment horizontal="right" vertical="center"/>
    </xf>
    <xf numFmtId="0" fontId="0" fillId="0" borderId="15" xfId="0" applyFont="1" applyBorder="1" applyAlignment="1">
      <alignment horizontal="right" vertical="center"/>
    </xf>
    <xf numFmtId="0" fontId="0" fillId="0" borderId="8" xfId="0" applyFont="1" applyBorder="1" applyAlignment="1">
      <alignment horizontal="right" vertical="center"/>
    </xf>
    <xf numFmtId="0" fontId="0" fillId="0" borderId="7" xfId="0" applyFont="1" applyBorder="1" applyAlignment="1">
      <alignment horizontal="right" vertical="center"/>
    </xf>
    <xf numFmtId="176" fontId="2" fillId="0" borderId="4"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0" fontId="2" fillId="0" borderId="1" xfId="0" applyFont="1" applyFill="1" applyBorder="1" applyAlignment="1">
      <alignment horizontal="center" vertical="center" textRotation="255" wrapText="1"/>
    </xf>
    <xf numFmtId="0" fontId="2" fillId="0" borderId="6" xfId="0" applyFont="1" applyFill="1" applyBorder="1" applyAlignment="1">
      <alignment horizontal="center" vertical="center" textRotation="255" wrapText="1"/>
    </xf>
    <xf numFmtId="0" fontId="0" fillId="0" borderId="1" xfId="0" applyFont="1" applyFill="1" applyBorder="1" applyAlignment="1">
      <alignment vertical="center"/>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8" xfId="0" applyFont="1" applyFill="1" applyBorder="1" applyAlignment="1">
      <alignment horizontal="center" vertical="center" wrapText="1"/>
    </xf>
    <xf numFmtId="0" fontId="9" fillId="0" borderId="2" xfId="0" applyFont="1" applyFill="1" applyBorder="1" applyAlignment="1">
      <alignment horizontal="center" vertical="center" wrapText="1"/>
    </xf>
    <xf numFmtId="176" fontId="10" fillId="0" borderId="4" xfId="0" applyNumberFormat="1" applyFont="1" applyBorder="1" applyAlignment="1">
      <alignment horizontal="right" vertical="center"/>
    </xf>
    <xf numFmtId="176" fontId="10" fillId="0" borderId="3" xfId="0" applyNumberFormat="1" applyFont="1" applyBorder="1" applyAlignment="1">
      <alignment horizontal="right" vertical="center"/>
    </xf>
    <xf numFmtId="0" fontId="2" fillId="0" borderId="28" xfId="0" applyFont="1" applyBorder="1" applyAlignment="1">
      <alignment horizontal="center" vertical="center"/>
    </xf>
    <xf numFmtId="176" fontId="2" fillId="0" borderId="17" xfId="0" applyNumberFormat="1" applyFont="1" applyBorder="1" applyAlignment="1">
      <alignment horizontal="right" vertical="center"/>
    </xf>
    <xf numFmtId="0" fontId="2" fillId="0" borderId="17" xfId="0" applyFont="1" applyFill="1" applyBorder="1" applyAlignment="1">
      <alignment horizontal="right" vertical="center"/>
    </xf>
    <xf numFmtId="0" fontId="2" fillId="0" borderId="16" xfId="0" applyFont="1" applyFill="1" applyBorder="1" applyAlignment="1">
      <alignment horizontal="right" vertical="center"/>
    </xf>
    <xf numFmtId="0" fontId="0" fillId="0" borderId="1" xfId="0" applyFont="1" applyBorder="1" applyAlignment="1">
      <alignment horizontal="center" vertical="center" wrapText="1"/>
    </xf>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xf>
    <xf numFmtId="0" fontId="0" fillId="0" borderId="15" xfId="0" applyFont="1" applyFill="1" applyBorder="1" applyAlignment="1">
      <alignment horizontal="left" vertical="center"/>
    </xf>
    <xf numFmtId="0" fontId="0" fillId="0" borderId="9" xfId="0" applyFont="1" applyFill="1" applyBorder="1" applyAlignment="1">
      <alignment horizontal="left" vertical="center"/>
    </xf>
    <xf numFmtId="0" fontId="0" fillId="0" borderId="8" xfId="0" applyFont="1" applyFill="1" applyBorder="1" applyAlignment="1">
      <alignment horizontal="left" vertical="center"/>
    </xf>
    <xf numFmtId="0" fontId="0" fillId="0" borderId="7" xfId="0" applyFont="1" applyFill="1" applyBorder="1" applyAlignment="1">
      <alignment horizontal="left" vertical="center"/>
    </xf>
    <xf numFmtId="176" fontId="2" fillId="0" borderId="16" xfId="0" applyNumberFormat="1" applyFont="1" applyBorder="1" applyAlignment="1">
      <alignment horizontal="right" vertical="center"/>
    </xf>
    <xf numFmtId="176" fontId="2" fillId="0" borderId="9" xfId="0" applyNumberFormat="1" applyFont="1" applyBorder="1" applyAlignment="1">
      <alignment horizontal="right" vertical="center"/>
    </xf>
    <xf numFmtId="176" fontId="2" fillId="0" borderId="8" xfId="0" applyNumberFormat="1" applyFont="1" applyBorder="1" applyAlignment="1">
      <alignment horizontal="right" vertical="center"/>
    </xf>
    <xf numFmtId="0" fontId="0" fillId="0" borderId="16" xfId="0" applyFont="1" applyBorder="1" applyAlignment="1">
      <alignment horizontal="right" vertical="center"/>
    </xf>
    <xf numFmtId="0" fontId="0" fillId="0" borderId="2" xfId="0" applyBorder="1" applyAlignment="1">
      <alignment horizontal="right" vertical="center"/>
    </xf>
    <xf numFmtId="0" fontId="0" fillId="0" borderId="4" xfId="0" applyBorder="1" applyAlignment="1">
      <alignment horizontal="right" vertical="center"/>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2" borderId="1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 fillId="0" borderId="5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17" xfId="0" applyBorder="1" applyAlignment="1">
      <alignment horizontal="right" vertical="center"/>
    </xf>
    <xf numFmtId="0" fontId="2" fillId="0" borderId="5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4" borderId="46" xfId="0" applyFont="1" applyFill="1" applyBorder="1" applyAlignment="1">
      <alignment horizontal="left" vertical="center" wrapText="1"/>
    </xf>
    <xf numFmtId="0" fontId="2" fillId="4" borderId="47" xfId="0" applyFont="1" applyFill="1" applyBorder="1" applyAlignment="1">
      <alignment horizontal="left" vertical="center"/>
    </xf>
    <xf numFmtId="0" fontId="2" fillId="4" borderId="45"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37" xfId="0" applyFont="1" applyFill="1" applyBorder="1" applyAlignment="1">
      <alignment horizontal="left" vertical="center"/>
    </xf>
    <xf numFmtId="176" fontId="2" fillId="4" borderId="46" xfId="0" applyNumberFormat="1" applyFont="1" applyFill="1" applyBorder="1" applyAlignment="1">
      <alignment horizontal="right" vertical="center"/>
    </xf>
    <xf numFmtId="176" fontId="2" fillId="4" borderId="47" xfId="0" applyNumberFormat="1" applyFont="1" applyFill="1" applyBorder="1" applyAlignment="1">
      <alignment horizontal="right" vertical="center"/>
    </xf>
    <xf numFmtId="176" fontId="2" fillId="4" borderId="38" xfId="0" applyNumberFormat="1" applyFont="1" applyFill="1" applyBorder="1" applyAlignment="1">
      <alignment horizontal="right" vertical="center"/>
    </xf>
    <xf numFmtId="176" fontId="2" fillId="4" borderId="39" xfId="0" applyNumberFormat="1" applyFont="1" applyFill="1" applyBorder="1" applyAlignment="1">
      <alignment horizontal="right" vertical="center"/>
    </xf>
    <xf numFmtId="0" fontId="0" fillId="4" borderId="47" xfId="0" applyFont="1" applyFill="1" applyBorder="1" applyAlignment="1">
      <alignment horizontal="right" vertical="center"/>
    </xf>
    <xf numFmtId="0" fontId="0" fillId="4" borderId="39" xfId="0" applyFont="1" applyFill="1" applyBorder="1" applyAlignment="1">
      <alignment horizontal="right" vertical="center"/>
    </xf>
    <xf numFmtId="183" fontId="2" fillId="4" borderId="49" xfId="0" applyNumberFormat="1" applyFont="1" applyFill="1" applyBorder="1" applyAlignment="1">
      <alignment horizontal="right" vertical="center"/>
    </xf>
    <xf numFmtId="183" fontId="2" fillId="4" borderId="47" xfId="0" applyNumberFormat="1" applyFont="1" applyFill="1" applyBorder="1" applyAlignment="1">
      <alignment horizontal="right" vertical="center"/>
    </xf>
    <xf numFmtId="183" fontId="2" fillId="4" borderId="43" xfId="0" applyNumberFormat="1" applyFont="1" applyFill="1" applyBorder="1" applyAlignment="1">
      <alignment horizontal="right" vertical="center"/>
    </xf>
    <xf numFmtId="183" fontId="2" fillId="4" borderId="39" xfId="0" applyNumberFormat="1" applyFont="1" applyFill="1" applyBorder="1" applyAlignment="1">
      <alignment horizontal="right" vertical="center"/>
    </xf>
    <xf numFmtId="180" fontId="0" fillId="4" borderId="46" xfId="0" applyNumberFormat="1" applyFont="1" applyFill="1" applyBorder="1" applyAlignment="1">
      <alignment horizontal="right" vertical="center"/>
    </xf>
    <xf numFmtId="0" fontId="0" fillId="4" borderId="45" xfId="0" applyFont="1" applyFill="1" applyBorder="1" applyAlignment="1">
      <alignment horizontal="right" vertical="center"/>
    </xf>
    <xf numFmtId="0" fontId="0" fillId="4" borderId="38" xfId="0" applyFont="1" applyFill="1" applyBorder="1" applyAlignment="1">
      <alignment horizontal="right" vertical="center"/>
    </xf>
    <xf numFmtId="0" fontId="0" fillId="4" borderId="37" xfId="0" applyFont="1" applyFill="1" applyBorder="1" applyAlignment="1">
      <alignment horizontal="right" vertical="center"/>
    </xf>
    <xf numFmtId="176" fontId="2" fillId="4" borderId="42" xfId="0" applyNumberFormat="1" applyFont="1" applyFill="1" applyBorder="1" applyAlignment="1">
      <alignment horizontal="right" vertical="center"/>
    </xf>
    <xf numFmtId="176" fontId="2" fillId="4" borderId="41" xfId="0" applyNumberFormat="1" applyFont="1" applyFill="1" applyBorder="1" applyAlignment="1">
      <alignment horizontal="right" vertical="center"/>
    </xf>
    <xf numFmtId="180" fontId="0" fillId="4" borderId="47" xfId="0" applyNumberFormat="1" applyFont="1" applyFill="1" applyBorder="1" applyAlignment="1">
      <alignment horizontal="right" vertical="center"/>
    </xf>
    <xf numFmtId="0" fontId="0" fillId="0" borderId="6" xfId="0" applyFont="1" applyFill="1" applyBorder="1" applyAlignment="1">
      <alignment vertical="center"/>
    </xf>
    <xf numFmtId="0" fontId="9" fillId="0" borderId="6" xfId="0" applyFont="1" applyBorder="1" applyAlignment="1">
      <alignment horizontal="left" vertical="center" wrapText="1"/>
    </xf>
    <xf numFmtId="176" fontId="2" fillId="0" borderId="42" xfId="0" applyNumberFormat="1" applyFont="1" applyBorder="1" applyAlignment="1">
      <alignment horizontal="right" vertical="center"/>
    </xf>
    <xf numFmtId="176" fontId="2" fillId="0" borderId="41" xfId="0" applyNumberFormat="1" applyFont="1" applyBorder="1" applyAlignment="1">
      <alignment horizontal="right" vertical="center"/>
    </xf>
    <xf numFmtId="0" fontId="2" fillId="0" borderId="35" xfId="0" applyFont="1" applyBorder="1" applyAlignment="1">
      <alignment horizontal="center" vertical="center"/>
    </xf>
    <xf numFmtId="0" fontId="9" fillId="0" borderId="46" xfId="0" applyFont="1" applyFill="1" applyBorder="1" applyAlignment="1">
      <alignment horizontal="center" vertical="center" textRotation="255" wrapText="1"/>
    </xf>
    <xf numFmtId="0" fontId="9" fillId="0" borderId="47" xfId="0" applyFont="1" applyFill="1" applyBorder="1" applyAlignment="1">
      <alignment horizontal="center" vertical="center" textRotation="255" wrapText="1"/>
    </xf>
    <xf numFmtId="0" fontId="9" fillId="0" borderId="45" xfId="0" applyFont="1" applyFill="1" applyBorder="1" applyAlignment="1">
      <alignment horizontal="center" vertical="center" textRotation="255" wrapText="1"/>
    </xf>
    <xf numFmtId="0" fontId="9" fillId="0" borderId="9" xfId="0" applyFont="1" applyFill="1" applyBorder="1" applyAlignment="1">
      <alignment horizontal="center" vertical="center" textRotation="255" wrapText="1"/>
    </xf>
    <xf numFmtId="0" fontId="9" fillId="0" borderId="8" xfId="0" applyFont="1" applyFill="1" applyBorder="1" applyAlignment="1">
      <alignment horizontal="center" vertical="center" textRotation="255" wrapText="1"/>
    </xf>
    <xf numFmtId="0" fontId="9" fillId="0" borderId="7" xfId="0" applyFont="1" applyFill="1" applyBorder="1" applyAlignment="1">
      <alignment horizontal="center" vertical="center" textRotation="255" wrapText="1"/>
    </xf>
    <xf numFmtId="0" fontId="0" fillId="0" borderId="50" xfId="0" applyFont="1" applyFill="1" applyBorder="1" applyAlignment="1">
      <alignment vertical="center" wrapText="1"/>
    </xf>
    <xf numFmtId="0" fontId="0" fillId="0" borderId="50" xfId="0" applyFont="1" applyFill="1" applyBorder="1" applyAlignment="1">
      <alignment vertical="center"/>
    </xf>
    <xf numFmtId="0" fontId="22" fillId="0" borderId="47" xfId="0" applyFont="1" applyFill="1" applyBorder="1" applyAlignment="1">
      <alignment horizontal="left" vertical="center" wrapText="1"/>
    </xf>
    <xf numFmtId="176" fontId="10" fillId="0" borderId="63" xfId="0" applyNumberFormat="1" applyFont="1" applyFill="1" applyBorder="1" applyAlignment="1">
      <alignment horizontal="right" vertical="center"/>
    </xf>
    <xf numFmtId="176" fontId="10" fillId="0" borderId="64" xfId="0" applyNumberFormat="1" applyFont="1" applyFill="1" applyBorder="1" applyAlignment="1">
      <alignment horizontal="right" vertical="center"/>
    </xf>
    <xf numFmtId="0" fontId="2" fillId="0" borderId="65" xfId="0" applyFont="1" applyBorder="1" applyAlignment="1">
      <alignment horizontal="right" vertical="center"/>
    </xf>
    <xf numFmtId="0" fontId="2" fillId="0" borderId="64" xfId="0" applyFont="1" applyBorder="1" applyAlignment="1">
      <alignment horizontal="right"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177" fontId="2" fillId="2" borderId="64" xfId="0" applyNumberFormat="1" applyFont="1" applyFill="1" applyBorder="1" applyAlignment="1">
      <alignment horizontal="right" vertical="center"/>
    </xf>
    <xf numFmtId="0" fontId="2" fillId="4" borderId="47" xfId="0" applyFont="1" applyFill="1" applyBorder="1" applyAlignment="1">
      <alignment horizontal="right" vertical="center"/>
    </xf>
    <xf numFmtId="0" fontId="2" fillId="4" borderId="38" xfId="0" applyFont="1" applyFill="1" applyBorder="1" applyAlignment="1">
      <alignment horizontal="right" vertical="center"/>
    </xf>
    <xf numFmtId="0" fontId="2" fillId="4" borderId="39" xfId="0" applyFont="1" applyFill="1" applyBorder="1" applyAlignment="1">
      <alignment horizontal="right" vertical="center"/>
    </xf>
    <xf numFmtId="0" fontId="2" fillId="4" borderId="46" xfId="0" applyFont="1" applyFill="1" applyBorder="1" applyAlignment="1">
      <alignment horizontal="right" vertical="center"/>
    </xf>
    <xf numFmtId="0" fontId="0" fillId="0" borderId="16" xfId="0" applyFill="1" applyBorder="1" applyAlignment="1">
      <alignment horizontal="right" vertical="center"/>
    </xf>
    <xf numFmtId="0" fontId="0" fillId="0" borderId="15" xfId="0" applyFill="1" applyBorder="1" applyAlignment="1">
      <alignment horizontal="right" vertical="center"/>
    </xf>
    <xf numFmtId="0" fontId="0" fillId="0" borderId="8" xfId="0" applyFill="1" applyBorder="1" applyAlignment="1">
      <alignment horizontal="right" vertical="center"/>
    </xf>
    <xf numFmtId="0" fontId="0" fillId="0" borderId="7" xfId="0" applyFill="1" applyBorder="1" applyAlignment="1">
      <alignment horizontal="right" vertical="center"/>
    </xf>
    <xf numFmtId="0" fontId="0" fillId="0" borderId="17" xfId="0" applyFill="1" applyBorder="1" applyAlignment="1">
      <alignment horizontal="right" vertical="center"/>
    </xf>
    <xf numFmtId="0" fontId="0" fillId="0" borderId="9" xfId="0" applyFill="1" applyBorder="1" applyAlignment="1">
      <alignment horizontal="right" vertical="center"/>
    </xf>
    <xf numFmtId="0" fontId="0" fillId="0" borderId="64" xfId="0" applyBorder="1" applyAlignment="1">
      <alignment horizontal="right" vertical="center"/>
    </xf>
    <xf numFmtId="0" fontId="0" fillId="0" borderId="62" xfId="0" applyBorder="1" applyAlignment="1">
      <alignment horizontal="right" vertical="center"/>
    </xf>
    <xf numFmtId="0" fontId="0" fillId="0" borderId="63" xfId="0" applyBorder="1" applyAlignment="1">
      <alignment horizontal="right" vertical="center"/>
    </xf>
    <xf numFmtId="0" fontId="9" fillId="0" borderId="1" xfId="0" applyFont="1" applyBorder="1" applyAlignment="1">
      <alignment horizontal="left" vertical="center" wrapText="1"/>
    </xf>
    <xf numFmtId="0" fontId="0" fillId="0" borderId="11" xfId="0" applyBorder="1" applyAlignment="1">
      <alignment horizontal="left" vertical="center"/>
    </xf>
    <xf numFmtId="0" fontId="0" fillId="0" borderId="0" xfId="0" applyBorder="1" applyAlignment="1">
      <alignment horizontal="left" vertical="center"/>
    </xf>
    <xf numFmtId="0" fontId="0" fillId="2" borderId="11" xfId="0" applyFill="1" applyBorder="1" applyAlignment="1">
      <alignment horizontal="left" vertical="center" indent="1"/>
    </xf>
    <xf numFmtId="0" fontId="0" fillId="2" borderId="0" xfId="0" applyFill="1" applyBorder="1" applyAlignment="1">
      <alignment horizontal="left" vertical="center" indent="1"/>
    </xf>
    <xf numFmtId="0" fontId="0" fillId="2" borderId="10" xfId="0" applyFill="1" applyBorder="1" applyAlignment="1">
      <alignment horizontal="left" vertical="center" indent="1"/>
    </xf>
    <xf numFmtId="0" fontId="0" fillId="2" borderId="9" xfId="0" applyFill="1" applyBorder="1" applyAlignment="1">
      <alignment horizontal="left" vertical="center" indent="1"/>
    </xf>
    <xf numFmtId="0" fontId="0" fillId="2" borderId="8" xfId="0" applyFill="1" applyBorder="1" applyAlignment="1">
      <alignment horizontal="left" vertical="center" indent="1"/>
    </xf>
    <xf numFmtId="0" fontId="0" fillId="2" borderId="7" xfId="0" applyFill="1" applyBorder="1" applyAlignment="1">
      <alignment horizontal="left" vertical="center" indent="1"/>
    </xf>
    <xf numFmtId="176" fontId="2" fillId="2" borderId="1" xfId="0" applyNumberFormat="1" applyFont="1" applyFill="1" applyBorder="1" applyAlignment="1">
      <alignment horizontal="right" vertical="center"/>
    </xf>
    <xf numFmtId="176" fontId="2" fillId="0" borderId="35"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35" xfId="0" applyFont="1" applyFill="1" applyBorder="1" applyAlignment="1">
      <alignment horizontal="right" vertical="center"/>
    </xf>
    <xf numFmtId="0" fontId="2" fillId="0" borderId="28" xfId="0" applyFont="1" applyFill="1" applyBorder="1" applyAlignment="1">
      <alignment horizontal="right" vertical="center"/>
    </xf>
    <xf numFmtId="0" fontId="2" fillId="0" borderId="8" xfId="0" applyFont="1" applyFill="1" applyBorder="1" applyAlignment="1">
      <alignment horizontal="right" vertical="center"/>
    </xf>
    <xf numFmtId="0" fontId="0" fillId="0" borderId="10" xfId="0" applyFill="1" applyBorder="1" applyAlignment="1">
      <alignment horizontal="right" vertical="center"/>
    </xf>
    <xf numFmtId="0" fontId="2" fillId="2" borderId="5" xfId="0" applyFont="1" applyFill="1" applyBorder="1" applyAlignment="1">
      <alignment horizontal="right" vertical="center"/>
    </xf>
    <xf numFmtId="0" fontId="2" fillId="2" borderId="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4" xfId="0" applyFont="1" applyFill="1" applyBorder="1" applyAlignment="1">
      <alignment horizontal="right" vertical="center"/>
    </xf>
    <xf numFmtId="0" fontId="2" fillId="2" borderId="6" xfId="0" applyFont="1" applyFill="1" applyBorder="1" applyAlignment="1">
      <alignment horizontal="right" vertical="center"/>
    </xf>
    <xf numFmtId="0" fontId="0" fillId="0" borderId="36" xfId="0" applyBorder="1" applyAlignment="1">
      <alignment horizontal="right" vertical="center"/>
    </xf>
    <xf numFmtId="0" fontId="0" fillId="0" borderId="27" xfId="0" applyBorder="1" applyAlignment="1">
      <alignment horizontal="right"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177" fontId="2" fillId="0" borderId="5"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177" fontId="2" fillId="0" borderId="1" xfId="0" applyNumberFormat="1" applyFont="1" applyFill="1" applyBorder="1" applyAlignment="1">
      <alignment horizontal="right" vertical="center"/>
    </xf>
    <xf numFmtId="177" fontId="2" fillId="0" borderId="4" xfId="0" applyNumberFormat="1" applyFont="1" applyFill="1" applyBorder="1" applyAlignment="1">
      <alignment horizontal="right" vertical="center"/>
    </xf>
    <xf numFmtId="0" fontId="0" fillId="0" borderId="3" xfId="0" applyFill="1" applyBorder="1" applyAlignment="1">
      <alignment horizontal="right" vertical="center"/>
    </xf>
    <xf numFmtId="0" fontId="0" fillId="2" borderId="1" xfId="0" applyFont="1" applyFill="1" applyBorder="1" applyAlignment="1">
      <alignment horizontal="center" vertical="center" wrapText="1"/>
    </xf>
    <xf numFmtId="0" fontId="0" fillId="0" borderId="17" xfId="0" applyFont="1" applyBorder="1" applyAlignment="1">
      <alignment horizontal="left" vertical="center" wrapText="1" indent="1"/>
    </xf>
    <xf numFmtId="0" fontId="0" fillId="0" borderId="16" xfId="0" applyFont="1" applyBorder="1" applyAlignment="1">
      <alignment horizontal="left" vertical="center" wrapText="1" indent="1"/>
    </xf>
    <xf numFmtId="0" fontId="0" fillId="0" borderId="11" xfId="0" applyFont="1" applyBorder="1" applyAlignment="1">
      <alignment horizontal="left" vertical="center" wrapText="1" indent="1"/>
    </xf>
    <xf numFmtId="0" fontId="0" fillId="0" borderId="0" xfId="0" applyFont="1" applyBorder="1" applyAlignment="1">
      <alignment horizontal="left" vertical="center" wrapText="1" indent="1"/>
    </xf>
    <xf numFmtId="177" fontId="2" fillId="3" borderId="17" xfId="0" applyNumberFormat="1" applyFont="1" applyFill="1" applyBorder="1" applyAlignment="1">
      <alignment horizontal="right" vertical="center"/>
    </xf>
    <xf numFmtId="177" fontId="2" fillId="3" borderId="16" xfId="0" applyNumberFormat="1" applyFont="1" applyFill="1" applyBorder="1" applyAlignment="1">
      <alignment horizontal="right" vertical="center"/>
    </xf>
    <xf numFmtId="177" fontId="2" fillId="3" borderId="11" xfId="0" applyNumberFormat="1" applyFont="1" applyFill="1" applyBorder="1" applyAlignment="1">
      <alignment horizontal="right" vertical="center"/>
    </xf>
    <xf numFmtId="177" fontId="2" fillId="3" borderId="0" xfId="0" applyNumberFormat="1" applyFont="1" applyFill="1" applyBorder="1" applyAlignment="1">
      <alignment horizontal="right" vertical="center"/>
    </xf>
    <xf numFmtId="0" fontId="0" fillId="3" borderId="15" xfId="0" applyFill="1" applyBorder="1" applyAlignment="1">
      <alignment horizontal="right" vertical="center"/>
    </xf>
    <xf numFmtId="0" fontId="0" fillId="3" borderId="10" xfId="0" applyFill="1" applyBorder="1" applyAlignment="1">
      <alignment horizontal="right" vertical="center"/>
    </xf>
    <xf numFmtId="176" fontId="2" fillId="3" borderId="17" xfId="0" applyNumberFormat="1" applyFont="1" applyFill="1" applyBorder="1" applyAlignment="1">
      <alignment horizontal="right" vertical="center"/>
    </xf>
    <xf numFmtId="176" fontId="2" fillId="3" borderId="16" xfId="0" applyNumberFormat="1" applyFont="1" applyFill="1" applyBorder="1" applyAlignment="1">
      <alignment horizontal="right" vertical="center"/>
    </xf>
    <xf numFmtId="176" fontId="2" fillId="3" borderId="11" xfId="0" applyNumberFormat="1" applyFont="1" applyFill="1" applyBorder="1" applyAlignment="1">
      <alignment horizontal="right" vertical="center"/>
    </xf>
    <xf numFmtId="176" fontId="2" fillId="3" borderId="0" xfId="0" applyNumberFormat="1" applyFont="1" applyFill="1" applyBorder="1" applyAlignment="1">
      <alignment horizontal="right" vertical="center"/>
    </xf>
    <xf numFmtId="0" fontId="9" fillId="0" borderId="17" xfId="0" applyFont="1" applyBorder="1" applyAlignment="1">
      <alignment horizontal="left" vertical="center" wrapText="1" indent="1"/>
    </xf>
    <xf numFmtId="0" fontId="9" fillId="0" borderId="16" xfId="0" applyFont="1" applyBorder="1" applyAlignment="1">
      <alignment horizontal="left" vertical="center" wrapText="1" indent="1"/>
    </xf>
    <xf numFmtId="0" fontId="9" fillId="0" borderId="15" xfId="0" applyFont="1" applyBorder="1" applyAlignment="1">
      <alignment horizontal="left" vertical="center" wrapText="1" indent="1"/>
    </xf>
    <xf numFmtId="176" fontId="2" fillId="0" borderId="32" xfId="0" applyNumberFormat="1" applyFont="1" applyFill="1" applyBorder="1" applyAlignment="1">
      <alignment horizontal="right" vertical="center"/>
    </xf>
    <xf numFmtId="0" fontId="10" fillId="2" borderId="9" xfId="0" applyFont="1" applyFill="1" applyBorder="1" applyAlignment="1">
      <alignment horizontal="right" vertical="center"/>
    </xf>
    <xf numFmtId="0" fontId="10" fillId="2" borderId="8" xfId="0" applyFont="1" applyFill="1" applyBorder="1" applyAlignment="1">
      <alignment horizontal="right" vertical="center"/>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9" fillId="2" borderId="34"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4" fillId="0" borderId="2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177" fontId="2" fillId="0" borderId="17" xfId="0" applyNumberFormat="1" applyFont="1" applyFill="1" applyBorder="1" applyAlignment="1">
      <alignment horizontal="right" vertical="center"/>
    </xf>
    <xf numFmtId="177" fontId="2" fillId="0" borderId="16" xfId="0" applyNumberFormat="1" applyFont="1" applyFill="1" applyBorder="1" applyAlignment="1">
      <alignment horizontal="right" vertical="center"/>
    </xf>
    <xf numFmtId="177" fontId="2" fillId="0" borderId="8" xfId="0" applyNumberFormat="1" applyFont="1" applyFill="1" applyBorder="1" applyAlignment="1">
      <alignment horizontal="right" vertical="center"/>
    </xf>
    <xf numFmtId="0" fontId="4" fillId="0" borderId="5"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9" fillId="0" borderId="3" xfId="0" applyFont="1" applyBorder="1" applyAlignment="1">
      <alignment horizontal="center" vertical="center"/>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11" xfId="0" applyFont="1" applyFill="1" applyBorder="1" applyAlignment="1">
      <alignment horizontal="right" vertical="center"/>
    </xf>
    <xf numFmtId="0" fontId="10" fillId="2" borderId="0" xfId="0" applyFont="1" applyFill="1" applyBorder="1" applyAlignment="1">
      <alignment horizontal="right" vertical="center"/>
    </xf>
    <xf numFmtId="0" fontId="0" fillId="0" borderId="1" xfId="0" applyBorder="1" applyAlignment="1">
      <alignment horizontal="center" vertical="center" textRotation="255"/>
    </xf>
    <xf numFmtId="0" fontId="0" fillId="0" borderId="9" xfId="0" applyFont="1" applyBorder="1" applyAlignment="1">
      <alignment horizontal="left" vertical="center" wrapText="1" indent="1"/>
    </xf>
    <xf numFmtId="0" fontId="0" fillId="0" borderId="8" xfId="0" applyFont="1" applyBorder="1" applyAlignment="1">
      <alignment horizontal="left" vertical="center" wrapText="1" indent="1"/>
    </xf>
    <xf numFmtId="0" fontId="9" fillId="2" borderId="16" xfId="0" applyFont="1" applyFill="1" applyBorder="1" applyAlignment="1">
      <alignment horizontal="center" vertical="center" wrapText="1"/>
    </xf>
    <xf numFmtId="0" fontId="9" fillId="2" borderId="15" xfId="0" applyFont="1" applyFill="1" applyBorder="1" applyAlignment="1">
      <alignment horizontal="center" vertical="center" wrapText="1"/>
    </xf>
    <xf numFmtId="177" fontId="2" fillId="0" borderId="11" xfId="0" applyNumberFormat="1" applyFont="1" applyBorder="1" applyAlignment="1">
      <alignment horizontal="right" vertical="center"/>
    </xf>
    <xf numFmtId="177" fontId="2" fillId="0" borderId="0" xfId="0" applyNumberFormat="1" applyFont="1" applyBorder="1" applyAlignment="1">
      <alignment horizontal="right" vertical="center"/>
    </xf>
    <xf numFmtId="176" fontId="2" fillId="3" borderId="9" xfId="0" applyNumberFormat="1" applyFont="1" applyFill="1" applyBorder="1" applyAlignment="1">
      <alignment horizontal="right" vertical="center"/>
    </xf>
    <xf numFmtId="176" fontId="2" fillId="3" borderId="8" xfId="0" applyNumberFormat="1" applyFont="1" applyFill="1" applyBorder="1" applyAlignment="1">
      <alignment horizontal="right" vertical="center"/>
    </xf>
    <xf numFmtId="0" fontId="4"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2" fillId="0" borderId="2" xfId="0" applyFont="1" applyBorder="1" applyAlignment="1">
      <alignment horizontal="center" vertical="center"/>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0" fillId="3" borderId="17"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3" borderId="15"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7" xfId="0" applyFont="1" applyFill="1" applyBorder="1" applyAlignment="1">
      <alignment horizontal="left" vertical="center" wrapText="1"/>
    </xf>
    <xf numFmtId="176" fontId="10" fillId="3" borderId="17" xfId="0" applyNumberFormat="1" applyFont="1" applyFill="1" applyBorder="1" applyAlignment="1">
      <alignment horizontal="right" vertical="center"/>
    </xf>
    <xf numFmtId="176" fontId="10" fillId="3" borderId="16" xfId="0" applyNumberFormat="1" applyFont="1" applyFill="1" applyBorder="1" applyAlignment="1">
      <alignment horizontal="right" vertical="center"/>
    </xf>
    <xf numFmtId="0" fontId="0" fillId="0" borderId="17" xfId="0" applyFont="1" applyBorder="1" applyAlignment="1">
      <alignment horizontal="left"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0" fillId="0" borderId="9"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9" fillId="0" borderId="13" xfId="0" applyFont="1" applyBorder="1" applyAlignment="1">
      <alignment horizontal="left" vertical="center" wrapText="1"/>
    </xf>
    <xf numFmtId="0" fontId="9" fillId="0" borderId="12" xfId="0" applyFont="1" applyBorder="1" applyAlignment="1">
      <alignment horizontal="left" vertical="center" wrapText="1"/>
    </xf>
    <xf numFmtId="0" fontId="9" fillId="2" borderId="12" xfId="0" applyFont="1" applyFill="1" applyBorder="1" applyAlignment="1">
      <alignment horizontal="center" vertical="center" wrapText="1"/>
    </xf>
    <xf numFmtId="0" fontId="9" fillId="2" borderId="20" xfId="0" applyFont="1" applyFill="1" applyBorder="1" applyAlignment="1">
      <alignment horizontal="center" vertical="center" wrapText="1"/>
    </xf>
    <xf numFmtId="176" fontId="10" fillId="2" borderId="17" xfId="0" applyNumberFormat="1" applyFont="1" applyFill="1" applyBorder="1" applyAlignment="1">
      <alignment horizontal="right" vertical="center"/>
    </xf>
    <xf numFmtId="176" fontId="10" fillId="2" borderId="16" xfId="0" applyNumberFormat="1" applyFont="1" applyFill="1" applyBorder="1" applyAlignment="1">
      <alignment horizontal="right" vertical="center"/>
    </xf>
    <xf numFmtId="176" fontId="10" fillId="2" borderId="9" xfId="0" applyNumberFormat="1" applyFont="1" applyFill="1" applyBorder="1" applyAlignment="1">
      <alignment horizontal="right" vertical="center"/>
    </xf>
    <xf numFmtId="176" fontId="10" fillId="2" borderId="8" xfId="0" applyNumberFormat="1" applyFont="1" applyFill="1" applyBorder="1" applyAlignment="1">
      <alignment horizontal="right" vertical="center"/>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0" fillId="3" borderId="7" xfId="0" applyFill="1" applyBorder="1" applyAlignment="1">
      <alignment horizontal="right" vertical="center"/>
    </xf>
    <xf numFmtId="0" fontId="10" fillId="3" borderId="17" xfId="0" applyFont="1" applyFill="1" applyBorder="1" applyAlignment="1">
      <alignment horizontal="right" vertical="center"/>
    </xf>
    <xf numFmtId="0" fontId="10" fillId="3" borderId="16" xfId="0" applyFont="1" applyFill="1" applyBorder="1" applyAlignment="1">
      <alignment horizontal="right" vertical="center"/>
    </xf>
    <xf numFmtId="0" fontId="10" fillId="3" borderId="9" xfId="0" applyFont="1" applyFill="1" applyBorder="1" applyAlignment="1">
      <alignment horizontal="right" vertical="center"/>
    </xf>
    <xf numFmtId="0" fontId="10" fillId="3" borderId="8" xfId="0" applyFont="1" applyFill="1" applyBorder="1" applyAlignment="1">
      <alignment horizontal="right" vertical="center"/>
    </xf>
    <xf numFmtId="0" fontId="10" fillId="3" borderId="11" xfId="0" applyFont="1" applyFill="1" applyBorder="1" applyAlignment="1">
      <alignment horizontal="right" vertical="center"/>
    </xf>
    <xf numFmtId="0" fontId="10" fillId="3" borderId="0" xfId="0" applyFont="1" applyFill="1" applyBorder="1" applyAlignment="1">
      <alignment horizontal="right" vertical="center"/>
    </xf>
    <xf numFmtId="176" fontId="10" fillId="3" borderId="4" xfId="0" applyNumberFormat="1" applyFont="1" applyFill="1" applyBorder="1" applyAlignment="1">
      <alignment horizontal="right" vertical="center"/>
    </xf>
    <xf numFmtId="176" fontId="10" fillId="3" borderId="3" xfId="0" applyNumberFormat="1" applyFont="1" applyFill="1" applyBorder="1" applyAlignment="1">
      <alignment horizontal="right" vertical="center"/>
    </xf>
    <xf numFmtId="177" fontId="2" fillId="3" borderId="9" xfId="0" applyNumberFormat="1" applyFont="1" applyFill="1" applyBorder="1" applyAlignment="1">
      <alignment horizontal="right" vertical="center"/>
    </xf>
    <xf numFmtId="177" fontId="2" fillId="3" borderId="8" xfId="0" applyNumberFormat="1" applyFont="1" applyFill="1" applyBorder="1" applyAlignment="1">
      <alignment horizontal="right" vertical="center"/>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0" xfId="0" applyFont="1" applyBorder="1" applyAlignment="1">
      <alignment horizontal="left" vertical="center" wrapText="1" indent="1"/>
    </xf>
    <xf numFmtId="0" fontId="0" fillId="0" borderId="7" xfId="0" applyFont="1" applyBorder="1" applyAlignment="1">
      <alignment horizontal="left" vertical="center" wrapText="1" indent="1"/>
    </xf>
    <xf numFmtId="178" fontId="11" fillId="0" borderId="1" xfId="0" applyNumberFormat="1" applyFont="1" applyFill="1" applyBorder="1" applyAlignment="1">
      <alignment horizontal="center" vertical="center" wrapText="1"/>
    </xf>
    <xf numFmtId="176" fontId="9" fillId="0" borderId="1" xfId="0" applyNumberFormat="1" applyFont="1" applyBorder="1" applyAlignment="1">
      <alignment horizontal="center" vertical="center" wrapText="1"/>
    </xf>
    <xf numFmtId="182" fontId="9" fillId="0" borderId="1" xfId="0" applyNumberFormat="1" applyFont="1" applyFill="1" applyBorder="1" applyAlignment="1">
      <alignment horizontal="center" vertical="center" wrapText="1"/>
    </xf>
    <xf numFmtId="176" fontId="2" fillId="0" borderId="16" xfId="0" applyNumberFormat="1" applyFont="1" applyFill="1" applyBorder="1" applyAlignment="1">
      <alignment horizontal="right" vertical="center"/>
    </xf>
    <xf numFmtId="176" fontId="2" fillId="0" borderId="11"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176" fontId="2" fillId="0" borderId="9" xfId="0" applyNumberFormat="1" applyFont="1" applyFill="1" applyBorder="1" applyAlignment="1">
      <alignment horizontal="right" vertical="center"/>
    </xf>
    <xf numFmtId="176" fontId="2" fillId="0" borderId="8" xfId="0" applyNumberFormat="1" applyFont="1" applyFill="1" applyBorder="1" applyAlignment="1">
      <alignment horizontal="right" vertical="center"/>
    </xf>
    <xf numFmtId="181" fontId="10" fillId="2" borderId="17" xfId="0" applyNumberFormat="1" applyFont="1" applyFill="1" applyBorder="1" applyAlignment="1">
      <alignment horizontal="right" vertical="center"/>
    </xf>
    <xf numFmtId="181" fontId="10" fillId="2" borderId="16" xfId="0" applyNumberFormat="1" applyFont="1" applyFill="1" applyBorder="1" applyAlignment="1">
      <alignment horizontal="right" vertical="center"/>
    </xf>
    <xf numFmtId="181" fontId="10" fillId="2" borderId="11" xfId="0" applyNumberFormat="1" applyFont="1" applyFill="1" applyBorder="1" applyAlignment="1">
      <alignment horizontal="right" vertical="center"/>
    </xf>
    <xf numFmtId="181" fontId="10" fillId="2" borderId="0" xfId="0" applyNumberFormat="1" applyFont="1" applyFill="1" applyBorder="1" applyAlignment="1">
      <alignment horizontal="right" vertical="center"/>
    </xf>
    <xf numFmtId="181" fontId="10" fillId="2" borderId="9" xfId="0" applyNumberFormat="1" applyFont="1" applyFill="1" applyBorder="1" applyAlignment="1">
      <alignment horizontal="right" vertical="center"/>
    </xf>
    <xf numFmtId="181" fontId="10" fillId="2" borderId="8" xfId="0" applyNumberFormat="1" applyFont="1" applyFill="1" applyBorder="1" applyAlignment="1">
      <alignment horizontal="right" vertical="center"/>
    </xf>
    <xf numFmtId="0" fontId="9" fillId="0" borderId="6" xfId="0" applyFont="1" applyBorder="1" applyAlignment="1">
      <alignment horizontal="center" vertical="center" textRotation="255" wrapText="1"/>
    </xf>
    <xf numFmtId="0" fontId="9" fillId="0" borderId="14" xfId="0" applyFont="1" applyBorder="1" applyAlignment="1">
      <alignment horizontal="center" vertical="center" textRotation="255"/>
    </xf>
    <xf numFmtId="0" fontId="9" fillId="0" borderId="5" xfId="0" applyFont="1" applyBorder="1" applyAlignment="1">
      <alignment horizontal="center" vertical="center" textRotation="255"/>
    </xf>
    <xf numFmtId="0" fontId="12" fillId="0" borderId="17" xfId="0" applyFont="1" applyBorder="1" applyAlignment="1">
      <alignment horizontal="left" vertical="center" wrapText="1"/>
    </xf>
    <xf numFmtId="0" fontId="12" fillId="0" borderId="16" xfId="0" applyFont="1" applyBorder="1" applyAlignment="1">
      <alignment horizontal="left"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177" fontId="2" fillId="0" borderId="17"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8" xfId="0" applyNumberFormat="1" applyFont="1" applyFill="1" applyBorder="1" applyAlignment="1">
      <alignment horizontal="center" vertical="center"/>
    </xf>
    <xf numFmtId="0" fontId="0" fillId="0" borderId="5" xfId="0" applyBorder="1" applyAlignment="1">
      <alignment horizontal="center" vertical="center" textRotation="255"/>
    </xf>
    <xf numFmtId="0" fontId="0" fillId="2" borderId="17"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4" fillId="0" borderId="3" xfId="0" applyFont="1" applyBorder="1" applyAlignment="1">
      <alignment horizontal="center" vertical="center" wrapText="1"/>
    </xf>
    <xf numFmtId="178" fontId="9" fillId="0" borderId="3" xfId="0" applyNumberFormat="1" applyFont="1" applyBorder="1" applyAlignment="1">
      <alignment horizontal="center" vertical="center" wrapText="1"/>
    </xf>
    <xf numFmtId="177" fontId="2" fillId="0" borderId="11" xfId="0" applyNumberFormat="1" applyFont="1" applyFill="1" applyBorder="1" applyAlignment="1">
      <alignment horizontal="right" vertical="center"/>
    </xf>
    <xf numFmtId="177" fontId="2" fillId="0" borderId="0" xfId="0" applyNumberFormat="1" applyFont="1" applyFill="1" applyBorder="1" applyAlignment="1">
      <alignment horizontal="right" vertical="center"/>
    </xf>
    <xf numFmtId="176" fontId="21" fillId="0" borderId="1" xfId="0" applyNumberFormat="1" applyFont="1" applyBorder="1" applyAlignment="1">
      <alignment horizontal="center" vertical="center" wrapText="1"/>
    </xf>
    <xf numFmtId="0" fontId="10" fillId="0" borderId="11" xfId="0" applyFont="1" applyFill="1" applyBorder="1" applyAlignment="1">
      <alignment horizontal="right" vertical="center"/>
    </xf>
    <xf numFmtId="0" fontId="10" fillId="0" borderId="9" xfId="0" applyFont="1" applyFill="1" applyBorder="1" applyAlignment="1">
      <alignment horizontal="right" vertical="center"/>
    </xf>
    <xf numFmtId="176" fontId="10" fillId="2" borderId="1" xfId="0" applyNumberFormat="1" applyFont="1" applyFill="1" applyBorder="1" applyAlignment="1">
      <alignment horizontal="right" vertical="center"/>
    </xf>
    <xf numFmtId="0" fontId="4" fillId="0" borderId="8" xfId="0" applyFont="1" applyBorder="1" applyAlignment="1">
      <alignment horizontal="center" vertical="center" wrapText="1"/>
    </xf>
    <xf numFmtId="0" fontId="4" fillId="0" borderId="3" xfId="0" applyFont="1" applyFill="1" applyBorder="1" applyAlignment="1">
      <alignment horizontal="center" vertical="center" wrapText="1"/>
    </xf>
    <xf numFmtId="182" fontId="4" fillId="0" borderId="3" xfId="0" applyNumberFormat="1" applyFont="1" applyFill="1" applyBorder="1" applyAlignment="1">
      <alignment horizontal="center" vertical="center" wrapText="1"/>
    </xf>
    <xf numFmtId="182" fontId="4" fillId="0" borderId="2" xfId="0" applyNumberFormat="1" applyFont="1" applyFill="1" applyBorder="1" applyAlignment="1">
      <alignment horizontal="center" vertical="center" wrapText="1"/>
    </xf>
    <xf numFmtId="180" fontId="9" fillId="0" borderId="17" xfId="0" applyNumberFormat="1" applyFont="1" applyFill="1" applyBorder="1" applyAlignment="1">
      <alignment horizontal="left" vertical="center" wrapText="1"/>
    </xf>
    <xf numFmtId="180" fontId="9" fillId="0" borderId="16" xfId="0" applyNumberFormat="1" applyFont="1" applyFill="1" applyBorder="1" applyAlignment="1">
      <alignment horizontal="left" vertical="center" wrapText="1"/>
    </xf>
    <xf numFmtId="180" fontId="9" fillId="0" borderId="15" xfId="0" applyNumberFormat="1" applyFont="1" applyFill="1" applyBorder="1" applyAlignment="1">
      <alignment horizontal="left" vertical="center" wrapText="1"/>
    </xf>
    <xf numFmtId="180" fontId="9" fillId="0" borderId="11" xfId="0" applyNumberFormat="1" applyFont="1" applyFill="1" applyBorder="1" applyAlignment="1">
      <alignment horizontal="left" vertical="center" wrapText="1"/>
    </xf>
    <xf numFmtId="180" fontId="9" fillId="0" borderId="0" xfId="0" applyNumberFormat="1" applyFont="1" applyFill="1" applyBorder="1" applyAlignment="1">
      <alignment horizontal="left" vertical="center" wrapText="1"/>
    </xf>
    <xf numFmtId="180" fontId="9" fillId="0" borderId="10" xfId="0" applyNumberFormat="1" applyFont="1" applyFill="1" applyBorder="1" applyAlignment="1">
      <alignment horizontal="left" vertical="center" wrapText="1"/>
    </xf>
    <xf numFmtId="180" fontId="9" fillId="0" borderId="9" xfId="0" applyNumberFormat="1" applyFont="1" applyFill="1" applyBorder="1" applyAlignment="1">
      <alignment horizontal="left" vertical="center" wrapText="1"/>
    </xf>
    <xf numFmtId="180" fontId="9" fillId="0" borderId="8" xfId="0" applyNumberFormat="1" applyFont="1" applyFill="1" applyBorder="1" applyAlignment="1">
      <alignment horizontal="left" vertical="center" wrapText="1"/>
    </xf>
    <xf numFmtId="180" fontId="9" fillId="0" borderId="7" xfId="0" applyNumberFormat="1" applyFont="1" applyFill="1" applyBorder="1" applyAlignment="1">
      <alignment horizontal="left" vertical="center" wrapText="1"/>
    </xf>
    <xf numFmtId="0" fontId="12" fillId="0" borderId="13" xfId="0" applyFont="1" applyBorder="1" applyAlignment="1">
      <alignment horizontal="left" vertical="center" wrapText="1"/>
    </xf>
    <xf numFmtId="0" fontId="12" fillId="0" borderId="12" xfId="0" applyFont="1" applyBorder="1" applyAlignment="1">
      <alignment horizontal="left" vertical="center" wrapText="1"/>
    </xf>
    <xf numFmtId="0" fontId="4" fillId="2" borderId="12" xfId="0" applyFont="1" applyFill="1" applyBorder="1" applyAlignment="1">
      <alignment horizontal="center" vertical="center" wrapText="1"/>
    </xf>
    <xf numFmtId="0" fontId="4" fillId="2" borderId="20" xfId="0" applyFont="1" applyFill="1" applyBorder="1" applyAlignment="1">
      <alignment horizontal="center" vertical="center" wrapText="1"/>
    </xf>
    <xf numFmtId="176" fontId="10" fillId="0" borderId="17" xfId="0" applyNumberFormat="1" applyFont="1" applyFill="1" applyBorder="1" applyAlignment="1">
      <alignment horizontal="right" vertical="center"/>
    </xf>
    <xf numFmtId="176" fontId="10" fillId="0" borderId="16" xfId="0" applyNumberFormat="1" applyFont="1" applyFill="1" applyBorder="1" applyAlignment="1">
      <alignment horizontal="right" vertical="center"/>
    </xf>
    <xf numFmtId="176" fontId="10" fillId="0" borderId="11" xfId="0"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176" fontId="10" fillId="0" borderId="9" xfId="0" applyNumberFormat="1" applyFont="1" applyFill="1" applyBorder="1" applyAlignment="1">
      <alignment horizontal="right" vertical="center"/>
    </xf>
    <xf numFmtId="176" fontId="10" fillId="0" borderId="8" xfId="0" applyNumberFormat="1" applyFont="1" applyFill="1" applyBorder="1" applyAlignment="1">
      <alignment horizontal="right" vertical="center"/>
    </xf>
    <xf numFmtId="0" fontId="12" fillId="0" borderId="26" xfId="0" applyFont="1" applyBorder="1" applyAlignment="1">
      <alignment horizontal="left" vertical="center" wrapText="1"/>
    </xf>
    <xf numFmtId="0" fontId="12" fillId="0" borderId="25" xfId="0" applyFont="1" applyBorder="1" applyAlignment="1">
      <alignment horizontal="left" vertical="center" wrapText="1"/>
    </xf>
    <xf numFmtId="0" fontId="4" fillId="2" borderId="2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10" fillId="0" borderId="16"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8" xfId="0" applyFont="1" applyFill="1" applyBorder="1" applyAlignment="1">
      <alignment horizontal="right" vertical="center"/>
    </xf>
    <xf numFmtId="0" fontId="10" fillId="0" borderId="17" xfId="0" applyFont="1" applyFill="1" applyBorder="1" applyAlignment="1">
      <alignment horizontal="right" vertical="center"/>
    </xf>
    <xf numFmtId="0" fontId="9" fillId="0" borderId="17" xfId="0" applyFont="1" applyBorder="1" applyAlignment="1">
      <alignment horizontal="left" vertical="center" indent="1"/>
    </xf>
    <xf numFmtId="0" fontId="9" fillId="0" borderId="3" xfId="0" applyFont="1" applyBorder="1" applyAlignment="1">
      <alignment horizontal="left" vertical="center" indent="1"/>
    </xf>
    <xf numFmtId="0" fontId="9" fillId="0" borderId="2" xfId="0" applyFont="1" applyBorder="1" applyAlignment="1">
      <alignment horizontal="left" vertical="center" indent="1"/>
    </xf>
    <xf numFmtId="0" fontId="9" fillId="2" borderId="1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0" fillId="0" borderId="15" xfId="0" applyFont="1" applyBorder="1" applyAlignment="1">
      <alignment horizontal="left" vertical="center" wrapText="1" indent="1"/>
    </xf>
    <xf numFmtId="0" fontId="4"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178" fontId="4" fillId="0" borderId="16" xfId="0" applyNumberFormat="1" applyFont="1" applyFill="1" applyBorder="1" applyAlignment="1">
      <alignment horizontal="center" vertical="center" wrapText="1"/>
    </xf>
    <xf numFmtId="178" fontId="4" fillId="0" borderId="15" xfId="0" applyNumberFormat="1"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178" fontId="4" fillId="0" borderId="12" xfId="0" applyNumberFormat="1" applyFont="1" applyFill="1" applyBorder="1" applyAlignment="1">
      <alignment horizontal="center" vertical="center" wrapText="1"/>
    </xf>
    <xf numFmtId="178" fontId="4" fillId="0" borderId="20" xfId="0" applyNumberFormat="1"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178" fontId="4" fillId="0" borderId="25" xfId="0" applyNumberFormat="1" applyFont="1" applyFill="1" applyBorder="1" applyAlignment="1">
      <alignment horizontal="center" vertical="center" wrapText="1"/>
    </xf>
    <xf numFmtId="178" fontId="4" fillId="0" borderId="24" xfId="0" applyNumberFormat="1" applyFont="1" applyFill="1" applyBorder="1" applyAlignment="1">
      <alignment horizontal="center" vertical="center" wrapText="1"/>
    </xf>
    <xf numFmtId="0" fontId="0" fillId="3" borderId="17" xfId="0" applyFill="1" applyBorder="1" applyAlignment="1">
      <alignment horizontal="right" vertical="center"/>
    </xf>
    <xf numFmtId="0" fontId="0" fillId="3" borderId="11" xfId="0" applyFill="1" applyBorder="1" applyAlignment="1">
      <alignment horizontal="right" vertical="center"/>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7" fillId="0" borderId="15" xfId="0" applyFont="1" applyBorder="1" applyAlignment="1">
      <alignment horizontal="left" vertical="center" wrapText="1"/>
    </xf>
    <xf numFmtId="177" fontId="2" fillId="3" borderId="17" xfId="0" applyNumberFormat="1" applyFont="1" applyFill="1" applyBorder="1" applyAlignment="1">
      <alignment horizontal="center" vertical="center"/>
    </xf>
    <xf numFmtId="177" fontId="2" fillId="3" borderId="16" xfId="0" applyNumberFormat="1" applyFont="1" applyFill="1" applyBorder="1" applyAlignment="1">
      <alignment horizontal="center" vertical="center"/>
    </xf>
    <xf numFmtId="177" fontId="2" fillId="3" borderId="11" xfId="0" applyNumberFormat="1" applyFont="1" applyFill="1" applyBorder="1" applyAlignment="1">
      <alignment horizontal="center" vertical="center"/>
    </xf>
    <xf numFmtId="177" fontId="2" fillId="3" borderId="0" xfId="0" applyNumberFormat="1" applyFont="1" applyFill="1" applyBorder="1" applyAlignment="1">
      <alignment horizontal="center" vertical="center"/>
    </xf>
    <xf numFmtId="177" fontId="2" fillId="3" borderId="9" xfId="0" applyNumberFormat="1" applyFont="1" applyFill="1" applyBorder="1" applyAlignment="1">
      <alignment horizontal="center" vertical="center"/>
    </xf>
    <xf numFmtId="177" fontId="2" fillId="3" borderId="8" xfId="0" applyNumberFormat="1" applyFont="1" applyFill="1" applyBorder="1" applyAlignment="1">
      <alignment horizontal="center" vertical="center"/>
    </xf>
    <xf numFmtId="0" fontId="0" fillId="3" borderId="15"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pplyAlignment="1">
      <alignment horizontal="center" vertical="center"/>
    </xf>
    <xf numFmtId="176" fontId="2" fillId="3" borderId="17" xfId="0" applyNumberFormat="1" applyFont="1" applyFill="1" applyBorder="1" applyAlignment="1">
      <alignment horizontal="center" vertical="center"/>
    </xf>
    <xf numFmtId="176" fontId="2" fillId="3" borderId="16" xfId="0" applyNumberFormat="1" applyFont="1" applyFill="1" applyBorder="1" applyAlignment="1">
      <alignment horizontal="center" vertical="center"/>
    </xf>
    <xf numFmtId="176" fontId="2" fillId="3" borderId="11" xfId="0" applyNumberFormat="1" applyFont="1" applyFill="1" applyBorder="1" applyAlignment="1">
      <alignment horizontal="center" vertical="center"/>
    </xf>
    <xf numFmtId="176" fontId="2" fillId="3" borderId="0" xfId="0" applyNumberFormat="1" applyFont="1" applyFill="1" applyBorder="1" applyAlignment="1">
      <alignment horizontal="center" vertical="center"/>
    </xf>
    <xf numFmtId="176" fontId="2" fillId="3" borderId="9" xfId="0" applyNumberFormat="1" applyFont="1" applyFill="1" applyBorder="1" applyAlignment="1">
      <alignment horizontal="center" vertical="center"/>
    </xf>
    <xf numFmtId="176" fontId="2" fillId="3" borderId="8" xfId="0" applyNumberFormat="1" applyFont="1" applyFill="1" applyBorder="1" applyAlignment="1">
      <alignment horizontal="center" vertical="center"/>
    </xf>
    <xf numFmtId="0" fontId="6" fillId="2" borderId="1" xfId="0" applyFont="1" applyFill="1" applyBorder="1" applyAlignment="1">
      <alignment horizontal="right" vertical="center"/>
    </xf>
    <xf numFmtId="0" fontId="6" fillId="2" borderId="16" xfId="0" applyFont="1" applyFill="1" applyBorder="1" applyAlignment="1">
      <alignment horizontal="right" vertical="center"/>
    </xf>
    <xf numFmtId="0" fontId="6" fillId="2" borderId="11" xfId="0" applyFont="1" applyFill="1" applyBorder="1" applyAlignment="1">
      <alignment horizontal="right" vertical="center"/>
    </xf>
    <xf numFmtId="0" fontId="6" fillId="2" borderId="0" xfId="0" applyFont="1" applyFill="1" applyBorder="1" applyAlignment="1">
      <alignment horizontal="right" vertical="center"/>
    </xf>
    <xf numFmtId="0" fontId="6" fillId="2" borderId="9" xfId="0" applyFont="1" applyFill="1" applyBorder="1" applyAlignment="1">
      <alignment horizontal="right" vertical="center"/>
    </xf>
    <xf numFmtId="0" fontId="6" fillId="2" borderId="8" xfId="0" applyFont="1" applyFill="1" applyBorder="1" applyAlignment="1">
      <alignment horizontal="right" vertical="center"/>
    </xf>
    <xf numFmtId="178" fontId="7" fillId="2" borderId="22" xfId="0" applyNumberFormat="1" applyFont="1" applyFill="1" applyBorder="1" applyAlignment="1">
      <alignment horizontal="center" vertical="center" wrapText="1"/>
    </xf>
    <xf numFmtId="178" fontId="7" fillId="2" borderId="0" xfId="0" applyNumberFormat="1" applyFont="1" applyFill="1" applyBorder="1" applyAlignment="1">
      <alignment horizontal="center" vertical="center" wrapText="1"/>
    </xf>
    <xf numFmtId="178" fontId="7" fillId="2" borderId="10" xfId="0" applyNumberFormat="1" applyFont="1" applyFill="1" applyBorder="1" applyAlignment="1">
      <alignment horizontal="center" vertical="center" wrapText="1"/>
    </xf>
    <xf numFmtId="178" fontId="7" fillId="2" borderId="21" xfId="0" applyNumberFormat="1" applyFont="1" applyFill="1" applyBorder="1" applyAlignment="1">
      <alignment horizontal="center" vertical="center" wrapText="1"/>
    </xf>
    <xf numFmtId="178" fontId="7" fillId="2" borderId="12" xfId="0" applyNumberFormat="1" applyFont="1" applyFill="1" applyBorder="1" applyAlignment="1">
      <alignment horizontal="center" vertical="center" wrapText="1"/>
    </xf>
    <xf numFmtId="178" fontId="7" fillId="2" borderId="20" xfId="0" applyNumberFormat="1"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5" xfId="0" applyFont="1" applyBorder="1" applyAlignment="1">
      <alignment horizontal="center" vertical="center" wrapText="1"/>
    </xf>
    <xf numFmtId="178" fontId="7" fillId="2" borderId="23" xfId="0" applyNumberFormat="1" applyFont="1" applyFill="1" applyBorder="1" applyAlignment="1">
      <alignment horizontal="center" vertical="center" wrapText="1"/>
    </xf>
    <xf numFmtId="178" fontId="7" fillId="2" borderId="16" xfId="0" applyNumberFormat="1" applyFont="1" applyFill="1" applyBorder="1" applyAlignment="1">
      <alignment horizontal="center" vertical="center" wrapText="1"/>
    </xf>
    <xf numFmtId="178" fontId="7" fillId="2" borderId="15" xfId="0" applyNumberFormat="1"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179" fontId="7" fillId="2" borderId="18" xfId="0" applyNumberFormat="1" applyFont="1" applyFill="1" applyBorder="1" applyAlignment="1">
      <alignment horizontal="center" vertical="center" wrapText="1"/>
    </xf>
    <xf numFmtId="179" fontId="7" fillId="2" borderId="3" xfId="0" applyNumberFormat="1" applyFont="1" applyFill="1" applyBorder="1" applyAlignment="1">
      <alignment horizontal="center" vertical="center" wrapText="1"/>
    </xf>
    <xf numFmtId="178" fontId="7" fillId="2" borderId="18" xfId="0" applyNumberFormat="1" applyFont="1" applyFill="1" applyBorder="1" applyAlignment="1">
      <alignment horizontal="center" vertical="center" wrapText="1"/>
    </xf>
    <xf numFmtId="178" fontId="7" fillId="2" borderId="3" xfId="0" applyNumberFormat="1" applyFont="1" applyFill="1" applyBorder="1" applyAlignment="1">
      <alignment horizontal="center" vertical="center" wrapText="1"/>
    </xf>
    <xf numFmtId="178" fontId="7" fillId="2" borderId="2" xfId="0" applyNumberFormat="1" applyFont="1" applyFill="1" applyBorder="1" applyAlignment="1">
      <alignment horizontal="center" vertical="center" wrapText="1"/>
    </xf>
    <xf numFmtId="0" fontId="8" fillId="0" borderId="4" xfId="0" applyFont="1" applyBorder="1" applyAlignment="1">
      <alignment horizontal="left" vertical="center" wrapText="1"/>
    </xf>
    <xf numFmtId="0" fontId="7" fillId="0" borderId="0" xfId="0" applyFont="1" applyBorder="1" applyAlignment="1">
      <alignment horizontal="left" vertical="center" wrapText="1"/>
    </xf>
    <xf numFmtId="0" fontId="5" fillId="3" borderId="2" xfId="0" applyFont="1" applyFill="1" applyBorder="1" applyAlignment="1">
      <alignment horizontal="center" vertical="center"/>
    </xf>
    <xf numFmtId="177" fontId="6" fillId="2" borderId="17" xfId="0" applyNumberFormat="1" applyFont="1" applyFill="1" applyBorder="1" applyAlignment="1">
      <alignment horizontal="right" vertical="center"/>
    </xf>
    <xf numFmtId="177" fontId="6" fillId="2" borderId="16" xfId="0" applyNumberFormat="1" applyFont="1" applyFill="1" applyBorder="1" applyAlignment="1">
      <alignment horizontal="right" vertical="center"/>
    </xf>
    <xf numFmtId="177" fontId="6" fillId="2" borderId="11" xfId="0" applyNumberFormat="1" applyFont="1" applyFill="1" applyBorder="1" applyAlignment="1">
      <alignment horizontal="right" vertical="center"/>
    </xf>
    <xf numFmtId="177" fontId="6" fillId="2" borderId="0" xfId="0" applyNumberFormat="1" applyFont="1" applyFill="1" applyBorder="1" applyAlignment="1">
      <alignment horizontal="right" vertical="center"/>
    </xf>
    <xf numFmtId="177" fontId="6" fillId="2" borderId="9" xfId="0" applyNumberFormat="1" applyFont="1" applyFill="1" applyBorder="1" applyAlignment="1">
      <alignment horizontal="right" vertical="center"/>
    </xf>
    <xf numFmtId="177" fontId="6" fillId="2" borderId="8" xfId="0" applyNumberFormat="1" applyFont="1" applyFill="1" applyBorder="1" applyAlignment="1">
      <alignment horizontal="right" vertical="center"/>
    </xf>
    <xf numFmtId="0" fontId="0" fillId="3" borderId="17" xfId="0" applyFill="1" applyBorder="1" applyAlignment="1">
      <alignment horizontal="center" vertical="center"/>
    </xf>
    <xf numFmtId="0" fontId="0" fillId="3" borderId="16" xfId="0" applyFill="1" applyBorder="1" applyAlignment="1">
      <alignment horizontal="center" vertical="center"/>
    </xf>
    <xf numFmtId="0" fontId="0" fillId="3" borderId="11" xfId="0" applyFill="1" applyBorder="1" applyAlignment="1">
      <alignment horizontal="center" vertical="center"/>
    </xf>
    <xf numFmtId="0" fontId="0" fillId="3" borderId="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7" fillId="0" borderId="8" xfId="0" applyFont="1" applyBorder="1" applyAlignment="1">
      <alignment horizontal="left" vertical="center" wrapText="1"/>
    </xf>
    <xf numFmtId="178" fontId="7" fillId="2" borderId="19" xfId="0" applyNumberFormat="1" applyFont="1" applyFill="1" applyBorder="1" applyAlignment="1">
      <alignment horizontal="center" vertical="center" wrapText="1"/>
    </xf>
    <xf numFmtId="178" fontId="7" fillId="2" borderId="8" xfId="0" applyNumberFormat="1" applyFont="1" applyFill="1" applyBorder="1" applyAlignment="1">
      <alignment horizontal="center" vertical="center" wrapText="1"/>
    </xf>
    <xf numFmtId="178" fontId="7" fillId="2" borderId="7"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3" borderId="6" xfId="0" applyFill="1" applyBorder="1" applyAlignment="1">
      <alignment horizontal="center" vertical="center"/>
    </xf>
    <xf numFmtId="0" fontId="0" fillId="0" borderId="6" xfId="0" applyBorder="1" applyAlignment="1">
      <alignment horizontal="center" vertical="center"/>
    </xf>
    <xf numFmtId="188" fontId="6" fillId="2" borderId="1" xfId="0" applyNumberFormat="1" applyFont="1" applyFill="1" applyBorder="1" applyAlignment="1">
      <alignment horizontal="right" vertical="center"/>
    </xf>
    <xf numFmtId="188" fontId="6" fillId="2" borderId="16" xfId="0" applyNumberFormat="1" applyFont="1" applyFill="1" applyBorder="1" applyAlignment="1">
      <alignment horizontal="right" vertical="center"/>
    </xf>
    <xf numFmtId="188" fontId="6" fillId="2" borderId="11" xfId="0" applyNumberFormat="1" applyFont="1" applyFill="1" applyBorder="1" applyAlignment="1">
      <alignment horizontal="right" vertical="center"/>
    </xf>
    <xf numFmtId="188" fontId="6" fillId="2" borderId="0" xfId="0" applyNumberFormat="1" applyFont="1" applyFill="1" applyBorder="1" applyAlignment="1">
      <alignment horizontal="right" vertical="center"/>
    </xf>
    <xf numFmtId="0" fontId="5" fillId="3" borderId="15" xfId="0" applyFont="1" applyFill="1" applyBorder="1" applyAlignment="1">
      <alignment horizontal="center" vertical="center"/>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Border="1" applyAlignment="1">
      <alignment horizontal="left" vertical="center" wrapText="1"/>
    </xf>
    <xf numFmtId="188" fontId="6" fillId="2" borderId="17" xfId="0" applyNumberFormat="1" applyFont="1" applyFill="1" applyBorder="1" applyAlignment="1">
      <alignment horizontal="right" vertical="center"/>
    </xf>
    <xf numFmtId="0" fontId="5" fillId="3" borderId="10" xfId="0" applyFont="1" applyFill="1" applyBorder="1" applyAlignment="1">
      <alignment horizontal="center" vertical="center"/>
    </xf>
    <xf numFmtId="0" fontId="7" fillId="0" borderId="17"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7" xfId="0" applyFont="1" applyBorder="1" applyAlignment="1">
      <alignment horizontal="left" vertical="center" wrapText="1"/>
    </xf>
    <xf numFmtId="180" fontId="0" fillId="4" borderId="4"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3" xfId="0" applyFont="1" applyFill="1" applyBorder="1" applyAlignment="1">
      <alignment horizontal="left" vertical="center"/>
    </xf>
    <xf numFmtId="0" fontId="10" fillId="4" borderId="2" xfId="0" applyFont="1" applyFill="1" applyBorder="1" applyAlignment="1">
      <alignment horizontal="left" vertical="center"/>
    </xf>
    <xf numFmtId="176" fontId="2" fillId="4" borderId="4" xfId="0" applyNumberFormat="1" applyFont="1" applyFill="1" applyBorder="1" applyAlignment="1">
      <alignment horizontal="center" vertical="center"/>
    </xf>
    <xf numFmtId="176" fontId="2" fillId="4" borderId="3" xfId="0" applyNumberFormat="1" applyFont="1" applyFill="1" applyBorder="1" applyAlignment="1">
      <alignment horizontal="center" vertical="center"/>
    </xf>
    <xf numFmtId="183" fontId="2" fillId="4" borderId="4" xfId="0" applyNumberFormat="1" applyFont="1" applyFill="1" applyBorder="1" applyAlignment="1">
      <alignment horizontal="center" vertical="center"/>
    </xf>
    <xf numFmtId="183" fontId="2" fillId="4" borderId="3" xfId="0" applyNumberFormat="1" applyFont="1" applyFill="1" applyBorder="1" applyAlignment="1">
      <alignment horizontal="center" vertical="center"/>
    </xf>
    <xf numFmtId="177" fontId="2" fillId="4" borderId="4" xfId="0" applyNumberFormat="1" applyFont="1" applyFill="1" applyBorder="1" applyAlignment="1">
      <alignment horizontal="right" vertical="center"/>
    </xf>
    <xf numFmtId="177" fontId="2" fillId="4" borderId="3" xfId="0" applyNumberFormat="1" applyFont="1" applyFill="1" applyBorder="1" applyAlignment="1">
      <alignment horizontal="right" vertical="center"/>
    </xf>
    <xf numFmtId="176" fontId="2" fillId="4" borderId="4" xfId="0" applyNumberFormat="1" applyFont="1" applyFill="1" applyBorder="1" applyAlignment="1">
      <alignment horizontal="right" vertical="center"/>
    </xf>
    <xf numFmtId="176" fontId="2" fillId="4" borderId="3" xfId="0" applyNumberFormat="1" applyFont="1" applyFill="1" applyBorder="1" applyAlignment="1">
      <alignment horizontal="right" vertical="center"/>
    </xf>
    <xf numFmtId="183" fontId="2" fillId="4" borderId="4" xfId="0" applyNumberFormat="1" applyFont="1" applyFill="1" applyBorder="1" applyAlignment="1">
      <alignment horizontal="right" vertical="center"/>
    </xf>
    <xf numFmtId="183" fontId="2" fillId="4" borderId="3" xfId="0" applyNumberFormat="1" applyFont="1" applyFill="1" applyBorder="1" applyAlignment="1">
      <alignment horizontal="right" vertical="center"/>
    </xf>
    <xf numFmtId="0" fontId="2" fillId="4" borderId="3" xfId="0" applyFont="1" applyFill="1" applyBorder="1" applyAlignment="1">
      <alignment horizontal="right" vertical="center"/>
    </xf>
    <xf numFmtId="0" fontId="2" fillId="4" borderId="17"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4" xfId="0" applyFont="1" applyFill="1" applyBorder="1" applyAlignment="1">
      <alignment horizontal="left" vertical="center" wrapText="1"/>
    </xf>
    <xf numFmtId="0" fontId="2" fillId="4" borderId="3" xfId="0" applyFont="1" applyFill="1" applyBorder="1" applyAlignment="1">
      <alignment horizontal="left" vertical="center"/>
    </xf>
    <xf numFmtId="0" fontId="2" fillId="4" borderId="2" xfId="0" applyFont="1" applyFill="1" applyBorder="1" applyAlignment="1">
      <alignment horizontal="left" vertical="center"/>
    </xf>
    <xf numFmtId="0" fontId="0" fillId="0" borderId="4" xfId="0" applyFont="1" applyBorder="1" applyAlignment="1">
      <alignment horizontal="left" vertical="center" indent="1"/>
    </xf>
    <xf numFmtId="0" fontId="0" fillId="0" borderId="3" xfId="0" applyFont="1" applyBorder="1" applyAlignment="1">
      <alignment horizontal="left" vertical="center" indent="1"/>
    </xf>
    <xf numFmtId="0" fontId="0" fillId="0" borderId="2" xfId="0" applyFont="1" applyBorder="1" applyAlignment="1">
      <alignment horizontal="left" vertical="center" indent="1"/>
    </xf>
    <xf numFmtId="0" fontId="0" fillId="2" borderId="1"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2" borderId="1" xfId="0" applyFill="1" applyBorder="1" applyAlignment="1">
      <alignment horizontal="left" vertical="center" indent="1"/>
    </xf>
    <xf numFmtId="0" fontId="0" fillId="0" borderId="4" xfId="0" applyBorder="1" applyAlignment="1">
      <alignment horizontal="left" vertical="center" indent="1"/>
    </xf>
    <xf numFmtId="0" fontId="0" fillId="0" borderId="3" xfId="0" applyBorder="1" applyAlignment="1">
      <alignment horizontal="left" vertical="center" indent="1"/>
    </xf>
    <xf numFmtId="0" fontId="0" fillId="0" borderId="2" xfId="0" applyBorder="1" applyAlignment="1">
      <alignment horizontal="left" vertical="center" indent="1"/>
    </xf>
    <xf numFmtId="186" fontId="0" fillId="0" borderId="1" xfId="0" applyNumberFormat="1" applyFont="1" applyBorder="1" applyAlignment="1">
      <alignment horizontal="center" vertical="center"/>
    </xf>
    <xf numFmtId="0" fontId="0" fillId="0" borderId="50" xfId="0" applyFont="1" applyBorder="1" applyAlignment="1">
      <alignment horizontal="center" vertical="center"/>
    </xf>
    <xf numFmtId="186" fontId="0" fillId="0" borderId="6" xfId="0" applyNumberFormat="1" applyFont="1" applyBorder="1" applyAlignment="1">
      <alignment horizontal="center" vertical="center"/>
    </xf>
    <xf numFmtId="0" fontId="0" fillId="0" borderId="6" xfId="0" applyFont="1" applyBorder="1" applyAlignment="1">
      <alignment horizontal="center" vertical="center"/>
    </xf>
    <xf numFmtId="0" fontId="7" fillId="0" borderId="50" xfId="0" applyFont="1" applyBorder="1" applyAlignment="1">
      <alignment horizontal="center" vertical="center" wrapText="1"/>
    </xf>
    <xf numFmtId="0" fontId="7" fillId="0" borderId="50" xfId="0" applyFont="1" applyBorder="1" applyAlignment="1">
      <alignment horizontal="center" vertical="center"/>
    </xf>
    <xf numFmtId="0" fontId="0" fillId="0" borderId="61" xfId="0" applyFont="1" applyBorder="1" applyAlignment="1">
      <alignment horizontal="center" vertical="center"/>
    </xf>
    <xf numFmtId="0" fontId="0" fillId="0" borderId="60" xfId="0" applyFont="1" applyBorder="1" applyAlignment="1">
      <alignment horizontal="center" vertical="center"/>
    </xf>
    <xf numFmtId="0" fontId="0" fillId="0" borderId="59" xfId="0" applyFont="1" applyBorder="1" applyAlignment="1">
      <alignment horizontal="center" vertical="center"/>
    </xf>
    <xf numFmtId="0" fontId="0" fillId="0" borderId="50" xfId="0" applyFont="1" applyBorder="1" applyAlignment="1">
      <alignment horizontal="center" vertical="center" wrapText="1"/>
    </xf>
    <xf numFmtId="0" fontId="0" fillId="2" borderId="4" xfId="0" applyFill="1" applyBorder="1" applyAlignment="1">
      <alignment horizontal="left" vertical="center" indent="1"/>
    </xf>
    <xf numFmtId="0" fontId="0" fillId="2" borderId="3" xfId="0" applyFill="1" applyBorder="1" applyAlignment="1">
      <alignment horizontal="left" vertical="center" indent="1"/>
    </xf>
    <xf numFmtId="0" fontId="0" fillId="2" borderId="2" xfId="0" applyFill="1" applyBorder="1" applyAlignment="1">
      <alignment horizontal="left" vertical="center" indent="1"/>
    </xf>
    <xf numFmtId="186" fontId="0" fillId="0" borderId="61" xfId="0" applyNumberFormat="1" applyFont="1" applyBorder="1" applyAlignment="1">
      <alignment horizontal="center" vertical="center"/>
    </xf>
    <xf numFmtId="186" fontId="0" fillId="0" borderId="60" xfId="0" applyNumberFormat="1" applyFont="1" applyBorder="1" applyAlignment="1">
      <alignment horizontal="center" vertical="center"/>
    </xf>
    <xf numFmtId="186" fontId="0" fillId="0" borderId="59" xfId="0" applyNumberFormat="1" applyFont="1" applyBorder="1" applyAlignment="1">
      <alignment horizontal="center" vertical="center"/>
    </xf>
    <xf numFmtId="186" fontId="9" fillId="2" borderId="1" xfId="0" applyNumberFormat="1" applyFont="1" applyFill="1" applyBorder="1" applyAlignment="1">
      <alignment horizontal="right" vertical="center"/>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1" xfId="0" applyFont="1" applyBorder="1" applyAlignment="1">
      <alignment horizontal="distributed" vertical="center"/>
    </xf>
    <xf numFmtId="0" fontId="7" fillId="0" borderId="1" xfId="0" applyFont="1" applyBorder="1" applyAlignment="1">
      <alignment horizontal="distributed" vertical="center" wrapText="1"/>
    </xf>
    <xf numFmtId="186" fontId="9" fillId="0" borderId="1" xfId="0" applyNumberFormat="1" applyFont="1" applyBorder="1" applyAlignment="1">
      <alignment horizontal="center" vertical="center"/>
    </xf>
    <xf numFmtId="186" fontId="9" fillId="2" borderId="1" xfId="0" applyNumberFormat="1" applyFont="1" applyFill="1" applyBorder="1" applyAlignment="1">
      <alignment horizontal="center" vertical="center"/>
    </xf>
    <xf numFmtId="0" fontId="4" fillId="0" borderId="1" xfId="0" applyFont="1" applyBorder="1" applyAlignment="1">
      <alignment horizontal="distributed" vertical="center" wrapText="1"/>
    </xf>
    <xf numFmtId="0" fontId="4" fillId="0" borderId="1" xfId="0" applyFont="1" applyBorder="1" applyAlignment="1">
      <alignment horizontal="distributed" vertical="center"/>
    </xf>
    <xf numFmtId="0" fontId="0"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2" xfId="0" applyFont="1" applyBorder="1" applyAlignment="1">
      <alignment horizontal="center" vertical="center"/>
    </xf>
    <xf numFmtId="0" fontId="9" fillId="0" borderId="50" xfId="0" applyFont="1" applyBorder="1" applyAlignment="1">
      <alignment horizontal="center" vertical="center" wrapText="1"/>
    </xf>
    <xf numFmtId="0" fontId="9" fillId="0" borderId="50" xfId="0" applyFont="1" applyBorder="1" applyAlignment="1">
      <alignment horizontal="center" vertical="center"/>
    </xf>
    <xf numFmtId="186" fontId="0" fillId="2" borderId="6" xfId="0" applyNumberFormat="1" applyFont="1" applyFill="1" applyBorder="1" applyAlignment="1">
      <alignment horizontal="center" vertical="center"/>
    </xf>
    <xf numFmtId="0" fontId="0" fillId="0" borderId="1" xfId="0" applyFont="1" applyBorder="1" applyAlignment="1">
      <alignment horizontal="distributed" vertical="center" wrapText="1"/>
    </xf>
    <xf numFmtId="0" fontId="0" fillId="5" borderId="6" xfId="0" applyFill="1" applyBorder="1" applyAlignment="1">
      <alignment horizontal="center" vertical="center"/>
    </xf>
    <xf numFmtId="186" fontId="9" fillId="0" borderId="4" xfId="0" applyNumberFormat="1" applyFont="1" applyBorder="1" applyAlignment="1">
      <alignment horizontal="center" vertical="center"/>
    </xf>
    <xf numFmtId="186" fontId="9" fillId="0" borderId="3" xfId="0" applyNumberFormat="1"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186" fontId="9" fillId="2" borderId="4" xfId="0" applyNumberFormat="1" applyFont="1" applyFill="1" applyBorder="1" applyAlignment="1">
      <alignment horizontal="center" vertical="center"/>
    </xf>
    <xf numFmtId="186" fontId="9" fillId="2" borderId="3" xfId="0" applyNumberFormat="1" applyFont="1" applyFill="1" applyBorder="1" applyAlignment="1">
      <alignment horizontal="center" vertical="center"/>
    </xf>
    <xf numFmtId="186" fontId="9" fillId="2" borderId="2" xfId="0" applyNumberFormat="1" applyFont="1" applyFill="1" applyBorder="1" applyAlignment="1">
      <alignment horizontal="center" vertical="center"/>
    </xf>
    <xf numFmtId="0" fontId="0" fillId="0" borderId="6" xfId="0" applyFont="1" applyBorder="1" applyAlignment="1">
      <alignment horizontal="distributed"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186" fontId="9" fillId="0" borderId="1" xfId="0" applyNumberFormat="1" applyFont="1" applyBorder="1" applyAlignment="1">
      <alignment horizontal="right" vertical="center"/>
    </xf>
    <xf numFmtId="186" fontId="9" fillId="2" borderId="4" xfId="0" applyNumberFormat="1" applyFont="1" applyFill="1" applyBorder="1" applyAlignment="1">
      <alignment horizontal="right" vertical="center"/>
    </xf>
    <xf numFmtId="186" fontId="9" fillId="2" borderId="3" xfId="0" applyNumberFormat="1" applyFont="1" applyFill="1" applyBorder="1" applyAlignment="1">
      <alignment horizontal="right" vertical="center"/>
    </xf>
    <xf numFmtId="186" fontId="9" fillId="2" borderId="2" xfId="0" applyNumberFormat="1" applyFont="1" applyFill="1" applyBorder="1" applyAlignment="1">
      <alignment horizontal="right" vertical="center"/>
    </xf>
    <xf numFmtId="0" fontId="9" fillId="2" borderId="1" xfId="0" applyFont="1" applyFill="1" applyBorder="1" applyAlignment="1">
      <alignment horizontal="center" vertical="center"/>
    </xf>
    <xf numFmtId="186" fontId="9" fillId="0" borderId="1" xfId="0" applyNumberFormat="1" applyFont="1" applyFill="1" applyBorder="1" applyAlignment="1">
      <alignment horizontal="right" vertical="center"/>
    </xf>
    <xf numFmtId="186" fontId="9" fillId="0" borderId="61" xfId="0" applyNumberFormat="1" applyFont="1" applyFill="1" applyBorder="1" applyAlignment="1">
      <alignment horizontal="center" vertical="center"/>
    </xf>
    <xf numFmtId="186" fontId="9" fillId="0" borderId="60" xfId="0" applyNumberFormat="1" applyFont="1" applyFill="1" applyBorder="1" applyAlignment="1">
      <alignment horizontal="center" vertical="center"/>
    </xf>
    <xf numFmtId="186" fontId="9" fillId="0" borderId="59" xfId="0" applyNumberFormat="1" applyFont="1" applyFill="1" applyBorder="1" applyAlignment="1">
      <alignment horizontal="center" vertical="center"/>
    </xf>
    <xf numFmtId="186" fontId="9" fillId="0" borderId="4" xfId="0" applyNumberFormat="1" applyFont="1" applyFill="1" applyBorder="1" applyAlignment="1">
      <alignment horizontal="right" vertical="center"/>
    </xf>
    <xf numFmtId="186" fontId="9" fillId="0" borderId="3" xfId="0" applyNumberFormat="1" applyFont="1" applyFill="1" applyBorder="1" applyAlignment="1">
      <alignment horizontal="right" vertical="center"/>
    </xf>
    <xf numFmtId="186" fontId="9" fillId="0" borderId="2" xfId="0" applyNumberFormat="1" applyFont="1" applyFill="1" applyBorder="1" applyAlignment="1">
      <alignment horizontal="right" vertical="center"/>
    </xf>
    <xf numFmtId="0" fontId="9" fillId="2" borderId="4" xfId="0" applyFont="1" applyFill="1" applyBorder="1" applyAlignment="1">
      <alignment horizontal="left" vertical="center"/>
    </xf>
    <xf numFmtId="0" fontId="9" fillId="2" borderId="3" xfId="0" applyFont="1" applyFill="1" applyBorder="1" applyAlignment="1">
      <alignment horizontal="left" vertical="center"/>
    </xf>
    <xf numFmtId="0" fontId="4" fillId="2" borderId="1" xfId="0" applyFont="1" applyFill="1" applyBorder="1" applyAlignment="1">
      <alignment horizontal="center" vertical="center"/>
    </xf>
    <xf numFmtId="186" fontId="0" fillId="2" borderId="1" xfId="0" applyNumberFormat="1" applyFill="1" applyBorder="1" applyAlignment="1">
      <alignment horizontal="center" vertical="center"/>
    </xf>
    <xf numFmtId="186" fontId="16" fillId="0" borderId="1" xfId="0" applyNumberFormat="1" applyFont="1" applyBorder="1" applyAlignment="1">
      <alignment horizontal="center" vertical="center" wrapText="1"/>
    </xf>
    <xf numFmtId="0" fontId="16" fillId="0" borderId="17" xfId="0" applyFont="1" applyBorder="1" applyAlignment="1">
      <alignment horizontal="left" vertical="center" wrapText="1" indent="1"/>
    </xf>
    <xf numFmtId="0" fontId="16" fillId="0" borderId="16" xfId="0" applyFont="1" applyBorder="1" applyAlignment="1">
      <alignment horizontal="left" vertical="center" wrapText="1" indent="1"/>
    </xf>
    <xf numFmtId="0" fontId="16" fillId="0" borderId="11" xfId="0" applyFont="1" applyBorder="1" applyAlignment="1">
      <alignment horizontal="left" vertical="center" wrapText="1" indent="1"/>
    </xf>
    <xf numFmtId="0" fontId="16" fillId="0" borderId="0" xfId="0" applyFont="1" applyBorder="1" applyAlignment="1">
      <alignment horizontal="left" vertical="center" wrapText="1" indent="1"/>
    </xf>
    <xf numFmtId="0" fontId="0" fillId="0" borderId="1" xfId="0" applyBorder="1" applyAlignment="1">
      <alignment horizontal="left" vertical="center"/>
    </xf>
    <xf numFmtId="0" fontId="4" fillId="0" borderId="1" xfId="0" applyFont="1" applyBorder="1" applyAlignment="1">
      <alignment horizontal="left" vertical="center"/>
    </xf>
    <xf numFmtId="186" fontId="0" fillId="2" borderId="9" xfId="0" applyNumberFormat="1" applyFill="1" applyBorder="1" applyAlignment="1">
      <alignment horizontal="center" vertical="center"/>
    </xf>
    <xf numFmtId="186" fontId="0" fillId="2" borderId="8" xfId="0" applyNumberFormat="1" applyFill="1" applyBorder="1" applyAlignment="1">
      <alignment horizontal="center" vertical="center"/>
    </xf>
    <xf numFmtId="186" fontId="0" fillId="2" borderId="7" xfId="0" applyNumberFormat="1" applyFill="1" applyBorder="1" applyAlignment="1">
      <alignment horizontal="center" vertical="center"/>
    </xf>
    <xf numFmtId="186" fontId="0" fillId="0" borderId="9" xfId="0" applyNumberFormat="1" applyBorder="1" applyAlignment="1">
      <alignment horizontal="center" vertical="center"/>
    </xf>
    <xf numFmtId="186" fontId="0" fillId="0" borderId="8" xfId="0" applyNumberFormat="1" applyBorder="1" applyAlignment="1">
      <alignment horizontal="center" vertical="center"/>
    </xf>
    <xf numFmtId="186" fontId="0" fillId="0" borderId="7" xfId="0" applyNumberFormat="1" applyBorder="1" applyAlignment="1">
      <alignment horizontal="center" vertical="center"/>
    </xf>
    <xf numFmtId="186" fontId="16" fillId="0" borderId="16" xfId="0" applyNumberFormat="1" applyFont="1" applyBorder="1" applyAlignment="1">
      <alignment horizontal="center" vertical="center" wrapText="1"/>
    </xf>
    <xf numFmtId="186" fontId="16" fillId="0" borderId="15" xfId="0" applyNumberFormat="1" applyFont="1" applyBorder="1" applyAlignment="1">
      <alignment horizontal="center" vertical="center" wrapText="1"/>
    </xf>
    <xf numFmtId="186" fontId="16" fillId="0" borderId="0" xfId="0" applyNumberFormat="1" applyFont="1" applyBorder="1" applyAlignment="1">
      <alignment horizontal="center" vertical="center" wrapText="1"/>
    </xf>
    <xf numFmtId="186" fontId="16" fillId="0" borderId="10" xfId="0" applyNumberFormat="1" applyFont="1" applyBorder="1" applyAlignment="1">
      <alignment horizontal="center" vertical="center" wrapText="1"/>
    </xf>
    <xf numFmtId="186" fontId="16" fillId="0" borderId="8" xfId="0" applyNumberFormat="1" applyFont="1" applyBorder="1" applyAlignment="1">
      <alignment horizontal="center" vertical="center" wrapText="1"/>
    </xf>
    <xf numFmtId="186" fontId="16" fillId="0" borderId="7" xfId="0" applyNumberFormat="1" applyFont="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0" borderId="1" xfId="0" applyFill="1" applyBorder="1" applyAlignment="1">
      <alignment horizontal="center" vertical="center"/>
    </xf>
    <xf numFmtId="186" fontId="9" fillId="0" borderId="2" xfId="0"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45"/>
  <sheetViews>
    <sheetView showGridLines="0" view="pageBreakPreview" topLeftCell="A76" zoomScaleNormal="100" zoomScaleSheetLayoutView="100" workbookViewId="0">
      <selection activeCell="S60" sqref="S60:T60"/>
    </sheetView>
  </sheetViews>
  <sheetFormatPr defaultColWidth="4.375" defaultRowHeight="19.5" customHeight="1"/>
  <cols>
    <col min="1" max="39" width="4.375" style="1" customWidth="1"/>
    <col min="40" max="256" width="4.375" style="1"/>
    <col min="257" max="295" width="4.375" style="1" customWidth="1"/>
    <col min="296" max="512" width="4.375" style="1"/>
    <col min="513" max="551" width="4.375" style="1" customWidth="1"/>
    <col min="552" max="768" width="4.375" style="1"/>
    <col min="769" max="807" width="4.375" style="1" customWidth="1"/>
    <col min="808" max="1024" width="4.375" style="1"/>
    <col min="1025" max="1063" width="4.375" style="1" customWidth="1"/>
    <col min="1064" max="1280" width="4.375" style="1"/>
    <col min="1281" max="1319" width="4.375" style="1" customWidth="1"/>
    <col min="1320" max="1536" width="4.375" style="1"/>
    <col min="1537" max="1575" width="4.375" style="1" customWidth="1"/>
    <col min="1576" max="1792" width="4.375" style="1"/>
    <col min="1793" max="1831" width="4.375" style="1" customWidth="1"/>
    <col min="1832" max="2048" width="4.375" style="1"/>
    <col min="2049" max="2087" width="4.375" style="1" customWidth="1"/>
    <col min="2088" max="2304" width="4.375" style="1"/>
    <col min="2305" max="2343" width="4.375" style="1" customWidth="1"/>
    <col min="2344" max="2560" width="4.375" style="1"/>
    <col min="2561" max="2599" width="4.375" style="1" customWidth="1"/>
    <col min="2600" max="2816" width="4.375" style="1"/>
    <col min="2817" max="2855" width="4.375" style="1" customWidth="1"/>
    <col min="2856" max="3072" width="4.375" style="1"/>
    <col min="3073" max="3111" width="4.375" style="1" customWidth="1"/>
    <col min="3112" max="3328" width="4.375" style="1"/>
    <col min="3329" max="3367" width="4.375" style="1" customWidth="1"/>
    <col min="3368" max="3584" width="4.375" style="1"/>
    <col min="3585" max="3623" width="4.375" style="1" customWidth="1"/>
    <col min="3624" max="3840" width="4.375" style="1"/>
    <col min="3841" max="3879" width="4.375" style="1" customWidth="1"/>
    <col min="3880" max="4096" width="4.375" style="1"/>
    <col min="4097" max="4135" width="4.375" style="1" customWidth="1"/>
    <col min="4136" max="4352" width="4.375" style="1"/>
    <col min="4353" max="4391" width="4.375" style="1" customWidth="1"/>
    <col min="4392" max="4608" width="4.375" style="1"/>
    <col min="4609" max="4647" width="4.375" style="1" customWidth="1"/>
    <col min="4648" max="4864" width="4.375" style="1"/>
    <col min="4865" max="4903" width="4.375" style="1" customWidth="1"/>
    <col min="4904" max="5120" width="4.375" style="1"/>
    <col min="5121" max="5159" width="4.375" style="1" customWidth="1"/>
    <col min="5160" max="5376" width="4.375" style="1"/>
    <col min="5377" max="5415" width="4.375" style="1" customWidth="1"/>
    <col min="5416" max="5632" width="4.375" style="1"/>
    <col min="5633" max="5671" width="4.375" style="1" customWidth="1"/>
    <col min="5672" max="5888" width="4.375" style="1"/>
    <col min="5889" max="5927" width="4.375" style="1" customWidth="1"/>
    <col min="5928" max="6144" width="4.375" style="1"/>
    <col min="6145" max="6183" width="4.375" style="1" customWidth="1"/>
    <col min="6184" max="6400" width="4.375" style="1"/>
    <col min="6401" max="6439" width="4.375" style="1" customWidth="1"/>
    <col min="6440" max="6656" width="4.375" style="1"/>
    <col min="6657" max="6695" width="4.375" style="1" customWidth="1"/>
    <col min="6696" max="6912" width="4.375" style="1"/>
    <col min="6913" max="6951" width="4.375" style="1" customWidth="1"/>
    <col min="6952" max="7168" width="4.375" style="1"/>
    <col min="7169" max="7207" width="4.375" style="1" customWidth="1"/>
    <col min="7208" max="7424" width="4.375" style="1"/>
    <col min="7425" max="7463" width="4.375" style="1" customWidth="1"/>
    <col min="7464" max="7680" width="4.375" style="1"/>
    <col min="7681" max="7719" width="4.375" style="1" customWidth="1"/>
    <col min="7720" max="7936" width="4.375" style="1"/>
    <col min="7937" max="7975" width="4.375" style="1" customWidth="1"/>
    <col min="7976" max="8192" width="4.375" style="1"/>
    <col min="8193" max="8231" width="4.375" style="1" customWidth="1"/>
    <col min="8232" max="8448" width="4.375" style="1"/>
    <col min="8449" max="8487" width="4.375" style="1" customWidth="1"/>
    <col min="8488" max="8704" width="4.375" style="1"/>
    <col min="8705" max="8743" width="4.375" style="1" customWidth="1"/>
    <col min="8744" max="8960" width="4.375" style="1"/>
    <col min="8961" max="8999" width="4.375" style="1" customWidth="1"/>
    <col min="9000" max="9216" width="4.375" style="1"/>
    <col min="9217" max="9255" width="4.375" style="1" customWidth="1"/>
    <col min="9256" max="9472" width="4.375" style="1"/>
    <col min="9473" max="9511" width="4.375" style="1" customWidth="1"/>
    <col min="9512" max="9728" width="4.375" style="1"/>
    <col min="9729" max="9767" width="4.375" style="1" customWidth="1"/>
    <col min="9768" max="9984" width="4.375" style="1"/>
    <col min="9985" max="10023" width="4.375" style="1" customWidth="1"/>
    <col min="10024" max="10240" width="4.375" style="1"/>
    <col min="10241" max="10279" width="4.375" style="1" customWidth="1"/>
    <col min="10280" max="10496" width="4.375" style="1"/>
    <col min="10497" max="10535" width="4.375" style="1" customWidth="1"/>
    <col min="10536" max="10752" width="4.375" style="1"/>
    <col min="10753" max="10791" width="4.375" style="1" customWidth="1"/>
    <col min="10792" max="11008" width="4.375" style="1"/>
    <col min="11009" max="11047" width="4.375" style="1" customWidth="1"/>
    <col min="11048" max="11264" width="4.375" style="1"/>
    <col min="11265" max="11303" width="4.375" style="1" customWidth="1"/>
    <col min="11304" max="11520" width="4.375" style="1"/>
    <col min="11521" max="11559" width="4.375" style="1" customWidth="1"/>
    <col min="11560" max="11776" width="4.375" style="1"/>
    <col min="11777" max="11815" width="4.375" style="1" customWidth="1"/>
    <col min="11816" max="12032" width="4.375" style="1"/>
    <col min="12033" max="12071" width="4.375" style="1" customWidth="1"/>
    <col min="12072" max="12288" width="4.375" style="1"/>
    <col min="12289" max="12327" width="4.375" style="1" customWidth="1"/>
    <col min="12328" max="12544" width="4.375" style="1"/>
    <col min="12545" max="12583" width="4.375" style="1" customWidth="1"/>
    <col min="12584" max="12800" width="4.375" style="1"/>
    <col min="12801" max="12839" width="4.375" style="1" customWidth="1"/>
    <col min="12840" max="13056" width="4.375" style="1"/>
    <col min="13057" max="13095" width="4.375" style="1" customWidth="1"/>
    <col min="13096" max="13312" width="4.375" style="1"/>
    <col min="13313" max="13351" width="4.375" style="1" customWidth="1"/>
    <col min="13352" max="13568" width="4.375" style="1"/>
    <col min="13569" max="13607" width="4.375" style="1" customWidth="1"/>
    <col min="13608" max="13824" width="4.375" style="1"/>
    <col min="13825" max="13863" width="4.375" style="1" customWidth="1"/>
    <col min="13864" max="14080" width="4.375" style="1"/>
    <col min="14081" max="14119" width="4.375" style="1" customWidth="1"/>
    <col min="14120" max="14336" width="4.375" style="1"/>
    <col min="14337" max="14375" width="4.375" style="1" customWidth="1"/>
    <col min="14376" max="14592" width="4.375" style="1"/>
    <col min="14593" max="14631" width="4.375" style="1" customWidth="1"/>
    <col min="14632" max="14848" width="4.375" style="1"/>
    <col min="14849" max="14887" width="4.375" style="1" customWidth="1"/>
    <col min="14888" max="15104" width="4.375" style="1"/>
    <col min="15105" max="15143" width="4.375" style="1" customWidth="1"/>
    <col min="15144" max="15360" width="4.375" style="1"/>
    <col min="15361" max="15399" width="4.375" style="1" customWidth="1"/>
    <col min="15400" max="15616" width="4.375" style="1"/>
    <col min="15617" max="15655" width="4.375" style="1" customWidth="1"/>
    <col min="15656" max="15872" width="4.375" style="1"/>
    <col min="15873" max="15911" width="4.375" style="1" customWidth="1"/>
    <col min="15912" max="16128" width="4.375" style="1"/>
    <col min="16129" max="16167" width="4.375" style="1" customWidth="1"/>
    <col min="16168" max="16384" width="4.375" style="1"/>
  </cols>
  <sheetData>
    <row r="1" spans="1:40" ht="19.5" customHeight="1">
      <c r="A1" s="1" t="s">
        <v>135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row>
    <row r="2" spans="1:40" s="111" customFormat="1" ht="19.5" customHeight="1">
      <c r="A2" s="126" t="s">
        <v>325</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row>
    <row r="3" spans="1:40" ht="19.5"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row>
    <row r="4" spans="1:40" ht="19.5" customHeight="1">
      <c r="B4" s="127" t="s">
        <v>134</v>
      </c>
      <c r="C4" s="127"/>
      <c r="D4" s="127"/>
      <c r="E4" s="127"/>
      <c r="F4" s="127"/>
      <c r="G4" s="127"/>
      <c r="H4" s="127"/>
      <c r="I4" s="127"/>
      <c r="J4" s="127"/>
      <c r="K4" s="128"/>
      <c r="L4" s="128"/>
      <c r="M4" s="128"/>
      <c r="N4" s="128"/>
      <c r="O4" s="128"/>
      <c r="P4" s="128"/>
      <c r="Q4" s="128"/>
      <c r="R4" s="128"/>
      <c r="S4" s="128"/>
      <c r="T4" s="128"/>
      <c r="W4" s="129" t="s">
        <v>133</v>
      </c>
      <c r="X4" s="129"/>
      <c r="Y4" s="129"/>
      <c r="Z4" s="129"/>
      <c r="AA4" s="129"/>
      <c r="AB4" s="128"/>
      <c r="AC4" s="128"/>
      <c r="AD4" s="128"/>
      <c r="AE4" s="128"/>
      <c r="AF4" s="128"/>
      <c r="AG4" s="128"/>
      <c r="AH4" s="128"/>
    </row>
    <row r="6" spans="1:40" ht="19.5" customHeight="1">
      <c r="B6" s="33">
        <v>1</v>
      </c>
      <c r="C6" s="1" t="s">
        <v>132</v>
      </c>
      <c r="F6" s="33"/>
    </row>
    <row r="7" spans="1:40" ht="19.5" customHeight="1">
      <c r="B7" s="32" t="s">
        <v>308</v>
      </c>
      <c r="E7" s="33"/>
      <c r="Y7" s="1" t="s">
        <v>131</v>
      </c>
    </row>
    <row r="8" spans="1:40" ht="17.25" customHeight="1">
      <c r="B8" s="130" t="s">
        <v>126</v>
      </c>
      <c r="C8" s="130"/>
      <c r="D8" s="130"/>
      <c r="E8" s="130"/>
      <c r="F8" s="130"/>
      <c r="G8" s="130"/>
      <c r="H8" s="130" t="s">
        <v>125</v>
      </c>
      <c r="I8" s="130"/>
      <c r="J8" s="130"/>
      <c r="K8" s="130"/>
      <c r="L8" s="130" t="s">
        <v>124</v>
      </c>
      <c r="M8" s="130"/>
      <c r="N8" s="130"/>
      <c r="O8" s="130"/>
      <c r="P8" s="130" t="s">
        <v>112</v>
      </c>
      <c r="Q8" s="131"/>
      <c r="R8" s="132"/>
      <c r="S8" s="132"/>
      <c r="T8" s="75"/>
      <c r="U8" s="75"/>
      <c r="V8" s="75"/>
      <c r="W8" s="76"/>
      <c r="Y8" s="133" t="s">
        <v>130</v>
      </c>
      <c r="Z8" s="130"/>
      <c r="AA8" s="130"/>
      <c r="AB8" s="130"/>
    </row>
    <row r="9" spans="1:40" ht="17.25" customHeight="1">
      <c r="B9" s="134" t="s">
        <v>123</v>
      </c>
      <c r="C9" s="134"/>
      <c r="D9" s="135" t="s">
        <v>122</v>
      </c>
      <c r="E9" s="136"/>
      <c r="F9" s="134" t="s">
        <v>121</v>
      </c>
      <c r="G9" s="134"/>
      <c r="H9" s="134" t="s">
        <v>120</v>
      </c>
      <c r="I9" s="134"/>
      <c r="J9" s="137" t="s">
        <v>119</v>
      </c>
      <c r="K9" s="138"/>
      <c r="L9" s="134" t="s">
        <v>120</v>
      </c>
      <c r="M9" s="134"/>
      <c r="N9" s="137" t="s">
        <v>119</v>
      </c>
      <c r="O9" s="138"/>
      <c r="P9" s="130"/>
      <c r="Q9" s="130"/>
      <c r="R9" s="131" t="s">
        <v>129</v>
      </c>
      <c r="S9" s="139"/>
      <c r="T9" s="131" t="s">
        <v>128</v>
      </c>
      <c r="U9" s="139"/>
      <c r="V9" s="131" t="s">
        <v>127</v>
      </c>
      <c r="W9" s="139"/>
      <c r="Y9" s="130"/>
      <c r="Z9" s="130"/>
      <c r="AA9" s="130"/>
      <c r="AB9" s="130"/>
    </row>
    <row r="10" spans="1:40" s="6" customFormat="1" ht="35.25" customHeight="1">
      <c r="B10" s="115"/>
      <c r="C10" s="115"/>
      <c r="D10" s="116"/>
      <c r="E10" s="117"/>
      <c r="F10" s="115"/>
      <c r="G10" s="115"/>
      <c r="H10" s="115"/>
      <c r="I10" s="115"/>
      <c r="J10" s="115"/>
      <c r="K10" s="115"/>
      <c r="L10" s="115"/>
      <c r="M10" s="115"/>
      <c r="N10" s="115"/>
      <c r="O10" s="115"/>
      <c r="P10" s="118">
        <f>SUM(B10:O10)</f>
        <v>0</v>
      </c>
      <c r="Q10" s="118"/>
      <c r="R10" s="140">
        <f>H10+J10</f>
        <v>0</v>
      </c>
      <c r="S10" s="140"/>
      <c r="T10" s="140">
        <f>L10+N10</f>
        <v>0</v>
      </c>
      <c r="U10" s="140"/>
      <c r="V10" s="140">
        <f>B10+D10+F10</f>
        <v>0</v>
      </c>
      <c r="W10" s="140"/>
      <c r="Y10" s="142"/>
      <c r="Z10" s="142"/>
      <c r="AA10" s="142"/>
      <c r="AB10" s="142"/>
    </row>
    <row r="11" spans="1:40" ht="18.75" customHeight="1">
      <c r="B11" s="31" t="s">
        <v>117</v>
      </c>
      <c r="C11" s="29"/>
      <c r="D11" s="29"/>
      <c r="E11" s="29"/>
      <c r="F11" s="29"/>
      <c r="G11" s="29"/>
      <c r="H11" s="29"/>
      <c r="I11" s="29"/>
      <c r="J11" s="29"/>
      <c r="K11" s="29"/>
      <c r="L11" s="114"/>
      <c r="M11" s="114"/>
      <c r="N11" s="29" t="s">
        <v>19</v>
      </c>
      <c r="O11" s="29"/>
      <c r="P11" s="29"/>
      <c r="Q11" s="29"/>
    </row>
    <row r="12" spans="1:40" ht="13.5" customHeight="1">
      <c r="B12" s="29"/>
      <c r="C12" s="29"/>
      <c r="D12" s="29"/>
      <c r="E12" s="29"/>
      <c r="F12" s="29"/>
      <c r="G12" s="29"/>
      <c r="H12" s="29"/>
      <c r="I12" s="29"/>
      <c r="J12" s="29"/>
      <c r="K12" s="29"/>
      <c r="L12" s="29"/>
      <c r="M12" s="29"/>
      <c r="N12" s="29"/>
      <c r="O12" s="29"/>
      <c r="P12" s="29"/>
      <c r="Q12" s="29"/>
    </row>
    <row r="13" spans="1:40" ht="19.5" customHeight="1">
      <c r="B13" s="32" t="s">
        <v>310</v>
      </c>
      <c r="E13" s="33"/>
      <c r="S13" s="1" t="s">
        <v>318</v>
      </c>
    </row>
    <row r="14" spans="1:40" ht="17.25" customHeight="1">
      <c r="B14" s="130" t="s">
        <v>126</v>
      </c>
      <c r="C14" s="130"/>
      <c r="D14" s="130"/>
      <c r="E14" s="130"/>
      <c r="F14" s="130"/>
      <c r="G14" s="130"/>
      <c r="H14" s="130" t="s">
        <v>125</v>
      </c>
      <c r="I14" s="130"/>
      <c r="J14" s="130"/>
      <c r="K14" s="130"/>
      <c r="L14" s="130" t="s">
        <v>124</v>
      </c>
      <c r="M14" s="130"/>
      <c r="N14" s="130"/>
      <c r="O14" s="130"/>
      <c r="P14" s="125" t="s">
        <v>112</v>
      </c>
      <c r="Q14" s="120"/>
      <c r="S14" s="119" t="s">
        <v>311</v>
      </c>
      <c r="T14" s="120"/>
      <c r="U14" s="125" t="s">
        <v>312</v>
      </c>
      <c r="V14" s="120"/>
      <c r="W14" s="125" t="s">
        <v>313</v>
      </c>
      <c r="X14" s="120"/>
      <c r="Y14" s="125" t="s">
        <v>314</v>
      </c>
      <c r="Z14" s="120"/>
      <c r="AA14" s="125" t="s">
        <v>315</v>
      </c>
      <c r="AB14" s="120"/>
      <c r="AC14" s="125" t="s">
        <v>316</v>
      </c>
      <c r="AD14" s="120"/>
      <c r="AE14" s="125" t="s">
        <v>317</v>
      </c>
      <c r="AF14" s="120"/>
      <c r="AG14" s="125" t="s">
        <v>112</v>
      </c>
      <c r="AH14" s="120"/>
    </row>
    <row r="15" spans="1:40" ht="15.75" customHeight="1">
      <c r="B15" s="148" t="s">
        <v>123</v>
      </c>
      <c r="C15" s="149"/>
      <c r="D15" s="148" t="s">
        <v>122</v>
      </c>
      <c r="E15" s="149"/>
      <c r="F15" s="148" t="s">
        <v>121</v>
      </c>
      <c r="G15" s="149"/>
      <c r="H15" s="152" t="s">
        <v>120</v>
      </c>
      <c r="I15" s="152"/>
      <c r="J15" s="143" t="s">
        <v>119</v>
      </c>
      <c r="K15" s="144"/>
      <c r="L15" s="148" t="s">
        <v>120</v>
      </c>
      <c r="M15" s="149"/>
      <c r="N15" s="143" t="s">
        <v>119</v>
      </c>
      <c r="O15" s="144"/>
      <c r="P15" s="121"/>
      <c r="Q15" s="122"/>
      <c r="S15" s="121"/>
      <c r="T15" s="122"/>
      <c r="U15" s="121"/>
      <c r="V15" s="122"/>
      <c r="W15" s="121"/>
      <c r="X15" s="122"/>
      <c r="Y15" s="121"/>
      <c r="Z15" s="122"/>
      <c r="AA15" s="121"/>
      <c r="AB15" s="122"/>
      <c r="AC15" s="121"/>
      <c r="AD15" s="122"/>
      <c r="AE15" s="121"/>
      <c r="AF15" s="122"/>
      <c r="AG15" s="121"/>
      <c r="AH15" s="122"/>
    </row>
    <row r="16" spans="1:40" ht="15.75" customHeight="1">
      <c r="B16" s="150"/>
      <c r="C16" s="151"/>
      <c r="D16" s="150"/>
      <c r="E16" s="151"/>
      <c r="F16" s="150"/>
      <c r="G16" s="151"/>
      <c r="H16" s="147" t="s">
        <v>118</v>
      </c>
      <c r="I16" s="147"/>
      <c r="J16" s="145"/>
      <c r="K16" s="146"/>
      <c r="L16" s="150"/>
      <c r="M16" s="151"/>
      <c r="N16" s="145"/>
      <c r="O16" s="146"/>
      <c r="P16" s="123"/>
      <c r="Q16" s="124"/>
      <c r="S16" s="123"/>
      <c r="T16" s="124"/>
      <c r="U16" s="123"/>
      <c r="V16" s="124"/>
      <c r="W16" s="123"/>
      <c r="X16" s="124"/>
      <c r="Y16" s="123"/>
      <c r="Z16" s="124"/>
      <c r="AA16" s="123"/>
      <c r="AB16" s="124"/>
      <c r="AC16" s="123"/>
      <c r="AD16" s="124"/>
      <c r="AE16" s="123"/>
      <c r="AF16" s="124"/>
      <c r="AG16" s="123"/>
      <c r="AH16" s="124"/>
    </row>
    <row r="17" spans="2:34" s="6" customFormat="1" ht="35.25" customHeight="1">
      <c r="B17" s="115"/>
      <c r="C17" s="115"/>
      <c r="D17" s="116"/>
      <c r="E17" s="117"/>
      <c r="F17" s="115"/>
      <c r="G17" s="115"/>
      <c r="H17" s="115"/>
      <c r="I17" s="115"/>
      <c r="J17" s="115"/>
      <c r="K17" s="115"/>
      <c r="L17" s="115"/>
      <c r="M17" s="115"/>
      <c r="N17" s="115"/>
      <c r="O17" s="115"/>
      <c r="P17" s="118">
        <f>SUM(B17:O17)</f>
        <v>0</v>
      </c>
      <c r="Q17" s="118"/>
      <c r="S17" s="115"/>
      <c r="T17" s="115"/>
      <c r="U17" s="116"/>
      <c r="V17" s="117"/>
      <c r="W17" s="115"/>
      <c r="X17" s="115"/>
      <c r="Y17" s="115"/>
      <c r="Z17" s="115"/>
      <c r="AA17" s="115"/>
      <c r="AB17" s="115"/>
      <c r="AC17" s="115"/>
      <c r="AD17" s="115"/>
      <c r="AE17" s="115"/>
      <c r="AF17" s="115"/>
      <c r="AG17" s="118">
        <f>SUM(S17:AF17)</f>
        <v>0</v>
      </c>
      <c r="AH17" s="118"/>
    </row>
    <row r="18" spans="2:34" ht="18.75" customHeight="1">
      <c r="B18" s="31" t="s">
        <v>117</v>
      </c>
      <c r="C18" s="29"/>
      <c r="D18" s="29"/>
      <c r="E18" s="29"/>
      <c r="F18" s="29"/>
      <c r="G18" s="29"/>
      <c r="H18" s="29"/>
      <c r="I18" s="29"/>
      <c r="J18" s="29"/>
      <c r="K18" s="29"/>
      <c r="L18" s="114"/>
      <c r="M18" s="114"/>
      <c r="N18" s="29" t="s">
        <v>309</v>
      </c>
      <c r="O18" s="29"/>
      <c r="P18" s="29"/>
      <c r="Q18" s="29"/>
    </row>
    <row r="19" spans="2:34" ht="6" customHeight="1"/>
    <row r="20" spans="2:34" ht="19.5" customHeight="1">
      <c r="B20" s="6" t="s">
        <v>116</v>
      </c>
      <c r="C20" s="6"/>
      <c r="D20" s="6"/>
      <c r="E20" s="6"/>
      <c r="F20" s="6"/>
    </row>
    <row r="21" spans="2:34" ht="10.5" customHeight="1">
      <c r="B21" s="6"/>
      <c r="C21" s="6"/>
      <c r="D21" s="6"/>
      <c r="E21" s="6"/>
      <c r="F21" s="6"/>
    </row>
    <row r="22" spans="2:34" ht="19.5" customHeight="1">
      <c r="B22" s="2" t="s">
        <v>264</v>
      </c>
      <c r="C22" s="6"/>
      <c r="D22" s="6"/>
      <c r="E22" s="6"/>
      <c r="F22" s="6"/>
    </row>
    <row r="23" spans="2:34" ht="19.5" customHeight="1">
      <c r="B23" s="140" t="s">
        <v>8</v>
      </c>
      <c r="C23" s="140"/>
      <c r="D23" s="140"/>
      <c r="E23" s="140"/>
      <c r="F23" s="140"/>
      <c r="G23" s="140" t="s">
        <v>114</v>
      </c>
      <c r="H23" s="140"/>
      <c r="I23" s="130" t="s">
        <v>265</v>
      </c>
      <c r="J23" s="130"/>
      <c r="K23" s="130"/>
      <c r="L23" s="130"/>
      <c r="M23" s="130"/>
      <c r="N23" s="130"/>
      <c r="O23" s="130"/>
      <c r="P23" s="130"/>
      <c r="Q23" s="141" t="s">
        <v>266</v>
      </c>
      <c r="R23" s="141"/>
      <c r="S23" s="141"/>
      <c r="T23" s="141" t="s">
        <v>267</v>
      </c>
      <c r="U23" s="141"/>
      <c r="V23" s="141"/>
    </row>
    <row r="24" spans="2:34" ht="24.75" customHeight="1">
      <c r="B24" s="140"/>
      <c r="C24" s="140"/>
      <c r="D24" s="140"/>
      <c r="E24" s="140"/>
      <c r="F24" s="140"/>
      <c r="G24" s="140"/>
      <c r="H24" s="140"/>
      <c r="I24" s="153" t="s">
        <v>268</v>
      </c>
      <c r="J24" s="154"/>
      <c r="K24" s="154"/>
      <c r="L24" s="155"/>
      <c r="M24" s="175" t="s">
        <v>113</v>
      </c>
      <c r="N24" s="176"/>
      <c r="O24" s="176"/>
      <c r="P24" s="177"/>
      <c r="Q24" s="141"/>
      <c r="R24" s="141"/>
      <c r="S24" s="141"/>
      <c r="T24" s="141"/>
      <c r="U24" s="141"/>
      <c r="V24" s="141"/>
    </row>
    <row r="25" spans="2:34" ht="27" customHeight="1">
      <c r="B25" s="156"/>
      <c r="C25" s="157"/>
      <c r="D25" s="157"/>
      <c r="E25" s="157"/>
      <c r="F25" s="158"/>
      <c r="G25" s="156"/>
      <c r="H25" s="158"/>
      <c r="I25" s="159"/>
      <c r="J25" s="160"/>
      <c r="K25" s="160"/>
      <c r="L25" s="161"/>
      <c r="M25" s="159"/>
      <c r="N25" s="160"/>
      <c r="O25" s="160"/>
      <c r="P25" s="161"/>
      <c r="Q25" s="174"/>
      <c r="R25" s="174"/>
      <c r="S25" s="174"/>
      <c r="T25" s="174"/>
      <c r="U25" s="174"/>
      <c r="V25" s="174"/>
    </row>
    <row r="26" spans="2:34" ht="10.5" customHeight="1"/>
    <row r="27" spans="2:34" ht="19.5" customHeight="1">
      <c r="B27" s="2" t="s">
        <v>115</v>
      </c>
      <c r="C27" s="6"/>
      <c r="D27" s="6"/>
      <c r="E27" s="6"/>
      <c r="F27" s="6"/>
    </row>
    <row r="28" spans="2:34" ht="19.5" customHeight="1">
      <c r="B28" s="140" t="s">
        <v>8</v>
      </c>
      <c r="C28" s="140"/>
      <c r="D28" s="140"/>
      <c r="E28" s="140"/>
      <c r="F28" s="140"/>
      <c r="G28" s="140" t="s">
        <v>114</v>
      </c>
      <c r="H28" s="140"/>
      <c r="I28" s="130" t="s">
        <v>265</v>
      </c>
      <c r="J28" s="130"/>
      <c r="K28" s="130"/>
      <c r="L28" s="130"/>
      <c r="M28" s="130"/>
      <c r="N28" s="130"/>
      <c r="O28" s="130"/>
      <c r="P28" s="130"/>
    </row>
    <row r="29" spans="2:34" ht="24.75" customHeight="1">
      <c r="B29" s="140"/>
      <c r="C29" s="140"/>
      <c r="D29" s="140"/>
      <c r="E29" s="140"/>
      <c r="F29" s="140"/>
      <c r="G29" s="140"/>
      <c r="H29" s="140"/>
      <c r="I29" s="153" t="s">
        <v>268</v>
      </c>
      <c r="J29" s="154"/>
      <c r="K29" s="154"/>
      <c r="L29" s="155"/>
      <c r="M29" s="175" t="s">
        <v>113</v>
      </c>
      <c r="N29" s="176"/>
      <c r="O29" s="176"/>
      <c r="P29" s="177"/>
    </row>
    <row r="30" spans="2:34" ht="27" customHeight="1">
      <c r="B30" s="156"/>
      <c r="C30" s="157"/>
      <c r="D30" s="157"/>
      <c r="E30" s="157"/>
      <c r="F30" s="158"/>
      <c r="G30" s="156"/>
      <c r="H30" s="158"/>
      <c r="I30" s="159"/>
      <c r="J30" s="160"/>
      <c r="K30" s="160"/>
      <c r="L30" s="161"/>
      <c r="M30" s="159"/>
      <c r="N30" s="160"/>
      <c r="O30" s="160"/>
      <c r="P30" s="161"/>
    </row>
    <row r="31" spans="2:34" s="25" customFormat="1" ht="16.5" customHeight="1">
      <c r="B31" s="29"/>
      <c r="C31" s="29"/>
      <c r="D31" s="29"/>
      <c r="E31" s="29"/>
      <c r="F31" s="29"/>
      <c r="G31" s="29"/>
      <c r="H31" s="29"/>
      <c r="I31" s="28"/>
      <c r="J31" s="28"/>
      <c r="K31" s="28"/>
      <c r="L31" s="28"/>
      <c r="M31" s="28"/>
      <c r="N31" s="28"/>
      <c r="O31" s="28"/>
      <c r="P31" s="28"/>
      <c r="Q31" s="27"/>
      <c r="R31" s="27"/>
      <c r="S31" s="27"/>
      <c r="T31" s="27"/>
      <c r="U31" s="27"/>
      <c r="V31" s="27"/>
      <c r="W31" s="27"/>
      <c r="X31" s="27"/>
      <c r="Y31" s="26"/>
      <c r="Z31" s="26"/>
      <c r="AA31" s="26"/>
      <c r="AB31" s="26"/>
      <c r="AC31" s="26"/>
      <c r="AD31" s="26"/>
      <c r="AE31" s="26"/>
      <c r="AF31" s="26"/>
      <c r="AG31" s="26"/>
      <c r="AH31" s="26"/>
    </row>
    <row r="32" spans="2:34" ht="19.5" customHeight="1">
      <c r="B32" s="6" t="s">
        <v>269</v>
      </c>
      <c r="C32" s="6"/>
      <c r="D32" s="6"/>
      <c r="E32" s="6"/>
      <c r="F32" s="6"/>
    </row>
    <row r="33" spans="2:39" ht="19.5" customHeight="1">
      <c r="B33" s="162" t="s">
        <v>111</v>
      </c>
      <c r="C33" s="165" t="s">
        <v>110</v>
      </c>
      <c r="D33" s="166"/>
      <c r="E33" s="166"/>
      <c r="F33" s="166"/>
      <c r="G33" s="166"/>
      <c r="H33" s="166"/>
      <c r="I33" s="167"/>
      <c r="J33" s="131" t="s">
        <v>109</v>
      </c>
      <c r="K33" s="132"/>
      <c r="L33" s="132"/>
      <c r="M33" s="132"/>
      <c r="N33" s="132"/>
      <c r="O33" s="132"/>
      <c r="P33" s="132"/>
      <c r="Q33" s="132"/>
      <c r="R33" s="132"/>
      <c r="S33" s="132"/>
      <c r="T33" s="132"/>
      <c r="U33" s="132"/>
      <c r="V33" s="132"/>
      <c r="W33" s="132"/>
      <c r="X33" s="132"/>
      <c r="Y33" s="132"/>
      <c r="Z33" s="132"/>
      <c r="AA33" s="132"/>
      <c r="AB33" s="132"/>
      <c r="AC33" s="132"/>
      <c r="AD33" s="132"/>
      <c r="AE33" s="132"/>
      <c r="AF33" s="178" t="s">
        <v>108</v>
      </c>
      <c r="AG33" s="179"/>
      <c r="AH33" s="179"/>
      <c r="AI33" s="179"/>
      <c r="AJ33" s="179"/>
      <c r="AK33" s="179"/>
      <c r="AL33" s="179"/>
      <c r="AM33" s="120"/>
    </row>
    <row r="34" spans="2:39" ht="19.5" customHeight="1">
      <c r="B34" s="163"/>
      <c r="C34" s="168"/>
      <c r="D34" s="169"/>
      <c r="E34" s="169"/>
      <c r="F34" s="169"/>
      <c r="G34" s="169"/>
      <c r="H34" s="169"/>
      <c r="I34" s="170"/>
      <c r="J34" s="130" t="s">
        <v>9</v>
      </c>
      <c r="K34" s="130"/>
      <c r="L34" s="130"/>
      <c r="M34" s="130"/>
      <c r="N34" s="130"/>
      <c r="O34" s="130"/>
      <c r="P34" s="130"/>
      <c r="Q34" s="130"/>
      <c r="R34" s="130"/>
      <c r="S34" s="130"/>
      <c r="T34" s="130"/>
      <c r="U34" s="131"/>
      <c r="V34" s="182" t="s">
        <v>107</v>
      </c>
      <c r="W34" s="132"/>
      <c r="X34" s="132"/>
      <c r="Y34" s="132"/>
      <c r="Z34" s="132"/>
      <c r="AA34" s="132"/>
      <c r="AB34" s="132"/>
      <c r="AC34" s="132"/>
      <c r="AD34" s="132"/>
      <c r="AE34" s="132"/>
      <c r="AF34" s="180"/>
      <c r="AG34" s="181"/>
      <c r="AH34" s="181"/>
      <c r="AI34" s="181"/>
      <c r="AJ34" s="181"/>
      <c r="AK34" s="181"/>
      <c r="AL34" s="181"/>
      <c r="AM34" s="124"/>
    </row>
    <row r="35" spans="2:39" ht="15" customHeight="1">
      <c r="B35" s="163"/>
      <c r="C35" s="168"/>
      <c r="D35" s="169"/>
      <c r="E35" s="169"/>
      <c r="F35" s="169"/>
      <c r="G35" s="169"/>
      <c r="H35" s="169"/>
      <c r="I35" s="170"/>
      <c r="J35" s="121" t="s">
        <v>106</v>
      </c>
      <c r="K35" s="183"/>
      <c r="L35" s="183"/>
      <c r="M35" s="183"/>
      <c r="N35" s="183"/>
      <c r="O35" s="183"/>
      <c r="P35" s="183"/>
      <c r="Q35" s="183"/>
      <c r="R35" s="183"/>
      <c r="S35" s="183"/>
      <c r="T35" s="183"/>
      <c r="U35" s="183"/>
      <c r="V35" s="186" t="s">
        <v>105</v>
      </c>
      <c r="W35" s="130"/>
      <c r="X35" s="130"/>
      <c r="Y35" s="130" t="s">
        <v>104</v>
      </c>
      <c r="Z35" s="130"/>
      <c r="AA35" s="130"/>
      <c r="AB35" s="130"/>
      <c r="AC35" s="130"/>
      <c r="AD35" s="130"/>
      <c r="AE35" s="190"/>
      <c r="AF35" s="191" t="s">
        <v>103</v>
      </c>
      <c r="AG35" s="144"/>
      <c r="AH35" s="141" t="s">
        <v>102</v>
      </c>
      <c r="AI35" s="141"/>
      <c r="AJ35" s="141"/>
      <c r="AK35" s="141"/>
      <c r="AL35" s="141"/>
      <c r="AM35" s="141"/>
    </row>
    <row r="36" spans="2:39" ht="15" customHeight="1">
      <c r="B36" s="163"/>
      <c r="C36" s="168"/>
      <c r="D36" s="169"/>
      <c r="E36" s="169"/>
      <c r="F36" s="169"/>
      <c r="G36" s="169"/>
      <c r="H36" s="169"/>
      <c r="I36" s="170"/>
      <c r="J36" s="121"/>
      <c r="K36" s="183"/>
      <c r="L36" s="183"/>
      <c r="M36" s="183"/>
      <c r="N36" s="183"/>
      <c r="O36" s="183"/>
      <c r="P36" s="183"/>
      <c r="Q36" s="183"/>
      <c r="R36" s="183"/>
      <c r="S36" s="183"/>
      <c r="T36" s="183"/>
      <c r="U36" s="183"/>
      <c r="V36" s="187"/>
      <c r="W36" s="130"/>
      <c r="X36" s="130"/>
      <c r="Y36" s="196" t="s">
        <v>76</v>
      </c>
      <c r="Z36" s="196"/>
      <c r="AA36" s="197"/>
      <c r="AB36" s="200" t="s">
        <v>75</v>
      </c>
      <c r="AC36" s="201"/>
      <c r="AD36" s="201"/>
      <c r="AE36" s="202"/>
      <c r="AF36" s="192"/>
      <c r="AG36" s="193"/>
      <c r="AH36" s="203" t="s">
        <v>101</v>
      </c>
      <c r="AI36" s="204"/>
      <c r="AJ36" s="203" t="s">
        <v>100</v>
      </c>
      <c r="AK36" s="204"/>
      <c r="AL36" s="203" t="s">
        <v>99</v>
      </c>
      <c r="AM36" s="204"/>
    </row>
    <row r="37" spans="2:39" ht="12.75" customHeight="1">
      <c r="B37" s="163"/>
      <c r="C37" s="168"/>
      <c r="D37" s="169"/>
      <c r="E37" s="169"/>
      <c r="F37" s="169"/>
      <c r="G37" s="169"/>
      <c r="H37" s="169"/>
      <c r="I37" s="170"/>
      <c r="J37" s="121"/>
      <c r="K37" s="183"/>
      <c r="L37" s="183"/>
      <c r="M37" s="183"/>
      <c r="N37" s="183"/>
      <c r="O37" s="183"/>
      <c r="P37" s="183"/>
      <c r="Q37" s="183"/>
      <c r="R37" s="183"/>
      <c r="S37" s="183"/>
      <c r="T37" s="183"/>
      <c r="U37" s="183"/>
      <c r="V37" s="187"/>
      <c r="W37" s="130"/>
      <c r="X37" s="130"/>
      <c r="Y37" s="196"/>
      <c r="Z37" s="196"/>
      <c r="AA37" s="197"/>
      <c r="AB37" s="98"/>
      <c r="AC37" s="207" t="s">
        <v>98</v>
      </c>
      <c r="AD37" s="208"/>
      <c r="AE37" s="209"/>
      <c r="AF37" s="192"/>
      <c r="AG37" s="193"/>
      <c r="AH37" s="203"/>
      <c r="AI37" s="204"/>
      <c r="AJ37" s="203"/>
      <c r="AK37" s="204"/>
      <c r="AL37" s="203"/>
      <c r="AM37" s="204"/>
    </row>
    <row r="38" spans="2:39" ht="12.75" customHeight="1" thickBot="1">
      <c r="B38" s="164"/>
      <c r="C38" s="171"/>
      <c r="D38" s="172"/>
      <c r="E38" s="172"/>
      <c r="F38" s="172"/>
      <c r="G38" s="172"/>
      <c r="H38" s="172"/>
      <c r="I38" s="173"/>
      <c r="J38" s="184"/>
      <c r="K38" s="185"/>
      <c r="L38" s="185"/>
      <c r="M38" s="185"/>
      <c r="N38" s="185"/>
      <c r="O38" s="185"/>
      <c r="P38" s="185"/>
      <c r="Q38" s="185"/>
      <c r="R38" s="185"/>
      <c r="S38" s="185"/>
      <c r="T38" s="185"/>
      <c r="U38" s="185"/>
      <c r="V38" s="188"/>
      <c r="W38" s="189"/>
      <c r="X38" s="189"/>
      <c r="Y38" s="198"/>
      <c r="Z38" s="198"/>
      <c r="AA38" s="199"/>
      <c r="AB38" s="24"/>
      <c r="AC38" s="210"/>
      <c r="AD38" s="211"/>
      <c r="AE38" s="212"/>
      <c r="AF38" s="194"/>
      <c r="AG38" s="195"/>
      <c r="AH38" s="205"/>
      <c r="AI38" s="206"/>
      <c r="AJ38" s="205"/>
      <c r="AK38" s="206"/>
      <c r="AL38" s="205"/>
      <c r="AM38" s="206"/>
    </row>
    <row r="39" spans="2:39" ht="23.25" customHeight="1" thickTop="1">
      <c r="B39" s="213" t="s">
        <v>97</v>
      </c>
      <c r="C39" s="215" t="s">
        <v>15</v>
      </c>
      <c r="D39" s="215"/>
      <c r="E39" s="215"/>
      <c r="F39" s="215"/>
      <c r="G39" s="215"/>
      <c r="H39" s="215"/>
      <c r="I39" s="215"/>
      <c r="J39" s="216" t="s">
        <v>270</v>
      </c>
      <c r="K39" s="217"/>
      <c r="L39" s="217"/>
      <c r="M39" s="217"/>
      <c r="N39" s="217"/>
      <c r="O39" s="217"/>
      <c r="P39" s="217"/>
      <c r="Q39" s="217"/>
      <c r="R39" s="218"/>
      <c r="S39" s="219"/>
      <c r="T39" s="220"/>
      <c r="U39" s="223" t="s">
        <v>19</v>
      </c>
      <c r="V39" s="225">
        <f>Y39+AC40</f>
        <v>0</v>
      </c>
      <c r="W39" s="226"/>
      <c r="X39" s="249" t="s">
        <v>19</v>
      </c>
      <c r="Y39" s="250"/>
      <c r="Z39" s="251"/>
      <c r="AA39" s="230" t="s">
        <v>19</v>
      </c>
      <c r="AB39" s="254"/>
      <c r="AC39" s="255"/>
      <c r="AD39" s="255"/>
      <c r="AE39" s="18" t="s">
        <v>19</v>
      </c>
      <c r="AF39" s="249" t="s">
        <v>271</v>
      </c>
      <c r="AG39" s="230"/>
      <c r="AH39" s="229" t="s">
        <v>271</v>
      </c>
      <c r="AI39" s="230"/>
      <c r="AJ39" s="229" t="s">
        <v>271</v>
      </c>
      <c r="AK39" s="230"/>
      <c r="AL39" s="229" t="s">
        <v>271</v>
      </c>
      <c r="AM39" s="230"/>
    </row>
    <row r="40" spans="2:39" ht="23.25" customHeight="1">
      <c r="B40" s="214"/>
      <c r="C40" s="140"/>
      <c r="D40" s="140"/>
      <c r="E40" s="140"/>
      <c r="F40" s="140"/>
      <c r="G40" s="140"/>
      <c r="H40" s="140"/>
      <c r="I40" s="140"/>
      <c r="J40" s="233"/>
      <c r="K40" s="234"/>
      <c r="L40" s="234"/>
      <c r="M40" s="22"/>
      <c r="N40" s="22"/>
      <c r="O40" s="22"/>
      <c r="P40" s="22"/>
      <c r="Q40" s="22"/>
      <c r="R40" s="22"/>
      <c r="S40" s="221"/>
      <c r="T40" s="222"/>
      <c r="U40" s="224"/>
      <c r="V40" s="227"/>
      <c r="W40" s="228"/>
      <c r="X40" s="223"/>
      <c r="Y40" s="252"/>
      <c r="Z40" s="253"/>
      <c r="AA40" s="232"/>
      <c r="AB40" s="97"/>
      <c r="AC40" s="235"/>
      <c r="AD40" s="236"/>
      <c r="AE40" s="95" t="s">
        <v>19</v>
      </c>
      <c r="AF40" s="223"/>
      <c r="AG40" s="232"/>
      <c r="AH40" s="231"/>
      <c r="AI40" s="232"/>
      <c r="AJ40" s="231"/>
      <c r="AK40" s="232"/>
      <c r="AL40" s="231"/>
      <c r="AM40" s="232"/>
    </row>
    <row r="41" spans="2:39" ht="21.75" customHeight="1">
      <c r="B41" s="214"/>
      <c r="C41" s="237" t="s">
        <v>96</v>
      </c>
      <c r="D41" s="238"/>
      <c r="E41" s="165" t="s">
        <v>95</v>
      </c>
      <c r="F41" s="166"/>
      <c r="G41" s="166"/>
      <c r="H41" s="166"/>
      <c r="I41" s="167"/>
      <c r="J41" s="243">
        <f>B10</f>
        <v>0</v>
      </c>
      <c r="K41" s="244"/>
      <c r="L41" s="244"/>
      <c r="M41" s="179" t="s">
        <v>272</v>
      </c>
      <c r="N41" s="179"/>
      <c r="O41" s="247" t="s">
        <v>273</v>
      </c>
      <c r="P41" s="247"/>
      <c r="Q41" s="247"/>
      <c r="R41" s="120" t="s">
        <v>274</v>
      </c>
      <c r="S41" s="266">
        <f>IF(J41="","",ROUNDDOWN(J41/3,1))</f>
        <v>0</v>
      </c>
      <c r="T41" s="267"/>
      <c r="U41" s="269" t="s">
        <v>19</v>
      </c>
      <c r="V41" s="270">
        <f>Y41+AC42</f>
        <v>0</v>
      </c>
      <c r="W41" s="271"/>
      <c r="X41" s="269" t="s">
        <v>19</v>
      </c>
      <c r="Y41" s="272"/>
      <c r="Z41" s="273"/>
      <c r="AA41" s="276" t="s">
        <v>19</v>
      </c>
      <c r="AB41" s="256"/>
      <c r="AC41" s="257"/>
      <c r="AD41" s="257"/>
      <c r="AE41" s="19" t="s">
        <v>19</v>
      </c>
      <c r="AF41" s="258"/>
      <c r="AG41" s="259"/>
      <c r="AH41" s="262"/>
      <c r="AI41" s="259"/>
      <c r="AJ41" s="262"/>
      <c r="AK41" s="259"/>
      <c r="AL41" s="262"/>
      <c r="AM41" s="259"/>
    </row>
    <row r="42" spans="2:39" ht="21.75" customHeight="1">
      <c r="B42" s="214"/>
      <c r="C42" s="239"/>
      <c r="D42" s="240"/>
      <c r="E42" s="241"/>
      <c r="F42" s="127"/>
      <c r="G42" s="127"/>
      <c r="H42" s="127"/>
      <c r="I42" s="242"/>
      <c r="J42" s="245"/>
      <c r="K42" s="246"/>
      <c r="L42" s="246"/>
      <c r="M42" s="181"/>
      <c r="N42" s="181"/>
      <c r="O42" s="248"/>
      <c r="P42" s="248"/>
      <c r="Q42" s="248"/>
      <c r="R42" s="124"/>
      <c r="S42" s="220"/>
      <c r="T42" s="268"/>
      <c r="U42" s="223"/>
      <c r="V42" s="227"/>
      <c r="W42" s="228"/>
      <c r="X42" s="223"/>
      <c r="Y42" s="274"/>
      <c r="Z42" s="275"/>
      <c r="AA42" s="232"/>
      <c r="AB42" s="97"/>
      <c r="AC42" s="264"/>
      <c r="AD42" s="265"/>
      <c r="AE42" s="95" t="s">
        <v>19</v>
      </c>
      <c r="AF42" s="260"/>
      <c r="AG42" s="261"/>
      <c r="AH42" s="263"/>
      <c r="AI42" s="261"/>
      <c r="AJ42" s="263"/>
      <c r="AK42" s="261"/>
      <c r="AL42" s="263"/>
      <c r="AM42" s="261"/>
    </row>
    <row r="43" spans="2:39" ht="21.75" customHeight="1">
      <c r="B43" s="214"/>
      <c r="C43" s="239"/>
      <c r="D43" s="240"/>
      <c r="E43" s="165" t="s">
        <v>94</v>
      </c>
      <c r="F43" s="166"/>
      <c r="G43" s="166"/>
      <c r="H43" s="166"/>
      <c r="I43" s="167"/>
      <c r="J43" s="283">
        <f>D10+F10</f>
        <v>0</v>
      </c>
      <c r="K43" s="284"/>
      <c r="L43" s="284"/>
      <c r="M43" s="179" t="s">
        <v>275</v>
      </c>
      <c r="N43" s="179"/>
      <c r="O43" s="247" t="s">
        <v>276</v>
      </c>
      <c r="P43" s="247"/>
      <c r="Q43" s="247"/>
      <c r="R43" s="120" t="s">
        <v>277</v>
      </c>
      <c r="S43" s="266">
        <f>IF(J43="","",ROUNDDOWN(J43/6,1))</f>
        <v>0</v>
      </c>
      <c r="T43" s="267"/>
      <c r="U43" s="269" t="s">
        <v>19</v>
      </c>
      <c r="V43" s="270">
        <f>Y43+AC44</f>
        <v>0</v>
      </c>
      <c r="W43" s="271"/>
      <c r="X43" s="269" t="s">
        <v>19</v>
      </c>
      <c r="Y43" s="272"/>
      <c r="Z43" s="273"/>
      <c r="AA43" s="276" t="s">
        <v>19</v>
      </c>
      <c r="AB43" s="256"/>
      <c r="AC43" s="257"/>
      <c r="AD43" s="257"/>
      <c r="AE43" s="19" t="s">
        <v>19</v>
      </c>
      <c r="AF43" s="258"/>
      <c r="AG43" s="259"/>
      <c r="AH43" s="262"/>
      <c r="AI43" s="259"/>
      <c r="AJ43" s="262"/>
      <c r="AK43" s="259"/>
      <c r="AL43" s="262"/>
      <c r="AM43" s="259"/>
    </row>
    <row r="44" spans="2:39" ht="21.75" customHeight="1">
      <c r="B44" s="214"/>
      <c r="C44" s="239"/>
      <c r="D44" s="240"/>
      <c r="E44" s="241"/>
      <c r="F44" s="127"/>
      <c r="G44" s="127"/>
      <c r="H44" s="127"/>
      <c r="I44" s="242"/>
      <c r="J44" s="285"/>
      <c r="K44" s="286"/>
      <c r="L44" s="286"/>
      <c r="M44" s="181"/>
      <c r="N44" s="181"/>
      <c r="O44" s="248"/>
      <c r="P44" s="248"/>
      <c r="Q44" s="248"/>
      <c r="R44" s="124"/>
      <c r="S44" s="220"/>
      <c r="T44" s="268"/>
      <c r="U44" s="223"/>
      <c r="V44" s="227"/>
      <c r="W44" s="228"/>
      <c r="X44" s="223"/>
      <c r="Y44" s="274"/>
      <c r="Z44" s="275"/>
      <c r="AA44" s="232"/>
      <c r="AB44" s="97"/>
      <c r="AC44" s="264"/>
      <c r="AD44" s="265"/>
      <c r="AE44" s="95" t="s">
        <v>19</v>
      </c>
      <c r="AF44" s="260"/>
      <c r="AG44" s="261"/>
      <c r="AH44" s="263"/>
      <c r="AI44" s="261"/>
      <c r="AJ44" s="263"/>
      <c r="AK44" s="261"/>
      <c r="AL44" s="263"/>
      <c r="AM44" s="261"/>
    </row>
    <row r="45" spans="2:39" ht="21.75" customHeight="1">
      <c r="B45" s="214"/>
      <c r="C45" s="239"/>
      <c r="D45" s="240"/>
      <c r="E45" s="277" t="s">
        <v>321</v>
      </c>
      <c r="F45" s="278"/>
      <c r="G45" s="278"/>
      <c r="H45" s="278"/>
      <c r="I45" s="279"/>
      <c r="J45" s="283">
        <f>L11</f>
        <v>0</v>
      </c>
      <c r="K45" s="284"/>
      <c r="L45" s="284"/>
      <c r="M45" s="179" t="s">
        <v>272</v>
      </c>
      <c r="N45" s="179"/>
      <c r="O45" s="287" t="s">
        <v>278</v>
      </c>
      <c r="P45" s="247"/>
      <c r="Q45" s="247"/>
      <c r="R45" s="120" t="s">
        <v>274</v>
      </c>
      <c r="S45" s="290">
        <f>IF(J45="","",IF(C80="有",ROUNDDOWN(J45/6,1),IF(C78="無",ROUNDDOWN(J45/20,1),ROUNDDOWN(J45/15,1))))</f>
        <v>0</v>
      </c>
      <c r="T45" s="291"/>
      <c r="U45" s="269" t="s">
        <v>19</v>
      </c>
      <c r="V45" s="270">
        <f>Y45+AC46</f>
        <v>0</v>
      </c>
      <c r="W45" s="271"/>
      <c r="X45" s="269" t="s">
        <v>19</v>
      </c>
      <c r="Y45" s="294"/>
      <c r="Z45" s="295"/>
      <c r="AA45" s="276" t="s">
        <v>19</v>
      </c>
      <c r="AB45" s="288"/>
      <c r="AC45" s="289"/>
      <c r="AD45" s="289"/>
      <c r="AE45" s="19" t="s">
        <v>19</v>
      </c>
      <c r="AF45" s="258"/>
      <c r="AG45" s="259"/>
      <c r="AH45" s="21"/>
      <c r="AI45" s="20"/>
      <c r="AJ45" s="21"/>
      <c r="AK45" s="20"/>
      <c r="AL45" s="21"/>
      <c r="AM45" s="20"/>
    </row>
    <row r="46" spans="2:39" ht="21.75" customHeight="1">
      <c r="B46" s="214"/>
      <c r="C46" s="239"/>
      <c r="D46" s="240"/>
      <c r="E46" s="280"/>
      <c r="F46" s="281"/>
      <c r="G46" s="281"/>
      <c r="H46" s="281"/>
      <c r="I46" s="282"/>
      <c r="J46" s="285"/>
      <c r="K46" s="286"/>
      <c r="L46" s="286"/>
      <c r="M46" s="181"/>
      <c r="N46" s="181"/>
      <c r="O46" s="248"/>
      <c r="P46" s="248"/>
      <c r="Q46" s="248"/>
      <c r="R46" s="124"/>
      <c r="S46" s="292"/>
      <c r="T46" s="293"/>
      <c r="U46" s="223"/>
      <c r="V46" s="227"/>
      <c r="W46" s="228"/>
      <c r="X46" s="223"/>
      <c r="Y46" s="252"/>
      <c r="Z46" s="253"/>
      <c r="AA46" s="232"/>
      <c r="AB46" s="97"/>
      <c r="AC46" s="235"/>
      <c r="AD46" s="236"/>
      <c r="AE46" s="95" t="s">
        <v>19</v>
      </c>
      <c r="AF46" s="260"/>
      <c r="AG46" s="261"/>
      <c r="AH46" s="21"/>
      <c r="AI46" s="20"/>
      <c r="AJ46" s="21"/>
      <c r="AK46" s="20"/>
      <c r="AL46" s="21"/>
      <c r="AM46" s="20"/>
    </row>
    <row r="47" spans="2:39" ht="21.75" customHeight="1">
      <c r="B47" s="214"/>
      <c r="C47" s="239"/>
      <c r="D47" s="240"/>
      <c r="E47" s="277" t="s">
        <v>93</v>
      </c>
      <c r="F47" s="278"/>
      <c r="G47" s="278"/>
      <c r="H47" s="278"/>
      <c r="I47" s="279"/>
      <c r="J47" s="283">
        <f>H10+L10-L11</f>
        <v>0</v>
      </c>
      <c r="K47" s="284"/>
      <c r="L47" s="284"/>
      <c r="M47" s="179" t="s">
        <v>275</v>
      </c>
      <c r="N47" s="179"/>
      <c r="O47" s="287" t="s">
        <v>279</v>
      </c>
      <c r="P47" s="247"/>
      <c r="Q47" s="247"/>
      <c r="R47" s="120" t="s">
        <v>277</v>
      </c>
      <c r="S47" s="290">
        <f>IF(J47="","",IF(C78="無",ROUNDDOWN(J47/20,1),ROUNDDOWN(J47/15,1)))</f>
        <v>0</v>
      </c>
      <c r="T47" s="291"/>
      <c r="U47" s="269" t="s">
        <v>19</v>
      </c>
      <c r="V47" s="270">
        <f>Y47+AC48</f>
        <v>0</v>
      </c>
      <c r="W47" s="271"/>
      <c r="X47" s="269" t="s">
        <v>19</v>
      </c>
      <c r="Y47" s="294"/>
      <c r="Z47" s="295"/>
      <c r="AA47" s="276" t="s">
        <v>19</v>
      </c>
      <c r="AB47" s="288"/>
      <c r="AC47" s="289"/>
      <c r="AD47" s="289"/>
      <c r="AE47" s="19" t="s">
        <v>19</v>
      </c>
      <c r="AF47" s="258"/>
      <c r="AG47" s="259"/>
      <c r="AH47" s="262"/>
      <c r="AI47" s="259"/>
      <c r="AJ47" s="262"/>
      <c r="AK47" s="259"/>
      <c r="AL47" s="262"/>
      <c r="AM47" s="259"/>
    </row>
    <row r="48" spans="2:39" ht="21.75" customHeight="1">
      <c r="B48" s="214"/>
      <c r="C48" s="239"/>
      <c r="D48" s="240"/>
      <c r="E48" s="280"/>
      <c r="F48" s="281"/>
      <c r="G48" s="281"/>
      <c r="H48" s="281"/>
      <c r="I48" s="282"/>
      <c r="J48" s="285"/>
      <c r="K48" s="286"/>
      <c r="L48" s="286"/>
      <c r="M48" s="181"/>
      <c r="N48" s="181"/>
      <c r="O48" s="248"/>
      <c r="P48" s="248"/>
      <c r="Q48" s="248"/>
      <c r="R48" s="124"/>
      <c r="S48" s="292"/>
      <c r="T48" s="293"/>
      <c r="U48" s="223"/>
      <c r="V48" s="227"/>
      <c r="W48" s="228"/>
      <c r="X48" s="223"/>
      <c r="Y48" s="252"/>
      <c r="Z48" s="253"/>
      <c r="AA48" s="232"/>
      <c r="AB48" s="97"/>
      <c r="AC48" s="235"/>
      <c r="AD48" s="236"/>
      <c r="AE48" s="95" t="s">
        <v>19</v>
      </c>
      <c r="AF48" s="260"/>
      <c r="AG48" s="261"/>
      <c r="AH48" s="263"/>
      <c r="AI48" s="261"/>
      <c r="AJ48" s="263"/>
      <c r="AK48" s="261"/>
      <c r="AL48" s="263"/>
      <c r="AM48" s="261"/>
    </row>
    <row r="49" spans="2:39" ht="21.75" customHeight="1">
      <c r="B49" s="214"/>
      <c r="C49" s="239"/>
      <c r="D49" s="240"/>
      <c r="E49" s="277" t="s">
        <v>92</v>
      </c>
      <c r="F49" s="278"/>
      <c r="G49" s="278"/>
      <c r="H49" s="278"/>
      <c r="I49" s="279"/>
      <c r="J49" s="283">
        <f>J10+N10</f>
        <v>0</v>
      </c>
      <c r="K49" s="284"/>
      <c r="L49" s="284"/>
      <c r="M49" s="179" t="s">
        <v>275</v>
      </c>
      <c r="N49" s="179"/>
      <c r="O49" s="247" t="s">
        <v>280</v>
      </c>
      <c r="P49" s="247"/>
      <c r="Q49" s="247"/>
      <c r="R49" s="120" t="s">
        <v>277</v>
      </c>
      <c r="S49" s="290">
        <f>IF(J49="","",ROUNDDOWN(J49/30,1))</f>
        <v>0</v>
      </c>
      <c r="T49" s="291"/>
      <c r="U49" s="269" t="s">
        <v>19</v>
      </c>
      <c r="V49" s="270">
        <f>Y49+AC50</f>
        <v>0</v>
      </c>
      <c r="W49" s="271"/>
      <c r="X49" s="269" t="s">
        <v>19</v>
      </c>
      <c r="Y49" s="294"/>
      <c r="Z49" s="295"/>
      <c r="AA49" s="276" t="s">
        <v>19</v>
      </c>
      <c r="AB49" s="288"/>
      <c r="AC49" s="289"/>
      <c r="AD49" s="289"/>
      <c r="AE49" s="19" t="s">
        <v>19</v>
      </c>
      <c r="AF49" s="258"/>
      <c r="AG49" s="259"/>
      <c r="AH49" s="262"/>
      <c r="AI49" s="259"/>
      <c r="AJ49" s="262"/>
      <c r="AK49" s="259"/>
      <c r="AL49" s="262"/>
      <c r="AM49" s="259"/>
    </row>
    <row r="50" spans="2:39" ht="21.75" customHeight="1">
      <c r="B50" s="214"/>
      <c r="C50" s="239"/>
      <c r="D50" s="240"/>
      <c r="E50" s="280"/>
      <c r="F50" s="281"/>
      <c r="G50" s="281"/>
      <c r="H50" s="281"/>
      <c r="I50" s="282"/>
      <c r="J50" s="285"/>
      <c r="K50" s="286"/>
      <c r="L50" s="286"/>
      <c r="M50" s="181"/>
      <c r="N50" s="181"/>
      <c r="O50" s="248"/>
      <c r="P50" s="248"/>
      <c r="Q50" s="248"/>
      <c r="R50" s="124"/>
      <c r="S50" s="292"/>
      <c r="T50" s="293"/>
      <c r="U50" s="223"/>
      <c r="V50" s="227"/>
      <c r="W50" s="228"/>
      <c r="X50" s="223"/>
      <c r="Y50" s="252"/>
      <c r="Z50" s="253"/>
      <c r="AA50" s="232"/>
      <c r="AB50" s="97"/>
      <c r="AC50" s="235"/>
      <c r="AD50" s="236"/>
      <c r="AE50" s="95" t="s">
        <v>19</v>
      </c>
      <c r="AF50" s="260"/>
      <c r="AG50" s="261"/>
      <c r="AH50" s="263"/>
      <c r="AI50" s="261"/>
      <c r="AJ50" s="263"/>
      <c r="AK50" s="261"/>
      <c r="AL50" s="263"/>
      <c r="AM50" s="261"/>
    </row>
    <row r="51" spans="2:39" ht="21.75" customHeight="1">
      <c r="B51" s="214"/>
      <c r="C51" s="239"/>
      <c r="D51" s="240"/>
      <c r="E51" s="296" t="s">
        <v>322</v>
      </c>
      <c r="F51" s="297"/>
      <c r="G51" s="297"/>
      <c r="H51" s="297"/>
      <c r="I51" s="298"/>
      <c r="J51" s="283">
        <f>J47+J49+J45</f>
        <v>0</v>
      </c>
      <c r="K51" s="284"/>
      <c r="L51" s="284"/>
      <c r="M51" s="79"/>
      <c r="N51" s="79"/>
      <c r="O51" s="79"/>
      <c r="P51" s="79"/>
      <c r="Q51" s="79"/>
      <c r="R51" s="80"/>
      <c r="S51" s="290">
        <f>S45+S47+S49</f>
        <v>0</v>
      </c>
      <c r="T51" s="302"/>
      <c r="U51" s="269" t="s">
        <v>19</v>
      </c>
      <c r="V51" s="305">
        <f>V45+V47+V49</f>
        <v>0</v>
      </c>
      <c r="W51" s="267"/>
      <c r="X51" s="269" t="s">
        <v>19</v>
      </c>
      <c r="Y51" s="328">
        <f>Y45+Y47+Y49</f>
        <v>0</v>
      </c>
      <c r="Z51" s="329"/>
      <c r="AA51" s="276" t="s">
        <v>19</v>
      </c>
      <c r="AB51" s="266">
        <f>AB45+AB47+AB49</f>
        <v>0</v>
      </c>
      <c r="AC51" s="267"/>
      <c r="AD51" s="267"/>
      <c r="AE51" s="19" t="s">
        <v>19</v>
      </c>
      <c r="AF51" s="307">
        <f>AF45+AF47+AF49</f>
        <v>0</v>
      </c>
      <c r="AG51" s="308"/>
      <c r="AH51" s="307">
        <f>AH45+AH47+AH49</f>
        <v>0</v>
      </c>
      <c r="AI51" s="308"/>
      <c r="AJ51" s="307">
        <f>AJ45+AJ47+AJ49</f>
        <v>0</v>
      </c>
      <c r="AK51" s="308"/>
      <c r="AL51" s="307">
        <f>AL45+AL47+AL49</f>
        <v>0</v>
      </c>
      <c r="AM51" s="308"/>
    </row>
    <row r="52" spans="2:39" ht="21.75" customHeight="1">
      <c r="B52" s="214"/>
      <c r="C52" s="239"/>
      <c r="D52" s="240"/>
      <c r="E52" s="299"/>
      <c r="F52" s="300"/>
      <c r="G52" s="300"/>
      <c r="H52" s="300"/>
      <c r="I52" s="301"/>
      <c r="J52" s="285"/>
      <c r="K52" s="286"/>
      <c r="L52" s="286"/>
      <c r="M52" s="81"/>
      <c r="N52" s="81"/>
      <c r="O52" s="81"/>
      <c r="P52" s="81"/>
      <c r="Q52" s="81"/>
      <c r="R52" s="82"/>
      <c r="S52" s="303"/>
      <c r="T52" s="304"/>
      <c r="U52" s="223"/>
      <c r="V52" s="306"/>
      <c r="W52" s="268"/>
      <c r="X52" s="223"/>
      <c r="Y52" s="330"/>
      <c r="Z52" s="331"/>
      <c r="AA52" s="232"/>
      <c r="AB52" s="97"/>
      <c r="AC52" s="311">
        <f>AC46+AC48+AC50</f>
        <v>0</v>
      </c>
      <c r="AD52" s="312"/>
      <c r="AE52" s="95" t="s">
        <v>19</v>
      </c>
      <c r="AF52" s="309"/>
      <c r="AG52" s="310"/>
      <c r="AH52" s="309"/>
      <c r="AI52" s="310"/>
      <c r="AJ52" s="309"/>
      <c r="AK52" s="310"/>
      <c r="AL52" s="309"/>
      <c r="AM52" s="310"/>
    </row>
    <row r="53" spans="2:39" ht="21.75" customHeight="1">
      <c r="B53" s="313" t="s">
        <v>91</v>
      </c>
      <c r="C53" s="313"/>
      <c r="D53" s="313"/>
      <c r="E53" s="314" t="s">
        <v>281</v>
      </c>
      <c r="F53" s="314"/>
      <c r="G53" s="314"/>
      <c r="H53" s="314"/>
      <c r="I53" s="315"/>
      <c r="J53" s="318" t="s">
        <v>282</v>
      </c>
      <c r="K53" s="319"/>
      <c r="L53" s="319"/>
      <c r="M53" s="319"/>
      <c r="N53" s="319"/>
      <c r="O53" s="319"/>
      <c r="P53" s="319"/>
      <c r="Q53" s="319"/>
      <c r="R53" s="320"/>
      <c r="S53" s="324" t="s">
        <v>271</v>
      </c>
      <c r="T53" s="325"/>
      <c r="U53" s="269" t="s">
        <v>19</v>
      </c>
      <c r="V53" s="270">
        <f>Y53+AC54</f>
        <v>0</v>
      </c>
      <c r="W53" s="271"/>
      <c r="X53" s="269" t="s">
        <v>19</v>
      </c>
      <c r="Y53" s="294"/>
      <c r="Z53" s="295"/>
      <c r="AA53" s="276" t="s">
        <v>19</v>
      </c>
      <c r="AB53" s="288"/>
      <c r="AC53" s="289"/>
      <c r="AD53" s="289"/>
      <c r="AE53" s="19" t="s">
        <v>19</v>
      </c>
      <c r="AF53" s="258"/>
      <c r="AG53" s="259"/>
      <c r="AH53" s="262"/>
      <c r="AI53" s="259"/>
      <c r="AJ53" s="262"/>
      <c r="AK53" s="259"/>
      <c r="AL53" s="262"/>
      <c r="AM53" s="259"/>
    </row>
    <row r="54" spans="2:39" ht="21.75" customHeight="1">
      <c r="B54" s="313"/>
      <c r="C54" s="313"/>
      <c r="D54" s="313"/>
      <c r="E54" s="316"/>
      <c r="F54" s="316"/>
      <c r="G54" s="316"/>
      <c r="H54" s="316"/>
      <c r="I54" s="317"/>
      <c r="J54" s="321"/>
      <c r="K54" s="322"/>
      <c r="L54" s="322"/>
      <c r="M54" s="322"/>
      <c r="N54" s="322"/>
      <c r="O54" s="322"/>
      <c r="P54" s="322"/>
      <c r="Q54" s="322"/>
      <c r="R54" s="323"/>
      <c r="S54" s="326"/>
      <c r="T54" s="327"/>
      <c r="U54" s="223"/>
      <c r="V54" s="227"/>
      <c r="W54" s="228"/>
      <c r="X54" s="223"/>
      <c r="Y54" s="252"/>
      <c r="Z54" s="253"/>
      <c r="AA54" s="232"/>
      <c r="AB54" s="97"/>
      <c r="AC54" s="235"/>
      <c r="AD54" s="236"/>
      <c r="AE54" s="95" t="s">
        <v>19</v>
      </c>
      <c r="AF54" s="260"/>
      <c r="AG54" s="261"/>
      <c r="AH54" s="263"/>
      <c r="AI54" s="261"/>
      <c r="AJ54" s="263"/>
      <c r="AK54" s="261"/>
      <c r="AL54" s="263"/>
      <c r="AM54" s="261"/>
    </row>
    <row r="55" spans="2:39" ht="21.75" customHeight="1">
      <c r="B55" s="313"/>
      <c r="C55" s="313"/>
      <c r="D55" s="313"/>
      <c r="E55" s="154" t="s">
        <v>283</v>
      </c>
      <c r="F55" s="154"/>
      <c r="G55" s="154"/>
      <c r="H55" s="154"/>
      <c r="I55" s="155"/>
      <c r="J55" s="318" t="s">
        <v>90</v>
      </c>
      <c r="K55" s="319"/>
      <c r="L55" s="319"/>
      <c r="M55" s="319"/>
      <c r="N55" s="319"/>
      <c r="O55" s="319"/>
      <c r="P55" s="319"/>
      <c r="Q55" s="319"/>
      <c r="R55" s="320"/>
      <c r="S55" s="290" t="s">
        <v>271</v>
      </c>
      <c r="T55" s="291"/>
      <c r="U55" s="269" t="s">
        <v>19</v>
      </c>
      <c r="V55" s="270">
        <f>Y55+AC56</f>
        <v>0</v>
      </c>
      <c r="W55" s="271"/>
      <c r="X55" s="269" t="s">
        <v>19</v>
      </c>
      <c r="Y55" s="294"/>
      <c r="Z55" s="295"/>
      <c r="AA55" s="276" t="s">
        <v>19</v>
      </c>
      <c r="AB55" s="288"/>
      <c r="AC55" s="289"/>
      <c r="AD55" s="289"/>
      <c r="AE55" s="19" t="s">
        <v>19</v>
      </c>
      <c r="AF55" s="258"/>
      <c r="AG55" s="259"/>
      <c r="AH55" s="262"/>
      <c r="AI55" s="259"/>
      <c r="AJ55" s="262"/>
      <c r="AK55" s="259"/>
      <c r="AL55" s="262"/>
      <c r="AM55" s="259"/>
    </row>
    <row r="56" spans="2:39" ht="21.75" customHeight="1">
      <c r="B56" s="313"/>
      <c r="C56" s="313"/>
      <c r="D56" s="313"/>
      <c r="E56" s="332"/>
      <c r="F56" s="332"/>
      <c r="G56" s="332"/>
      <c r="H56" s="332"/>
      <c r="I56" s="333"/>
      <c r="J56" s="321"/>
      <c r="K56" s="322"/>
      <c r="L56" s="322"/>
      <c r="M56" s="322"/>
      <c r="N56" s="322"/>
      <c r="O56" s="322"/>
      <c r="P56" s="322"/>
      <c r="Q56" s="322"/>
      <c r="R56" s="323"/>
      <c r="S56" s="292"/>
      <c r="T56" s="293"/>
      <c r="U56" s="223"/>
      <c r="V56" s="227"/>
      <c r="W56" s="228"/>
      <c r="X56" s="223"/>
      <c r="Y56" s="252"/>
      <c r="Z56" s="253"/>
      <c r="AA56" s="232"/>
      <c r="AB56" s="97"/>
      <c r="AC56" s="235"/>
      <c r="AD56" s="236"/>
      <c r="AE56" s="95" t="s">
        <v>19</v>
      </c>
      <c r="AF56" s="260"/>
      <c r="AG56" s="261"/>
      <c r="AH56" s="263"/>
      <c r="AI56" s="261"/>
      <c r="AJ56" s="263"/>
      <c r="AK56" s="261"/>
      <c r="AL56" s="263"/>
      <c r="AM56" s="261"/>
    </row>
    <row r="57" spans="2:39" ht="21.75" customHeight="1">
      <c r="B57" s="353" t="s">
        <v>284</v>
      </c>
      <c r="C57" s="353"/>
      <c r="D57" s="353"/>
      <c r="E57" s="353"/>
      <c r="F57" s="353"/>
      <c r="G57" s="353"/>
      <c r="H57" s="353"/>
      <c r="I57" s="353"/>
      <c r="J57" s="354" t="s">
        <v>323</v>
      </c>
      <c r="K57" s="355"/>
      <c r="L57" s="355"/>
      <c r="M57" s="355"/>
      <c r="N57" s="355"/>
      <c r="O57" s="355"/>
      <c r="P57" s="355"/>
      <c r="Q57" s="355"/>
      <c r="R57" s="356"/>
      <c r="S57" s="350">
        <f>ROUND(S41+S43+S45+S47+S49,0)</f>
        <v>0</v>
      </c>
      <c r="T57" s="360"/>
      <c r="U57" s="363" t="s">
        <v>19</v>
      </c>
      <c r="V57" s="305">
        <f>ROUND(V41+V43+V45+V47+V49+V53+V55,0)</f>
        <v>0</v>
      </c>
      <c r="W57" s="267"/>
      <c r="X57" s="363" t="s">
        <v>19</v>
      </c>
      <c r="Y57" s="350">
        <f>ROUND(Y41+Y43+Y45+Y47+Y49+Y53+Y55,0)</f>
        <v>0</v>
      </c>
      <c r="Z57" s="267"/>
      <c r="AA57" s="335" t="s">
        <v>19</v>
      </c>
      <c r="AB57" s="351">
        <f>AB41+AB43+AB47+AB49+AB53+AB55+AB45</f>
        <v>0</v>
      </c>
      <c r="AC57" s="352"/>
      <c r="AD57" s="352"/>
      <c r="AE57" s="112" t="s">
        <v>19</v>
      </c>
      <c r="AF57" s="334">
        <f>AF41+AF43+AF47+AF49+AF53+AF55+AF45</f>
        <v>0</v>
      </c>
      <c r="AG57" s="335"/>
      <c r="AH57" s="334">
        <f>AH41+AH43+AH47+AH49+AH53+AH55+AH45</f>
        <v>0</v>
      </c>
      <c r="AI57" s="335"/>
      <c r="AJ57" s="334">
        <f>AJ41+AJ43+AJ47+AJ49+AJ53+AJ55+AJ45</f>
        <v>0</v>
      </c>
      <c r="AK57" s="335"/>
      <c r="AL57" s="334">
        <f>AL41+AL43+AL47+AL49+AL53+AL55+AL45</f>
        <v>0</v>
      </c>
      <c r="AM57" s="335"/>
    </row>
    <row r="58" spans="2:39" ht="21.75" customHeight="1">
      <c r="B58" s="353"/>
      <c r="C58" s="353"/>
      <c r="D58" s="353"/>
      <c r="E58" s="353"/>
      <c r="F58" s="353"/>
      <c r="G58" s="353"/>
      <c r="H58" s="353"/>
      <c r="I58" s="353"/>
      <c r="J58" s="357"/>
      <c r="K58" s="358"/>
      <c r="L58" s="358"/>
      <c r="M58" s="358"/>
      <c r="N58" s="358"/>
      <c r="O58" s="358"/>
      <c r="P58" s="358"/>
      <c r="Q58" s="358"/>
      <c r="R58" s="359"/>
      <c r="S58" s="361"/>
      <c r="T58" s="362"/>
      <c r="U58" s="336"/>
      <c r="V58" s="306"/>
      <c r="W58" s="268"/>
      <c r="X58" s="336"/>
      <c r="Y58" s="220"/>
      <c r="Z58" s="268"/>
      <c r="AA58" s="337"/>
      <c r="AB58" s="10"/>
      <c r="AC58" s="338">
        <f>AC42+AC44+AC48+AC50+AC54+AC56+AC46</f>
        <v>0</v>
      </c>
      <c r="AD58" s="339"/>
      <c r="AE58" s="113" t="s">
        <v>19</v>
      </c>
      <c r="AF58" s="336"/>
      <c r="AG58" s="337"/>
      <c r="AH58" s="336"/>
      <c r="AI58" s="337"/>
      <c r="AJ58" s="336"/>
      <c r="AK58" s="337"/>
      <c r="AL58" s="336"/>
      <c r="AM58" s="337"/>
    </row>
    <row r="59" spans="2:39" ht="30.75" customHeight="1">
      <c r="B59" s="340" t="s">
        <v>254</v>
      </c>
      <c r="C59" s="340"/>
      <c r="D59" s="340"/>
      <c r="E59" s="342" t="s">
        <v>285</v>
      </c>
      <c r="F59" s="342"/>
      <c r="G59" s="342"/>
      <c r="H59" s="342"/>
      <c r="I59" s="342"/>
      <c r="J59" s="343" t="s">
        <v>89</v>
      </c>
      <c r="K59" s="344"/>
      <c r="L59" s="344"/>
      <c r="M59" s="344"/>
      <c r="N59" s="344"/>
      <c r="O59" s="344"/>
      <c r="P59" s="344"/>
      <c r="Q59" s="345" t="str">
        <f>IF(P10=0,"",IF(T10+V10&lt;=90,"常勤","非常勤"))</f>
        <v/>
      </c>
      <c r="R59" s="346"/>
      <c r="S59" s="347">
        <f>IF(Q59="",0,IF((Q59="非常勤"),0,1))</f>
        <v>0</v>
      </c>
      <c r="T59" s="348"/>
      <c r="U59" s="89" t="s">
        <v>19</v>
      </c>
      <c r="V59" s="349" t="s">
        <v>271</v>
      </c>
      <c r="W59" s="127"/>
      <c r="X59" s="89" t="s">
        <v>19</v>
      </c>
      <c r="Y59" s="241" t="s">
        <v>271</v>
      </c>
      <c r="Z59" s="127"/>
      <c r="AA59" s="87" t="s">
        <v>19</v>
      </c>
      <c r="AB59" s="127" t="s">
        <v>271</v>
      </c>
      <c r="AC59" s="127"/>
      <c r="AD59" s="127"/>
      <c r="AE59" s="94" t="s">
        <v>19</v>
      </c>
      <c r="AF59" s="224"/>
      <c r="AG59" s="364"/>
      <c r="AH59" s="365"/>
      <c r="AI59" s="364"/>
      <c r="AJ59" s="365"/>
      <c r="AK59" s="364"/>
      <c r="AL59" s="365"/>
      <c r="AM59" s="364"/>
    </row>
    <row r="60" spans="2:39" ht="30.75" customHeight="1">
      <c r="B60" s="340"/>
      <c r="C60" s="340"/>
      <c r="D60" s="340"/>
      <c r="E60" s="342" t="s">
        <v>286</v>
      </c>
      <c r="F60" s="342"/>
      <c r="G60" s="342"/>
      <c r="H60" s="342"/>
      <c r="I60" s="342"/>
      <c r="J60" s="366" t="s">
        <v>88</v>
      </c>
      <c r="K60" s="367"/>
      <c r="L60" s="367"/>
      <c r="M60" s="367"/>
      <c r="N60" s="367"/>
      <c r="O60" s="367"/>
      <c r="P60" s="367"/>
      <c r="Q60" s="368"/>
      <c r="R60" s="369"/>
      <c r="S60" s="311">
        <f>IF(Q60="有",ROUNDDOWN(1,1),0)</f>
        <v>0</v>
      </c>
      <c r="T60" s="312"/>
      <c r="U60" s="89" t="s">
        <v>19</v>
      </c>
      <c r="V60" s="370" t="s">
        <v>271</v>
      </c>
      <c r="W60" s="371"/>
      <c r="X60" s="89" t="s">
        <v>19</v>
      </c>
      <c r="Y60" s="372" t="s">
        <v>271</v>
      </c>
      <c r="Z60" s="371"/>
      <c r="AA60" s="87" t="s">
        <v>19</v>
      </c>
      <c r="AB60" s="371" t="s">
        <v>271</v>
      </c>
      <c r="AC60" s="371"/>
      <c r="AD60" s="371"/>
      <c r="AE60" s="94" t="s">
        <v>19</v>
      </c>
      <c r="AF60" s="224"/>
      <c r="AG60" s="364"/>
      <c r="AH60" s="365"/>
      <c r="AI60" s="364"/>
      <c r="AJ60" s="365"/>
      <c r="AK60" s="364"/>
      <c r="AL60" s="365"/>
      <c r="AM60" s="364"/>
    </row>
    <row r="61" spans="2:39" ht="30.75" customHeight="1" thickBot="1">
      <c r="B61" s="341"/>
      <c r="C61" s="341"/>
      <c r="D61" s="341"/>
      <c r="E61" s="399" t="s">
        <v>287</v>
      </c>
      <c r="F61" s="399"/>
      <c r="G61" s="399"/>
      <c r="H61" s="399"/>
      <c r="I61" s="399"/>
      <c r="J61" s="400" t="s">
        <v>326</v>
      </c>
      <c r="K61" s="400"/>
      <c r="L61" s="400"/>
      <c r="M61" s="400"/>
      <c r="N61" s="400"/>
      <c r="O61" s="400"/>
      <c r="P61" s="400"/>
      <c r="Q61" s="400"/>
      <c r="R61" s="400"/>
      <c r="S61" s="401">
        <f>IF(Y53="",0,1)</f>
        <v>0</v>
      </c>
      <c r="T61" s="402"/>
      <c r="U61" s="93" t="s">
        <v>19</v>
      </c>
      <c r="V61" s="403" t="s">
        <v>271</v>
      </c>
      <c r="W61" s="169"/>
      <c r="X61" s="93" t="s">
        <v>19</v>
      </c>
      <c r="Y61" s="168" t="s">
        <v>271</v>
      </c>
      <c r="Z61" s="169"/>
      <c r="AA61" s="86" t="s">
        <v>19</v>
      </c>
      <c r="AB61" s="169" t="s">
        <v>271</v>
      </c>
      <c r="AC61" s="169"/>
      <c r="AD61" s="169"/>
      <c r="AE61" s="18" t="s">
        <v>19</v>
      </c>
      <c r="AF61" s="269" t="s">
        <v>271</v>
      </c>
      <c r="AG61" s="276"/>
      <c r="AH61" s="373" t="s">
        <v>87</v>
      </c>
      <c r="AI61" s="276"/>
      <c r="AJ61" s="373" t="s">
        <v>271</v>
      </c>
      <c r="AK61" s="276"/>
      <c r="AL61" s="373" t="s">
        <v>271</v>
      </c>
      <c r="AM61" s="276"/>
    </row>
    <row r="62" spans="2:39" ht="23.25" customHeight="1" thickTop="1">
      <c r="B62" s="374" t="s">
        <v>288</v>
      </c>
      <c r="C62" s="374"/>
      <c r="D62" s="374"/>
      <c r="E62" s="374"/>
      <c r="F62" s="374"/>
      <c r="G62" s="374"/>
      <c r="H62" s="374"/>
      <c r="I62" s="374"/>
      <c r="J62" s="376" t="s">
        <v>289</v>
      </c>
      <c r="K62" s="377"/>
      <c r="L62" s="377"/>
      <c r="M62" s="377"/>
      <c r="N62" s="377"/>
      <c r="O62" s="377"/>
      <c r="P62" s="377"/>
      <c r="Q62" s="377"/>
      <c r="R62" s="378"/>
      <c r="S62" s="382">
        <f>S57+S59+S60+S61</f>
        <v>0</v>
      </c>
      <c r="T62" s="383"/>
      <c r="U62" s="386" t="s">
        <v>19</v>
      </c>
      <c r="V62" s="388">
        <f>V57</f>
        <v>0</v>
      </c>
      <c r="W62" s="389"/>
      <c r="X62" s="393" t="s">
        <v>19</v>
      </c>
      <c r="Y62" s="382">
        <f>Y57</f>
        <v>0</v>
      </c>
      <c r="Z62" s="420"/>
      <c r="AA62" s="393" t="s">
        <v>19</v>
      </c>
      <c r="AB62" s="423">
        <f>AB57</f>
        <v>0</v>
      </c>
      <c r="AC62" s="420"/>
      <c r="AD62" s="420"/>
      <c r="AE62" s="70" t="s">
        <v>19</v>
      </c>
      <c r="AF62" s="398">
        <f>AF57</f>
        <v>0</v>
      </c>
      <c r="AG62" s="393"/>
      <c r="AH62" s="392">
        <f>AH57</f>
        <v>0</v>
      </c>
      <c r="AI62" s="393"/>
      <c r="AJ62" s="392">
        <f>AJ57</f>
        <v>0</v>
      </c>
      <c r="AK62" s="393"/>
      <c r="AL62" s="392">
        <f>AL57</f>
        <v>0</v>
      </c>
      <c r="AM62" s="393"/>
    </row>
    <row r="63" spans="2:39" ht="23.25" customHeight="1" thickBot="1">
      <c r="B63" s="375"/>
      <c r="C63" s="375"/>
      <c r="D63" s="375"/>
      <c r="E63" s="375"/>
      <c r="F63" s="375"/>
      <c r="G63" s="375"/>
      <c r="H63" s="375"/>
      <c r="I63" s="375"/>
      <c r="J63" s="379"/>
      <c r="K63" s="380"/>
      <c r="L63" s="380"/>
      <c r="M63" s="380"/>
      <c r="N63" s="380"/>
      <c r="O63" s="380"/>
      <c r="P63" s="380"/>
      <c r="Q63" s="380"/>
      <c r="R63" s="381"/>
      <c r="S63" s="384"/>
      <c r="T63" s="385"/>
      <c r="U63" s="387"/>
      <c r="V63" s="390"/>
      <c r="W63" s="391"/>
      <c r="X63" s="395"/>
      <c r="Y63" s="421"/>
      <c r="Z63" s="422"/>
      <c r="AA63" s="395"/>
      <c r="AB63" s="92"/>
      <c r="AC63" s="396">
        <f>AC58</f>
        <v>0</v>
      </c>
      <c r="AD63" s="397"/>
      <c r="AE63" s="71" t="s">
        <v>19</v>
      </c>
      <c r="AF63" s="387"/>
      <c r="AG63" s="395"/>
      <c r="AH63" s="394"/>
      <c r="AI63" s="395"/>
      <c r="AJ63" s="394"/>
      <c r="AK63" s="395"/>
      <c r="AL63" s="394"/>
      <c r="AM63" s="395"/>
    </row>
    <row r="64" spans="2:39" ht="40.5" customHeight="1" thickTop="1">
      <c r="B64" s="404" t="s">
        <v>255</v>
      </c>
      <c r="C64" s="405"/>
      <c r="D64" s="406"/>
      <c r="E64" s="410" t="s">
        <v>290</v>
      </c>
      <c r="F64" s="411"/>
      <c r="G64" s="411"/>
      <c r="H64" s="411"/>
      <c r="I64" s="411"/>
      <c r="J64" s="412" t="s">
        <v>327</v>
      </c>
      <c r="K64" s="412"/>
      <c r="L64" s="412"/>
      <c r="M64" s="412"/>
      <c r="N64" s="412"/>
      <c r="O64" s="412"/>
      <c r="P64" s="412"/>
      <c r="Q64" s="412"/>
      <c r="R64" s="412"/>
      <c r="S64" s="413">
        <f>IF(S57=0,0,1)</f>
        <v>0</v>
      </c>
      <c r="T64" s="414"/>
      <c r="U64" s="102" t="s">
        <v>19</v>
      </c>
      <c r="V64" s="415" t="s">
        <v>271</v>
      </c>
      <c r="W64" s="416"/>
      <c r="X64" s="102" t="s">
        <v>19</v>
      </c>
      <c r="Y64" s="417" t="s">
        <v>271</v>
      </c>
      <c r="Z64" s="418"/>
      <c r="AA64" s="103" t="s">
        <v>19</v>
      </c>
      <c r="AB64" s="419"/>
      <c r="AC64" s="419"/>
      <c r="AD64" s="419"/>
      <c r="AE64" s="69" t="s">
        <v>19</v>
      </c>
      <c r="AF64" s="430" t="s">
        <v>271</v>
      </c>
      <c r="AG64" s="431"/>
      <c r="AH64" s="432" t="s">
        <v>271</v>
      </c>
      <c r="AI64" s="431"/>
      <c r="AJ64" s="432" t="s">
        <v>271</v>
      </c>
      <c r="AK64" s="431"/>
      <c r="AL64" s="432" t="s">
        <v>271</v>
      </c>
      <c r="AM64" s="431"/>
    </row>
    <row r="65" spans="2:47" ht="40.5" customHeight="1">
      <c r="B65" s="407"/>
      <c r="C65" s="408"/>
      <c r="D65" s="409"/>
      <c r="E65" s="342" t="s">
        <v>291</v>
      </c>
      <c r="F65" s="342"/>
      <c r="G65" s="342"/>
      <c r="H65" s="342"/>
      <c r="I65" s="342"/>
      <c r="J65" s="433" t="s">
        <v>292</v>
      </c>
      <c r="K65" s="433"/>
      <c r="L65" s="433"/>
      <c r="M65" s="433"/>
      <c r="N65" s="433"/>
      <c r="O65" s="433"/>
      <c r="P65" s="433"/>
      <c r="Q65" s="433"/>
      <c r="R65" s="433"/>
      <c r="S65" s="347">
        <f>IF(Y53="",0,1)</f>
        <v>0</v>
      </c>
      <c r="T65" s="348"/>
      <c r="U65" s="89" t="s">
        <v>19</v>
      </c>
      <c r="V65" s="306" t="s">
        <v>271</v>
      </c>
      <c r="W65" s="268"/>
      <c r="X65" s="89" t="s">
        <v>19</v>
      </c>
      <c r="Y65" s="252"/>
      <c r="Z65" s="253"/>
      <c r="AA65" s="87" t="s">
        <v>19</v>
      </c>
      <c r="AB65" s="253"/>
      <c r="AC65" s="253"/>
      <c r="AD65" s="253"/>
      <c r="AE65" s="94" t="s">
        <v>19</v>
      </c>
      <c r="AF65" s="224" t="s">
        <v>271</v>
      </c>
      <c r="AG65" s="364"/>
      <c r="AH65" s="365" t="s">
        <v>87</v>
      </c>
      <c r="AI65" s="364"/>
      <c r="AJ65" s="365" t="s">
        <v>271</v>
      </c>
      <c r="AK65" s="364"/>
      <c r="AL65" s="365" t="s">
        <v>271</v>
      </c>
      <c r="AM65" s="364"/>
    </row>
    <row r="66" spans="2:47" ht="13.5" customHeight="1">
      <c r="B66" s="506" t="s">
        <v>86</v>
      </c>
      <c r="C66" s="508" t="s">
        <v>14</v>
      </c>
      <c r="D66" s="508"/>
      <c r="E66" s="510" t="s">
        <v>256</v>
      </c>
      <c r="F66" s="510"/>
      <c r="G66" s="510"/>
      <c r="H66" s="510"/>
      <c r="I66" s="510"/>
      <c r="J66" s="456" t="s">
        <v>85</v>
      </c>
      <c r="K66" s="457"/>
      <c r="L66" s="457"/>
      <c r="M66" s="457"/>
      <c r="N66" s="457"/>
      <c r="O66" s="457"/>
      <c r="P66" s="457"/>
      <c r="Q66" s="457"/>
      <c r="R66" s="458"/>
      <c r="S66" s="459" t="str">
        <f>IF(J67="","",IF(J67="定員40人以下",1,IF(J67="定員151人以上",3,2)))</f>
        <v/>
      </c>
      <c r="T66" s="460"/>
      <c r="U66" s="426" t="s">
        <v>19</v>
      </c>
      <c r="V66" s="443">
        <f>Y66+AC68</f>
        <v>0</v>
      </c>
      <c r="W66" s="444"/>
      <c r="X66" s="448" t="s">
        <v>19</v>
      </c>
      <c r="Y66" s="449"/>
      <c r="Z66" s="450"/>
      <c r="AA66" s="230" t="s">
        <v>19</v>
      </c>
      <c r="AB66" s="449"/>
      <c r="AC66" s="449"/>
      <c r="AD66" s="450"/>
      <c r="AE66" s="454" t="s">
        <v>19</v>
      </c>
      <c r="AF66" s="249" t="s">
        <v>271</v>
      </c>
      <c r="AG66" s="230"/>
      <c r="AH66" s="229" t="s">
        <v>271</v>
      </c>
      <c r="AI66" s="230"/>
      <c r="AJ66" s="229" t="s">
        <v>271</v>
      </c>
      <c r="AK66" s="230"/>
      <c r="AL66" s="229" t="s">
        <v>271</v>
      </c>
      <c r="AM66" s="230"/>
      <c r="AN66" s="434"/>
      <c r="AO66" s="435"/>
      <c r="AP66" s="435"/>
      <c r="AQ66" s="435"/>
      <c r="AR66" s="435"/>
      <c r="AS66" s="435"/>
      <c r="AT66" s="435"/>
      <c r="AU66" s="435"/>
    </row>
    <row r="67" spans="2:47" ht="26.25" customHeight="1">
      <c r="B67" s="507"/>
      <c r="C67" s="509"/>
      <c r="D67" s="509"/>
      <c r="E67" s="511"/>
      <c r="F67" s="511"/>
      <c r="G67" s="511"/>
      <c r="H67" s="511"/>
      <c r="I67" s="511"/>
      <c r="J67" s="436"/>
      <c r="K67" s="437"/>
      <c r="L67" s="437"/>
      <c r="M67" s="437"/>
      <c r="N67" s="437"/>
      <c r="O67" s="437"/>
      <c r="P67" s="437"/>
      <c r="Q67" s="437"/>
      <c r="R67" s="438"/>
      <c r="S67" s="461"/>
      <c r="T67" s="462"/>
      <c r="U67" s="463"/>
      <c r="V67" s="445"/>
      <c r="W67" s="444"/>
      <c r="X67" s="448"/>
      <c r="Y67" s="451"/>
      <c r="Z67" s="452"/>
      <c r="AA67" s="230"/>
      <c r="AB67" s="453"/>
      <c r="AC67" s="451"/>
      <c r="AD67" s="452"/>
      <c r="AE67" s="455"/>
      <c r="AF67" s="249"/>
      <c r="AG67" s="230"/>
      <c r="AH67" s="229"/>
      <c r="AI67" s="230"/>
      <c r="AJ67" s="229"/>
      <c r="AK67" s="230"/>
      <c r="AL67" s="229"/>
      <c r="AM67" s="230"/>
      <c r="AN67" s="434"/>
      <c r="AO67" s="435"/>
      <c r="AP67" s="435"/>
      <c r="AQ67" s="435"/>
      <c r="AR67" s="435"/>
      <c r="AS67" s="435"/>
      <c r="AT67" s="435"/>
      <c r="AU67" s="435"/>
    </row>
    <row r="68" spans="2:47" ht="26.25" customHeight="1">
      <c r="B68" s="507"/>
      <c r="C68" s="509"/>
      <c r="D68" s="509"/>
      <c r="E68" s="511"/>
      <c r="F68" s="511"/>
      <c r="G68" s="511"/>
      <c r="H68" s="511"/>
      <c r="I68" s="511"/>
      <c r="J68" s="439"/>
      <c r="K68" s="440"/>
      <c r="L68" s="440"/>
      <c r="M68" s="440"/>
      <c r="N68" s="440"/>
      <c r="O68" s="440"/>
      <c r="P68" s="440"/>
      <c r="Q68" s="440"/>
      <c r="R68" s="441"/>
      <c r="S68" s="461"/>
      <c r="T68" s="462"/>
      <c r="U68" s="463"/>
      <c r="V68" s="446"/>
      <c r="W68" s="447"/>
      <c r="X68" s="427"/>
      <c r="Y68" s="451"/>
      <c r="Z68" s="452"/>
      <c r="AA68" s="232"/>
      <c r="AB68" s="96"/>
      <c r="AC68" s="442"/>
      <c r="AD68" s="235"/>
      <c r="AE68" s="95" t="s">
        <v>19</v>
      </c>
      <c r="AF68" s="223"/>
      <c r="AG68" s="232"/>
      <c r="AH68" s="231"/>
      <c r="AI68" s="232"/>
      <c r="AJ68" s="231"/>
      <c r="AK68" s="232"/>
      <c r="AL68" s="231"/>
      <c r="AM68" s="232"/>
      <c r="AN68" s="434"/>
      <c r="AO68" s="435"/>
      <c r="AP68" s="435"/>
      <c r="AQ68" s="435"/>
      <c r="AR68" s="435"/>
      <c r="AS68" s="435"/>
      <c r="AT68" s="435"/>
      <c r="AU68" s="435"/>
    </row>
    <row r="69" spans="2:47" ht="27" customHeight="1">
      <c r="B69" s="507"/>
      <c r="C69" s="485" t="s">
        <v>257</v>
      </c>
      <c r="D69" s="486"/>
      <c r="E69" s="486"/>
      <c r="F69" s="486"/>
      <c r="G69" s="486"/>
      <c r="H69" s="486"/>
      <c r="I69" s="487"/>
      <c r="J69" s="485" t="s">
        <v>84</v>
      </c>
      <c r="K69" s="491"/>
      <c r="L69" s="493"/>
      <c r="M69" s="495" t="s">
        <v>83</v>
      </c>
      <c r="N69" s="495"/>
      <c r="O69" s="495"/>
      <c r="P69" s="496"/>
      <c r="Q69" s="499" t="str">
        <f>IF(P10="","",IF(R10+T10+V10&lt;=90,"90人以下","91人以上"))</f>
        <v>90人以下</v>
      </c>
      <c r="R69" s="500"/>
      <c r="S69" s="503" t="str">
        <f>IF(L69="","",IF(L69="有",0,IF(Q69="91人以上",2,1)))</f>
        <v/>
      </c>
      <c r="T69" s="504"/>
      <c r="U69" s="424" t="s">
        <v>19</v>
      </c>
      <c r="V69" s="482">
        <f>Y69+AC70</f>
        <v>0</v>
      </c>
      <c r="W69" s="352"/>
      <c r="X69" s="424" t="s">
        <v>19</v>
      </c>
      <c r="Y69" s="256"/>
      <c r="Z69" s="257"/>
      <c r="AA69" s="425" t="s">
        <v>19</v>
      </c>
      <c r="AB69" s="256"/>
      <c r="AC69" s="257"/>
      <c r="AD69" s="257"/>
      <c r="AE69" s="17" t="s">
        <v>19</v>
      </c>
      <c r="AF69" s="424" t="s">
        <v>271</v>
      </c>
      <c r="AG69" s="425"/>
      <c r="AH69" s="428" t="s">
        <v>271</v>
      </c>
      <c r="AI69" s="425"/>
      <c r="AJ69" s="428" t="s">
        <v>271</v>
      </c>
      <c r="AK69" s="425"/>
      <c r="AL69" s="428" t="s">
        <v>271</v>
      </c>
      <c r="AM69" s="425"/>
    </row>
    <row r="70" spans="2:47" ht="27" customHeight="1">
      <c r="B70" s="507"/>
      <c r="C70" s="488"/>
      <c r="D70" s="489"/>
      <c r="E70" s="489"/>
      <c r="F70" s="489"/>
      <c r="G70" s="489"/>
      <c r="H70" s="489"/>
      <c r="I70" s="490"/>
      <c r="J70" s="488"/>
      <c r="K70" s="492"/>
      <c r="L70" s="494"/>
      <c r="M70" s="497"/>
      <c r="N70" s="497"/>
      <c r="O70" s="497"/>
      <c r="P70" s="498"/>
      <c r="Q70" s="501"/>
      <c r="R70" s="502"/>
      <c r="S70" s="460"/>
      <c r="T70" s="505"/>
      <c r="U70" s="426"/>
      <c r="V70" s="446"/>
      <c r="W70" s="447"/>
      <c r="X70" s="426"/>
      <c r="Y70" s="483"/>
      <c r="Z70" s="484"/>
      <c r="AA70" s="427"/>
      <c r="AB70" s="10"/>
      <c r="AC70" s="264"/>
      <c r="AD70" s="265"/>
      <c r="AE70" s="16" t="s">
        <v>19</v>
      </c>
      <c r="AF70" s="426"/>
      <c r="AG70" s="427"/>
      <c r="AH70" s="429"/>
      <c r="AI70" s="427"/>
      <c r="AJ70" s="429"/>
      <c r="AK70" s="427"/>
      <c r="AL70" s="429"/>
      <c r="AM70" s="427"/>
    </row>
    <row r="71" spans="2:47" ht="25.5" customHeight="1">
      <c r="B71" s="479" t="s">
        <v>82</v>
      </c>
      <c r="C71" s="480"/>
      <c r="D71" s="480"/>
      <c r="E71" s="480"/>
      <c r="F71" s="480"/>
      <c r="G71" s="480"/>
      <c r="H71" s="480"/>
      <c r="I71" s="480"/>
      <c r="J71" s="480"/>
      <c r="K71" s="480"/>
      <c r="L71" s="480"/>
      <c r="M71" s="480"/>
      <c r="N71" s="480"/>
      <c r="O71" s="480"/>
      <c r="P71" s="480"/>
      <c r="Q71" s="480"/>
      <c r="R71" s="480"/>
      <c r="S71" s="480"/>
      <c r="T71" s="480"/>
      <c r="U71" s="480"/>
      <c r="V71" s="480"/>
      <c r="W71" s="480"/>
      <c r="X71" s="480"/>
      <c r="Y71" s="480"/>
      <c r="Z71" s="480"/>
      <c r="AA71" s="480"/>
      <c r="AB71" s="480"/>
      <c r="AC71" s="480"/>
      <c r="AD71" s="480"/>
      <c r="AE71" s="480"/>
      <c r="AF71" s="480"/>
      <c r="AG71" s="480"/>
      <c r="AH71" s="480"/>
      <c r="AI71" s="480"/>
      <c r="AJ71" s="480"/>
      <c r="AK71" s="480"/>
      <c r="AL71" s="480"/>
      <c r="AM71" s="481"/>
    </row>
    <row r="72" spans="2:47" ht="29.25" customHeight="1">
      <c r="B72" s="15"/>
      <c r="C72" s="526" t="s">
        <v>81</v>
      </c>
      <c r="D72" s="526"/>
      <c r="E72" s="141" t="s">
        <v>80</v>
      </c>
      <c r="F72" s="141"/>
      <c r="G72" s="141"/>
      <c r="H72" s="141"/>
      <c r="I72" s="527" t="s">
        <v>79</v>
      </c>
      <c r="J72" s="528"/>
      <c r="K72" s="528"/>
      <c r="L72" s="528"/>
      <c r="M72" s="528"/>
      <c r="N72" s="528"/>
      <c r="O72" s="528"/>
      <c r="P72" s="528"/>
      <c r="Q72" s="528"/>
      <c r="R72" s="529"/>
      <c r="S72" s="372" t="s">
        <v>78</v>
      </c>
      <c r="T72" s="371"/>
      <c r="U72" s="530"/>
      <c r="V72" s="527" t="s">
        <v>77</v>
      </c>
      <c r="W72" s="512"/>
      <c r="X72" s="136"/>
      <c r="Y72" s="135" t="s">
        <v>76</v>
      </c>
      <c r="Z72" s="512"/>
      <c r="AA72" s="136"/>
      <c r="AB72" s="135" t="s">
        <v>75</v>
      </c>
      <c r="AC72" s="512"/>
      <c r="AD72" s="512"/>
      <c r="AE72" s="136"/>
      <c r="AF72" s="131" t="s">
        <v>74</v>
      </c>
      <c r="AG72" s="132"/>
      <c r="AH72" s="132"/>
      <c r="AI72" s="132"/>
      <c r="AJ72" s="132"/>
      <c r="AK72" s="132"/>
      <c r="AL72" s="132"/>
      <c r="AM72" s="139"/>
    </row>
    <row r="73" spans="2:47" ht="18" customHeight="1">
      <c r="B73" s="517" t="s">
        <v>62</v>
      </c>
      <c r="C73" s="464"/>
      <c r="D73" s="464"/>
      <c r="E73" s="465" t="s">
        <v>293</v>
      </c>
      <c r="F73" s="466"/>
      <c r="G73" s="466"/>
      <c r="H73" s="466"/>
      <c r="I73" s="318" t="s">
        <v>73</v>
      </c>
      <c r="J73" s="319"/>
      <c r="K73" s="319"/>
      <c r="L73" s="319"/>
      <c r="M73" s="319"/>
      <c r="N73" s="319"/>
      <c r="O73" s="319"/>
      <c r="P73" s="520"/>
      <c r="Q73" s="520"/>
      <c r="R73" s="521"/>
      <c r="S73" s="328">
        <f>IF(C73="有",1,0)</f>
        <v>0</v>
      </c>
      <c r="T73" s="329"/>
      <c r="U73" s="276" t="s">
        <v>19</v>
      </c>
      <c r="V73" s="475">
        <f>Y73</f>
        <v>0</v>
      </c>
      <c r="W73" s="476"/>
      <c r="X73" s="276" t="s">
        <v>19</v>
      </c>
      <c r="Y73" s="256"/>
      <c r="Z73" s="257"/>
      <c r="AA73" s="276" t="s">
        <v>19</v>
      </c>
      <c r="AB73" s="256"/>
      <c r="AC73" s="257"/>
      <c r="AD73" s="257"/>
      <c r="AE73" s="85" t="s">
        <v>19</v>
      </c>
      <c r="AF73" s="125" t="s">
        <v>271</v>
      </c>
      <c r="AG73" s="179"/>
      <c r="AH73" s="179"/>
      <c r="AI73" s="179"/>
      <c r="AJ73" s="179"/>
      <c r="AK73" s="179"/>
      <c r="AL73" s="179"/>
      <c r="AM73" s="120"/>
    </row>
    <row r="74" spans="2:47" ht="18" customHeight="1">
      <c r="B74" s="517"/>
      <c r="C74" s="464"/>
      <c r="D74" s="464"/>
      <c r="E74" s="467"/>
      <c r="F74" s="468"/>
      <c r="G74" s="468"/>
      <c r="H74" s="468"/>
      <c r="I74" s="547" t="s">
        <v>72</v>
      </c>
      <c r="J74" s="548"/>
      <c r="K74" s="548"/>
      <c r="L74" s="548"/>
      <c r="M74" s="548"/>
      <c r="N74" s="548"/>
      <c r="O74" s="548"/>
      <c r="P74" s="549"/>
      <c r="Q74" s="549"/>
      <c r="R74" s="550"/>
      <c r="S74" s="522"/>
      <c r="T74" s="523"/>
      <c r="U74" s="230"/>
      <c r="V74" s="477"/>
      <c r="W74" s="478"/>
      <c r="X74" s="230"/>
      <c r="Y74" s="515"/>
      <c r="Z74" s="516"/>
      <c r="AA74" s="230"/>
      <c r="AB74" s="67"/>
      <c r="AC74" s="551"/>
      <c r="AD74" s="552"/>
      <c r="AE74" s="276" t="s">
        <v>19</v>
      </c>
      <c r="AF74" s="121"/>
      <c r="AG74" s="183"/>
      <c r="AH74" s="183"/>
      <c r="AI74" s="183"/>
      <c r="AJ74" s="183"/>
      <c r="AK74" s="183"/>
      <c r="AL74" s="183"/>
      <c r="AM74" s="122"/>
    </row>
    <row r="75" spans="2:47" ht="22.5" customHeight="1">
      <c r="B75" s="517"/>
      <c r="C75" s="464"/>
      <c r="D75" s="464"/>
      <c r="E75" s="518"/>
      <c r="F75" s="519"/>
      <c r="G75" s="519"/>
      <c r="H75" s="519"/>
      <c r="I75" s="555" t="s">
        <v>71</v>
      </c>
      <c r="J75" s="556"/>
      <c r="K75" s="556"/>
      <c r="L75" s="556"/>
      <c r="M75" s="556"/>
      <c r="N75" s="556"/>
      <c r="O75" s="556"/>
      <c r="P75" s="513"/>
      <c r="Q75" s="513"/>
      <c r="R75" s="514"/>
      <c r="S75" s="330"/>
      <c r="T75" s="331"/>
      <c r="U75" s="232"/>
      <c r="V75" s="524"/>
      <c r="W75" s="525"/>
      <c r="X75" s="232"/>
      <c r="Y75" s="483"/>
      <c r="Z75" s="484"/>
      <c r="AA75" s="232"/>
      <c r="AB75" s="97"/>
      <c r="AC75" s="553"/>
      <c r="AD75" s="554"/>
      <c r="AE75" s="232"/>
      <c r="AF75" s="123"/>
      <c r="AG75" s="181"/>
      <c r="AH75" s="181"/>
      <c r="AI75" s="181"/>
      <c r="AJ75" s="181"/>
      <c r="AK75" s="181"/>
      <c r="AL75" s="181"/>
      <c r="AM75" s="124"/>
    </row>
    <row r="76" spans="2:47" ht="24" customHeight="1">
      <c r="B76" s="517"/>
      <c r="C76" s="464"/>
      <c r="D76" s="464"/>
      <c r="E76" s="465" t="s">
        <v>294</v>
      </c>
      <c r="F76" s="466"/>
      <c r="G76" s="466"/>
      <c r="H76" s="466"/>
      <c r="I76" s="531" t="s">
        <v>70</v>
      </c>
      <c r="J76" s="532"/>
      <c r="K76" s="532"/>
      <c r="L76" s="532"/>
      <c r="M76" s="532"/>
      <c r="N76" s="532"/>
      <c r="O76" s="532"/>
      <c r="P76" s="520"/>
      <c r="Q76" s="520"/>
      <c r="R76" s="521"/>
      <c r="S76" s="328">
        <f>IF(C76="有",1,0)</f>
        <v>0</v>
      </c>
      <c r="T76" s="329"/>
      <c r="U76" s="276" t="s">
        <v>19</v>
      </c>
      <c r="V76" s="475">
        <f>Y76</f>
        <v>0</v>
      </c>
      <c r="W76" s="476"/>
      <c r="X76" s="276" t="s">
        <v>19</v>
      </c>
      <c r="Y76" s="256"/>
      <c r="Z76" s="257"/>
      <c r="AA76" s="276" t="s">
        <v>19</v>
      </c>
      <c r="AB76" s="256"/>
      <c r="AC76" s="257"/>
      <c r="AD76" s="257"/>
      <c r="AE76" s="85" t="s">
        <v>19</v>
      </c>
      <c r="AF76" s="541" t="s">
        <v>69</v>
      </c>
      <c r="AG76" s="542"/>
      <c r="AH76" s="542"/>
      <c r="AI76" s="542"/>
      <c r="AJ76" s="542"/>
      <c r="AK76" s="542"/>
      <c r="AL76" s="542"/>
      <c r="AM76" s="543"/>
    </row>
    <row r="77" spans="2:47" ht="24" customHeight="1">
      <c r="B77" s="517"/>
      <c r="C77" s="464"/>
      <c r="D77" s="464"/>
      <c r="E77" s="467"/>
      <c r="F77" s="468"/>
      <c r="G77" s="468"/>
      <c r="H77" s="468"/>
      <c r="I77" s="557" t="s">
        <v>68</v>
      </c>
      <c r="J77" s="558"/>
      <c r="K77" s="558"/>
      <c r="L77" s="558"/>
      <c r="M77" s="558"/>
      <c r="N77" s="558"/>
      <c r="O77" s="558"/>
      <c r="P77" s="549"/>
      <c r="Q77" s="549"/>
      <c r="R77" s="550"/>
      <c r="S77" s="522"/>
      <c r="T77" s="523"/>
      <c r="U77" s="230"/>
      <c r="V77" s="477"/>
      <c r="W77" s="478"/>
      <c r="X77" s="230"/>
      <c r="Y77" s="515"/>
      <c r="Z77" s="516"/>
      <c r="AA77" s="230"/>
      <c r="AB77" s="67"/>
      <c r="AC77" s="551"/>
      <c r="AD77" s="552"/>
      <c r="AE77" s="85" t="s">
        <v>19</v>
      </c>
      <c r="AF77" s="544"/>
      <c r="AG77" s="545"/>
      <c r="AH77" s="545"/>
      <c r="AI77" s="545"/>
      <c r="AJ77" s="545"/>
      <c r="AK77" s="545"/>
      <c r="AL77" s="545"/>
      <c r="AM77" s="546"/>
    </row>
    <row r="78" spans="2:47" ht="24.75" customHeight="1">
      <c r="B78" s="517"/>
      <c r="C78" s="464"/>
      <c r="D78" s="464"/>
      <c r="E78" s="465" t="s">
        <v>67</v>
      </c>
      <c r="F78" s="466"/>
      <c r="G78" s="466"/>
      <c r="H78" s="466"/>
      <c r="I78" s="318" t="s">
        <v>66</v>
      </c>
      <c r="J78" s="319"/>
      <c r="K78" s="319"/>
      <c r="L78" s="319"/>
      <c r="M78" s="319"/>
      <c r="N78" s="319"/>
      <c r="O78" s="319"/>
      <c r="P78" s="319"/>
      <c r="Q78" s="319"/>
      <c r="R78" s="320"/>
      <c r="S78" s="469" t="s">
        <v>271</v>
      </c>
      <c r="T78" s="470"/>
      <c r="U78" s="473" t="s">
        <v>19</v>
      </c>
      <c r="V78" s="475" t="s">
        <v>271</v>
      </c>
      <c r="W78" s="476"/>
      <c r="X78" s="473" t="s">
        <v>19</v>
      </c>
      <c r="Y78" s="560" t="s">
        <v>271</v>
      </c>
      <c r="Z78" s="561"/>
      <c r="AA78" s="473" t="s">
        <v>19</v>
      </c>
      <c r="AB78" s="560" t="s">
        <v>271</v>
      </c>
      <c r="AC78" s="561"/>
      <c r="AD78" s="561"/>
      <c r="AE78" s="88" t="s">
        <v>19</v>
      </c>
      <c r="AF78" s="533" t="s">
        <v>63</v>
      </c>
      <c r="AG78" s="534"/>
      <c r="AH78" s="534"/>
      <c r="AI78" s="534"/>
      <c r="AJ78" s="534"/>
      <c r="AK78" s="534"/>
      <c r="AL78" s="534"/>
      <c r="AM78" s="535"/>
    </row>
    <row r="79" spans="2:47" ht="24.75" customHeight="1">
      <c r="B79" s="517"/>
      <c r="C79" s="464"/>
      <c r="D79" s="464"/>
      <c r="E79" s="467"/>
      <c r="F79" s="468"/>
      <c r="G79" s="468"/>
      <c r="H79" s="468"/>
      <c r="I79" s="321"/>
      <c r="J79" s="322"/>
      <c r="K79" s="322"/>
      <c r="L79" s="322"/>
      <c r="M79" s="322"/>
      <c r="N79" s="322"/>
      <c r="O79" s="322"/>
      <c r="P79" s="322"/>
      <c r="Q79" s="322"/>
      <c r="R79" s="323"/>
      <c r="S79" s="471"/>
      <c r="T79" s="472"/>
      <c r="U79" s="474"/>
      <c r="V79" s="477"/>
      <c r="W79" s="478"/>
      <c r="X79" s="474"/>
      <c r="Y79" s="564"/>
      <c r="Z79" s="565"/>
      <c r="AA79" s="474"/>
      <c r="AB79" s="14"/>
      <c r="AC79" s="539" t="s">
        <v>271</v>
      </c>
      <c r="AD79" s="540"/>
      <c r="AE79" s="88" t="s">
        <v>19</v>
      </c>
      <c r="AF79" s="536"/>
      <c r="AG79" s="537"/>
      <c r="AH79" s="537"/>
      <c r="AI79" s="537"/>
      <c r="AJ79" s="537"/>
      <c r="AK79" s="537"/>
      <c r="AL79" s="537"/>
      <c r="AM79" s="538"/>
    </row>
    <row r="80" spans="2:47" ht="24.75" customHeight="1">
      <c r="B80" s="517"/>
      <c r="C80" s="464"/>
      <c r="D80" s="464"/>
      <c r="E80" s="465" t="s">
        <v>65</v>
      </c>
      <c r="F80" s="466"/>
      <c r="G80" s="466"/>
      <c r="H80" s="466"/>
      <c r="I80" s="318" t="s">
        <v>64</v>
      </c>
      <c r="J80" s="319"/>
      <c r="K80" s="319"/>
      <c r="L80" s="319"/>
      <c r="M80" s="319"/>
      <c r="N80" s="319"/>
      <c r="O80" s="319"/>
      <c r="P80" s="319"/>
      <c r="Q80" s="319"/>
      <c r="R80" s="320"/>
      <c r="S80" s="469" t="s">
        <v>271</v>
      </c>
      <c r="T80" s="470"/>
      <c r="U80" s="473" t="s">
        <v>19</v>
      </c>
      <c r="V80" s="475" t="s">
        <v>271</v>
      </c>
      <c r="W80" s="476"/>
      <c r="X80" s="473" t="s">
        <v>19</v>
      </c>
      <c r="Y80" s="560" t="s">
        <v>271</v>
      </c>
      <c r="Z80" s="561"/>
      <c r="AA80" s="473" t="s">
        <v>19</v>
      </c>
      <c r="AB80" s="560" t="s">
        <v>271</v>
      </c>
      <c r="AC80" s="561"/>
      <c r="AD80" s="561"/>
      <c r="AE80" s="88" t="s">
        <v>19</v>
      </c>
      <c r="AF80" s="533" t="s">
        <v>63</v>
      </c>
      <c r="AG80" s="534"/>
      <c r="AH80" s="534"/>
      <c r="AI80" s="534"/>
      <c r="AJ80" s="534"/>
      <c r="AK80" s="534"/>
      <c r="AL80" s="534"/>
      <c r="AM80" s="535"/>
    </row>
    <row r="81" spans="2:40" ht="24.75" customHeight="1">
      <c r="B81" s="517"/>
      <c r="C81" s="464"/>
      <c r="D81" s="464"/>
      <c r="E81" s="518"/>
      <c r="F81" s="519"/>
      <c r="G81" s="519"/>
      <c r="H81" s="519"/>
      <c r="I81" s="321"/>
      <c r="J81" s="322"/>
      <c r="K81" s="322"/>
      <c r="L81" s="322"/>
      <c r="M81" s="322"/>
      <c r="N81" s="322"/>
      <c r="O81" s="322"/>
      <c r="P81" s="322"/>
      <c r="Q81" s="322"/>
      <c r="R81" s="323"/>
      <c r="S81" s="568"/>
      <c r="T81" s="569"/>
      <c r="U81" s="559"/>
      <c r="V81" s="524"/>
      <c r="W81" s="525"/>
      <c r="X81" s="559"/>
      <c r="Y81" s="562"/>
      <c r="Z81" s="563"/>
      <c r="AA81" s="559"/>
      <c r="AB81" s="13"/>
      <c r="AC81" s="566" t="s">
        <v>271</v>
      </c>
      <c r="AD81" s="567"/>
      <c r="AE81" s="12" t="s">
        <v>19</v>
      </c>
      <c r="AF81" s="536"/>
      <c r="AG81" s="537"/>
      <c r="AH81" s="537"/>
      <c r="AI81" s="537"/>
      <c r="AJ81" s="537"/>
      <c r="AK81" s="537"/>
      <c r="AL81" s="537"/>
      <c r="AM81" s="538"/>
    </row>
    <row r="82" spans="2:40" ht="24.75" customHeight="1">
      <c r="B82" s="162" t="s">
        <v>62</v>
      </c>
      <c r="C82" s="608"/>
      <c r="D82" s="609"/>
      <c r="E82" s="614" t="s">
        <v>295</v>
      </c>
      <c r="F82" s="615"/>
      <c r="G82" s="615"/>
      <c r="H82" s="616"/>
      <c r="I82" s="78"/>
      <c r="J82" s="617" t="s">
        <v>61</v>
      </c>
      <c r="K82" s="617"/>
      <c r="L82" s="617"/>
      <c r="M82" s="617"/>
      <c r="N82" s="617"/>
      <c r="O82" s="618">
        <f>R10+T10</f>
        <v>0</v>
      </c>
      <c r="P82" s="618"/>
      <c r="Q82" s="106"/>
      <c r="R82" s="107"/>
      <c r="S82" s="503">
        <f>IF(Q91&lt;=0,0,IF(O91&lt;=Q91,O91,Q91))</f>
        <v>0</v>
      </c>
      <c r="T82" s="504"/>
      <c r="U82" s="425" t="s">
        <v>19</v>
      </c>
      <c r="V82" s="503">
        <f>Y82+AC87</f>
        <v>0</v>
      </c>
      <c r="W82" s="583"/>
      <c r="X82" s="425" t="s">
        <v>19</v>
      </c>
      <c r="Y82" s="588"/>
      <c r="Z82" s="589"/>
      <c r="AA82" s="425" t="s">
        <v>19</v>
      </c>
      <c r="AB82" s="588"/>
      <c r="AC82" s="589"/>
      <c r="AD82" s="589"/>
      <c r="AE82" s="425" t="s">
        <v>19</v>
      </c>
      <c r="AF82" s="354" t="s">
        <v>296</v>
      </c>
      <c r="AG82" s="570"/>
      <c r="AH82" s="570"/>
      <c r="AI82" s="570"/>
      <c r="AJ82" s="570"/>
      <c r="AK82" s="570"/>
      <c r="AL82" s="570"/>
      <c r="AM82" s="571"/>
    </row>
    <row r="83" spans="2:40" ht="19.5" customHeight="1">
      <c r="B83" s="163"/>
      <c r="C83" s="610"/>
      <c r="D83" s="611"/>
      <c r="E83" s="467" t="s">
        <v>60</v>
      </c>
      <c r="F83" s="468"/>
      <c r="G83" s="468"/>
      <c r="H83" s="578"/>
      <c r="I83" s="74"/>
      <c r="J83" s="137" t="s">
        <v>59</v>
      </c>
      <c r="K83" s="137"/>
      <c r="L83" s="137"/>
      <c r="M83" s="137"/>
      <c r="N83" s="137"/>
      <c r="O83" s="137" t="s">
        <v>58</v>
      </c>
      <c r="P83" s="137"/>
      <c r="Q83" s="580" t="s">
        <v>57</v>
      </c>
      <c r="R83" s="580"/>
      <c r="S83" s="619"/>
      <c r="T83" s="620"/>
      <c r="U83" s="448"/>
      <c r="V83" s="584"/>
      <c r="W83" s="585"/>
      <c r="X83" s="448"/>
      <c r="Y83" s="590"/>
      <c r="Z83" s="591"/>
      <c r="AA83" s="448"/>
      <c r="AB83" s="590"/>
      <c r="AC83" s="591"/>
      <c r="AD83" s="591"/>
      <c r="AE83" s="448"/>
      <c r="AF83" s="572"/>
      <c r="AG83" s="573"/>
      <c r="AH83" s="573"/>
      <c r="AI83" s="573"/>
      <c r="AJ83" s="573"/>
      <c r="AK83" s="573"/>
      <c r="AL83" s="573"/>
      <c r="AM83" s="574"/>
    </row>
    <row r="84" spans="2:40" ht="12.75" customHeight="1">
      <c r="B84" s="163"/>
      <c r="C84" s="610"/>
      <c r="D84" s="611"/>
      <c r="E84" s="467"/>
      <c r="F84" s="468"/>
      <c r="G84" s="468"/>
      <c r="H84" s="578"/>
      <c r="I84" s="77" t="str">
        <f>IF($O$82&lt;=45,"※","")</f>
        <v>※</v>
      </c>
      <c r="J84" s="433" t="s">
        <v>56</v>
      </c>
      <c r="K84" s="433"/>
      <c r="L84" s="433"/>
      <c r="M84" s="433"/>
      <c r="N84" s="433"/>
      <c r="O84" s="581">
        <v>1</v>
      </c>
      <c r="P84" s="581"/>
      <c r="Q84" s="582">
        <f>IF(I84="","－",$V$62+$V$76-$S$62-$S$76)</f>
        <v>0</v>
      </c>
      <c r="R84" s="582"/>
      <c r="S84" s="619"/>
      <c r="T84" s="620"/>
      <c r="U84" s="448"/>
      <c r="V84" s="584"/>
      <c r="W84" s="585"/>
      <c r="X84" s="448"/>
      <c r="Y84" s="590"/>
      <c r="Z84" s="591"/>
      <c r="AA84" s="448"/>
      <c r="AB84" s="590"/>
      <c r="AC84" s="591"/>
      <c r="AD84" s="591"/>
      <c r="AE84" s="448"/>
      <c r="AF84" s="572"/>
      <c r="AG84" s="573"/>
      <c r="AH84" s="573"/>
      <c r="AI84" s="573"/>
      <c r="AJ84" s="573"/>
      <c r="AK84" s="573"/>
      <c r="AL84" s="573"/>
      <c r="AM84" s="574"/>
    </row>
    <row r="85" spans="2:40" ht="12.75" customHeight="1">
      <c r="B85" s="163"/>
      <c r="C85" s="610"/>
      <c r="D85" s="611"/>
      <c r="E85" s="467"/>
      <c r="F85" s="468"/>
      <c r="G85" s="468"/>
      <c r="H85" s="578"/>
      <c r="I85" s="77" t="str">
        <f>IF(AND($O$82&lt;=150,46&lt;=$O$82),"※","")</f>
        <v/>
      </c>
      <c r="J85" s="433" t="s">
        <v>55</v>
      </c>
      <c r="K85" s="433"/>
      <c r="L85" s="433"/>
      <c r="M85" s="433"/>
      <c r="N85" s="433"/>
      <c r="O85" s="581">
        <v>2</v>
      </c>
      <c r="P85" s="581"/>
      <c r="Q85" s="582" t="str">
        <f t="shared" ref="Q85:Q90" si="0">IF(I85="","－",$V$62+$V$76-$S$62-$S$76)</f>
        <v>－</v>
      </c>
      <c r="R85" s="582"/>
      <c r="S85" s="619"/>
      <c r="T85" s="620"/>
      <c r="U85" s="448"/>
      <c r="V85" s="584"/>
      <c r="W85" s="585"/>
      <c r="X85" s="448"/>
      <c r="Y85" s="590"/>
      <c r="Z85" s="591"/>
      <c r="AA85" s="448"/>
      <c r="AB85" s="590"/>
      <c r="AC85" s="591"/>
      <c r="AD85" s="591"/>
      <c r="AE85" s="448"/>
      <c r="AF85" s="572"/>
      <c r="AG85" s="573"/>
      <c r="AH85" s="573"/>
      <c r="AI85" s="573"/>
      <c r="AJ85" s="573"/>
      <c r="AK85" s="573"/>
      <c r="AL85" s="573"/>
      <c r="AM85" s="574"/>
    </row>
    <row r="86" spans="2:40" ht="12.75" customHeight="1">
      <c r="B86" s="163"/>
      <c r="C86" s="610"/>
      <c r="D86" s="611"/>
      <c r="E86" s="467"/>
      <c r="F86" s="468"/>
      <c r="G86" s="468"/>
      <c r="H86" s="578"/>
      <c r="I86" s="77" t="str">
        <f>IF(AND($O$82&lt;=240,151&lt;=$O$82),"※","")</f>
        <v/>
      </c>
      <c r="J86" s="433" t="s">
        <v>54</v>
      </c>
      <c r="K86" s="433"/>
      <c r="L86" s="433"/>
      <c r="M86" s="433"/>
      <c r="N86" s="433"/>
      <c r="O86" s="581">
        <v>3</v>
      </c>
      <c r="P86" s="581"/>
      <c r="Q86" s="582" t="str">
        <f>IF(I86="","－",$V$62+$V$76-$S$62-$S$76)</f>
        <v>－</v>
      </c>
      <c r="R86" s="582"/>
      <c r="S86" s="619"/>
      <c r="T86" s="620"/>
      <c r="U86" s="448"/>
      <c r="V86" s="584"/>
      <c r="W86" s="585"/>
      <c r="X86" s="448"/>
      <c r="Y86" s="590"/>
      <c r="Z86" s="591"/>
      <c r="AA86" s="448"/>
      <c r="AB86" s="590"/>
      <c r="AC86" s="593"/>
      <c r="AD86" s="593"/>
      <c r="AE86" s="427"/>
      <c r="AF86" s="572"/>
      <c r="AG86" s="573"/>
      <c r="AH86" s="573"/>
      <c r="AI86" s="573"/>
      <c r="AJ86" s="573"/>
      <c r="AK86" s="573"/>
      <c r="AL86" s="573"/>
      <c r="AM86" s="574"/>
    </row>
    <row r="87" spans="2:40" ht="12.75" customHeight="1">
      <c r="B87" s="163"/>
      <c r="C87" s="610"/>
      <c r="D87" s="611"/>
      <c r="E87" s="467"/>
      <c r="F87" s="468"/>
      <c r="G87" s="468"/>
      <c r="H87" s="578"/>
      <c r="I87" s="8" t="str">
        <f>IF(AND($O$82&lt;=270,241&lt;=$O$82),"※","")</f>
        <v/>
      </c>
      <c r="J87" s="433" t="s">
        <v>53</v>
      </c>
      <c r="K87" s="433"/>
      <c r="L87" s="433"/>
      <c r="M87" s="433"/>
      <c r="N87" s="433"/>
      <c r="O87" s="581">
        <v>3.5</v>
      </c>
      <c r="P87" s="581"/>
      <c r="Q87" s="582" t="str">
        <f t="shared" si="0"/>
        <v>－</v>
      </c>
      <c r="R87" s="582"/>
      <c r="S87" s="619"/>
      <c r="T87" s="620"/>
      <c r="U87" s="448"/>
      <c r="V87" s="584"/>
      <c r="W87" s="585"/>
      <c r="X87" s="448"/>
      <c r="Y87" s="590"/>
      <c r="Z87" s="591"/>
      <c r="AA87" s="448"/>
      <c r="AB87" s="622"/>
      <c r="AC87" s="624"/>
      <c r="AD87" s="264"/>
      <c r="AE87" s="425" t="s">
        <v>19</v>
      </c>
      <c r="AF87" s="572"/>
      <c r="AG87" s="573"/>
      <c r="AH87" s="573"/>
      <c r="AI87" s="573"/>
      <c r="AJ87" s="573"/>
      <c r="AK87" s="573"/>
      <c r="AL87" s="573"/>
      <c r="AM87" s="574"/>
    </row>
    <row r="88" spans="2:40" ht="12.75" customHeight="1">
      <c r="B88" s="163"/>
      <c r="C88" s="610"/>
      <c r="D88" s="611"/>
      <c r="E88" s="467"/>
      <c r="F88" s="468"/>
      <c r="G88" s="468"/>
      <c r="H88" s="578"/>
      <c r="I88" s="8" t="str">
        <f>IF(AND($O$82&lt;=300,271&lt;=$O$82),"※","")</f>
        <v/>
      </c>
      <c r="J88" s="433" t="s">
        <v>52</v>
      </c>
      <c r="K88" s="433"/>
      <c r="L88" s="433"/>
      <c r="M88" s="433"/>
      <c r="N88" s="433"/>
      <c r="O88" s="621">
        <v>5</v>
      </c>
      <c r="P88" s="621"/>
      <c r="Q88" s="582" t="str">
        <f t="shared" si="0"/>
        <v>－</v>
      </c>
      <c r="R88" s="582"/>
      <c r="S88" s="619"/>
      <c r="T88" s="620"/>
      <c r="U88" s="448"/>
      <c r="V88" s="584"/>
      <c r="W88" s="585"/>
      <c r="X88" s="448"/>
      <c r="Y88" s="590"/>
      <c r="Z88" s="591"/>
      <c r="AA88" s="448"/>
      <c r="AB88" s="622"/>
      <c r="AC88" s="624"/>
      <c r="AD88" s="264"/>
      <c r="AE88" s="448"/>
      <c r="AF88" s="572"/>
      <c r="AG88" s="573"/>
      <c r="AH88" s="573"/>
      <c r="AI88" s="573"/>
      <c r="AJ88" s="573"/>
      <c r="AK88" s="573"/>
      <c r="AL88" s="573"/>
      <c r="AM88" s="574"/>
    </row>
    <row r="89" spans="2:40" ht="12.75" customHeight="1">
      <c r="B89" s="163"/>
      <c r="C89" s="610"/>
      <c r="D89" s="611"/>
      <c r="E89" s="467"/>
      <c r="F89" s="468"/>
      <c r="G89" s="468"/>
      <c r="H89" s="578"/>
      <c r="I89" s="8" t="str">
        <f>IF(AND($O$82&lt;=450,301&lt;=$O$82),"※","")</f>
        <v/>
      </c>
      <c r="J89" s="433" t="s">
        <v>51</v>
      </c>
      <c r="K89" s="433"/>
      <c r="L89" s="433"/>
      <c r="M89" s="433"/>
      <c r="N89" s="433"/>
      <c r="O89" s="621">
        <v>6</v>
      </c>
      <c r="P89" s="621"/>
      <c r="Q89" s="582" t="str">
        <f t="shared" si="0"/>
        <v>－</v>
      </c>
      <c r="R89" s="582"/>
      <c r="S89" s="619"/>
      <c r="T89" s="620"/>
      <c r="U89" s="448"/>
      <c r="V89" s="584"/>
      <c r="W89" s="585"/>
      <c r="X89" s="448"/>
      <c r="Y89" s="590"/>
      <c r="Z89" s="591"/>
      <c r="AA89" s="448"/>
      <c r="AB89" s="622"/>
      <c r="AC89" s="624"/>
      <c r="AD89" s="264"/>
      <c r="AE89" s="448"/>
      <c r="AF89" s="572"/>
      <c r="AG89" s="573"/>
      <c r="AH89" s="573"/>
      <c r="AI89" s="573"/>
      <c r="AJ89" s="573"/>
      <c r="AK89" s="573"/>
      <c r="AL89" s="573"/>
      <c r="AM89" s="574"/>
    </row>
    <row r="90" spans="2:40" ht="12.75" customHeight="1">
      <c r="B90" s="163"/>
      <c r="C90" s="610"/>
      <c r="D90" s="611"/>
      <c r="E90" s="467"/>
      <c r="F90" s="468"/>
      <c r="G90" s="468"/>
      <c r="H90" s="578"/>
      <c r="I90" s="8" t="str">
        <f>IF(451&lt;=O82,"※","")</f>
        <v/>
      </c>
      <c r="J90" s="433" t="s">
        <v>50</v>
      </c>
      <c r="K90" s="433"/>
      <c r="L90" s="433"/>
      <c r="M90" s="433"/>
      <c r="N90" s="433"/>
      <c r="O90" s="621">
        <v>8</v>
      </c>
      <c r="P90" s="621"/>
      <c r="Q90" s="582" t="str">
        <f t="shared" si="0"/>
        <v>－</v>
      </c>
      <c r="R90" s="582"/>
      <c r="S90" s="619"/>
      <c r="T90" s="620"/>
      <c r="U90" s="448"/>
      <c r="V90" s="584"/>
      <c r="W90" s="585"/>
      <c r="X90" s="448"/>
      <c r="Y90" s="590"/>
      <c r="Z90" s="591"/>
      <c r="AA90" s="448"/>
      <c r="AB90" s="622"/>
      <c r="AC90" s="624"/>
      <c r="AD90" s="264"/>
      <c r="AE90" s="448"/>
      <c r="AF90" s="572"/>
      <c r="AG90" s="573"/>
      <c r="AH90" s="573"/>
      <c r="AI90" s="573"/>
      <c r="AJ90" s="573"/>
      <c r="AK90" s="573"/>
      <c r="AL90" s="573"/>
      <c r="AM90" s="574"/>
    </row>
    <row r="91" spans="2:40" ht="19.5" customHeight="1">
      <c r="B91" s="607"/>
      <c r="C91" s="612"/>
      <c r="D91" s="613"/>
      <c r="E91" s="518"/>
      <c r="F91" s="519"/>
      <c r="G91" s="519"/>
      <c r="H91" s="579"/>
      <c r="I91" s="110"/>
      <c r="J91" s="625"/>
      <c r="K91" s="625"/>
      <c r="L91" s="625"/>
      <c r="M91" s="625"/>
      <c r="N91" s="625"/>
      <c r="O91" s="626">
        <f>IF(O82&lt;=45,1,IF(AND(46&lt;=O82,O82&lt;=150),2,IF(AND(151&lt;=O82,O82&lt;=240),3,IF(AND(241&lt;=O82,O82&lt;=270),3.5,IF(AND(271&lt;=O82,O82&lt;=300),4,IF(AND(301&lt;=O82,O82&lt;=450),5,6))))))</f>
        <v>1</v>
      </c>
      <c r="P91" s="626"/>
      <c r="Q91" s="627">
        <f>SUM(Q84:R90)</f>
        <v>0</v>
      </c>
      <c r="R91" s="628"/>
      <c r="S91" s="460"/>
      <c r="T91" s="505"/>
      <c r="U91" s="427"/>
      <c r="V91" s="586"/>
      <c r="W91" s="587"/>
      <c r="X91" s="427"/>
      <c r="Y91" s="592"/>
      <c r="Z91" s="593"/>
      <c r="AA91" s="427"/>
      <c r="AB91" s="623"/>
      <c r="AC91" s="624"/>
      <c r="AD91" s="264"/>
      <c r="AE91" s="448"/>
      <c r="AF91" s="575"/>
      <c r="AG91" s="576"/>
      <c r="AH91" s="576"/>
      <c r="AI91" s="576"/>
      <c r="AJ91" s="576"/>
      <c r="AK91" s="576"/>
      <c r="AL91" s="576"/>
      <c r="AM91" s="577"/>
    </row>
    <row r="92" spans="2:40" ht="23.25" customHeight="1">
      <c r="B92" s="594" t="s">
        <v>49</v>
      </c>
      <c r="C92" s="464"/>
      <c r="D92" s="464"/>
      <c r="E92" s="465" t="s">
        <v>12</v>
      </c>
      <c r="F92" s="466"/>
      <c r="G92" s="466"/>
      <c r="H92" s="466"/>
      <c r="I92" s="597" t="s">
        <v>48</v>
      </c>
      <c r="J92" s="598"/>
      <c r="K92" s="598"/>
      <c r="L92" s="598"/>
      <c r="M92" s="598"/>
      <c r="N92" s="598"/>
      <c r="O92" s="598"/>
      <c r="P92" s="599"/>
      <c r="Q92" s="599"/>
      <c r="R92" s="600"/>
      <c r="S92" s="601" t="s">
        <v>271</v>
      </c>
      <c r="T92" s="602"/>
      <c r="U92" s="276" t="s">
        <v>19</v>
      </c>
      <c r="V92" s="475" t="s">
        <v>271</v>
      </c>
      <c r="W92" s="476"/>
      <c r="X92" s="276" t="s">
        <v>19</v>
      </c>
      <c r="Y92" s="642" t="s">
        <v>271</v>
      </c>
      <c r="Z92" s="652"/>
      <c r="AA92" s="425" t="s">
        <v>19</v>
      </c>
      <c r="AB92" s="655" t="s">
        <v>271</v>
      </c>
      <c r="AC92" s="652"/>
      <c r="AD92" s="652"/>
      <c r="AE92" s="84" t="s">
        <v>19</v>
      </c>
      <c r="AF92" s="629" t="s">
        <v>47</v>
      </c>
      <c r="AG92" s="630"/>
      <c r="AH92" s="630"/>
      <c r="AI92" s="630"/>
      <c r="AJ92" s="630"/>
      <c r="AK92" s="630"/>
      <c r="AL92" s="630"/>
      <c r="AM92" s="631"/>
      <c r="AN92" s="1" t="s">
        <v>297</v>
      </c>
    </row>
    <row r="93" spans="2:40" ht="23.25" customHeight="1">
      <c r="B93" s="595"/>
      <c r="C93" s="464"/>
      <c r="D93" s="464"/>
      <c r="E93" s="467"/>
      <c r="F93" s="468"/>
      <c r="G93" s="468"/>
      <c r="H93" s="468"/>
      <c r="I93" s="638" t="s">
        <v>46</v>
      </c>
      <c r="J93" s="639"/>
      <c r="K93" s="639"/>
      <c r="L93" s="639"/>
      <c r="M93" s="639"/>
      <c r="N93" s="639"/>
      <c r="O93" s="639"/>
      <c r="P93" s="640"/>
      <c r="Q93" s="640"/>
      <c r="R93" s="641"/>
      <c r="S93" s="603"/>
      <c r="T93" s="604"/>
      <c r="U93" s="230"/>
      <c r="V93" s="477"/>
      <c r="W93" s="478"/>
      <c r="X93" s="230"/>
      <c r="Y93" s="622"/>
      <c r="Z93" s="653"/>
      <c r="AA93" s="448"/>
      <c r="AB93" s="11"/>
      <c r="AC93" s="642" t="s">
        <v>271</v>
      </c>
      <c r="AD93" s="643"/>
      <c r="AE93" s="425" t="s">
        <v>19</v>
      </c>
      <c r="AF93" s="632"/>
      <c r="AG93" s="633"/>
      <c r="AH93" s="633"/>
      <c r="AI93" s="633"/>
      <c r="AJ93" s="633"/>
      <c r="AK93" s="633"/>
      <c r="AL93" s="633"/>
      <c r="AM93" s="634"/>
      <c r="AN93" s="1" t="s">
        <v>298</v>
      </c>
    </row>
    <row r="94" spans="2:40" ht="23.25" customHeight="1">
      <c r="B94" s="595"/>
      <c r="C94" s="464"/>
      <c r="D94" s="464"/>
      <c r="E94" s="467"/>
      <c r="F94" s="468"/>
      <c r="G94" s="468"/>
      <c r="H94" s="468"/>
      <c r="I94" s="638" t="s">
        <v>45</v>
      </c>
      <c r="J94" s="639"/>
      <c r="K94" s="639"/>
      <c r="L94" s="639"/>
      <c r="M94" s="639"/>
      <c r="N94" s="639"/>
      <c r="O94" s="639"/>
      <c r="P94" s="640"/>
      <c r="Q94" s="640"/>
      <c r="R94" s="641"/>
      <c r="S94" s="603"/>
      <c r="T94" s="604"/>
      <c r="U94" s="230"/>
      <c r="V94" s="477"/>
      <c r="W94" s="478"/>
      <c r="X94" s="230"/>
      <c r="Y94" s="622"/>
      <c r="Z94" s="653"/>
      <c r="AA94" s="448"/>
      <c r="AB94" s="11"/>
      <c r="AC94" s="644"/>
      <c r="AD94" s="645"/>
      <c r="AE94" s="448"/>
      <c r="AF94" s="632"/>
      <c r="AG94" s="633"/>
      <c r="AH94" s="633"/>
      <c r="AI94" s="633"/>
      <c r="AJ94" s="633"/>
      <c r="AK94" s="633"/>
      <c r="AL94" s="633"/>
      <c r="AM94" s="634"/>
    </row>
    <row r="95" spans="2:40" ht="23.25" customHeight="1">
      <c r="B95" s="596"/>
      <c r="C95" s="464"/>
      <c r="D95" s="464"/>
      <c r="E95" s="518"/>
      <c r="F95" s="519"/>
      <c r="G95" s="519"/>
      <c r="H95" s="519"/>
      <c r="I95" s="648" t="s">
        <v>44</v>
      </c>
      <c r="J95" s="649"/>
      <c r="K95" s="649"/>
      <c r="L95" s="649"/>
      <c r="M95" s="649"/>
      <c r="N95" s="649"/>
      <c r="O95" s="649"/>
      <c r="P95" s="650"/>
      <c r="Q95" s="650"/>
      <c r="R95" s="651"/>
      <c r="S95" s="605"/>
      <c r="T95" s="606"/>
      <c r="U95" s="232"/>
      <c r="V95" s="524"/>
      <c r="W95" s="525"/>
      <c r="X95" s="232"/>
      <c r="Y95" s="623"/>
      <c r="Z95" s="654"/>
      <c r="AA95" s="427"/>
      <c r="AB95" s="10"/>
      <c r="AC95" s="646"/>
      <c r="AD95" s="647"/>
      <c r="AE95" s="427"/>
      <c r="AF95" s="635"/>
      <c r="AG95" s="636"/>
      <c r="AH95" s="636"/>
      <c r="AI95" s="636"/>
      <c r="AJ95" s="636"/>
      <c r="AK95" s="636"/>
      <c r="AL95" s="636"/>
      <c r="AM95" s="637"/>
    </row>
    <row r="96" spans="2:40" ht="19.5" customHeight="1">
      <c r="B96" s="656" t="s">
        <v>43</v>
      </c>
      <c r="C96" s="657"/>
      <c r="D96" s="657"/>
      <c r="E96" s="657"/>
      <c r="F96" s="657"/>
      <c r="G96" s="657"/>
      <c r="H96" s="657"/>
      <c r="I96" s="657"/>
      <c r="J96" s="657"/>
      <c r="K96" s="657"/>
      <c r="L96" s="657"/>
      <c r="M96" s="657"/>
      <c r="N96" s="657"/>
      <c r="O96" s="657"/>
      <c r="P96" s="657"/>
      <c r="Q96" s="657"/>
      <c r="R96" s="657"/>
      <c r="S96" s="657"/>
      <c r="T96" s="657"/>
      <c r="U96" s="657"/>
      <c r="V96" s="657"/>
      <c r="W96" s="657"/>
      <c r="X96" s="657"/>
      <c r="Y96" s="657"/>
      <c r="Z96" s="657"/>
      <c r="AA96" s="657"/>
      <c r="AB96" s="657"/>
      <c r="AC96" s="657"/>
      <c r="AD96" s="657"/>
      <c r="AE96" s="657"/>
      <c r="AF96" s="657"/>
      <c r="AG96" s="657"/>
      <c r="AH96" s="657"/>
      <c r="AI96" s="657"/>
      <c r="AJ96" s="657"/>
      <c r="AK96" s="657"/>
      <c r="AL96" s="657"/>
      <c r="AM96" s="658"/>
    </row>
    <row r="97" spans="2:40" ht="24.75" customHeight="1">
      <c r="B97" s="162" t="s">
        <v>37</v>
      </c>
      <c r="C97" s="659"/>
      <c r="D97" s="521"/>
      <c r="E97" s="465" t="s">
        <v>42</v>
      </c>
      <c r="F97" s="466"/>
      <c r="G97" s="466"/>
      <c r="H97" s="663"/>
      <c r="I97" s="532" t="s">
        <v>41</v>
      </c>
      <c r="J97" s="532"/>
      <c r="K97" s="532"/>
      <c r="L97" s="532"/>
      <c r="M97" s="532"/>
      <c r="N97" s="532"/>
      <c r="O97" s="532"/>
      <c r="P97" s="532"/>
      <c r="Q97" s="532"/>
      <c r="R97" s="664"/>
      <c r="S97" s="469" t="s">
        <v>271</v>
      </c>
      <c r="T97" s="470"/>
      <c r="U97" s="473" t="s">
        <v>19</v>
      </c>
      <c r="V97" s="475" t="s">
        <v>271</v>
      </c>
      <c r="W97" s="476"/>
      <c r="X97" s="473" t="s">
        <v>19</v>
      </c>
      <c r="Y97" s="560" t="s">
        <v>271</v>
      </c>
      <c r="Z97" s="561"/>
      <c r="AA97" s="473" t="s">
        <v>19</v>
      </c>
      <c r="AB97" s="560" t="s">
        <v>271</v>
      </c>
      <c r="AC97" s="561"/>
      <c r="AD97" s="561"/>
      <c r="AE97" s="473" t="s">
        <v>19</v>
      </c>
      <c r="AF97" s="677" t="s">
        <v>271</v>
      </c>
      <c r="AG97" s="473"/>
      <c r="AH97" s="677" t="s">
        <v>271</v>
      </c>
      <c r="AI97" s="473"/>
      <c r="AJ97" s="373" t="s">
        <v>271</v>
      </c>
      <c r="AK97" s="276"/>
      <c r="AL97" s="373" t="s">
        <v>271</v>
      </c>
      <c r="AM97" s="276"/>
    </row>
    <row r="98" spans="2:40" ht="18" customHeight="1">
      <c r="B98" s="163"/>
      <c r="C98" s="660"/>
      <c r="D98" s="661"/>
      <c r="E98" s="467"/>
      <c r="F98" s="468"/>
      <c r="G98" s="468"/>
      <c r="H98" s="578"/>
      <c r="I98" s="192"/>
      <c r="J98" s="665" t="s">
        <v>40</v>
      </c>
      <c r="K98" s="666"/>
      <c r="L98" s="666"/>
      <c r="M98" s="666"/>
      <c r="N98" s="666"/>
      <c r="O98" s="666"/>
      <c r="P98" s="667">
        <f>V62+V76</f>
        <v>0</v>
      </c>
      <c r="Q98" s="667"/>
      <c r="R98" s="668"/>
      <c r="S98" s="471"/>
      <c r="T98" s="472"/>
      <c r="U98" s="474"/>
      <c r="V98" s="477"/>
      <c r="W98" s="478"/>
      <c r="X98" s="474"/>
      <c r="Y98" s="564"/>
      <c r="Z98" s="565"/>
      <c r="AA98" s="474"/>
      <c r="AB98" s="564"/>
      <c r="AC98" s="565"/>
      <c r="AD98" s="565"/>
      <c r="AE98" s="474"/>
      <c r="AF98" s="678"/>
      <c r="AG98" s="474"/>
      <c r="AH98" s="678"/>
      <c r="AI98" s="474"/>
      <c r="AJ98" s="229"/>
      <c r="AK98" s="230"/>
      <c r="AL98" s="229"/>
      <c r="AM98" s="230"/>
    </row>
    <row r="99" spans="2:40" ht="18" customHeight="1">
      <c r="B99" s="163"/>
      <c r="C99" s="660"/>
      <c r="D99" s="661"/>
      <c r="E99" s="467"/>
      <c r="F99" s="468"/>
      <c r="G99" s="468"/>
      <c r="H99" s="578"/>
      <c r="I99" s="192"/>
      <c r="J99" s="669" t="s">
        <v>39</v>
      </c>
      <c r="K99" s="670"/>
      <c r="L99" s="670"/>
      <c r="M99" s="670"/>
      <c r="N99" s="670"/>
      <c r="O99" s="670"/>
      <c r="P99" s="671">
        <f>S62-S61</f>
        <v>0</v>
      </c>
      <c r="Q99" s="671"/>
      <c r="R99" s="672"/>
      <c r="S99" s="471"/>
      <c r="T99" s="472"/>
      <c r="U99" s="474"/>
      <c r="V99" s="477"/>
      <c r="W99" s="478"/>
      <c r="X99" s="474"/>
      <c r="Y99" s="564"/>
      <c r="Z99" s="565"/>
      <c r="AA99" s="474"/>
      <c r="AB99" s="564"/>
      <c r="AC99" s="565"/>
      <c r="AD99" s="565"/>
      <c r="AE99" s="474"/>
      <c r="AF99" s="678"/>
      <c r="AG99" s="474"/>
      <c r="AH99" s="678"/>
      <c r="AI99" s="474"/>
      <c r="AJ99" s="229"/>
      <c r="AK99" s="230"/>
      <c r="AL99" s="229"/>
      <c r="AM99" s="230"/>
    </row>
    <row r="100" spans="2:40" ht="18" customHeight="1">
      <c r="B100" s="607"/>
      <c r="C100" s="662"/>
      <c r="D100" s="514"/>
      <c r="E100" s="518"/>
      <c r="F100" s="519"/>
      <c r="G100" s="519"/>
      <c r="H100" s="579"/>
      <c r="I100" s="625"/>
      <c r="J100" s="673" t="s">
        <v>299</v>
      </c>
      <c r="K100" s="674"/>
      <c r="L100" s="674"/>
      <c r="M100" s="674"/>
      <c r="N100" s="674"/>
      <c r="O100" s="674"/>
      <c r="P100" s="675">
        <f>P98-P99</f>
        <v>0</v>
      </c>
      <c r="Q100" s="675"/>
      <c r="R100" s="676"/>
      <c r="S100" s="104"/>
      <c r="T100" s="105"/>
      <c r="U100" s="101"/>
      <c r="V100" s="90"/>
      <c r="W100" s="91"/>
      <c r="X100" s="101"/>
      <c r="Y100" s="99"/>
      <c r="Z100" s="100"/>
      <c r="AA100" s="101"/>
      <c r="AB100" s="99"/>
      <c r="AC100" s="100"/>
      <c r="AD100" s="100"/>
      <c r="AE100" s="101"/>
      <c r="AF100" s="9"/>
      <c r="AG100" s="101"/>
      <c r="AH100" s="9"/>
      <c r="AI100" s="101"/>
      <c r="AJ100" s="9"/>
      <c r="AK100" s="101"/>
      <c r="AL100" s="9"/>
      <c r="AM100" s="101"/>
    </row>
    <row r="101" spans="2:40" ht="29.25" customHeight="1">
      <c r="B101" s="656" t="s">
        <v>38</v>
      </c>
      <c r="C101" s="657"/>
      <c r="D101" s="657"/>
      <c r="E101" s="657"/>
      <c r="F101" s="657"/>
      <c r="G101" s="657"/>
      <c r="H101" s="657"/>
      <c r="I101" s="657"/>
      <c r="J101" s="657"/>
      <c r="K101" s="657"/>
      <c r="L101" s="657"/>
      <c r="M101" s="657"/>
      <c r="N101" s="657"/>
      <c r="O101" s="657"/>
      <c r="P101" s="657"/>
      <c r="Q101" s="657"/>
      <c r="R101" s="657"/>
      <c r="S101" s="657"/>
      <c r="T101" s="657"/>
      <c r="U101" s="657"/>
      <c r="V101" s="657"/>
      <c r="W101" s="657"/>
      <c r="X101" s="657"/>
      <c r="Y101" s="657"/>
      <c r="Z101" s="657"/>
      <c r="AA101" s="657"/>
      <c r="AB101" s="657"/>
      <c r="AC101" s="657"/>
      <c r="AD101" s="657"/>
      <c r="AE101" s="657"/>
      <c r="AF101" s="657"/>
      <c r="AG101" s="657"/>
      <c r="AH101" s="657"/>
      <c r="AI101" s="657"/>
      <c r="AJ101" s="657"/>
      <c r="AK101" s="657"/>
      <c r="AL101" s="657"/>
      <c r="AM101" s="658"/>
    </row>
    <row r="102" spans="2:40" ht="23.25" customHeight="1">
      <c r="B102" s="517" t="s">
        <v>37</v>
      </c>
      <c r="C102" s="679"/>
      <c r="D102" s="680"/>
      <c r="E102" s="685" t="s">
        <v>300</v>
      </c>
      <c r="F102" s="685"/>
      <c r="G102" s="685"/>
      <c r="H102" s="685"/>
      <c r="I102" s="666" t="s">
        <v>36</v>
      </c>
      <c r="J102" s="666"/>
      <c r="K102" s="666"/>
      <c r="L102" s="666"/>
      <c r="M102" s="666"/>
      <c r="N102" s="666"/>
      <c r="O102" s="666"/>
      <c r="P102" s="666"/>
      <c r="Q102" s="666"/>
      <c r="R102" s="686"/>
      <c r="S102" s="687" t="s">
        <v>271</v>
      </c>
      <c r="T102" s="688"/>
      <c r="U102" s="693" t="s">
        <v>19</v>
      </c>
      <c r="V102" s="696" t="s">
        <v>271</v>
      </c>
      <c r="W102" s="697"/>
      <c r="X102" s="693" t="s">
        <v>19</v>
      </c>
      <c r="Y102" s="702"/>
      <c r="Z102" s="703"/>
      <c r="AA102" s="728" t="s">
        <v>19</v>
      </c>
      <c r="AB102" s="729"/>
      <c r="AC102" s="730"/>
      <c r="AD102" s="730"/>
      <c r="AE102" s="693" t="s">
        <v>19</v>
      </c>
      <c r="AF102" s="735" t="s">
        <v>271</v>
      </c>
      <c r="AG102" s="736"/>
      <c r="AH102" s="741" t="s">
        <v>271</v>
      </c>
      <c r="AI102" s="741"/>
      <c r="AJ102" s="130" t="s">
        <v>271</v>
      </c>
      <c r="AK102" s="130"/>
      <c r="AL102" s="179" t="s">
        <v>271</v>
      </c>
      <c r="AM102" s="120"/>
      <c r="AN102" s="1" t="s">
        <v>301</v>
      </c>
    </row>
    <row r="103" spans="2:40" ht="23.25" customHeight="1">
      <c r="B103" s="517"/>
      <c r="C103" s="681"/>
      <c r="D103" s="682"/>
      <c r="E103" s="685"/>
      <c r="F103" s="685"/>
      <c r="G103" s="685"/>
      <c r="H103" s="685"/>
      <c r="I103" s="714"/>
      <c r="J103" s="665" t="s">
        <v>35</v>
      </c>
      <c r="K103" s="666"/>
      <c r="L103" s="666"/>
      <c r="M103" s="666"/>
      <c r="N103" s="666"/>
      <c r="O103" s="666"/>
      <c r="P103" s="716"/>
      <c r="Q103" s="717"/>
      <c r="R103" s="718"/>
      <c r="S103" s="689"/>
      <c r="T103" s="690"/>
      <c r="U103" s="694"/>
      <c r="V103" s="698"/>
      <c r="W103" s="699"/>
      <c r="X103" s="694"/>
      <c r="Y103" s="704"/>
      <c r="Z103" s="705"/>
      <c r="AA103" s="728"/>
      <c r="AB103" s="731"/>
      <c r="AC103" s="732"/>
      <c r="AD103" s="732"/>
      <c r="AE103" s="694"/>
      <c r="AF103" s="737"/>
      <c r="AG103" s="738"/>
      <c r="AH103" s="741"/>
      <c r="AI103" s="741"/>
      <c r="AJ103" s="130"/>
      <c r="AK103" s="130"/>
      <c r="AL103" s="183"/>
      <c r="AM103" s="122"/>
    </row>
    <row r="104" spans="2:40" ht="30" customHeight="1">
      <c r="B104" s="517"/>
      <c r="C104" s="681"/>
      <c r="D104" s="682"/>
      <c r="E104" s="685"/>
      <c r="F104" s="685"/>
      <c r="G104" s="685"/>
      <c r="H104" s="685"/>
      <c r="I104" s="714"/>
      <c r="J104" s="719" t="s">
        <v>34</v>
      </c>
      <c r="K104" s="720"/>
      <c r="L104" s="720"/>
      <c r="M104" s="720"/>
      <c r="N104" s="721"/>
      <c r="O104" s="722"/>
      <c r="P104" s="723"/>
      <c r="Q104" s="724"/>
      <c r="R104" s="725"/>
      <c r="S104" s="689"/>
      <c r="T104" s="690"/>
      <c r="U104" s="694"/>
      <c r="V104" s="698"/>
      <c r="W104" s="699"/>
      <c r="X104" s="694"/>
      <c r="Y104" s="704"/>
      <c r="Z104" s="705"/>
      <c r="AA104" s="728"/>
      <c r="AB104" s="731"/>
      <c r="AC104" s="732"/>
      <c r="AD104" s="732"/>
      <c r="AE104" s="694"/>
      <c r="AF104" s="737"/>
      <c r="AG104" s="738"/>
      <c r="AH104" s="741"/>
      <c r="AI104" s="741"/>
      <c r="AJ104" s="130"/>
      <c r="AK104" s="130"/>
      <c r="AL104" s="183"/>
      <c r="AM104" s="122"/>
    </row>
    <row r="105" spans="2:40" ht="27" customHeight="1">
      <c r="B105" s="517"/>
      <c r="C105" s="681"/>
      <c r="D105" s="682"/>
      <c r="E105" s="685"/>
      <c r="F105" s="685"/>
      <c r="G105" s="685"/>
      <c r="H105" s="685"/>
      <c r="I105" s="714"/>
      <c r="J105" s="726" t="s">
        <v>33</v>
      </c>
      <c r="K105" s="720"/>
      <c r="L105" s="720"/>
      <c r="M105" s="720"/>
      <c r="N105" s="720"/>
      <c r="O105" s="720"/>
      <c r="P105" s="723"/>
      <c r="Q105" s="724"/>
      <c r="R105" s="725"/>
      <c r="S105" s="689"/>
      <c r="T105" s="690"/>
      <c r="U105" s="694"/>
      <c r="V105" s="698"/>
      <c r="W105" s="699"/>
      <c r="X105" s="694"/>
      <c r="Y105" s="704"/>
      <c r="Z105" s="705"/>
      <c r="AA105" s="728"/>
      <c r="AB105" s="731"/>
      <c r="AC105" s="732"/>
      <c r="AD105" s="732"/>
      <c r="AE105" s="694"/>
      <c r="AF105" s="737"/>
      <c r="AG105" s="738"/>
      <c r="AH105" s="741"/>
      <c r="AI105" s="741"/>
      <c r="AJ105" s="130"/>
      <c r="AK105" s="130"/>
      <c r="AL105" s="183"/>
      <c r="AM105" s="122"/>
    </row>
    <row r="106" spans="2:40" ht="22.5" customHeight="1">
      <c r="B106" s="517"/>
      <c r="C106" s="681"/>
      <c r="D106" s="682"/>
      <c r="E106" s="685"/>
      <c r="F106" s="685"/>
      <c r="G106" s="685"/>
      <c r="H106" s="685"/>
      <c r="I106" s="714"/>
      <c r="J106" s="203" t="s">
        <v>32</v>
      </c>
      <c r="K106" s="727"/>
      <c r="L106" s="727"/>
      <c r="M106" s="727"/>
      <c r="N106" s="727"/>
      <c r="O106" s="727"/>
      <c r="P106" s="708"/>
      <c r="Q106" s="709"/>
      <c r="R106" s="710"/>
      <c r="S106" s="689"/>
      <c r="T106" s="690"/>
      <c r="U106" s="694"/>
      <c r="V106" s="698"/>
      <c r="W106" s="699"/>
      <c r="X106" s="694"/>
      <c r="Y106" s="704"/>
      <c r="Z106" s="705"/>
      <c r="AA106" s="728"/>
      <c r="AB106" s="731"/>
      <c r="AC106" s="732"/>
      <c r="AD106" s="732"/>
      <c r="AE106" s="694"/>
      <c r="AF106" s="737"/>
      <c r="AG106" s="738"/>
      <c r="AH106" s="741"/>
      <c r="AI106" s="741"/>
      <c r="AJ106" s="130"/>
      <c r="AK106" s="130"/>
      <c r="AL106" s="183"/>
      <c r="AM106" s="122"/>
    </row>
    <row r="107" spans="2:40" ht="22.5" customHeight="1">
      <c r="B107" s="517"/>
      <c r="C107" s="681"/>
      <c r="D107" s="682"/>
      <c r="E107" s="685"/>
      <c r="F107" s="685"/>
      <c r="G107" s="685"/>
      <c r="H107" s="685"/>
      <c r="I107" s="714"/>
      <c r="J107" s="83"/>
      <c r="K107" s="558" t="s">
        <v>31</v>
      </c>
      <c r="L107" s="558"/>
      <c r="M107" s="558"/>
      <c r="N107" s="558"/>
      <c r="O107" s="558"/>
      <c r="P107" s="711"/>
      <c r="Q107" s="712"/>
      <c r="R107" s="713"/>
      <c r="S107" s="689"/>
      <c r="T107" s="690"/>
      <c r="U107" s="694"/>
      <c r="V107" s="698"/>
      <c r="W107" s="699"/>
      <c r="X107" s="694"/>
      <c r="Y107" s="704"/>
      <c r="Z107" s="705"/>
      <c r="AA107" s="728"/>
      <c r="AB107" s="731"/>
      <c r="AC107" s="732"/>
      <c r="AD107" s="732"/>
      <c r="AE107" s="694"/>
      <c r="AF107" s="737"/>
      <c r="AG107" s="738"/>
      <c r="AH107" s="741"/>
      <c r="AI107" s="741"/>
      <c r="AJ107" s="130"/>
      <c r="AK107" s="130"/>
      <c r="AL107" s="183"/>
      <c r="AM107" s="122"/>
    </row>
    <row r="108" spans="2:40" ht="22.5" customHeight="1">
      <c r="B108" s="517"/>
      <c r="C108" s="681"/>
      <c r="D108" s="682"/>
      <c r="E108" s="685"/>
      <c r="F108" s="685"/>
      <c r="G108" s="685"/>
      <c r="H108" s="685"/>
      <c r="I108" s="714"/>
      <c r="J108" s="83"/>
      <c r="K108" s="558" t="s">
        <v>30</v>
      </c>
      <c r="L108" s="558"/>
      <c r="M108" s="558"/>
      <c r="N108" s="558"/>
      <c r="O108" s="558"/>
      <c r="P108" s="711"/>
      <c r="Q108" s="712"/>
      <c r="R108" s="713"/>
      <c r="S108" s="689"/>
      <c r="T108" s="690"/>
      <c r="U108" s="694"/>
      <c r="V108" s="698"/>
      <c r="W108" s="699"/>
      <c r="X108" s="694"/>
      <c r="Y108" s="704"/>
      <c r="Z108" s="705"/>
      <c r="AA108" s="728"/>
      <c r="AB108" s="731"/>
      <c r="AC108" s="732"/>
      <c r="AD108" s="732"/>
      <c r="AE108" s="694"/>
      <c r="AF108" s="737"/>
      <c r="AG108" s="738"/>
      <c r="AH108" s="741"/>
      <c r="AI108" s="741"/>
      <c r="AJ108" s="130"/>
      <c r="AK108" s="130"/>
      <c r="AL108" s="183"/>
      <c r="AM108" s="122"/>
    </row>
    <row r="109" spans="2:40" ht="22.5" customHeight="1">
      <c r="B109" s="517"/>
      <c r="C109" s="681"/>
      <c r="D109" s="682"/>
      <c r="E109" s="685"/>
      <c r="F109" s="685"/>
      <c r="G109" s="685"/>
      <c r="H109" s="685"/>
      <c r="I109" s="714"/>
      <c r="J109" s="83"/>
      <c r="K109" s="558" t="s">
        <v>29</v>
      </c>
      <c r="L109" s="558"/>
      <c r="M109" s="558"/>
      <c r="N109" s="558"/>
      <c r="O109" s="558"/>
      <c r="P109" s="711"/>
      <c r="Q109" s="712"/>
      <c r="R109" s="713"/>
      <c r="S109" s="689"/>
      <c r="T109" s="690"/>
      <c r="U109" s="694"/>
      <c r="V109" s="698"/>
      <c r="W109" s="699"/>
      <c r="X109" s="694"/>
      <c r="Y109" s="704"/>
      <c r="Z109" s="705"/>
      <c r="AA109" s="728"/>
      <c r="AB109" s="731"/>
      <c r="AC109" s="732"/>
      <c r="AD109" s="732"/>
      <c r="AE109" s="694"/>
      <c r="AF109" s="737"/>
      <c r="AG109" s="738"/>
      <c r="AH109" s="741"/>
      <c r="AI109" s="741"/>
      <c r="AJ109" s="130"/>
      <c r="AK109" s="130"/>
      <c r="AL109" s="183"/>
      <c r="AM109" s="122"/>
    </row>
    <row r="110" spans="2:40" ht="22.5" customHeight="1">
      <c r="B110" s="517"/>
      <c r="C110" s="681"/>
      <c r="D110" s="682"/>
      <c r="E110" s="685"/>
      <c r="F110" s="685"/>
      <c r="G110" s="685"/>
      <c r="H110" s="685"/>
      <c r="I110" s="715"/>
      <c r="J110" s="7"/>
      <c r="K110" s="742" t="s">
        <v>28</v>
      </c>
      <c r="L110" s="742"/>
      <c r="M110" s="742"/>
      <c r="N110" s="742"/>
      <c r="O110" s="742"/>
      <c r="P110" s="743"/>
      <c r="Q110" s="744"/>
      <c r="R110" s="745"/>
      <c r="S110" s="689"/>
      <c r="T110" s="690"/>
      <c r="U110" s="694"/>
      <c r="V110" s="698"/>
      <c r="W110" s="699"/>
      <c r="X110" s="694"/>
      <c r="Y110" s="704"/>
      <c r="Z110" s="705"/>
      <c r="AA110" s="728"/>
      <c r="AB110" s="731"/>
      <c r="AC110" s="732"/>
      <c r="AD110" s="732"/>
      <c r="AE110" s="694"/>
      <c r="AF110" s="737"/>
      <c r="AG110" s="738"/>
      <c r="AH110" s="741"/>
      <c r="AI110" s="741"/>
      <c r="AJ110" s="130"/>
      <c r="AK110" s="130"/>
      <c r="AL110" s="183"/>
      <c r="AM110" s="122"/>
    </row>
    <row r="111" spans="2:40" ht="22.5" customHeight="1">
      <c r="B111" s="517"/>
      <c r="C111" s="683"/>
      <c r="D111" s="684"/>
      <c r="E111" s="685"/>
      <c r="F111" s="685"/>
      <c r="G111" s="685"/>
      <c r="H111" s="685"/>
      <c r="I111" s="746" t="s">
        <v>16</v>
      </c>
      <c r="J111" s="747"/>
      <c r="K111" s="747"/>
      <c r="L111" s="747"/>
      <c r="M111" s="747"/>
      <c r="N111" s="747"/>
      <c r="O111" s="747"/>
      <c r="P111" s="723"/>
      <c r="Q111" s="724"/>
      <c r="R111" s="725"/>
      <c r="S111" s="691"/>
      <c r="T111" s="692"/>
      <c r="U111" s="695"/>
      <c r="V111" s="700"/>
      <c r="W111" s="701"/>
      <c r="X111" s="695"/>
      <c r="Y111" s="706"/>
      <c r="Z111" s="707"/>
      <c r="AA111" s="728"/>
      <c r="AB111" s="733"/>
      <c r="AC111" s="734"/>
      <c r="AD111" s="734"/>
      <c r="AE111" s="695"/>
      <c r="AF111" s="739"/>
      <c r="AG111" s="740"/>
      <c r="AH111" s="741"/>
      <c r="AI111" s="741"/>
      <c r="AJ111" s="130"/>
      <c r="AK111" s="130"/>
      <c r="AL111" s="181"/>
      <c r="AM111" s="124"/>
    </row>
    <row r="112" spans="2:40" ht="42.75" customHeight="1">
      <c r="B112" s="162" t="s">
        <v>27</v>
      </c>
      <c r="C112" s="679"/>
      <c r="D112" s="680"/>
      <c r="E112" s="748" t="s">
        <v>302</v>
      </c>
      <c r="F112" s="748"/>
      <c r="G112" s="748"/>
      <c r="H112" s="748"/>
      <c r="I112" s="666" t="s">
        <v>26</v>
      </c>
      <c r="J112" s="666"/>
      <c r="K112" s="666"/>
      <c r="L112" s="666"/>
      <c r="M112" s="666"/>
      <c r="N112" s="666"/>
      <c r="O112" s="666"/>
      <c r="P112" s="666"/>
      <c r="Q112" s="666"/>
      <c r="R112" s="686"/>
      <c r="S112" s="687" t="s">
        <v>271</v>
      </c>
      <c r="T112" s="688"/>
      <c r="U112" s="693" t="s">
        <v>19</v>
      </c>
      <c r="V112" s="696" t="s">
        <v>271</v>
      </c>
      <c r="W112" s="697"/>
      <c r="X112" s="693" t="s">
        <v>19</v>
      </c>
      <c r="Y112" s="751"/>
      <c r="Z112" s="752"/>
      <c r="AA112" s="728" t="s">
        <v>19</v>
      </c>
      <c r="AB112" s="760"/>
      <c r="AC112" s="752"/>
      <c r="AD112" s="752"/>
      <c r="AE112" s="755" t="s">
        <v>19</v>
      </c>
      <c r="AF112" s="735" t="s">
        <v>271</v>
      </c>
      <c r="AG112" s="736"/>
      <c r="AH112" s="741" t="s">
        <v>271</v>
      </c>
      <c r="AI112" s="741"/>
      <c r="AJ112" s="130" t="s">
        <v>271</v>
      </c>
      <c r="AK112" s="130"/>
      <c r="AL112" s="179" t="s">
        <v>271</v>
      </c>
      <c r="AM112" s="120"/>
    </row>
    <row r="113" spans="2:39" ht="41.25" customHeight="1">
      <c r="B113" s="163"/>
      <c r="C113" s="681"/>
      <c r="D113" s="682"/>
      <c r="E113" s="748"/>
      <c r="F113" s="748"/>
      <c r="G113" s="748"/>
      <c r="H113" s="748"/>
      <c r="I113" s="714"/>
      <c r="J113" s="597" t="s">
        <v>25</v>
      </c>
      <c r="K113" s="598"/>
      <c r="L113" s="598"/>
      <c r="M113" s="598"/>
      <c r="N113" s="598"/>
      <c r="O113" s="598"/>
      <c r="P113" s="717"/>
      <c r="Q113" s="717"/>
      <c r="R113" s="718"/>
      <c r="S113" s="689"/>
      <c r="T113" s="690"/>
      <c r="U113" s="694"/>
      <c r="V113" s="698"/>
      <c r="W113" s="699"/>
      <c r="X113" s="694"/>
      <c r="Y113" s="753"/>
      <c r="Z113" s="754"/>
      <c r="AA113" s="728"/>
      <c r="AB113" s="753"/>
      <c r="AC113" s="754"/>
      <c r="AD113" s="754"/>
      <c r="AE113" s="761"/>
      <c r="AF113" s="737"/>
      <c r="AG113" s="738"/>
      <c r="AH113" s="741"/>
      <c r="AI113" s="741"/>
      <c r="AJ113" s="130"/>
      <c r="AK113" s="130"/>
      <c r="AL113" s="183"/>
      <c r="AM113" s="122"/>
    </row>
    <row r="114" spans="2:39" ht="22.5" customHeight="1">
      <c r="B114" s="163"/>
      <c r="C114" s="681"/>
      <c r="D114" s="682"/>
      <c r="E114" s="748"/>
      <c r="F114" s="748"/>
      <c r="G114" s="748"/>
      <c r="H114" s="748"/>
      <c r="I114" s="714"/>
      <c r="J114" s="756" t="s">
        <v>24</v>
      </c>
      <c r="K114" s="757"/>
      <c r="L114" s="757"/>
      <c r="M114" s="757"/>
      <c r="N114" s="757"/>
      <c r="O114" s="757"/>
      <c r="P114" s="724"/>
      <c r="Q114" s="724"/>
      <c r="R114" s="725"/>
      <c r="S114" s="689"/>
      <c r="T114" s="690"/>
      <c r="U114" s="694"/>
      <c r="V114" s="698"/>
      <c r="W114" s="699"/>
      <c r="X114" s="694"/>
      <c r="Y114" s="753"/>
      <c r="Z114" s="754"/>
      <c r="AA114" s="728"/>
      <c r="AB114" s="753"/>
      <c r="AC114" s="754"/>
      <c r="AD114" s="754"/>
      <c r="AE114" s="761"/>
      <c r="AF114" s="737"/>
      <c r="AG114" s="738"/>
      <c r="AH114" s="741"/>
      <c r="AI114" s="741"/>
      <c r="AJ114" s="130"/>
      <c r="AK114" s="130"/>
      <c r="AL114" s="183"/>
      <c r="AM114" s="122"/>
    </row>
    <row r="115" spans="2:39" ht="35.25" customHeight="1">
      <c r="B115" s="163"/>
      <c r="C115" s="681"/>
      <c r="D115" s="682"/>
      <c r="E115" s="748"/>
      <c r="F115" s="748"/>
      <c r="G115" s="748"/>
      <c r="H115" s="748"/>
      <c r="I115" s="714"/>
      <c r="J115" s="758" t="s">
        <v>23</v>
      </c>
      <c r="K115" s="759"/>
      <c r="L115" s="759"/>
      <c r="M115" s="759"/>
      <c r="N115" s="759"/>
      <c r="O115" s="759"/>
      <c r="P115" s="724"/>
      <c r="Q115" s="724"/>
      <c r="R115" s="725"/>
      <c r="S115" s="689"/>
      <c r="T115" s="690"/>
      <c r="U115" s="694"/>
      <c r="V115" s="698"/>
      <c r="W115" s="699"/>
      <c r="X115" s="694"/>
      <c r="Y115" s="753"/>
      <c r="Z115" s="754"/>
      <c r="AA115" s="728"/>
      <c r="AB115" s="753"/>
      <c r="AC115" s="754"/>
      <c r="AD115" s="754"/>
      <c r="AE115" s="761"/>
      <c r="AF115" s="737"/>
      <c r="AG115" s="738"/>
      <c r="AH115" s="741"/>
      <c r="AI115" s="741"/>
      <c r="AJ115" s="130"/>
      <c r="AK115" s="130"/>
      <c r="AL115" s="183"/>
      <c r="AM115" s="122"/>
    </row>
    <row r="116" spans="2:39" ht="35.25" customHeight="1">
      <c r="B116" s="163"/>
      <c r="C116" s="681"/>
      <c r="D116" s="682"/>
      <c r="E116" s="748"/>
      <c r="F116" s="748"/>
      <c r="G116" s="748"/>
      <c r="H116" s="748"/>
      <c r="I116" s="714"/>
      <c r="J116" s="756" t="s">
        <v>22</v>
      </c>
      <c r="K116" s="757"/>
      <c r="L116" s="757"/>
      <c r="M116" s="757"/>
      <c r="N116" s="757"/>
      <c r="O116" s="757"/>
      <c r="P116" s="724"/>
      <c r="Q116" s="724"/>
      <c r="R116" s="725"/>
      <c r="S116" s="689"/>
      <c r="T116" s="690"/>
      <c r="U116" s="694"/>
      <c r="V116" s="698"/>
      <c r="W116" s="699"/>
      <c r="X116" s="694"/>
      <c r="Y116" s="753"/>
      <c r="Z116" s="754"/>
      <c r="AA116" s="728"/>
      <c r="AB116" s="753"/>
      <c r="AC116" s="754"/>
      <c r="AD116" s="754"/>
      <c r="AE116" s="761"/>
      <c r="AF116" s="737"/>
      <c r="AG116" s="738"/>
      <c r="AH116" s="741"/>
      <c r="AI116" s="741"/>
      <c r="AJ116" s="130"/>
      <c r="AK116" s="130"/>
      <c r="AL116" s="183"/>
      <c r="AM116" s="122"/>
    </row>
    <row r="117" spans="2:39" ht="35.25" customHeight="1">
      <c r="B117" s="163"/>
      <c r="C117" s="681"/>
      <c r="D117" s="682"/>
      <c r="E117" s="748"/>
      <c r="F117" s="748"/>
      <c r="G117" s="748"/>
      <c r="H117" s="748"/>
      <c r="I117" s="8"/>
      <c r="J117" s="756" t="s">
        <v>21</v>
      </c>
      <c r="K117" s="757"/>
      <c r="L117" s="757"/>
      <c r="M117" s="757"/>
      <c r="N117" s="757"/>
      <c r="O117" s="757"/>
      <c r="P117" s="724"/>
      <c r="Q117" s="724"/>
      <c r="R117" s="725"/>
      <c r="S117" s="689"/>
      <c r="T117" s="690"/>
      <c r="U117" s="694"/>
      <c r="V117" s="698"/>
      <c r="W117" s="699"/>
      <c r="X117" s="694"/>
      <c r="Y117" s="753"/>
      <c r="Z117" s="754"/>
      <c r="AA117" s="728"/>
      <c r="AB117" s="753"/>
      <c r="AC117" s="754"/>
      <c r="AD117" s="754"/>
      <c r="AE117" s="761"/>
      <c r="AF117" s="737"/>
      <c r="AG117" s="738"/>
      <c r="AH117" s="741"/>
      <c r="AI117" s="741"/>
      <c r="AJ117" s="130"/>
      <c r="AK117" s="130"/>
      <c r="AL117" s="183"/>
      <c r="AM117" s="122"/>
    </row>
    <row r="118" spans="2:39" ht="24" customHeight="1">
      <c r="B118" s="163"/>
      <c r="C118" s="681"/>
      <c r="D118" s="682"/>
      <c r="E118" s="748"/>
      <c r="F118" s="748"/>
      <c r="G118" s="748"/>
      <c r="H118" s="748"/>
      <c r="I118" s="203" t="s">
        <v>20</v>
      </c>
      <c r="J118" s="742"/>
      <c r="K118" s="742"/>
      <c r="L118" s="742"/>
      <c r="M118" s="742"/>
      <c r="N118" s="742"/>
      <c r="O118" s="742"/>
      <c r="P118" s="742"/>
      <c r="Q118" s="742"/>
      <c r="R118" s="764"/>
      <c r="S118" s="689"/>
      <c r="T118" s="690"/>
      <c r="U118" s="694"/>
      <c r="V118" s="698"/>
      <c r="W118" s="699"/>
      <c r="X118" s="694"/>
      <c r="Y118" s="753"/>
      <c r="Z118" s="754"/>
      <c r="AA118" s="728"/>
      <c r="AB118" s="753"/>
      <c r="AC118" s="754"/>
      <c r="AD118" s="754"/>
      <c r="AE118" s="761"/>
      <c r="AF118" s="737"/>
      <c r="AG118" s="738"/>
      <c r="AH118" s="741"/>
      <c r="AI118" s="741"/>
      <c r="AJ118" s="130"/>
      <c r="AK118" s="130"/>
      <c r="AL118" s="183"/>
      <c r="AM118" s="122"/>
    </row>
    <row r="119" spans="2:39" ht="19.5" customHeight="1">
      <c r="B119" s="163"/>
      <c r="C119" s="681"/>
      <c r="D119" s="682"/>
      <c r="E119" s="748"/>
      <c r="F119" s="748"/>
      <c r="G119" s="748"/>
      <c r="H119" s="748"/>
      <c r="I119" s="714"/>
      <c r="J119" s="665" t="s">
        <v>6</v>
      </c>
      <c r="K119" s="666"/>
      <c r="L119" s="666"/>
      <c r="M119" s="666"/>
      <c r="N119" s="666"/>
      <c r="O119" s="666"/>
      <c r="P119" s="717"/>
      <c r="Q119" s="717"/>
      <c r="R119" s="718"/>
      <c r="S119" s="689"/>
      <c r="T119" s="690"/>
      <c r="U119" s="694"/>
      <c r="V119" s="698"/>
      <c r="W119" s="699"/>
      <c r="X119" s="694"/>
      <c r="Y119" s="753"/>
      <c r="Z119" s="754"/>
      <c r="AA119" s="728"/>
      <c r="AB119" s="753"/>
      <c r="AC119" s="754"/>
      <c r="AD119" s="754"/>
      <c r="AE119" s="761"/>
      <c r="AF119" s="737"/>
      <c r="AG119" s="738"/>
      <c r="AH119" s="741"/>
      <c r="AI119" s="741"/>
      <c r="AJ119" s="130"/>
      <c r="AK119" s="130"/>
      <c r="AL119" s="183"/>
      <c r="AM119" s="122"/>
    </row>
    <row r="120" spans="2:39" ht="19.5" customHeight="1">
      <c r="B120" s="163"/>
      <c r="C120" s="681"/>
      <c r="D120" s="682"/>
      <c r="E120" s="748"/>
      <c r="F120" s="748"/>
      <c r="G120" s="748"/>
      <c r="H120" s="748"/>
      <c r="I120" s="714"/>
      <c r="J120" s="719" t="s">
        <v>3</v>
      </c>
      <c r="K120" s="720"/>
      <c r="L120" s="720"/>
      <c r="M120" s="720"/>
      <c r="N120" s="720"/>
      <c r="O120" s="720"/>
      <c r="P120" s="724"/>
      <c r="Q120" s="724"/>
      <c r="R120" s="725"/>
      <c r="S120" s="689"/>
      <c r="T120" s="690"/>
      <c r="U120" s="694"/>
      <c r="V120" s="698"/>
      <c r="W120" s="699"/>
      <c r="X120" s="694"/>
      <c r="Y120" s="753"/>
      <c r="Z120" s="754"/>
      <c r="AA120" s="728"/>
      <c r="AB120" s="753"/>
      <c r="AC120" s="754"/>
      <c r="AD120" s="754"/>
      <c r="AE120" s="761"/>
      <c r="AF120" s="737"/>
      <c r="AG120" s="738"/>
      <c r="AH120" s="741"/>
      <c r="AI120" s="741"/>
      <c r="AJ120" s="130"/>
      <c r="AK120" s="130"/>
      <c r="AL120" s="183"/>
      <c r="AM120" s="122"/>
    </row>
    <row r="121" spans="2:39" ht="19.5" customHeight="1">
      <c r="B121" s="163"/>
      <c r="C121" s="681"/>
      <c r="D121" s="682"/>
      <c r="E121" s="748"/>
      <c r="F121" s="748"/>
      <c r="G121" s="748"/>
      <c r="H121" s="748"/>
      <c r="I121" s="714"/>
      <c r="J121" s="203" t="s">
        <v>1</v>
      </c>
      <c r="K121" s="727"/>
      <c r="L121" s="727"/>
      <c r="M121" s="727"/>
      <c r="N121" s="727"/>
      <c r="O121" s="727"/>
      <c r="P121" s="108"/>
      <c r="Q121" s="108"/>
      <c r="R121" s="109"/>
      <c r="S121" s="689"/>
      <c r="T121" s="690"/>
      <c r="U121" s="694"/>
      <c r="V121" s="698"/>
      <c r="W121" s="699"/>
      <c r="X121" s="694"/>
      <c r="Y121" s="753"/>
      <c r="Z121" s="754"/>
      <c r="AA121" s="728"/>
      <c r="AB121" s="753"/>
      <c r="AC121" s="754"/>
      <c r="AD121" s="754"/>
      <c r="AE121" s="761"/>
      <c r="AF121" s="737"/>
      <c r="AG121" s="738"/>
      <c r="AH121" s="741"/>
      <c r="AI121" s="741"/>
      <c r="AJ121" s="130"/>
      <c r="AK121" s="130"/>
      <c r="AL121" s="183"/>
      <c r="AM121" s="122"/>
    </row>
    <row r="122" spans="2:39" ht="25.5" customHeight="1">
      <c r="B122" s="163"/>
      <c r="C122" s="681"/>
      <c r="D122" s="682"/>
      <c r="E122" s="748"/>
      <c r="F122" s="748"/>
      <c r="G122" s="748"/>
      <c r="H122" s="748"/>
      <c r="I122" s="714"/>
      <c r="J122" s="557" t="s">
        <v>18</v>
      </c>
      <c r="K122" s="558"/>
      <c r="L122" s="558"/>
      <c r="M122" s="558"/>
      <c r="N122" s="558"/>
      <c r="O122" s="558"/>
      <c r="P122" s="724"/>
      <c r="Q122" s="724"/>
      <c r="R122" s="725"/>
      <c r="S122" s="689"/>
      <c r="T122" s="690"/>
      <c r="U122" s="694"/>
      <c r="V122" s="698"/>
      <c r="W122" s="699"/>
      <c r="X122" s="694"/>
      <c r="Y122" s="753"/>
      <c r="Z122" s="754"/>
      <c r="AA122" s="728"/>
      <c r="AB122" s="753"/>
      <c r="AC122" s="754"/>
      <c r="AD122" s="754"/>
      <c r="AE122" s="761"/>
      <c r="AF122" s="737"/>
      <c r="AG122" s="738"/>
      <c r="AH122" s="741"/>
      <c r="AI122" s="741"/>
      <c r="AJ122" s="130"/>
      <c r="AK122" s="130"/>
      <c r="AL122" s="183"/>
      <c r="AM122" s="122"/>
    </row>
    <row r="123" spans="2:39" ht="41.25" customHeight="1">
      <c r="B123" s="163"/>
      <c r="C123" s="681"/>
      <c r="D123" s="682"/>
      <c r="E123" s="748"/>
      <c r="F123" s="748"/>
      <c r="G123" s="748"/>
      <c r="H123" s="748"/>
      <c r="I123" s="7"/>
      <c r="J123" s="557" t="s">
        <v>17</v>
      </c>
      <c r="K123" s="558"/>
      <c r="L123" s="558"/>
      <c r="M123" s="558"/>
      <c r="N123" s="558"/>
      <c r="O123" s="558"/>
      <c r="P123" s="724"/>
      <c r="Q123" s="724"/>
      <c r="R123" s="725"/>
      <c r="S123" s="689"/>
      <c r="T123" s="690"/>
      <c r="U123" s="694"/>
      <c r="V123" s="698"/>
      <c r="W123" s="699"/>
      <c r="X123" s="694"/>
      <c r="Y123" s="753"/>
      <c r="Z123" s="754"/>
      <c r="AA123" s="728"/>
      <c r="AB123" s="753"/>
      <c r="AC123" s="754"/>
      <c r="AD123" s="754"/>
      <c r="AE123" s="761"/>
      <c r="AF123" s="737"/>
      <c r="AG123" s="738"/>
      <c r="AH123" s="741"/>
      <c r="AI123" s="741"/>
      <c r="AJ123" s="130"/>
      <c r="AK123" s="130"/>
      <c r="AL123" s="183"/>
      <c r="AM123" s="122"/>
    </row>
    <row r="124" spans="2:39" ht="27" customHeight="1">
      <c r="B124" s="163"/>
      <c r="C124" s="681"/>
      <c r="D124" s="682"/>
      <c r="E124" s="748"/>
      <c r="F124" s="748"/>
      <c r="G124" s="748"/>
      <c r="H124" s="748"/>
      <c r="I124" s="762" t="s">
        <v>16</v>
      </c>
      <c r="J124" s="763"/>
      <c r="K124" s="763"/>
      <c r="L124" s="763"/>
      <c r="M124" s="763"/>
      <c r="N124" s="763"/>
      <c r="O124" s="763"/>
      <c r="P124" s="717"/>
      <c r="Q124" s="717"/>
      <c r="R124" s="718"/>
      <c r="S124" s="689"/>
      <c r="T124" s="690"/>
      <c r="U124" s="694"/>
      <c r="V124" s="698"/>
      <c r="W124" s="699"/>
      <c r="X124" s="694"/>
      <c r="Y124" s="753"/>
      <c r="Z124" s="754"/>
      <c r="AA124" s="755"/>
      <c r="AB124" s="753"/>
      <c r="AC124" s="754"/>
      <c r="AD124" s="754"/>
      <c r="AE124" s="761"/>
      <c r="AF124" s="737"/>
      <c r="AG124" s="738"/>
      <c r="AH124" s="749"/>
      <c r="AI124" s="749"/>
      <c r="AJ124" s="750"/>
      <c r="AK124" s="750"/>
      <c r="AL124" s="183"/>
      <c r="AM124" s="122"/>
    </row>
    <row r="125" spans="2:39" ht="33.75" customHeight="1">
      <c r="B125" s="788" t="s">
        <v>303</v>
      </c>
      <c r="C125" s="789"/>
      <c r="D125" s="789"/>
      <c r="E125" s="789"/>
      <c r="F125" s="790"/>
      <c r="G125" s="771" t="s">
        <v>258</v>
      </c>
      <c r="H125" s="772"/>
      <c r="I125" s="773"/>
      <c r="J125" s="794" t="s">
        <v>304</v>
      </c>
      <c r="K125" s="795"/>
      <c r="L125" s="795"/>
      <c r="M125" s="795"/>
      <c r="N125" s="795"/>
      <c r="O125" s="795"/>
      <c r="P125" s="795"/>
      <c r="Q125" s="795"/>
      <c r="R125" s="796"/>
      <c r="S125" s="783">
        <f>S62+S76+S82</f>
        <v>0</v>
      </c>
      <c r="T125" s="784"/>
      <c r="U125" s="72" t="s">
        <v>19</v>
      </c>
      <c r="V125" s="785">
        <f>V62+V76+V82</f>
        <v>0</v>
      </c>
      <c r="W125" s="786"/>
      <c r="X125" s="73" t="s">
        <v>19</v>
      </c>
      <c r="Y125" s="783">
        <f>Y62+Y76+Y82</f>
        <v>0</v>
      </c>
      <c r="Z125" s="787"/>
      <c r="AA125" s="73" t="s">
        <v>19</v>
      </c>
      <c r="AB125" s="781">
        <f>AB62+AB76+AB82</f>
        <v>0</v>
      </c>
      <c r="AC125" s="787"/>
      <c r="AD125" s="787"/>
      <c r="AE125" s="72" t="s">
        <v>19</v>
      </c>
      <c r="AF125" s="765" t="s">
        <v>271</v>
      </c>
      <c r="AG125" s="766"/>
      <c r="AH125" s="765" t="s">
        <v>271</v>
      </c>
      <c r="AI125" s="766"/>
      <c r="AJ125" s="765" t="s">
        <v>271</v>
      </c>
      <c r="AK125" s="766"/>
      <c r="AL125" s="765" t="s">
        <v>271</v>
      </c>
      <c r="AM125" s="766"/>
    </row>
    <row r="126" spans="2:39" ht="33.75" customHeight="1">
      <c r="B126" s="791"/>
      <c r="C126" s="792"/>
      <c r="D126" s="792"/>
      <c r="E126" s="792"/>
      <c r="F126" s="793"/>
      <c r="G126" s="771" t="s">
        <v>259</v>
      </c>
      <c r="H126" s="772"/>
      <c r="I126" s="773"/>
      <c r="J126" s="774" t="s">
        <v>324</v>
      </c>
      <c r="K126" s="775"/>
      <c r="L126" s="775"/>
      <c r="M126" s="775"/>
      <c r="N126" s="775"/>
      <c r="O126" s="775"/>
      <c r="P126" s="775"/>
      <c r="Q126" s="775"/>
      <c r="R126" s="776"/>
      <c r="S126" s="777" t="s">
        <v>271</v>
      </c>
      <c r="T126" s="778"/>
      <c r="U126" s="72" t="s">
        <v>19</v>
      </c>
      <c r="V126" s="779" t="s">
        <v>271</v>
      </c>
      <c r="W126" s="780"/>
      <c r="X126" s="73" t="s">
        <v>19</v>
      </c>
      <c r="Y126" s="779" t="s">
        <v>271</v>
      </c>
      <c r="Z126" s="780"/>
      <c r="AA126" s="73" t="s">
        <v>19</v>
      </c>
      <c r="AB126" s="781">
        <f>AB64+AB65</f>
        <v>0</v>
      </c>
      <c r="AC126" s="782"/>
      <c r="AD126" s="782"/>
      <c r="AE126" s="72" t="s">
        <v>19</v>
      </c>
      <c r="AF126" s="765" t="s">
        <v>271</v>
      </c>
      <c r="AG126" s="766"/>
      <c r="AH126" s="765" t="s">
        <v>271</v>
      </c>
      <c r="AI126" s="766"/>
      <c r="AJ126" s="765" t="s">
        <v>271</v>
      </c>
      <c r="AK126" s="766"/>
      <c r="AL126" s="765" t="s">
        <v>271</v>
      </c>
      <c r="AM126" s="766"/>
    </row>
    <row r="129" spans="2:35" s="2" customFormat="1" ht="17.25" customHeight="1"/>
    <row r="130" spans="2:35" s="2" customFormat="1" ht="17.25" customHeight="1">
      <c r="B130" s="6" t="s">
        <v>260</v>
      </c>
      <c r="D130" s="5"/>
      <c r="E130" s="5"/>
      <c r="F130" s="5"/>
      <c r="G130" s="5"/>
      <c r="H130" s="5"/>
      <c r="T130" s="3"/>
      <c r="U130" s="4"/>
      <c r="V130" s="3"/>
      <c r="W130" s="3"/>
    </row>
    <row r="131" spans="2:35" s="2" customFormat="1" ht="17.25" customHeight="1">
      <c r="B131" s="767" t="s">
        <v>11</v>
      </c>
      <c r="C131" s="767"/>
      <c r="D131" s="767"/>
      <c r="E131" s="767"/>
      <c r="F131" s="767"/>
      <c r="G131" s="767"/>
      <c r="H131" s="767"/>
      <c r="I131" s="767"/>
      <c r="J131" s="767"/>
      <c r="K131" s="767"/>
      <c r="L131" s="767" t="s">
        <v>10</v>
      </c>
      <c r="M131" s="767"/>
      <c r="N131" s="767"/>
      <c r="O131" s="767" t="s">
        <v>261</v>
      </c>
      <c r="P131" s="767"/>
      <c r="Q131" s="767"/>
      <c r="R131" s="768" t="s">
        <v>262</v>
      </c>
      <c r="S131" s="769"/>
      <c r="T131" s="769"/>
      <c r="U131" s="769"/>
      <c r="V131" s="769"/>
      <c r="W131" s="769"/>
      <c r="X131" s="769"/>
      <c r="Y131" s="769"/>
      <c r="Z131" s="769"/>
      <c r="AA131" s="769"/>
      <c r="AB131" s="770"/>
    </row>
    <row r="132" spans="2:35" s="2" customFormat="1" ht="17.25" customHeight="1">
      <c r="B132" s="797" t="s">
        <v>7</v>
      </c>
      <c r="C132" s="798"/>
      <c r="D132" s="798"/>
      <c r="E132" s="798"/>
      <c r="F132" s="798"/>
      <c r="G132" s="798"/>
      <c r="H132" s="798"/>
      <c r="I132" s="798"/>
      <c r="J132" s="798"/>
      <c r="K132" s="799"/>
      <c r="L132" s="800"/>
      <c r="M132" s="800"/>
      <c r="N132" s="800"/>
      <c r="O132" s="800"/>
      <c r="P132" s="800"/>
      <c r="Q132" s="800"/>
      <c r="R132" s="801"/>
      <c r="S132" s="802"/>
      <c r="T132" s="802"/>
      <c r="U132" s="802"/>
      <c r="V132" s="802"/>
      <c r="W132" s="802"/>
      <c r="X132" s="802"/>
      <c r="Y132" s="802"/>
      <c r="Z132" s="802"/>
      <c r="AA132" s="802"/>
      <c r="AB132" s="803"/>
    </row>
    <row r="133" spans="2:35" s="2" customFormat="1" ht="17.25" customHeight="1">
      <c r="B133" s="797" t="s">
        <v>6</v>
      </c>
      <c r="C133" s="798"/>
      <c r="D133" s="798"/>
      <c r="E133" s="798"/>
      <c r="F133" s="798"/>
      <c r="G133" s="798"/>
      <c r="H133" s="798"/>
      <c r="I133" s="798"/>
      <c r="J133" s="798"/>
      <c r="K133" s="799"/>
      <c r="L133" s="800"/>
      <c r="M133" s="800"/>
      <c r="N133" s="800"/>
      <c r="O133" s="800"/>
      <c r="P133" s="800"/>
      <c r="Q133" s="800"/>
      <c r="R133" s="801"/>
      <c r="S133" s="802"/>
      <c r="T133" s="802"/>
      <c r="U133" s="802"/>
      <c r="V133" s="802"/>
      <c r="W133" s="802"/>
      <c r="X133" s="802"/>
      <c r="Y133" s="802"/>
      <c r="Z133" s="802"/>
      <c r="AA133" s="802"/>
      <c r="AB133" s="803"/>
    </row>
    <row r="134" spans="2:35" s="2" customFormat="1" ht="17.25" customHeight="1">
      <c r="B134" s="804" t="s">
        <v>5</v>
      </c>
      <c r="C134" s="804"/>
      <c r="D134" s="804"/>
      <c r="E134" s="804"/>
      <c r="F134" s="804"/>
      <c r="G134" s="804"/>
      <c r="H134" s="804"/>
      <c r="I134" s="804"/>
      <c r="J134" s="804"/>
      <c r="K134" s="804"/>
      <c r="L134" s="800"/>
      <c r="M134" s="800"/>
      <c r="N134" s="800"/>
      <c r="O134" s="800"/>
      <c r="P134" s="800"/>
      <c r="Q134" s="800"/>
      <c r="R134" s="801"/>
      <c r="S134" s="802"/>
      <c r="T134" s="802"/>
      <c r="U134" s="802"/>
      <c r="V134" s="802"/>
      <c r="W134" s="802"/>
      <c r="X134" s="802"/>
      <c r="Y134" s="802"/>
      <c r="Z134" s="802"/>
      <c r="AA134" s="802"/>
      <c r="AB134" s="803"/>
    </row>
    <row r="135" spans="2:35" s="2" customFormat="1" ht="17.25" customHeight="1">
      <c r="B135" s="797" t="s">
        <v>305</v>
      </c>
      <c r="C135" s="798"/>
      <c r="D135" s="798"/>
      <c r="E135" s="798"/>
      <c r="F135" s="798"/>
      <c r="G135" s="798"/>
      <c r="H135" s="798"/>
      <c r="I135" s="798"/>
      <c r="J135" s="798"/>
      <c r="K135" s="799"/>
      <c r="L135" s="800"/>
      <c r="M135" s="800"/>
      <c r="N135" s="800"/>
      <c r="O135" s="800"/>
      <c r="P135" s="800"/>
      <c r="Q135" s="800"/>
      <c r="R135" s="801"/>
      <c r="S135" s="802"/>
      <c r="T135" s="802"/>
      <c r="U135" s="802"/>
      <c r="V135" s="802"/>
      <c r="W135" s="802"/>
      <c r="X135" s="802"/>
      <c r="Y135" s="802"/>
      <c r="Z135" s="802"/>
      <c r="AA135" s="802"/>
      <c r="AB135" s="803"/>
      <c r="AC135" s="68"/>
      <c r="AD135" s="68"/>
      <c r="AE135" s="68"/>
      <c r="AF135" s="68"/>
      <c r="AG135" s="68"/>
      <c r="AH135" s="3"/>
      <c r="AI135" s="3"/>
    </row>
    <row r="136" spans="2:35" s="2" customFormat="1" ht="17.25" customHeight="1">
      <c r="B136" s="804" t="s">
        <v>306</v>
      </c>
      <c r="C136" s="804"/>
      <c r="D136" s="804"/>
      <c r="E136" s="804"/>
      <c r="F136" s="804"/>
      <c r="G136" s="804"/>
      <c r="H136" s="804"/>
      <c r="I136" s="804"/>
      <c r="J136" s="804"/>
      <c r="K136" s="804"/>
      <c r="L136" s="800"/>
      <c r="M136" s="800"/>
      <c r="N136" s="800"/>
      <c r="O136" s="800"/>
      <c r="P136" s="800"/>
      <c r="Q136" s="800"/>
      <c r="R136" s="801"/>
      <c r="S136" s="802"/>
      <c r="T136" s="802"/>
      <c r="U136" s="802"/>
      <c r="V136" s="802"/>
      <c r="W136" s="802"/>
      <c r="X136" s="802"/>
      <c r="Y136" s="802"/>
      <c r="Z136" s="802"/>
      <c r="AA136" s="802"/>
      <c r="AB136" s="803"/>
      <c r="AC136" s="3"/>
      <c r="AD136" s="3"/>
      <c r="AE136" s="3"/>
      <c r="AF136" s="3"/>
      <c r="AG136" s="3"/>
      <c r="AH136" s="3"/>
      <c r="AI136" s="3"/>
    </row>
    <row r="137" spans="2:35" s="2" customFormat="1" ht="17.25" customHeight="1">
      <c r="B137" s="797" t="s">
        <v>4</v>
      </c>
      <c r="C137" s="798"/>
      <c r="D137" s="798"/>
      <c r="E137" s="798"/>
      <c r="F137" s="798"/>
      <c r="G137" s="798"/>
      <c r="H137" s="798"/>
      <c r="I137" s="798"/>
      <c r="J137" s="798"/>
      <c r="K137" s="799"/>
      <c r="L137" s="800"/>
      <c r="M137" s="800"/>
      <c r="N137" s="800"/>
      <c r="O137" s="800"/>
      <c r="P137" s="800"/>
      <c r="Q137" s="800"/>
      <c r="R137" s="801"/>
      <c r="S137" s="802"/>
      <c r="T137" s="802"/>
      <c r="U137" s="802"/>
      <c r="V137" s="802"/>
      <c r="W137" s="802"/>
      <c r="X137" s="802"/>
      <c r="Y137" s="802"/>
      <c r="Z137" s="802"/>
      <c r="AA137" s="802"/>
      <c r="AB137" s="803"/>
      <c r="AC137" s="3"/>
      <c r="AD137" s="3"/>
      <c r="AE137" s="3"/>
      <c r="AF137" s="3"/>
      <c r="AG137" s="3"/>
      <c r="AH137" s="3"/>
      <c r="AI137" s="3"/>
    </row>
    <row r="138" spans="2:35" ht="17.25" customHeight="1">
      <c r="B138" s="807" t="s">
        <v>3</v>
      </c>
      <c r="C138" s="808"/>
      <c r="D138" s="808"/>
      <c r="E138" s="808"/>
      <c r="F138" s="808"/>
      <c r="G138" s="808"/>
      <c r="H138" s="808"/>
      <c r="I138" s="808"/>
      <c r="J138" s="808"/>
      <c r="K138" s="809"/>
      <c r="L138" s="800"/>
      <c r="M138" s="800"/>
      <c r="N138" s="800"/>
      <c r="O138" s="800"/>
      <c r="P138" s="800"/>
      <c r="Q138" s="800"/>
      <c r="R138" s="801"/>
      <c r="S138" s="802"/>
      <c r="T138" s="802"/>
      <c r="U138" s="802"/>
      <c r="V138" s="802"/>
      <c r="W138" s="802"/>
      <c r="X138" s="802"/>
      <c r="Y138" s="802"/>
      <c r="Z138" s="802"/>
      <c r="AA138" s="802"/>
      <c r="AB138" s="803"/>
    </row>
    <row r="139" spans="2:35" ht="17.25" customHeight="1">
      <c r="B139" s="807" t="s">
        <v>2</v>
      </c>
      <c r="C139" s="808"/>
      <c r="D139" s="808"/>
      <c r="E139" s="808"/>
      <c r="F139" s="808"/>
      <c r="G139" s="808"/>
      <c r="H139" s="808"/>
      <c r="I139" s="808"/>
      <c r="J139" s="808"/>
      <c r="K139" s="809"/>
      <c r="L139" s="800"/>
      <c r="M139" s="800"/>
      <c r="N139" s="800"/>
      <c r="O139" s="800"/>
      <c r="P139" s="800"/>
      <c r="Q139" s="800"/>
      <c r="R139" s="801"/>
      <c r="S139" s="802"/>
      <c r="T139" s="802"/>
      <c r="U139" s="802"/>
      <c r="V139" s="802"/>
      <c r="W139" s="802"/>
      <c r="X139" s="802"/>
      <c r="Y139" s="802"/>
      <c r="Z139" s="802"/>
      <c r="AA139" s="802"/>
      <c r="AB139" s="803"/>
    </row>
    <row r="140" spans="2:35" ht="17.25" customHeight="1">
      <c r="B140" s="805" t="s">
        <v>1</v>
      </c>
      <c r="C140" s="805"/>
      <c r="D140" s="805"/>
      <c r="E140" s="805"/>
      <c r="F140" s="805"/>
      <c r="G140" s="805"/>
      <c r="H140" s="805"/>
      <c r="I140" s="805"/>
      <c r="J140" s="805"/>
      <c r="K140" s="805"/>
      <c r="L140" s="800"/>
      <c r="M140" s="800"/>
      <c r="N140" s="800"/>
      <c r="O140" s="800"/>
      <c r="P140" s="800"/>
      <c r="Q140" s="800"/>
      <c r="R140" s="801"/>
      <c r="S140" s="802"/>
      <c r="T140" s="802"/>
      <c r="U140" s="802"/>
      <c r="V140" s="802"/>
      <c r="W140" s="802"/>
      <c r="X140" s="802"/>
      <c r="Y140" s="802"/>
      <c r="Z140" s="802"/>
      <c r="AA140" s="802"/>
      <c r="AB140" s="803"/>
    </row>
    <row r="141" spans="2:35" ht="17.25" customHeight="1">
      <c r="B141" s="806" t="s">
        <v>0</v>
      </c>
      <c r="C141" s="806"/>
      <c r="D141" s="806"/>
      <c r="E141" s="806"/>
      <c r="F141" s="806"/>
      <c r="G141" s="806"/>
      <c r="H141" s="806"/>
      <c r="I141" s="806"/>
      <c r="J141" s="806"/>
      <c r="K141" s="806"/>
      <c r="L141" s="800"/>
      <c r="M141" s="800"/>
      <c r="N141" s="800"/>
      <c r="O141" s="800"/>
      <c r="P141" s="800"/>
      <c r="Q141" s="800"/>
      <c r="R141" s="801"/>
      <c r="S141" s="802"/>
      <c r="T141" s="802"/>
      <c r="U141" s="802"/>
      <c r="V141" s="802"/>
      <c r="W141" s="802"/>
      <c r="X141" s="802"/>
      <c r="Y141" s="802"/>
      <c r="Z141" s="802"/>
      <c r="AA141" s="802"/>
      <c r="AB141" s="803"/>
    </row>
    <row r="142" spans="2:35" ht="17.25" customHeight="1">
      <c r="B142" s="806" t="s">
        <v>0</v>
      </c>
      <c r="C142" s="806"/>
      <c r="D142" s="806"/>
      <c r="E142" s="806"/>
      <c r="F142" s="806"/>
      <c r="G142" s="806"/>
      <c r="H142" s="806"/>
      <c r="I142" s="806"/>
      <c r="J142" s="806"/>
      <c r="K142" s="806"/>
      <c r="L142" s="800"/>
      <c r="M142" s="800"/>
      <c r="N142" s="800"/>
      <c r="O142" s="800"/>
      <c r="P142" s="800"/>
      <c r="Q142" s="800"/>
      <c r="R142" s="801"/>
      <c r="S142" s="802"/>
      <c r="T142" s="802"/>
      <c r="U142" s="802"/>
      <c r="V142" s="802"/>
      <c r="W142" s="802"/>
      <c r="X142" s="802"/>
      <c r="Y142" s="802"/>
      <c r="Z142" s="802"/>
      <c r="AA142" s="802"/>
      <c r="AB142" s="803"/>
    </row>
    <row r="143" spans="2:35" ht="17.25" customHeight="1">
      <c r="B143" s="806" t="s">
        <v>0</v>
      </c>
      <c r="C143" s="806"/>
      <c r="D143" s="806"/>
      <c r="E143" s="806"/>
      <c r="F143" s="806"/>
      <c r="G143" s="806"/>
      <c r="H143" s="806"/>
      <c r="I143" s="806"/>
      <c r="J143" s="806"/>
      <c r="K143" s="806"/>
      <c r="L143" s="800"/>
      <c r="M143" s="800"/>
      <c r="N143" s="800"/>
      <c r="O143" s="800"/>
      <c r="P143" s="800"/>
      <c r="Q143" s="800"/>
      <c r="R143" s="801"/>
      <c r="S143" s="802"/>
      <c r="T143" s="802"/>
      <c r="U143" s="802"/>
      <c r="V143" s="802"/>
      <c r="W143" s="802"/>
      <c r="X143" s="802"/>
      <c r="Y143" s="802"/>
      <c r="Z143" s="802"/>
      <c r="AA143" s="802"/>
      <c r="AB143" s="803"/>
    </row>
    <row r="144" spans="2:35" ht="17.25" customHeight="1">
      <c r="B144" s="806" t="s">
        <v>0</v>
      </c>
      <c r="C144" s="806"/>
      <c r="D144" s="806"/>
      <c r="E144" s="806"/>
      <c r="F144" s="806"/>
      <c r="G144" s="806"/>
      <c r="H144" s="806"/>
      <c r="I144" s="806"/>
      <c r="J144" s="806"/>
      <c r="K144" s="806"/>
      <c r="L144" s="800"/>
      <c r="M144" s="800"/>
      <c r="N144" s="800"/>
      <c r="O144" s="800"/>
      <c r="P144" s="800"/>
      <c r="Q144" s="800"/>
      <c r="R144" s="801"/>
      <c r="S144" s="802"/>
      <c r="T144" s="802"/>
      <c r="U144" s="802"/>
      <c r="V144" s="802"/>
      <c r="W144" s="802"/>
      <c r="X144" s="802"/>
      <c r="Y144" s="802"/>
      <c r="Z144" s="802"/>
      <c r="AA144" s="802"/>
      <c r="AB144" s="803"/>
    </row>
    <row r="145" spans="2:28" ht="17.25" customHeight="1">
      <c r="B145" s="131" t="s">
        <v>307</v>
      </c>
      <c r="C145" s="132"/>
      <c r="D145" s="132"/>
      <c r="E145" s="132"/>
      <c r="F145" s="132"/>
      <c r="G145" s="132"/>
      <c r="H145" s="132"/>
      <c r="I145" s="132"/>
      <c r="J145" s="132"/>
      <c r="K145" s="139"/>
      <c r="L145" s="767"/>
      <c r="M145" s="767"/>
      <c r="N145" s="767"/>
      <c r="O145" s="767">
        <f>SUM(O132:Q144)</f>
        <v>0</v>
      </c>
      <c r="P145" s="767"/>
      <c r="Q145" s="767"/>
      <c r="R145" s="768"/>
      <c r="S145" s="769"/>
      <c r="T145" s="769"/>
      <c r="U145" s="769"/>
      <c r="V145" s="769"/>
      <c r="W145" s="769"/>
      <c r="X145" s="769"/>
      <c r="Y145" s="769"/>
      <c r="Z145" s="769"/>
      <c r="AA145" s="769"/>
      <c r="AB145" s="770"/>
    </row>
  </sheetData>
  <mergeCells count="685">
    <mergeCell ref="B144:K144"/>
    <mergeCell ref="L144:N144"/>
    <mergeCell ref="O144:Q144"/>
    <mergeCell ref="R144:AB144"/>
    <mergeCell ref="B145:K145"/>
    <mergeCell ref="L145:N145"/>
    <mergeCell ref="O145:Q145"/>
    <mergeCell ref="R145:AB145"/>
    <mergeCell ref="B142:K142"/>
    <mergeCell ref="L142:N142"/>
    <mergeCell ref="O142:Q142"/>
    <mergeCell ref="R142:AB142"/>
    <mergeCell ref="B143:K143"/>
    <mergeCell ref="L143:N143"/>
    <mergeCell ref="O143:Q143"/>
    <mergeCell ref="R143:AB143"/>
    <mergeCell ref="B140:K140"/>
    <mergeCell ref="L140:N140"/>
    <mergeCell ref="O140:Q140"/>
    <mergeCell ref="R140:AB140"/>
    <mergeCell ref="B141:K141"/>
    <mergeCell ref="L141:N141"/>
    <mergeCell ref="O141:Q141"/>
    <mergeCell ref="R141:AB141"/>
    <mergeCell ref="B138:K138"/>
    <mergeCell ref="L138:N138"/>
    <mergeCell ref="O138:Q138"/>
    <mergeCell ref="R138:AB138"/>
    <mergeCell ref="B139:K139"/>
    <mergeCell ref="L139:N139"/>
    <mergeCell ref="O139:Q139"/>
    <mergeCell ref="R139:AB139"/>
    <mergeCell ref="B136:K136"/>
    <mergeCell ref="L136:N136"/>
    <mergeCell ref="O136:Q136"/>
    <mergeCell ref="R136:AB136"/>
    <mergeCell ref="B137:K137"/>
    <mergeCell ref="L137:N137"/>
    <mergeCell ref="O137:Q137"/>
    <mergeCell ref="R137:AB137"/>
    <mergeCell ref="B134:K134"/>
    <mergeCell ref="L134:N134"/>
    <mergeCell ref="O134:Q134"/>
    <mergeCell ref="R134:AB134"/>
    <mergeCell ref="B135:K135"/>
    <mergeCell ref="L135:N135"/>
    <mergeCell ref="O135:Q135"/>
    <mergeCell ref="R135:AB135"/>
    <mergeCell ref="B132:K132"/>
    <mergeCell ref="L132:N132"/>
    <mergeCell ref="O132:Q132"/>
    <mergeCell ref="R132:AB132"/>
    <mergeCell ref="B133:K133"/>
    <mergeCell ref="L133:N133"/>
    <mergeCell ref="O133:Q133"/>
    <mergeCell ref="R133:AB133"/>
    <mergeCell ref="AJ126:AK126"/>
    <mergeCell ref="AL126:AM126"/>
    <mergeCell ref="B131:K131"/>
    <mergeCell ref="L131:N131"/>
    <mergeCell ref="O131:Q131"/>
    <mergeCell ref="R131:AB131"/>
    <mergeCell ref="AJ125:AK125"/>
    <mergeCell ref="AL125:AM125"/>
    <mergeCell ref="G126:I126"/>
    <mergeCell ref="J126:R126"/>
    <mergeCell ref="S126:T126"/>
    <mergeCell ref="V126:W126"/>
    <mergeCell ref="Y126:Z126"/>
    <mergeCell ref="AB126:AD126"/>
    <mergeCell ref="AF126:AG126"/>
    <mergeCell ref="AH126:AI126"/>
    <mergeCell ref="S125:T125"/>
    <mergeCell ref="V125:W125"/>
    <mergeCell ref="Y125:Z125"/>
    <mergeCell ref="AB125:AD125"/>
    <mergeCell ref="AF125:AG125"/>
    <mergeCell ref="AH125:AI125"/>
    <mergeCell ref="B125:F126"/>
    <mergeCell ref="G125:I125"/>
    <mergeCell ref="J125:R125"/>
    <mergeCell ref="AL112:AM124"/>
    <mergeCell ref="S112:T124"/>
    <mergeCell ref="U112:U124"/>
    <mergeCell ref="V112:W124"/>
    <mergeCell ref="X112:X124"/>
    <mergeCell ref="Y112:Z124"/>
    <mergeCell ref="AA112:AA124"/>
    <mergeCell ref="P113:R113"/>
    <mergeCell ref="J114:O114"/>
    <mergeCell ref="P114:R114"/>
    <mergeCell ref="J115:O115"/>
    <mergeCell ref="P115:R115"/>
    <mergeCell ref="J116:O116"/>
    <mergeCell ref="P116:R116"/>
    <mergeCell ref="AB112:AD124"/>
    <mergeCell ref="AE112:AE124"/>
    <mergeCell ref="P122:R122"/>
    <mergeCell ref="J123:O123"/>
    <mergeCell ref="P123:R123"/>
    <mergeCell ref="I124:O124"/>
    <mergeCell ref="P124:R124"/>
    <mergeCell ref="J117:O117"/>
    <mergeCell ref="P117:R117"/>
    <mergeCell ref="I118:R118"/>
    <mergeCell ref="B112:B124"/>
    <mergeCell ref="C112:D124"/>
    <mergeCell ref="E112:H124"/>
    <mergeCell ref="I112:R112"/>
    <mergeCell ref="I113:I116"/>
    <mergeCell ref="J113:O113"/>
    <mergeCell ref="AF112:AG124"/>
    <mergeCell ref="AH112:AI124"/>
    <mergeCell ref="AJ112:AK124"/>
    <mergeCell ref="I119:I122"/>
    <mergeCell ref="J119:O119"/>
    <mergeCell ref="P119:R119"/>
    <mergeCell ref="J120:O120"/>
    <mergeCell ref="P120:R120"/>
    <mergeCell ref="J121:O121"/>
    <mergeCell ref="J122:O122"/>
    <mergeCell ref="J105:O105"/>
    <mergeCell ref="P105:R105"/>
    <mergeCell ref="J106:O106"/>
    <mergeCell ref="AA102:AA111"/>
    <mergeCell ref="AB102:AD111"/>
    <mergeCell ref="AE102:AE111"/>
    <mergeCell ref="AF102:AG111"/>
    <mergeCell ref="AH102:AI111"/>
    <mergeCell ref="AJ102:AK111"/>
    <mergeCell ref="K110:O110"/>
    <mergeCell ref="P110:R110"/>
    <mergeCell ref="I111:O111"/>
    <mergeCell ref="P111:R111"/>
    <mergeCell ref="B101:AM101"/>
    <mergeCell ref="B102:B111"/>
    <mergeCell ref="C102:D111"/>
    <mergeCell ref="E102:H111"/>
    <mergeCell ref="I102:R102"/>
    <mergeCell ref="S102:T111"/>
    <mergeCell ref="U102:U111"/>
    <mergeCell ref="V102:W111"/>
    <mergeCell ref="X102:X111"/>
    <mergeCell ref="Y102:Z111"/>
    <mergeCell ref="P106:R106"/>
    <mergeCell ref="K107:O107"/>
    <mergeCell ref="P107:R107"/>
    <mergeCell ref="K108:O108"/>
    <mergeCell ref="P108:R108"/>
    <mergeCell ref="K109:O109"/>
    <mergeCell ref="P109:R109"/>
    <mergeCell ref="AL102:AM111"/>
    <mergeCell ref="I103:I110"/>
    <mergeCell ref="J103:O103"/>
    <mergeCell ref="P103:R103"/>
    <mergeCell ref="J104:M104"/>
    <mergeCell ref="N104:O104"/>
    <mergeCell ref="P104:R104"/>
    <mergeCell ref="B96:AM96"/>
    <mergeCell ref="B97:B100"/>
    <mergeCell ref="C97:D100"/>
    <mergeCell ref="E97:H100"/>
    <mergeCell ref="I97:R97"/>
    <mergeCell ref="S97:T99"/>
    <mergeCell ref="U97:U99"/>
    <mergeCell ref="V97:W99"/>
    <mergeCell ref="X97:X99"/>
    <mergeCell ref="Y97:Z99"/>
    <mergeCell ref="AL97:AM99"/>
    <mergeCell ref="I98:I100"/>
    <mergeCell ref="J98:O98"/>
    <mergeCell ref="P98:R98"/>
    <mergeCell ref="J99:O99"/>
    <mergeCell ref="P99:R99"/>
    <mergeCell ref="J100:O100"/>
    <mergeCell ref="P100:R100"/>
    <mergeCell ref="AA97:AA99"/>
    <mergeCell ref="AB97:AD99"/>
    <mergeCell ref="AE97:AE99"/>
    <mergeCell ref="AF97:AG99"/>
    <mergeCell ref="AH97:AI99"/>
    <mergeCell ref="AJ97:AK99"/>
    <mergeCell ref="AF92:AM95"/>
    <mergeCell ref="I93:O93"/>
    <mergeCell ref="P93:R93"/>
    <mergeCell ref="AC93:AD95"/>
    <mergeCell ref="AE93:AE95"/>
    <mergeCell ref="I94:O94"/>
    <mergeCell ref="P94:R94"/>
    <mergeCell ref="I95:O95"/>
    <mergeCell ref="P95:R95"/>
    <mergeCell ref="U92:U95"/>
    <mergeCell ref="V92:W95"/>
    <mergeCell ref="X92:X95"/>
    <mergeCell ref="Y92:Z95"/>
    <mergeCell ref="AA92:AA95"/>
    <mergeCell ref="AB92:AD92"/>
    <mergeCell ref="AE87:AE91"/>
    <mergeCell ref="J88:N88"/>
    <mergeCell ref="O88:P88"/>
    <mergeCell ref="Q88:R88"/>
    <mergeCell ref="J89:N89"/>
    <mergeCell ref="O89:P89"/>
    <mergeCell ref="Q89:R89"/>
    <mergeCell ref="J90:N90"/>
    <mergeCell ref="O90:P90"/>
    <mergeCell ref="Q90:R90"/>
    <mergeCell ref="AB87:AB91"/>
    <mergeCell ref="AC87:AD91"/>
    <mergeCell ref="J91:N91"/>
    <mergeCell ref="O91:P91"/>
    <mergeCell ref="Q91:R91"/>
    <mergeCell ref="B92:B95"/>
    <mergeCell ref="C92:D95"/>
    <mergeCell ref="E92:H95"/>
    <mergeCell ref="I92:O92"/>
    <mergeCell ref="P92:R92"/>
    <mergeCell ref="S92:T95"/>
    <mergeCell ref="B82:B91"/>
    <mergeCell ref="C82:D91"/>
    <mergeCell ref="E82:H82"/>
    <mergeCell ref="J82:N82"/>
    <mergeCell ref="O82:P82"/>
    <mergeCell ref="S82:T91"/>
    <mergeCell ref="O85:P85"/>
    <mergeCell ref="Q85:R85"/>
    <mergeCell ref="J86:N86"/>
    <mergeCell ref="O86:P86"/>
    <mergeCell ref="Q86:R86"/>
    <mergeCell ref="J87:N87"/>
    <mergeCell ref="O87:P87"/>
    <mergeCell ref="Q87:R87"/>
    <mergeCell ref="AF80:AM81"/>
    <mergeCell ref="AC81:AD81"/>
    <mergeCell ref="C80:D81"/>
    <mergeCell ref="E80:H81"/>
    <mergeCell ref="I80:R81"/>
    <mergeCell ref="S80:T81"/>
    <mergeCell ref="U80:U81"/>
    <mergeCell ref="V80:W81"/>
    <mergeCell ref="AE82:AE86"/>
    <mergeCell ref="AF82:AM91"/>
    <mergeCell ref="E83:H91"/>
    <mergeCell ref="J83:N83"/>
    <mergeCell ref="O83:P83"/>
    <mergeCell ref="Q83:R83"/>
    <mergeCell ref="J84:N84"/>
    <mergeCell ref="O84:P84"/>
    <mergeCell ref="Q84:R84"/>
    <mergeCell ref="J85:N85"/>
    <mergeCell ref="U82:U91"/>
    <mergeCell ref="V82:W91"/>
    <mergeCell ref="X82:X91"/>
    <mergeCell ref="Y82:Z91"/>
    <mergeCell ref="AA82:AA91"/>
    <mergeCell ref="AB82:AD86"/>
    <mergeCell ref="X80:X81"/>
    <mergeCell ref="Y80:Z81"/>
    <mergeCell ref="AA80:AA81"/>
    <mergeCell ref="AB80:AD80"/>
    <mergeCell ref="U76:U77"/>
    <mergeCell ref="V76:W77"/>
    <mergeCell ref="X76:X77"/>
    <mergeCell ref="X78:X79"/>
    <mergeCell ref="Y78:Z79"/>
    <mergeCell ref="AA78:AA79"/>
    <mergeCell ref="AB78:AD78"/>
    <mergeCell ref="AF78:AM79"/>
    <mergeCell ref="AC79:AD79"/>
    <mergeCell ref="AF76:AM77"/>
    <mergeCell ref="AB73:AD73"/>
    <mergeCell ref="AF73:AM75"/>
    <mergeCell ref="I74:O74"/>
    <mergeCell ref="P74:R74"/>
    <mergeCell ref="AC74:AD75"/>
    <mergeCell ref="AE74:AE75"/>
    <mergeCell ref="I75:O75"/>
    <mergeCell ref="S76:T77"/>
    <mergeCell ref="I77:O77"/>
    <mergeCell ref="P77:R77"/>
    <mergeCell ref="AC77:AD77"/>
    <mergeCell ref="Y76:Z77"/>
    <mergeCell ref="AA76:AA77"/>
    <mergeCell ref="AB76:AD76"/>
    <mergeCell ref="AB72:AE72"/>
    <mergeCell ref="AF72:AM72"/>
    <mergeCell ref="Y72:AA72"/>
    <mergeCell ref="P75:R75"/>
    <mergeCell ref="X73:X75"/>
    <mergeCell ref="Y73:Z75"/>
    <mergeCell ref="AA73:AA75"/>
    <mergeCell ref="B73:B81"/>
    <mergeCell ref="C73:D75"/>
    <mergeCell ref="E73:H75"/>
    <mergeCell ref="I73:O73"/>
    <mergeCell ref="P73:R73"/>
    <mergeCell ref="S73:T75"/>
    <mergeCell ref="U73:U75"/>
    <mergeCell ref="V73:W75"/>
    <mergeCell ref="C72:D72"/>
    <mergeCell ref="E72:H72"/>
    <mergeCell ref="I72:R72"/>
    <mergeCell ref="S72:U72"/>
    <mergeCell ref="V72:X72"/>
    <mergeCell ref="C76:D77"/>
    <mergeCell ref="E76:H77"/>
    <mergeCell ref="I76:O76"/>
    <mergeCell ref="P76:R76"/>
    <mergeCell ref="C78:D79"/>
    <mergeCell ref="E78:H79"/>
    <mergeCell ref="I78:R79"/>
    <mergeCell ref="S78:T79"/>
    <mergeCell ref="U78:U79"/>
    <mergeCell ref="V78:W79"/>
    <mergeCell ref="AL69:AM70"/>
    <mergeCell ref="AC70:AD70"/>
    <mergeCell ref="B71:AM71"/>
    <mergeCell ref="U69:U70"/>
    <mergeCell ref="V69:W70"/>
    <mergeCell ref="X69:X70"/>
    <mergeCell ref="Y69:Z70"/>
    <mergeCell ref="AA69:AA70"/>
    <mergeCell ref="AB69:AD69"/>
    <mergeCell ref="C69:I70"/>
    <mergeCell ref="J69:K70"/>
    <mergeCell ref="L69:L70"/>
    <mergeCell ref="M69:P70"/>
    <mergeCell ref="Q69:R70"/>
    <mergeCell ref="S69:T70"/>
    <mergeCell ref="B66:B70"/>
    <mergeCell ref="C66:D68"/>
    <mergeCell ref="E66:I68"/>
    <mergeCell ref="AN66:AU68"/>
    <mergeCell ref="J67:R68"/>
    <mergeCell ref="AC68:AD68"/>
    <mergeCell ref="V66:W68"/>
    <mergeCell ref="X66:X68"/>
    <mergeCell ref="Y66:Z68"/>
    <mergeCell ref="AA66:AA68"/>
    <mergeCell ref="AB66:AD67"/>
    <mergeCell ref="AE66:AE67"/>
    <mergeCell ref="J66:R66"/>
    <mergeCell ref="S66:T68"/>
    <mergeCell ref="U66:U68"/>
    <mergeCell ref="AF66:AG68"/>
    <mergeCell ref="AH66:AI68"/>
    <mergeCell ref="AJ66:AK68"/>
    <mergeCell ref="AF69:AG70"/>
    <mergeCell ref="AH69:AI70"/>
    <mergeCell ref="AJ69:AK70"/>
    <mergeCell ref="AF64:AG64"/>
    <mergeCell ref="AH64:AI64"/>
    <mergeCell ref="AJ64:AK64"/>
    <mergeCell ref="AL64:AM64"/>
    <mergeCell ref="E65:I65"/>
    <mergeCell ref="J65:R65"/>
    <mergeCell ref="S65:T65"/>
    <mergeCell ref="V65:W65"/>
    <mergeCell ref="Y65:Z65"/>
    <mergeCell ref="AB65:AD65"/>
    <mergeCell ref="AF65:AG65"/>
    <mergeCell ref="AH65:AI65"/>
    <mergeCell ref="AJ65:AK65"/>
    <mergeCell ref="AL65:AM65"/>
    <mergeCell ref="AL66:AM68"/>
    <mergeCell ref="B64:D65"/>
    <mergeCell ref="E64:I64"/>
    <mergeCell ref="J64:R64"/>
    <mergeCell ref="S64:T64"/>
    <mergeCell ref="V64:W64"/>
    <mergeCell ref="Y64:Z64"/>
    <mergeCell ref="AB64:AD64"/>
    <mergeCell ref="X62:X63"/>
    <mergeCell ref="Y62:Z63"/>
    <mergeCell ref="AA62:AA63"/>
    <mergeCell ref="AB62:AD62"/>
    <mergeCell ref="AL61:AM61"/>
    <mergeCell ref="B62:I63"/>
    <mergeCell ref="J62:R63"/>
    <mergeCell ref="S62:T63"/>
    <mergeCell ref="U62:U63"/>
    <mergeCell ref="V62:W63"/>
    <mergeCell ref="AJ62:AK63"/>
    <mergeCell ref="AL62:AM63"/>
    <mergeCell ref="AC63:AD63"/>
    <mergeCell ref="AF62:AG63"/>
    <mergeCell ref="AH62:AI63"/>
    <mergeCell ref="E61:I61"/>
    <mergeCell ref="J61:R61"/>
    <mergeCell ref="S61:T61"/>
    <mergeCell ref="V61:W61"/>
    <mergeCell ref="Y61:Z61"/>
    <mergeCell ref="AB61:AD61"/>
    <mergeCell ref="AF61:AG61"/>
    <mergeCell ref="AH61:AI61"/>
    <mergeCell ref="AJ61:AK61"/>
    <mergeCell ref="V57:W58"/>
    <mergeCell ref="X57:X58"/>
    <mergeCell ref="AF59:AG59"/>
    <mergeCell ref="AH59:AI59"/>
    <mergeCell ref="AJ59:AK59"/>
    <mergeCell ref="AL59:AM59"/>
    <mergeCell ref="E60:I60"/>
    <mergeCell ref="J60:P60"/>
    <mergeCell ref="Q60:R60"/>
    <mergeCell ref="S60:T60"/>
    <mergeCell ref="V60:W60"/>
    <mergeCell ref="Y60:Z60"/>
    <mergeCell ref="AB60:AD60"/>
    <mergeCell ref="AF60:AG60"/>
    <mergeCell ref="AH60:AI60"/>
    <mergeCell ref="AJ60:AK60"/>
    <mergeCell ref="AL60:AM60"/>
    <mergeCell ref="AB53:AD53"/>
    <mergeCell ref="AF53:AG54"/>
    <mergeCell ref="AH53:AI54"/>
    <mergeCell ref="AJ53:AK54"/>
    <mergeCell ref="AL57:AM58"/>
    <mergeCell ref="AC58:AD58"/>
    <mergeCell ref="B59:D61"/>
    <mergeCell ref="E59:I59"/>
    <mergeCell ref="J59:P59"/>
    <mergeCell ref="Q59:R59"/>
    <mergeCell ref="S59:T59"/>
    <mergeCell ref="V59:W59"/>
    <mergeCell ref="Y59:Z59"/>
    <mergeCell ref="AB59:AD59"/>
    <mergeCell ref="Y57:Z58"/>
    <mergeCell ref="AA57:AA58"/>
    <mergeCell ref="AB57:AD57"/>
    <mergeCell ref="AF57:AG58"/>
    <mergeCell ref="AH57:AI58"/>
    <mergeCell ref="AJ57:AK58"/>
    <mergeCell ref="B57:I58"/>
    <mergeCell ref="J57:R58"/>
    <mergeCell ref="S57:T58"/>
    <mergeCell ref="U57:U58"/>
    <mergeCell ref="E55:I56"/>
    <mergeCell ref="J55:R56"/>
    <mergeCell ref="S55:T56"/>
    <mergeCell ref="U55:U56"/>
    <mergeCell ref="V55:W56"/>
    <mergeCell ref="X55:X56"/>
    <mergeCell ref="Y55:Z56"/>
    <mergeCell ref="AA55:AA56"/>
    <mergeCell ref="Y53:Z54"/>
    <mergeCell ref="AA53:AA54"/>
    <mergeCell ref="AJ51:AK52"/>
    <mergeCell ref="AL51:AM52"/>
    <mergeCell ref="AC52:AD52"/>
    <mergeCell ref="B53:D56"/>
    <mergeCell ref="E53:I54"/>
    <mergeCell ref="J53:R54"/>
    <mergeCell ref="S53:T54"/>
    <mergeCell ref="U53:U54"/>
    <mergeCell ref="V53:W54"/>
    <mergeCell ref="X53:X54"/>
    <mergeCell ref="X51:X52"/>
    <mergeCell ref="Y51:Z52"/>
    <mergeCell ref="AA51:AA52"/>
    <mergeCell ref="AB51:AD51"/>
    <mergeCell ref="AF51:AG52"/>
    <mergeCell ref="AH51:AI52"/>
    <mergeCell ref="AB55:AD55"/>
    <mergeCell ref="AF55:AG56"/>
    <mergeCell ref="AH55:AI56"/>
    <mergeCell ref="AJ55:AK56"/>
    <mergeCell ref="AL55:AM56"/>
    <mergeCell ref="AC56:AD56"/>
    <mergeCell ref="AL53:AM54"/>
    <mergeCell ref="AC54:AD54"/>
    <mergeCell ref="E51:I52"/>
    <mergeCell ref="J51:L52"/>
    <mergeCell ref="S51:T52"/>
    <mergeCell ref="U51:U52"/>
    <mergeCell ref="V51:W52"/>
    <mergeCell ref="U49:U50"/>
    <mergeCell ref="V49:W50"/>
    <mergeCell ref="X49:X50"/>
    <mergeCell ref="Y49:Z50"/>
    <mergeCell ref="AH47:AI48"/>
    <mergeCell ref="AJ47:AK48"/>
    <mergeCell ref="AL47:AM48"/>
    <mergeCell ref="AC48:AD48"/>
    <mergeCell ref="E49:I50"/>
    <mergeCell ref="J49:L50"/>
    <mergeCell ref="M49:N50"/>
    <mergeCell ref="O49:Q50"/>
    <mergeCell ref="R49:R50"/>
    <mergeCell ref="S49:T50"/>
    <mergeCell ref="V47:W48"/>
    <mergeCell ref="X47:X48"/>
    <mergeCell ref="Y47:Z48"/>
    <mergeCell ref="AA47:AA48"/>
    <mergeCell ref="AB47:AD47"/>
    <mergeCell ref="AF47:AG48"/>
    <mergeCell ref="AF49:AG50"/>
    <mergeCell ref="AH49:AI50"/>
    <mergeCell ref="AJ49:AK50"/>
    <mergeCell ref="AL49:AM50"/>
    <mergeCell ref="AC50:AD50"/>
    <mergeCell ref="AA49:AA50"/>
    <mergeCell ref="AB49:AD49"/>
    <mergeCell ref="AC46:AD46"/>
    <mergeCell ref="E47:I48"/>
    <mergeCell ref="J47:L48"/>
    <mergeCell ref="M47:N48"/>
    <mergeCell ref="O47:Q48"/>
    <mergeCell ref="R47:R48"/>
    <mergeCell ref="S47:T48"/>
    <mergeCell ref="U47:U48"/>
    <mergeCell ref="S45:T46"/>
    <mergeCell ref="U45:U46"/>
    <mergeCell ref="V45:W46"/>
    <mergeCell ref="X45:X46"/>
    <mergeCell ref="Y45:Z46"/>
    <mergeCell ref="AA45:AA46"/>
    <mergeCell ref="AF43:AG44"/>
    <mergeCell ref="AH43:AI44"/>
    <mergeCell ref="AJ43:AK44"/>
    <mergeCell ref="AL43:AM44"/>
    <mergeCell ref="AC44:AD44"/>
    <mergeCell ref="E45:I46"/>
    <mergeCell ref="J45:L46"/>
    <mergeCell ref="M45:N46"/>
    <mergeCell ref="O45:Q46"/>
    <mergeCell ref="R45:R46"/>
    <mergeCell ref="U43:U44"/>
    <mergeCell ref="V43:W44"/>
    <mergeCell ref="X43:X44"/>
    <mergeCell ref="Y43:Z44"/>
    <mergeCell ref="AA43:AA44"/>
    <mergeCell ref="AB43:AD43"/>
    <mergeCell ref="E43:I44"/>
    <mergeCell ref="J43:L44"/>
    <mergeCell ref="M43:N44"/>
    <mergeCell ref="O43:Q44"/>
    <mergeCell ref="R43:R44"/>
    <mergeCell ref="S43:T44"/>
    <mergeCell ref="AB45:AD45"/>
    <mergeCell ref="AF45:AG46"/>
    <mergeCell ref="AH41:AI42"/>
    <mergeCell ref="AJ41:AK42"/>
    <mergeCell ref="AL41:AM42"/>
    <mergeCell ref="AC42:AD42"/>
    <mergeCell ref="S41:T42"/>
    <mergeCell ref="U41:U42"/>
    <mergeCell ref="V41:W42"/>
    <mergeCell ref="X41:X42"/>
    <mergeCell ref="Y41:Z42"/>
    <mergeCell ref="AA41:AA42"/>
    <mergeCell ref="B39:B52"/>
    <mergeCell ref="C39:I40"/>
    <mergeCell ref="J39:R39"/>
    <mergeCell ref="S39:T40"/>
    <mergeCell ref="U39:U40"/>
    <mergeCell ref="V39:W40"/>
    <mergeCell ref="AJ39:AK40"/>
    <mergeCell ref="AL39:AM40"/>
    <mergeCell ref="J40:L40"/>
    <mergeCell ref="AC40:AD40"/>
    <mergeCell ref="C41:D52"/>
    <mergeCell ref="E41:I42"/>
    <mergeCell ref="J41:L42"/>
    <mergeCell ref="M41:N42"/>
    <mergeCell ref="O41:Q42"/>
    <mergeCell ref="R41:R42"/>
    <mergeCell ref="X39:X40"/>
    <mergeCell ref="Y39:Z40"/>
    <mergeCell ref="AA39:AA40"/>
    <mergeCell ref="AB39:AD39"/>
    <mergeCell ref="AF39:AG40"/>
    <mergeCell ref="AH39:AI40"/>
    <mergeCell ref="AB41:AD41"/>
    <mergeCell ref="AF41:AG42"/>
    <mergeCell ref="AF33:AM34"/>
    <mergeCell ref="J34:U34"/>
    <mergeCell ref="V34:AE34"/>
    <mergeCell ref="J35:U38"/>
    <mergeCell ref="V35:X38"/>
    <mergeCell ref="Y35:AE35"/>
    <mergeCell ref="AF35:AG38"/>
    <mergeCell ref="AH35:AM35"/>
    <mergeCell ref="Y36:AA38"/>
    <mergeCell ref="AB36:AE36"/>
    <mergeCell ref="AH36:AI38"/>
    <mergeCell ref="AJ36:AK38"/>
    <mergeCell ref="AL36:AM38"/>
    <mergeCell ref="AC37:AE38"/>
    <mergeCell ref="T23:V24"/>
    <mergeCell ref="I24:L24"/>
    <mergeCell ref="P17:Q17"/>
    <mergeCell ref="B30:F30"/>
    <mergeCell ref="G30:H30"/>
    <mergeCell ref="I30:L30"/>
    <mergeCell ref="M30:P30"/>
    <mergeCell ref="B33:B38"/>
    <mergeCell ref="C33:I38"/>
    <mergeCell ref="J33:AE33"/>
    <mergeCell ref="T25:V25"/>
    <mergeCell ref="B28:F29"/>
    <mergeCell ref="G28:H29"/>
    <mergeCell ref="I28:P28"/>
    <mergeCell ref="I29:L29"/>
    <mergeCell ref="M29:P29"/>
    <mergeCell ref="M24:P24"/>
    <mergeCell ref="B25:F25"/>
    <mergeCell ref="G25:H25"/>
    <mergeCell ref="I25:L25"/>
    <mergeCell ref="M25:P25"/>
    <mergeCell ref="Q25:S25"/>
    <mergeCell ref="L18:M18"/>
    <mergeCell ref="B23:F24"/>
    <mergeCell ref="T10:U10"/>
    <mergeCell ref="V10:W10"/>
    <mergeCell ref="G23:H24"/>
    <mergeCell ref="I23:P23"/>
    <mergeCell ref="Q23:S24"/>
    <mergeCell ref="Y10:AB10"/>
    <mergeCell ref="N15:O16"/>
    <mergeCell ref="H16:I16"/>
    <mergeCell ref="B17:C17"/>
    <mergeCell ref="D17:E17"/>
    <mergeCell ref="F17:G17"/>
    <mergeCell ref="H17:I17"/>
    <mergeCell ref="J17:K17"/>
    <mergeCell ref="L17:M17"/>
    <mergeCell ref="N17:O17"/>
    <mergeCell ref="B15:C16"/>
    <mergeCell ref="D15:E16"/>
    <mergeCell ref="F15:G16"/>
    <mergeCell ref="H15:I15"/>
    <mergeCell ref="J15:K16"/>
    <mergeCell ref="L15:M16"/>
    <mergeCell ref="B14:G14"/>
    <mergeCell ref="H14:K14"/>
    <mergeCell ref="L14:O14"/>
    <mergeCell ref="B10:C10"/>
    <mergeCell ref="D10:E10"/>
    <mergeCell ref="F10:G10"/>
    <mergeCell ref="H10:I10"/>
    <mergeCell ref="J10:K10"/>
    <mergeCell ref="L10:M10"/>
    <mergeCell ref="N10:O10"/>
    <mergeCell ref="P10:Q10"/>
    <mergeCell ref="R10:S10"/>
    <mergeCell ref="A2:AN2"/>
    <mergeCell ref="B4:J4"/>
    <mergeCell ref="K4:T4"/>
    <mergeCell ref="W4:AA4"/>
    <mergeCell ref="AB4:AH4"/>
    <mergeCell ref="B8:G8"/>
    <mergeCell ref="H8:K8"/>
    <mergeCell ref="L8:O8"/>
    <mergeCell ref="P8:Q9"/>
    <mergeCell ref="R8:S8"/>
    <mergeCell ref="Y8:AB9"/>
    <mergeCell ref="B9:C9"/>
    <mergeCell ref="D9:E9"/>
    <mergeCell ref="F9:G9"/>
    <mergeCell ref="H9:I9"/>
    <mergeCell ref="J9:K9"/>
    <mergeCell ref="L9:M9"/>
    <mergeCell ref="N9:O9"/>
    <mergeCell ref="R9:S9"/>
    <mergeCell ref="T9:U9"/>
    <mergeCell ref="V9:W9"/>
    <mergeCell ref="L11:M11"/>
    <mergeCell ref="S17:T17"/>
    <mergeCell ref="U17:V17"/>
    <mergeCell ref="W17:X17"/>
    <mergeCell ref="Y17:Z17"/>
    <mergeCell ref="AA17:AB17"/>
    <mergeCell ref="AC17:AD17"/>
    <mergeCell ref="AE17:AF17"/>
    <mergeCell ref="AG17:AH17"/>
    <mergeCell ref="S14:T16"/>
    <mergeCell ref="U14:V16"/>
    <mergeCell ref="W14:X16"/>
    <mergeCell ref="Y14:Z16"/>
    <mergeCell ref="AA14:AB16"/>
    <mergeCell ref="AC14:AD16"/>
    <mergeCell ref="AE14:AF16"/>
    <mergeCell ref="AG14:AH16"/>
    <mergeCell ref="P14:Q16"/>
  </mergeCells>
  <phoneticPr fontId="1"/>
  <dataValidations count="6">
    <dataValidation type="list" allowBlank="1" showInputMessage="1" showErrorMessage="1" sqref="P76:R76 JL76:JN76 TH76:TJ76 ADD76:ADF76 AMZ76:ANB76 AWV76:AWX76 BGR76:BGT76 BQN76:BQP76 CAJ76:CAL76 CKF76:CKH76 CUB76:CUD76 DDX76:DDZ76 DNT76:DNV76 DXP76:DXR76 EHL76:EHN76 ERH76:ERJ76 FBD76:FBF76 FKZ76:FLB76 FUV76:FUX76 GER76:GET76 GON76:GOP76 GYJ76:GYL76 HIF76:HIH76 HSB76:HSD76 IBX76:IBZ76 ILT76:ILV76 IVP76:IVR76 JFL76:JFN76 JPH76:JPJ76 JZD76:JZF76 KIZ76:KJB76 KSV76:KSX76 LCR76:LCT76 LMN76:LMP76 LWJ76:LWL76 MGF76:MGH76 MQB76:MQD76 MZX76:MZZ76 NJT76:NJV76 NTP76:NTR76 ODL76:ODN76 ONH76:ONJ76 OXD76:OXF76 PGZ76:PHB76 PQV76:PQX76 QAR76:QAT76 QKN76:QKP76 QUJ76:QUL76 REF76:REH76 ROB76:ROD76 RXX76:RXZ76 SHT76:SHV76 SRP76:SRR76 TBL76:TBN76 TLH76:TLJ76 TVD76:TVF76 UEZ76:UFB76 UOV76:UOX76 UYR76:UYT76 VIN76:VIP76 VSJ76:VSL76 WCF76:WCH76 WMB76:WMD76 WVX76:WVZ76 P65612:R65612 JL65612:JN65612 TH65612:TJ65612 ADD65612:ADF65612 AMZ65612:ANB65612 AWV65612:AWX65612 BGR65612:BGT65612 BQN65612:BQP65612 CAJ65612:CAL65612 CKF65612:CKH65612 CUB65612:CUD65612 DDX65612:DDZ65612 DNT65612:DNV65612 DXP65612:DXR65612 EHL65612:EHN65612 ERH65612:ERJ65612 FBD65612:FBF65612 FKZ65612:FLB65612 FUV65612:FUX65612 GER65612:GET65612 GON65612:GOP65612 GYJ65612:GYL65612 HIF65612:HIH65612 HSB65612:HSD65612 IBX65612:IBZ65612 ILT65612:ILV65612 IVP65612:IVR65612 JFL65612:JFN65612 JPH65612:JPJ65612 JZD65612:JZF65612 KIZ65612:KJB65612 KSV65612:KSX65612 LCR65612:LCT65612 LMN65612:LMP65612 LWJ65612:LWL65612 MGF65612:MGH65612 MQB65612:MQD65612 MZX65612:MZZ65612 NJT65612:NJV65612 NTP65612:NTR65612 ODL65612:ODN65612 ONH65612:ONJ65612 OXD65612:OXF65612 PGZ65612:PHB65612 PQV65612:PQX65612 QAR65612:QAT65612 QKN65612:QKP65612 QUJ65612:QUL65612 REF65612:REH65612 ROB65612:ROD65612 RXX65612:RXZ65612 SHT65612:SHV65612 SRP65612:SRR65612 TBL65612:TBN65612 TLH65612:TLJ65612 TVD65612:TVF65612 UEZ65612:UFB65612 UOV65612:UOX65612 UYR65612:UYT65612 VIN65612:VIP65612 VSJ65612:VSL65612 WCF65612:WCH65612 WMB65612:WMD65612 WVX65612:WVZ65612 P131148:R131148 JL131148:JN131148 TH131148:TJ131148 ADD131148:ADF131148 AMZ131148:ANB131148 AWV131148:AWX131148 BGR131148:BGT131148 BQN131148:BQP131148 CAJ131148:CAL131148 CKF131148:CKH131148 CUB131148:CUD131148 DDX131148:DDZ131148 DNT131148:DNV131148 DXP131148:DXR131148 EHL131148:EHN131148 ERH131148:ERJ131148 FBD131148:FBF131148 FKZ131148:FLB131148 FUV131148:FUX131148 GER131148:GET131148 GON131148:GOP131148 GYJ131148:GYL131148 HIF131148:HIH131148 HSB131148:HSD131148 IBX131148:IBZ131148 ILT131148:ILV131148 IVP131148:IVR131148 JFL131148:JFN131148 JPH131148:JPJ131148 JZD131148:JZF131148 KIZ131148:KJB131148 KSV131148:KSX131148 LCR131148:LCT131148 LMN131148:LMP131148 LWJ131148:LWL131148 MGF131148:MGH131148 MQB131148:MQD131148 MZX131148:MZZ131148 NJT131148:NJV131148 NTP131148:NTR131148 ODL131148:ODN131148 ONH131148:ONJ131148 OXD131148:OXF131148 PGZ131148:PHB131148 PQV131148:PQX131148 QAR131148:QAT131148 QKN131148:QKP131148 QUJ131148:QUL131148 REF131148:REH131148 ROB131148:ROD131148 RXX131148:RXZ131148 SHT131148:SHV131148 SRP131148:SRR131148 TBL131148:TBN131148 TLH131148:TLJ131148 TVD131148:TVF131148 UEZ131148:UFB131148 UOV131148:UOX131148 UYR131148:UYT131148 VIN131148:VIP131148 VSJ131148:VSL131148 WCF131148:WCH131148 WMB131148:WMD131148 WVX131148:WVZ131148 P196684:R196684 JL196684:JN196684 TH196684:TJ196684 ADD196684:ADF196684 AMZ196684:ANB196684 AWV196684:AWX196684 BGR196684:BGT196684 BQN196684:BQP196684 CAJ196684:CAL196684 CKF196684:CKH196684 CUB196684:CUD196684 DDX196684:DDZ196684 DNT196684:DNV196684 DXP196684:DXR196684 EHL196684:EHN196684 ERH196684:ERJ196684 FBD196684:FBF196684 FKZ196684:FLB196684 FUV196684:FUX196684 GER196684:GET196684 GON196684:GOP196684 GYJ196684:GYL196684 HIF196684:HIH196684 HSB196684:HSD196684 IBX196684:IBZ196684 ILT196684:ILV196684 IVP196684:IVR196684 JFL196684:JFN196684 JPH196684:JPJ196684 JZD196684:JZF196684 KIZ196684:KJB196684 KSV196684:KSX196684 LCR196684:LCT196684 LMN196684:LMP196684 LWJ196684:LWL196684 MGF196684:MGH196684 MQB196684:MQD196684 MZX196684:MZZ196684 NJT196684:NJV196684 NTP196684:NTR196684 ODL196684:ODN196684 ONH196684:ONJ196684 OXD196684:OXF196684 PGZ196684:PHB196684 PQV196684:PQX196684 QAR196684:QAT196684 QKN196684:QKP196684 QUJ196684:QUL196684 REF196684:REH196684 ROB196684:ROD196684 RXX196684:RXZ196684 SHT196684:SHV196684 SRP196684:SRR196684 TBL196684:TBN196684 TLH196684:TLJ196684 TVD196684:TVF196684 UEZ196684:UFB196684 UOV196684:UOX196684 UYR196684:UYT196684 VIN196684:VIP196684 VSJ196684:VSL196684 WCF196684:WCH196684 WMB196684:WMD196684 WVX196684:WVZ196684 P262220:R262220 JL262220:JN262220 TH262220:TJ262220 ADD262220:ADF262220 AMZ262220:ANB262220 AWV262220:AWX262220 BGR262220:BGT262220 BQN262220:BQP262220 CAJ262220:CAL262220 CKF262220:CKH262220 CUB262220:CUD262220 DDX262220:DDZ262220 DNT262220:DNV262220 DXP262220:DXR262220 EHL262220:EHN262220 ERH262220:ERJ262220 FBD262220:FBF262220 FKZ262220:FLB262220 FUV262220:FUX262220 GER262220:GET262220 GON262220:GOP262220 GYJ262220:GYL262220 HIF262220:HIH262220 HSB262220:HSD262220 IBX262220:IBZ262220 ILT262220:ILV262220 IVP262220:IVR262220 JFL262220:JFN262220 JPH262220:JPJ262220 JZD262220:JZF262220 KIZ262220:KJB262220 KSV262220:KSX262220 LCR262220:LCT262220 LMN262220:LMP262220 LWJ262220:LWL262220 MGF262220:MGH262220 MQB262220:MQD262220 MZX262220:MZZ262220 NJT262220:NJV262220 NTP262220:NTR262220 ODL262220:ODN262220 ONH262220:ONJ262220 OXD262220:OXF262220 PGZ262220:PHB262220 PQV262220:PQX262220 QAR262220:QAT262220 QKN262220:QKP262220 QUJ262220:QUL262220 REF262220:REH262220 ROB262220:ROD262220 RXX262220:RXZ262220 SHT262220:SHV262220 SRP262220:SRR262220 TBL262220:TBN262220 TLH262220:TLJ262220 TVD262220:TVF262220 UEZ262220:UFB262220 UOV262220:UOX262220 UYR262220:UYT262220 VIN262220:VIP262220 VSJ262220:VSL262220 WCF262220:WCH262220 WMB262220:WMD262220 WVX262220:WVZ262220 P327756:R327756 JL327756:JN327756 TH327756:TJ327756 ADD327756:ADF327756 AMZ327756:ANB327756 AWV327756:AWX327756 BGR327756:BGT327756 BQN327756:BQP327756 CAJ327756:CAL327756 CKF327756:CKH327756 CUB327756:CUD327756 DDX327756:DDZ327756 DNT327756:DNV327756 DXP327756:DXR327756 EHL327756:EHN327756 ERH327756:ERJ327756 FBD327756:FBF327756 FKZ327756:FLB327756 FUV327756:FUX327756 GER327756:GET327756 GON327756:GOP327756 GYJ327756:GYL327756 HIF327756:HIH327756 HSB327756:HSD327756 IBX327756:IBZ327756 ILT327756:ILV327756 IVP327756:IVR327756 JFL327756:JFN327756 JPH327756:JPJ327756 JZD327756:JZF327756 KIZ327756:KJB327756 KSV327756:KSX327756 LCR327756:LCT327756 LMN327756:LMP327756 LWJ327756:LWL327756 MGF327756:MGH327756 MQB327756:MQD327756 MZX327756:MZZ327756 NJT327756:NJV327756 NTP327756:NTR327756 ODL327756:ODN327756 ONH327756:ONJ327756 OXD327756:OXF327756 PGZ327756:PHB327756 PQV327756:PQX327756 QAR327756:QAT327756 QKN327756:QKP327756 QUJ327756:QUL327756 REF327756:REH327756 ROB327756:ROD327756 RXX327756:RXZ327756 SHT327756:SHV327756 SRP327756:SRR327756 TBL327756:TBN327756 TLH327756:TLJ327756 TVD327756:TVF327756 UEZ327756:UFB327756 UOV327756:UOX327756 UYR327756:UYT327756 VIN327756:VIP327756 VSJ327756:VSL327756 WCF327756:WCH327756 WMB327756:WMD327756 WVX327756:WVZ327756 P393292:R393292 JL393292:JN393292 TH393292:TJ393292 ADD393292:ADF393292 AMZ393292:ANB393292 AWV393292:AWX393292 BGR393292:BGT393292 BQN393292:BQP393292 CAJ393292:CAL393292 CKF393292:CKH393292 CUB393292:CUD393292 DDX393292:DDZ393292 DNT393292:DNV393292 DXP393292:DXR393292 EHL393292:EHN393292 ERH393292:ERJ393292 FBD393292:FBF393292 FKZ393292:FLB393292 FUV393292:FUX393292 GER393292:GET393292 GON393292:GOP393292 GYJ393292:GYL393292 HIF393292:HIH393292 HSB393292:HSD393292 IBX393292:IBZ393292 ILT393292:ILV393292 IVP393292:IVR393292 JFL393292:JFN393292 JPH393292:JPJ393292 JZD393292:JZF393292 KIZ393292:KJB393292 KSV393292:KSX393292 LCR393292:LCT393292 LMN393292:LMP393292 LWJ393292:LWL393292 MGF393292:MGH393292 MQB393292:MQD393292 MZX393292:MZZ393292 NJT393292:NJV393292 NTP393292:NTR393292 ODL393292:ODN393292 ONH393292:ONJ393292 OXD393292:OXF393292 PGZ393292:PHB393292 PQV393292:PQX393292 QAR393292:QAT393292 QKN393292:QKP393292 QUJ393292:QUL393292 REF393292:REH393292 ROB393292:ROD393292 RXX393292:RXZ393292 SHT393292:SHV393292 SRP393292:SRR393292 TBL393292:TBN393292 TLH393292:TLJ393292 TVD393292:TVF393292 UEZ393292:UFB393292 UOV393292:UOX393292 UYR393292:UYT393292 VIN393292:VIP393292 VSJ393292:VSL393292 WCF393292:WCH393292 WMB393292:WMD393292 WVX393292:WVZ393292 P458828:R458828 JL458828:JN458828 TH458828:TJ458828 ADD458828:ADF458828 AMZ458828:ANB458828 AWV458828:AWX458828 BGR458828:BGT458828 BQN458828:BQP458828 CAJ458828:CAL458828 CKF458828:CKH458828 CUB458828:CUD458828 DDX458828:DDZ458828 DNT458828:DNV458828 DXP458828:DXR458828 EHL458828:EHN458828 ERH458828:ERJ458828 FBD458828:FBF458828 FKZ458828:FLB458828 FUV458828:FUX458828 GER458828:GET458828 GON458828:GOP458828 GYJ458828:GYL458828 HIF458828:HIH458828 HSB458828:HSD458828 IBX458828:IBZ458828 ILT458828:ILV458828 IVP458828:IVR458828 JFL458828:JFN458828 JPH458828:JPJ458828 JZD458828:JZF458828 KIZ458828:KJB458828 KSV458828:KSX458828 LCR458828:LCT458828 LMN458828:LMP458828 LWJ458828:LWL458828 MGF458828:MGH458828 MQB458828:MQD458828 MZX458828:MZZ458828 NJT458828:NJV458828 NTP458828:NTR458828 ODL458828:ODN458828 ONH458828:ONJ458828 OXD458828:OXF458828 PGZ458828:PHB458828 PQV458828:PQX458828 QAR458828:QAT458828 QKN458828:QKP458828 QUJ458828:QUL458828 REF458828:REH458828 ROB458828:ROD458828 RXX458828:RXZ458828 SHT458828:SHV458828 SRP458828:SRR458828 TBL458828:TBN458828 TLH458828:TLJ458828 TVD458828:TVF458828 UEZ458828:UFB458828 UOV458828:UOX458828 UYR458828:UYT458828 VIN458828:VIP458828 VSJ458828:VSL458828 WCF458828:WCH458828 WMB458828:WMD458828 WVX458828:WVZ458828 P524364:R524364 JL524364:JN524364 TH524364:TJ524364 ADD524364:ADF524364 AMZ524364:ANB524364 AWV524364:AWX524364 BGR524364:BGT524364 BQN524364:BQP524364 CAJ524364:CAL524364 CKF524364:CKH524364 CUB524364:CUD524364 DDX524364:DDZ524364 DNT524364:DNV524364 DXP524364:DXR524364 EHL524364:EHN524364 ERH524364:ERJ524364 FBD524364:FBF524364 FKZ524364:FLB524364 FUV524364:FUX524364 GER524364:GET524364 GON524364:GOP524364 GYJ524364:GYL524364 HIF524364:HIH524364 HSB524364:HSD524364 IBX524364:IBZ524364 ILT524364:ILV524364 IVP524364:IVR524364 JFL524364:JFN524364 JPH524364:JPJ524364 JZD524364:JZF524364 KIZ524364:KJB524364 KSV524364:KSX524364 LCR524364:LCT524364 LMN524364:LMP524364 LWJ524364:LWL524364 MGF524364:MGH524364 MQB524364:MQD524364 MZX524364:MZZ524364 NJT524364:NJV524364 NTP524364:NTR524364 ODL524364:ODN524364 ONH524364:ONJ524364 OXD524364:OXF524364 PGZ524364:PHB524364 PQV524364:PQX524364 QAR524364:QAT524364 QKN524364:QKP524364 QUJ524364:QUL524364 REF524364:REH524364 ROB524364:ROD524364 RXX524364:RXZ524364 SHT524364:SHV524364 SRP524364:SRR524364 TBL524364:TBN524364 TLH524364:TLJ524364 TVD524364:TVF524364 UEZ524364:UFB524364 UOV524364:UOX524364 UYR524364:UYT524364 VIN524364:VIP524364 VSJ524364:VSL524364 WCF524364:WCH524364 WMB524364:WMD524364 WVX524364:WVZ524364 P589900:R589900 JL589900:JN589900 TH589900:TJ589900 ADD589900:ADF589900 AMZ589900:ANB589900 AWV589900:AWX589900 BGR589900:BGT589900 BQN589900:BQP589900 CAJ589900:CAL589900 CKF589900:CKH589900 CUB589900:CUD589900 DDX589900:DDZ589900 DNT589900:DNV589900 DXP589900:DXR589900 EHL589900:EHN589900 ERH589900:ERJ589900 FBD589900:FBF589900 FKZ589900:FLB589900 FUV589900:FUX589900 GER589900:GET589900 GON589900:GOP589900 GYJ589900:GYL589900 HIF589900:HIH589900 HSB589900:HSD589900 IBX589900:IBZ589900 ILT589900:ILV589900 IVP589900:IVR589900 JFL589900:JFN589900 JPH589900:JPJ589900 JZD589900:JZF589900 KIZ589900:KJB589900 KSV589900:KSX589900 LCR589900:LCT589900 LMN589900:LMP589900 LWJ589900:LWL589900 MGF589900:MGH589900 MQB589900:MQD589900 MZX589900:MZZ589900 NJT589900:NJV589900 NTP589900:NTR589900 ODL589900:ODN589900 ONH589900:ONJ589900 OXD589900:OXF589900 PGZ589900:PHB589900 PQV589900:PQX589900 QAR589900:QAT589900 QKN589900:QKP589900 QUJ589900:QUL589900 REF589900:REH589900 ROB589900:ROD589900 RXX589900:RXZ589900 SHT589900:SHV589900 SRP589900:SRR589900 TBL589900:TBN589900 TLH589900:TLJ589900 TVD589900:TVF589900 UEZ589900:UFB589900 UOV589900:UOX589900 UYR589900:UYT589900 VIN589900:VIP589900 VSJ589900:VSL589900 WCF589900:WCH589900 WMB589900:WMD589900 WVX589900:WVZ589900 P655436:R655436 JL655436:JN655436 TH655436:TJ655436 ADD655436:ADF655436 AMZ655436:ANB655436 AWV655436:AWX655436 BGR655436:BGT655436 BQN655436:BQP655436 CAJ655436:CAL655436 CKF655436:CKH655436 CUB655436:CUD655436 DDX655436:DDZ655436 DNT655436:DNV655436 DXP655436:DXR655436 EHL655436:EHN655436 ERH655436:ERJ655436 FBD655436:FBF655436 FKZ655436:FLB655436 FUV655436:FUX655436 GER655436:GET655436 GON655436:GOP655436 GYJ655436:GYL655436 HIF655436:HIH655436 HSB655436:HSD655436 IBX655436:IBZ655436 ILT655436:ILV655436 IVP655436:IVR655436 JFL655436:JFN655436 JPH655436:JPJ655436 JZD655436:JZF655436 KIZ655436:KJB655436 KSV655436:KSX655436 LCR655436:LCT655436 LMN655436:LMP655436 LWJ655436:LWL655436 MGF655436:MGH655436 MQB655436:MQD655436 MZX655436:MZZ655436 NJT655436:NJV655436 NTP655436:NTR655436 ODL655436:ODN655436 ONH655436:ONJ655436 OXD655436:OXF655436 PGZ655436:PHB655436 PQV655436:PQX655436 QAR655436:QAT655436 QKN655436:QKP655436 QUJ655436:QUL655436 REF655436:REH655436 ROB655436:ROD655436 RXX655436:RXZ655436 SHT655436:SHV655436 SRP655436:SRR655436 TBL655436:TBN655436 TLH655436:TLJ655436 TVD655436:TVF655436 UEZ655436:UFB655436 UOV655436:UOX655436 UYR655436:UYT655436 VIN655436:VIP655436 VSJ655436:VSL655436 WCF655436:WCH655436 WMB655436:WMD655436 WVX655436:WVZ655436 P720972:R720972 JL720972:JN720972 TH720972:TJ720972 ADD720972:ADF720972 AMZ720972:ANB720972 AWV720972:AWX720972 BGR720972:BGT720972 BQN720972:BQP720972 CAJ720972:CAL720972 CKF720972:CKH720972 CUB720972:CUD720972 DDX720972:DDZ720972 DNT720972:DNV720972 DXP720972:DXR720972 EHL720972:EHN720972 ERH720972:ERJ720972 FBD720972:FBF720972 FKZ720972:FLB720972 FUV720972:FUX720972 GER720972:GET720972 GON720972:GOP720972 GYJ720972:GYL720972 HIF720972:HIH720972 HSB720972:HSD720972 IBX720972:IBZ720972 ILT720972:ILV720972 IVP720972:IVR720972 JFL720972:JFN720972 JPH720972:JPJ720972 JZD720972:JZF720972 KIZ720972:KJB720972 KSV720972:KSX720972 LCR720972:LCT720972 LMN720972:LMP720972 LWJ720972:LWL720972 MGF720972:MGH720972 MQB720972:MQD720972 MZX720972:MZZ720972 NJT720972:NJV720972 NTP720972:NTR720972 ODL720972:ODN720972 ONH720972:ONJ720972 OXD720972:OXF720972 PGZ720972:PHB720972 PQV720972:PQX720972 QAR720972:QAT720972 QKN720972:QKP720972 QUJ720972:QUL720972 REF720972:REH720972 ROB720972:ROD720972 RXX720972:RXZ720972 SHT720972:SHV720972 SRP720972:SRR720972 TBL720972:TBN720972 TLH720972:TLJ720972 TVD720972:TVF720972 UEZ720972:UFB720972 UOV720972:UOX720972 UYR720972:UYT720972 VIN720972:VIP720972 VSJ720972:VSL720972 WCF720972:WCH720972 WMB720972:WMD720972 WVX720972:WVZ720972 P786508:R786508 JL786508:JN786508 TH786508:TJ786508 ADD786508:ADF786508 AMZ786508:ANB786508 AWV786508:AWX786508 BGR786508:BGT786508 BQN786508:BQP786508 CAJ786508:CAL786508 CKF786508:CKH786508 CUB786508:CUD786508 DDX786508:DDZ786508 DNT786508:DNV786508 DXP786508:DXR786508 EHL786508:EHN786508 ERH786508:ERJ786508 FBD786508:FBF786508 FKZ786508:FLB786508 FUV786508:FUX786508 GER786508:GET786508 GON786508:GOP786508 GYJ786508:GYL786508 HIF786508:HIH786508 HSB786508:HSD786508 IBX786508:IBZ786508 ILT786508:ILV786508 IVP786508:IVR786508 JFL786508:JFN786508 JPH786508:JPJ786508 JZD786508:JZF786508 KIZ786508:KJB786508 KSV786508:KSX786508 LCR786508:LCT786508 LMN786508:LMP786508 LWJ786508:LWL786508 MGF786508:MGH786508 MQB786508:MQD786508 MZX786508:MZZ786508 NJT786508:NJV786508 NTP786508:NTR786508 ODL786508:ODN786508 ONH786508:ONJ786508 OXD786508:OXF786508 PGZ786508:PHB786508 PQV786508:PQX786508 QAR786508:QAT786508 QKN786508:QKP786508 QUJ786508:QUL786508 REF786508:REH786508 ROB786508:ROD786508 RXX786508:RXZ786508 SHT786508:SHV786508 SRP786508:SRR786508 TBL786508:TBN786508 TLH786508:TLJ786508 TVD786508:TVF786508 UEZ786508:UFB786508 UOV786508:UOX786508 UYR786508:UYT786508 VIN786508:VIP786508 VSJ786508:VSL786508 WCF786508:WCH786508 WMB786508:WMD786508 WVX786508:WVZ786508 P852044:R852044 JL852044:JN852044 TH852044:TJ852044 ADD852044:ADF852044 AMZ852044:ANB852044 AWV852044:AWX852044 BGR852044:BGT852044 BQN852044:BQP852044 CAJ852044:CAL852044 CKF852044:CKH852044 CUB852044:CUD852044 DDX852044:DDZ852044 DNT852044:DNV852044 DXP852044:DXR852044 EHL852044:EHN852044 ERH852044:ERJ852044 FBD852044:FBF852044 FKZ852044:FLB852044 FUV852044:FUX852044 GER852044:GET852044 GON852044:GOP852044 GYJ852044:GYL852044 HIF852044:HIH852044 HSB852044:HSD852044 IBX852044:IBZ852044 ILT852044:ILV852044 IVP852044:IVR852044 JFL852044:JFN852044 JPH852044:JPJ852044 JZD852044:JZF852044 KIZ852044:KJB852044 KSV852044:KSX852044 LCR852044:LCT852044 LMN852044:LMP852044 LWJ852044:LWL852044 MGF852044:MGH852044 MQB852044:MQD852044 MZX852044:MZZ852044 NJT852044:NJV852044 NTP852044:NTR852044 ODL852044:ODN852044 ONH852044:ONJ852044 OXD852044:OXF852044 PGZ852044:PHB852044 PQV852044:PQX852044 QAR852044:QAT852044 QKN852044:QKP852044 QUJ852044:QUL852044 REF852044:REH852044 ROB852044:ROD852044 RXX852044:RXZ852044 SHT852044:SHV852044 SRP852044:SRR852044 TBL852044:TBN852044 TLH852044:TLJ852044 TVD852044:TVF852044 UEZ852044:UFB852044 UOV852044:UOX852044 UYR852044:UYT852044 VIN852044:VIP852044 VSJ852044:VSL852044 WCF852044:WCH852044 WMB852044:WMD852044 WVX852044:WVZ852044 P917580:R917580 JL917580:JN917580 TH917580:TJ917580 ADD917580:ADF917580 AMZ917580:ANB917580 AWV917580:AWX917580 BGR917580:BGT917580 BQN917580:BQP917580 CAJ917580:CAL917580 CKF917580:CKH917580 CUB917580:CUD917580 DDX917580:DDZ917580 DNT917580:DNV917580 DXP917580:DXR917580 EHL917580:EHN917580 ERH917580:ERJ917580 FBD917580:FBF917580 FKZ917580:FLB917580 FUV917580:FUX917580 GER917580:GET917580 GON917580:GOP917580 GYJ917580:GYL917580 HIF917580:HIH917580 HSB917580:HSD917580 IBX917580:IBZ917580 ILT917580:ILV917580 IVP917580:IVR917580 JFL917580:JFN917580 JPH917580:JPJ917580 JZD917580:JZF917580 KIZ917580:KJB917580 KSV917580:KSX917580 LCR917580:LCT917580 LMN917580:LMP917580 LWJ917580:LWL917580 MGF917580:MGH917580 MQB917580:MQD917580 MZX917580:MZZ917580 NJT917580:NJV917580 NTP917580:NTR917580 ODL917580:ODN917580 ONH917580:ONJ917580 OXD917580:OXF917580 PGZ917580:PHB917580 PQV917580:PQX917580 QAR917580:QAT917580 QKN917580:QKP917580 QUJ917580:QUL917580 REF917580:REH917580 ROB917580:ROD917580 RXX917580:RXZ917580 SHT917580:SHV917580 SRP917580:SRR917580 TBL917580:TBN917580 TLH917580:TLJ917580 TVD917580:TVF917580 UEZ917580:UFB917580 UOV917580:UOX917580 UYR917580:UYT917580 VIN917580:VIP917580 VSJ917580:VSL917580 WCF917580:WCH917580 WMB917580:WMD917580 WVX917580:WVZ917580 P983116:R983116 JL983116:JN983116 TH983116:TJ983116 ADD983116:ADF983116 AMZ983116:ANB983116 AWV983116:AWX983116 BGR983116:BGT983116 BQN983116:BQP983116 CAJ983116:CAL983116 CKF983116:CKH983116 CUB983116:CUD983116 DDX983116:DDZ983116 DNT983116:DNV983116 DXP983116:DXR983116 EHL983116:EHN983116 ERH983116:ERJ983116 FBD983116:FBF983116 FKZ983116:FLB983116 FUV983116:FUX983116 GER983116:GET983116 GON983116:GOP983116 GYJ983116:GYL983116 HIF983116:HIH983116 HSB983116:HSD983116 IBX983116:IBZ983116 ILT983116:ILV983116 IVP983116:IVR983116 JFL983116:JFN983116 JPH983116:JPJ983116 JZD983116:JZF983116 KIZ983116:KJB983116 KSV983116:KSX983116 LCR983116:LCT983116 LMN983116:LMP983116 LWJ983116:LWL983116 MGF983116:MGH983116 MQB983116:MQD983116 MZX983116:MZZ983116 NJT983116:NJV983116 NTP983116:NTR983116 ODL983116:ODN983116 ONH983116:ONJ983116 OXD983116:OXF983116 PGZ983116:PHB983116 PQV983116:PQX983116 QAR983116:QAT983116 QKN983116:QKP983116 QUJ983116:QUL983116 REF983116:REH983116 ROB983116:ROD983116 RXX983116:RXZ983116 SHT983116:SHV983116 SRP983116:SRR983116 TBL983116:TBN983116 TLH983116:TLJ983116 TVD983116:TVF983116 UEZ983116:UFB983116 UOV983116:UOX983116 UYR983116:UYT983116 VIN983116:VIP983116 VSJ983116:VSL983116 WCF983116:WCH983116 WMB983116:WMD983116 WVX983116:WVZ983116 Q25:V25 JM25:JR25 TI25:TN25 ADE25:ADJ25 ANA25:ANF25 AWW25:AXB25 BGS25:BGX25 BQO25:BQT25 CAK25:CAP25 CKG25:CKL25 CUC25:CUH25 DDY25:DED25 DNU25:DNZ25 DXQ25:DXV25 EHM25:EHR25 ERI25:ERN25 FBE25:FBJ25 FLA25:FLF25 FUW25:FVB25 GES25:GEX25 GOO25:GOT25 GYK25:GYP25 HIG25:HIL25 HSC25:HSH25 IBY25:ICD25 ILU25:ILZ25 IVQ25:IVV25 JFM25:JFR25 JPI25:JPN25 JZE25:JZJ25 KJA25:KJF25 KSW25:KTB25 LCS25:LCX25 LMO25:LMT25 LWK25:LWP25 MGG25:MGL25 MQC25:MQH25 MZY25:NAD25 NJU25:NJZ25 NTQ25:NTV25 ODM25:ODR25 ONI25:ONN25 OXE25:OXJ25 PHA25:PHF25 PQW25:PRB25 QAS25:QAX25 QKO25:QKT25 QUK25:QUP25 REG25:REL25 ROC25:ROH25 RXY25:RYD25 SHU25:SHZ25 SRQ25:SRV25 TBM25:TBR25 TLI25:TLN25 TVE25:TVJ25 UFA25:UFF25 UOW25:UPB25 UYS25:UYX25 VIO25:VIT25 VSK25:VSP25 WCG25:WCL25 WMC25:WMH25 WVY25:WWD25 Q65561:V65561 JM65561:JR65561 TI65561:TN65561 ADE65561:ADJ65561 ANA65561:ANF65561 AWW65561:AXB65561 BGS65561:BGX65561 BQO65561:BQT65561 CAK65561:CAP65561 CKG65561:CKL65561 CUC65561:CUH65561 DDY65561:DED65561 DNU65561:DNZ65561 DXQ65561:DXV65561 EHM65561:EHR65561 ERI65561:ERN65561 FBE65561:FBJ65561 FLA65561:FLF65561 FUW65561:FVB65561 GES65561:GEX65561 GOO65561:GOT65561 GYK65561:GYP65561 HIG65561:HIL65561 HSC65561:HSH65561 IBY65561:ICD65561 ILU65561:ILZ65561 IVQ65561:IVV65561 JFM65561:JFR65561 JPI65561:JPN65561 JZE65561:JZJ65561 KJA65561:KJF65561 KSW65561:KTB65561 LCS65561:LCX65561 LMO65561:LMT65561 LWK65561:LWP65561 MGG65561:MGL65561 MQC65561:MQH65561 MZY65561:NAD65561 NJU65561:NJZ65561 NTQ65561:NTV65561 ODM65561:ODR65561 ONI65561:ONN65561 OXE65561:OXJ65561 PHA65561:PHF65561 PQW65561:PRB65561 QAS65561:QAX65561 QKO65561:QKT65561 QUK65561:QUP65561 REG65561:REL65561 ROC65561:ROH65561 RXY65561:RYD65561 SHU65561:SHZ65561 SRQ65561:SRV65561 TBM65561:TBR65561 TLI65561:TLN65561 TVE65561:TVJ65561 UFA65561:UFF65561 UOW65561:UPB65561 UYS65561:UYX65561 VIO65561:VIT65561 VSK65561:VSP65561 WCG65561:WCL65561 WMC65561:WMH65561 WVY65561:WWD65561 Q131097:V131097 JM131097:JR131097 TI131097:TN131097 ADE131097:ADJ131097 ANA131097:ANF131097 AWW131097:AXB131097 BGS131097:BGX131097 BQO131097:BQT131097 CAK131097:CAP131097 CKG131097:CKL131097 CUC131097:CUH131097 DDY131097:DED131097 DNU131097:DNZ131097 DXQ131097:DXV131097 EHM131097:EHR131097 ERI131097:ERN131097 FBE131097:FBJ131097 FLA131097:FLF131097 FUW131097:FVB131097 GES131097:GEX131097 GOO131097:GOT131097 GYK131097:GYP131097 HIG131097:HIL131097 HSC131097:HSH131097 IBY131097:ICD131097 ILU131097:ILZ131097 IVQ131097:IVV131097 JFM131097:JFR131097 JPI131097:JPN131097 JZE131097:JZJ131097 KJA131097:KJF131097 KSW131097:KTB131097 LCS131097:LCX131097 LMO131097:LMT131097 LWK131097:LWP131097 MGG131097:MGL131097 MQC131097:MQH131097 MZY131097:NAD131097 NJU131097:NJZ131097 NTQ131097:NTV131097 ODM131097:ODR131097 ONI131097:ONN131097 OXE131097:OXJ131097 PHA131097:PHF131097 PQW131097:PRB131097 QAS131097:QAX131097 QKO131097:QKT131097 QUK131097:QUP131097 REG131097:REL131097 ROC131097:ROH131097 RXY131097:RYD131097 SHU131097:SHZ131097 SRQ131097:SRV131097 TBM131097:TBR131097 TLI131097:TLN131097 TVE131097:TVJ131097 UFA131097:UFF131097 UOW131097:UPB131097 UYS131097:UYX131097 VIO131097:VIT131097 VSK131097:VSP131097 WCG131097:WCL131097 WMC131097:WMH131097 WVY131097:WWD131097 Q196633:V196633 JM196633:JR196633 TI196633:TN196633 ADE196633:ADJ196633 ANA196633:ANF196633 AWW196633:AXB196633 BGS196633:BGX196633 BQO196633:BQT196633 CAK196633:CAP196633 CKG196633:CKL196633 CUC196633:CUH196633 DDY196633:DED196633 DNU196633:DNZ196633 DXQ196633:DXV196633 EHM196633:EHR196633 ERI196633:ERN196633 FBE196633:FBJ196633 FLA196633:FLF196633 FUW196633:FVB196633 GES196633:GEX196633 GOO196633:GOT196633 GYK196633:GYP196633 HIG196633:HIL196633 HSC196633:HSH196633 IBY196633:ICD196633 ILU196633:ILZ196633 IVQ196633:IVV196633 JFM196633:JFR196633 JPI196633:JPN196633 JZE196633:JZJ196633 KJA196633:KJF196633 KSW196633:KTB196633 LCS196633:LCX196633 LMO196633:LMT196633 LWK196633:LWP196633 MGG196633:MGL196633 MQC196633:MQH196633 MZY196633:NAD196633 NJU196633:NJZ196633 NTQ196633:NTV196633 ODM196633:ODR196633 ONI196633:ONN196633 OXE196633:OXJ196633 PHA196633:PHF196633 PQW196633:PRB196633 QAS196633:QAX196633 QKO196633:QKT196633 QUK196633:QUP196633 REG196633:REL196633 ROC196633:ROH196633 RXY196633:RYD196633 SHU196633:SHZ196633 SRQ196633:SRV196633 TBM196633:TBR196633 TLI196633:TLN196633 TVE196633:TVJ196633 UFA196633:UFF196633 UOW196633:UPB196633 UYS196633:UYX196633 VIO196633:VIT196633 VSK196633:VSP196633 WCG196633:WCL196633 WMC196633:WMH196633 WVY196633:WWD196633 Q262169:V262169 JM262169:JR262169 TI262169:TN262169 ADE262169:ADJ262169 ANA262169:ANF262169 AWW262169:AXB262169 BGS262169:BGX262169 BQO262169:BQT262169 CAK262169:CAP262169 CKG262169:CKL262169 CUC262169:CUH262169 DDY262169:DED262169 DNU262169:DNZ262169 DXQ262169:DXV262169 EHM262169:EHR262169 ERI262169:ERN262169 FBE262169:FBJ262169 FLA262169:FLF262169 FUW262169:FVB262169 GES262169:GEX262169 GOO262169:GOT262169 GYK262169:GYP262169 HIG262169:HIL262169 HSC262169:HSH262169 IBY262169:ICD262169 ILU262169:ILZ262169 IVQ262169:IVV262169 JFM262169:JFR262169 JPI262169:JPN262169 JZE262169:JZJ262169 KJA262169:KJF262169 KSW262169:KTB262169 LCS262169:LCX262169 LMO262169:LMT262169 LWK262169:LWP262169 MGG262169:MGL262169 MQC262169:MQH262169 MZY262169:NAD262169 NJU262169:NJZ262169 NTQ262169:NTV262169 ODM262169:ODR262169 ONI262169:ONN262169 OXE262169:OXJ262169 PHA262169:PHF262169 PQW262169:PRB262169 QAS262169:QAX262169 QKO262169:QKT262169 QUK262169:QUP262169 REG262169:REL262169 ROC262169:ROH262169 RXY262169:RYD262169 SHU262169:SHZ262169 SRQ262169:SRV262169 TBM262169:TBR262169 TLI262169:TLN262169 TVE262169:TVJ262169 UFA262169:UFF262169 UOW262169:UPB262169 UYS262169:UYX262169 VIO262169:VIT262169 VSK262169:VSP262169 WCG262169:WCL262169 WMC262169:WMH262169 WVY262169:WWD262169 Q327705:V327705 JM327705:JR327705 TI327705:TN327705 ADE327705:ADJ327705 ANA327705:ANF327705 AWW327705:AXB327705 BGS327705:BGX327705 BQO327705:BQT327705 CAK327705:CAP327705 CKG327705:CKL327705 CUC327705:CUH327705 DDY327705:DED327705 DNU327705:DNZ327705 DXQ327705:DXV327705 EHM327705:EHR327705 ERI327705:ERN327705 FBE327705:FBJ327705 FLA327705:FLF327705 FUW327705:FVB327705 GES327705:GEX327705 GOO327705:GOT327705 GYK327705:GYP327705 HIG327705:HIL327705 HSC327705:HSH327705 IBY327705:ICD327705 ILU327705:ILZ327705 IVQ327705:IVV327705 JFM327705:JFR327705 JPI327705:JPN327705 JZE327705:JZJ327705 KJA327705:KJF327705 KSW327705:KTB327705 LCS327705:LCX327705 LMO327705:LMT327705 LWK327705:LWP327705 MGG327705:MGL327705 MQC327705:MQH327705 MZY327705:NAD327705 NJU327705:NJZ327705 NTQ327705:NTV327705 ODM327705:ODR327705 ONI327705:ONN327705 OXE327705:OXJ327705 PHA327705:PHF327705 PQW327705:PRB327705 QAS327705:QAX327705 QKO327705:QKT327705 QUK327705:QUP327705 REG327705:REL327705 ROC327705:ROH327705 RXY327705:RYD327705 SHU327705:SHZ327705 SRQ327705:SRV327705 TBM327705:TBR327705 TLI327705:TLN327705 TVE327705:TVJ327705 UFA327705:UFF327705 UOW327705:UPB327705 UYS327705:UYX327705 VIO327705:VIT327705 VSK327705:VSP327705 WCG327705:WCL327705 WMC327705:WMH327705 WVY327705:WWD327705 Q393241:V393241 JM393241:JR393241 TI393241:TN393241 ADE393241:ADJ393241 ANA393241:ANF393241 AWW393241:AXB393241 BGS393241:BGX393241 BQO393241:BQT393241 CAK393241:CAP393241 CKG393241:CKL393241 CUC393241:CUH393241 DDY393241:DED393241 DNU393241:DNZ393241 DXQ393241:DXV393241 EHM393241:EHR393241 ERI393241:ERN393241 FBE393241:FBJ393241 FLA393241:FLF393241 FUW393241:FVB393241 GES393241:GEX393241 GOO393241:GOT393241 GYK393241:GYP393241 HIG393241:HIL393241 HSC393241:HSH393241 IBY393241:ICD393241 ILU393241:ILZ393241 IVQ393241:IVV393241 JFM393241:JFR393241 JPI393241:JPN393241 JZE393241:JZJ393241 KJA393241:KJF393241 KSW393241:KTB393241 LCS393241:LCX393241 LMO393241:LMT393241 LWK393241:LWP393241 MGG393241:MGL393241 MQC393241:MQH393241 MZY393241:NAD393241 NJU393241:NJZ393241 NTQ393241:NTV393241 ODM393241:ODR393241 ONI393241:ONN393241 OXE393241:OXJ393241 PHA393241:PHF393241 PQW393241:PRB393241 QAS393241:QAX393241 QKO393241:QKT393241 QUK393241:QUP393241 REG393241:REL393241 ROC393241:ROH393241 RXY393241:RYD393241 SHU393241:SHZ393241 SRQ393241:SRV393241 TBM393241:TBR393241 TLI393241:TLN393241 TVE393241:TVJ393241 UFA393241:UFF393241 UOW393241:UPB393241 UYS393241:UYX393241 VIO393241:VIT393241 VSK393241:VSP393241 WCG393241:WCL393241 WMC393241:WMH393241 WVY393241:WWD393241 Q458777:V458777 JM458777:JR458777 TI458777:TN458777 ADE458777:ADJ458777 ANA458777:ANF458777 AWW458777:AXB458777 BGS458777:BGX458777 BQO458777:BQT458777 CAK458777:CAP458777 CKG458777:CKL458777 CUC458777:CUH458777 DDY458777:DED458777 DNU458777:DNZ458777 DXQ458777:DXV458777 EHM458777:EHR458777 ERI458777:ERN458777 FBE458777:FBJ458777 FLA458777:FLF458777 FUW458777:FVB458777 GES458777:GEX458777 GOO458777:GOT458777 GYK458777:GYP458777 HIG458777:HIL458777 HSC458777:HSH458777 IBY458777:ICD458777 ILU458777:ILZ458777 IVQ458777:IVV458777 JFM458777:JFR458777 JPI458777:JPN458777 JZE458777:JZJ458777 KJA458777:KJF458777 KSW458777:KTB458777 LCS458777:LCX458777 LMO458777:LMT458777 LWK458777:LWP458777 MGG458777:MGL458777 MQC458777:MQH458777 MZY458777:NAD458777 NJU458777:NJZ458777 NTQ458777:NTV458777 ODM458777:ODR458777 ONI458777:ONN458777 OXE458777:OXJ458777 PHA458777:PHF458777 PQW458777:PRB458777 QAS458777:QAX458777 QKO458777:QKT458777 QUK458777:QUP458777 REG458777:REL458777 ROC458777:ROH458777 RXY458777:RYD458777 SHU458777:SHZ458777 SRQ458777:SRV458777 TBM458777:TBR458777 TLI458777:TLN458777 TVE458777:TVJ458777 UFA458777:UFF458777 UOW458777:UPB458777 UYS458777:UYX458777 VIO458777:VIT458777 VSK458777:VSP458777 WCG458777:WCL458777 WMC458777:WMH458777 WVY458777:WWD458777 Q524313:V524313 JM524313:JR524313 TI524313:TN524313 ADE524313:ADJ524313 ANA524313:ANF524313 AWW524313:AXB524313 BGS524313:BGX524313 BQO524313:BQT524313 CAK524313:CAP524313 CKG524313:CKL524313 CUC524313:CUH524313 DDY524313:DED524313 DNU524313:DNZ524313 DXQ524313:DXV524313 EHM524313:EHR524313 ERI524313:ERN524313 FBE524313:FBJ524313 FLA524313:FLF524313 FUW524313:FVB524313 GES524313:GEX524313 GOO524313:GOT524313 GYK524313:GYP524313 HIG524313:HIL524313 HSC524313:HSH524313 IBY524313:ICD524313 ILU524313:ILZ524313 IVQ524313:IVV524313 JFM524313:JFR524313 JPI524313:JPN524313 JZE524313:JZJ524313 KJA524313:KJF524313 KSW524313:KTB524313 LCS524313:LCX524313 LMO524313:LMT524313 LWK524313:LWP524313 MGG524313:MGL524313 MQC524313:MQH524313 MZY524313:NAD524313 NJU524313:NJZ524313 NTQ524313:NTV524313 ODM524313:ODR524313 ONI524313:ONN524313 OXE524313:OXJ524313 PHA524313:PHF524313 PQW524313:PRB524313 QAS524313:QAX524313 QKO524313:QKT524313 QUK524313:QUP524313 REG524313:REL524313 ROC524313:ROH524313 RXY524313:RYD524313 SHU524313:SHZ524313 SRQ524313:SRV524313 TBM524313:TBR524313 TLI524313:TLN524313 TVE524313:TVJ524313 UFA524313:UFF524313 UOW524313:UPB524313 UYS524313:UYX524313 VIO524313:VIT524313 VSK524313:VSP524313 WCG524313:WCL524313 WMC524313:WMH524313 WVY524313:WWD524313 Q589849:V589849 JM589849:JR589849 TI589849:TN589849 ADE589849:ADJ589849 ANA589849:ANF589849 AWW589849:AXB589849 BGS589849:BGX589849 BQO589849:BQT589849 CAK589849:CAP589849 CKG589849:CKL589849 CUC589849:CUH589849 DDY589849:DED589849 DNU589849:DNZ589849 DXQ589849:DXV589849 EHM589849:EHR589849 ERI589849:ERN589849 FBE589849:FBJ589849 FLA589849:FLF589849 FUW589849:FVB589849 GES589849:GEX589849 GOO589849:GOT589849 GYK589849:GYP589849 HIG589849:HIL589849 HSC589849:HSH589849 IBY589849:ICD589849 ILU589849:ILZ589849 IVQ589849:IVV589849 JFM589849:JFR589849 JPI589849:JPN589849 JZE589849:JZJ589849 KJA589849:KJF589849 KSW589849:KTB589849 LCS589849:LCX589849 LMO589849:LMT589849 LWK589849:LWP589849 MGG589849:MGL589849 MQC589849:MQH589849 MZY589849:NAD589849 NJU589849:NJZ589849 NTQ589849:NTV589849 ODM589849:ODR589849 ONI589849:ONN589849 OXE589849:OXJ589849 PHA589849:PHF589849 PQW589849:PRB589849 QAS589849:QAX589849 QKO589849:QKT589849 QUK589849:QUP589849 REG589849:REL589849 ROC589849:ROH589849 RXY589849:RYD589849 SHU589849:SHZ589849 SRQ589849:SRV589849 TBM589849:TBR589849 TLI589849:TLN589849 TVE589849:TVJ589849 UFA589849:UFF589849 UOW589849:UPB589849 UYS589849:UYX589849 VIO589849:VIT589849 VSK589849:VSP589849 WCG589849:WCL589849 WMC589849:WMH589849 WVY589849:WWD589849 Q655385:V655385 JM655385:JR655385 TI655385:TN655385 ADE655385:ADJ655385 ANA655385:ANF655385 AWW655385:AXB655385 BGS655385:BGX655385 BQO655385:BQT655385 CAK655385:CAP655385 CKG655385:CKL655385 CUC655385:CUH655385 DDY655385:DED655385 DNU655385:DNZ655385 DXQ655385:DXV655385 EHM655385:EHR655385 ERI655385:ERN655385 FBE655385:FBJ655385 FLA655385:FLF655385 FUW655385:FVB655385 GES655385:GEX655385 GOO655385:GOT655385 GYK655385:GYP655385 HIG655385:HIL655385 HSC655385:HSH655385 IBY655385:ICD655385 ILU655385:ILZ655385 IVQ655385:IVV655385 JFM655385:JFR655385 JPI655385:JPN655385 JZE655385:JZJ655385 KJA655385:KJF655385 KSW655385:KTB655385 LCS655385:LCX655385 LMO655385:LMT655385 LWK655385:LWP655385 MGG655385:MGL655385 MQC655385:MQH655385 MZY655385:NAD655385 NJU655385:NJZ655385 NTQ655385:NTV655385 ODM655385:ODR655385 ONI655385:ONN655385 OXE655385:OXJ655385 PHA655385:PHF655385 PQW655385:PRB655385 QAS655385:QAX655385 QKO655385:QKT655385 QUK655385:QUP655385 REG655385:REL655385 ROC655385:ROH655385 RXY655385:RYD655385 SHU655385:SHZ655385 SRQ655385:SRV655385 TBM655385:TBR655385 TLI655385:TLN655385 TVE655385:TVJ655385 UFA655385:UFF655385 UOW655385:UPB655385 UYS655385:UYX655385 VIO655385:VIT655385 VSK655385:VSP655385 WCG655385:WCL655385 WMC655385:WMH655385 WVY655385:WWD655385 Q720921:V720921 JM720921:JR720921 TI720921:TN720921 ADE720921:ADJ720921 ANA720921:ANF720921 AWW720921:AXB720921 BGS720921:BGX720921 BQO720921:BQT720921 CAK720921:CAP720921 CKG720921:CKL720921 CUC720921:CUH720921 DDY720921:DED720921 DNU720921:DNZ720921 DXQ720921:DXV720921 EHM720921:EHR720921 ERI720921:ERN720921 FBE720921:FBJ720921 FLA720921:FLF720921 FUW720921:FVB720921 GES720921:GEX720921 GOO720921:GOT720921 GYK720921:GYP720921 HIG720921:HIL720921 HSC720921:HSH720921 IBY720921:ICD720921 ILU720921:ILZ720921 IVQ720921:IVV720921 JFM720921:JFR720921 JPI720921:JPN720921 JZE720921:JZJ720921 KJA720921:KJF720921 KSW720921:KTB720921 LCS720921:LCX720921 LMO720921:LMT720921 LWK720921:LWP720921 MGG720921:MGL720921 MQC720921:MQH720921 MZY720921:NAD720921 NJU720921:NJZ720921 NTQ720921:NTV720921 ODM720921:ODR720921 ONI720921:ONN720921 OXE720921:OXJ720921 PHA720921:PHF720921 PQW720921:PRB720921 QAS720921:QAX720921 QKO720921:QKT720921 QUK720921:QUP720921 REG720921:REL720921 ROC720921:ROH720921 RXY720921:RYD720921 SHU720921:SHZ720921 SRQ720921:SRV720921 TBM720921:TBR720921 TLI720921:TLN720921 TVE720921:TVJ720921 UFA720921:UFF720921 UOW720921:UPB720921 UYS720921:UYX720921 VIO720921:VIT720921 VSK720921:VSP720921 WCG720921:WCL720921 WMC720921:WMH720921 WVY720921:WWD720921 Q786457:V786457 JM786457:JR786457 TI786457:TN786457 ADE786457:ADJ786457 ANA786457:ANF786457 AWW786457:AXB786457 BGS786457:BGX786457 BQO786457:BQT786457 CAK786457:CAP786457 CKG786457:CKL786457 CUC786457:CUH786457 DDY786457:DED786457 DNU786457:DNZ786457 DXQ786457:DXV786457 EHM786457:EHR786457 ERI786457:ERN786457 FBE786457:FBJ786457 FLA786457:FLF786457 FUW786457:FVB786457 GES786457:GEX786457 GOO786457:GOT786457 GYK786457:GYP786457 HIG786457:HIL786457 HSC786457:HSH786457 IBY786457:ICD786457 ILU786457:ILZ786457 IVQ786457:IVV786457 JFM786457:JFR786457 JPI786457:JPN786457 JZE786457:JZJ786457 KJA786457:KJF786457 KSW786457:KTB786457 LCS786457:LCX786457 LMO786457:LMT786457 LWK786457:LWP786457 MGG786457:MGL786457 MQC786457:MQH786457 MZY786457:NAD786457 NJU786457:NJZ786457 NTQ786457:NTV786457 ODM786457:ODR786457 ONI786457:ONN786457 OXE786457:OXJ786457 PHA786457:PHF786457 PQW786457:PRB786457 QAS786457:QAX786457 QKO786457:QKT786457 QUK786457:QUP786457 REG786457:REL786457 ROC786457:ROH786457 RXY786457:RYD786457 SHU786457:SHZ786457 SRQ786457:SRV786457 TBM786457:TBR786457 TLI786457:TLN786457 TVE786457:TVJ786457 UFA786457:UFF786457 UOW786457:UPB786457 UYS786457:UYX786457 VIO786457:VIT786457 VSK786457:VSP786457 WCG786457:WCL786457 WMC786457:WMH786457 WVY786457:WWD786457 Q851993:V851993 JM851993:JR851993 TI851993:TN851993 ADE851993:ADJ851993 ANA851993:ANF851993 AWW851993:AXB851993 BGS851993:BGX851993 BQO851993:BQT851993 CAK851993:CAP851993 CKG851993:CKL851993 CUC851993:CUH851993 DDY851993:DED851993 DNU851993:DNZ851993 DXQ851993:DXV851993 EHM851993:EHR851993 ERI851993:ERN851993 FBE851993:FBJ851993 FLA851993:FLF851993 FUW851993:FVB851993 GES851993:GEX851993 GOO851993:GOT851993 GYK851993:GYP851993 HIG851993:HIL851993 HSC851993:HSH851993 IBY851993:ICD851993 ILU851993:ILZ851993 IVQ851993:IVV851993 JFM851993:JFR851993 JPI851993:JPN851993 JZE851993:JZJ851993 KJA851993:KJF851993 KSW851993:KTB851993 LCS851993:LCX851993 LMO851993:LMT851993 LWK851993:LWP851993 MGG851993:MGL851993 MQC851993:MQH851993 MZY851993:NAD851993 NJU851993:NJZ851993 NTQ851993:NTV851993 ODM851993:ODR851993 ONI851993:ONN851993 OXE851993:OXJ851993 PHA851993:PHF851993 PQW851993:PRB851993 QAS851993:QAX851993 QKO851993:QKT851993 QUK851993:QUP851993 REG851993:REL851993 ROC851993:ROH851993 RXY851993:RYD851993 SHU851993:SHZ851993 SRQ851993:SRV851993 TBM851993:TBR851993 TLI851993:TLN851993 TVE851993:TVJ851993 UFA851993:UFF851993 UOW851993:UPB851993 UYS851993:UYX851993 VIO851993:VIT851993 VSK851993:VSP851993 WCG851993:WCL851993 WMC851993:WMH851993 WVY851993:WWD851993 Q917529:V917529 JM917529:JR917529 TI917529:TN917529 ADE917529:ADJ917529 ANA917529:ANF917529 AWW917529:AXB917529 BGS917529:BGX917529 BQO917529:BQT917529 CAK917529:CAP917529 CKG917529:CKL917529 CUC917529:CUH917529 DDY917529:DED917529 DNU917529:DNZ917529 DXQ917529:DXV917529 EHM917529:EHR917529 ERI917529:ERN917529 FBE917529:FBJ917529 FLA917529:FLF917529 FUW917529:FVB917529 GES917529:GEX917529 GOO917529:GOT917529 GYK917529:GYP917529 HIG917529:HIL917529 HSC917529:HSH917529 IBY917529:ICD917529 ILU917529:ILZ917529 IVQ917529:IVV917529 JFM917529:JFR917529 JPI917529:JPN917529 JZE917529:JZJ917529 KJA917529:KJF917529 KSW917529:KTB917529 LCS917529:LCX917529 LMO917529:LMT917529 LWK917529:LWP917529 MGG917529:MGL917529 MQC917529:MQH917529 MZY917529:NAD917529 NJU917529:NJZ917529 NTQ917529:NTV917529 ODM917529:ODR917529 ONI917529:ONN917529 OXE917529:OXJ917529 PHA917529:PHF917529 PQW917529:PRB917529 QAS917529:QAX917529 QKO917529:QKT917529 QUK917529:QUP917529 REG917529:REL917529 ROC917529:ROH917529 RXY917529:RYD917529 SHU917529:SHZ917529 SRQ917529:SRV917529 TBM917529:TBR917529 TLI917529:TLN917529 TVE917529:TVJ917529 UFA917529:UFF917529 UOW917529:UPB917529 UYS917529:UYX917529 VIO917529:VIT917529 VSK917529:VSP917529 WCG917529:WCL917529 WMC917529:WMH917529 WVY917529:WWD917529 Q983065:V983065 JM983065:JR983065 TI983065:TN983065 ADE983065:ADJ983065 ANA983065:ANF983065 AWW983065:AXB983065 BGS983065:BGX983065 BQO983065:BQT983065 CAK983065:CAP983065 CKG983065:CKL983065 CUC983065:CUH983065 DDY983065:DED983065 DNU983065:DNZ983065 DXQ983065:DXV983065 EHM983065:EHR983065 ERI983065:ERN983065 FBE983065:FBJ983065 FLA983065:FLF983065 FUW983065:FVB983065 GES983065:GEX983065 GOO983065:GOT983065 GYK983065:GYP983065 HIG983065:HIL983065 HSC983065:HSH983065 IBY983065:ICD983065 ILU983065:ILZ983065 IVQ983065:IVV983065 JFM983065:JFR983065 JPI983065:JPN983065 JZE983065:JZJ983065 KJA983065:KJF983065 KSW983065:KTB983065 LCS983065:LCX983065 LMO983065:LMT983065 LWK983065:LWP983065 MGG983065:MGL983065 MQC983065:MQH983065 MZY983065:NAD983065 NJU983065:NJZ983065 NTQ983065:NTV983065 ODM983065:ODR983065 ONI983065:ONN983065 OXE983065:OXJ983065 PHA983065:PHF983065 PQW983065:PRB983065 QAS983065:QAX983065 QKO983065:QKT983065 QUK983065:QUP983065 REG983065:REL983065 ROC983065:ROH983065 RXY983065:RYD983065 SHU983065:SHZ983065 SRQ983065:SRV983065 TBM983065:TBR983065 TLI983065:TLN983065 TVE983065:TVJ983065 UFA983065:UFF983065 UOW983065:UPB983065 UYS983065:UYX983065 VIO983065:VIT983065 VSK983065:VSP983065 WCG983065:WCL983065 WMC983065:WMH983065 WVY983065:WWD983065">
      <formula1>"適用,適用無"</formula1>
    </dataValidation>
    <dataValidation type="list" allowBlank="1" showInputMessage="1" showErrorMessage="1" sqref="C97:D100 IY97:IZ100 SU97:SV100 ACQ97:ACR100 AMM97:AMN100 AWI97:AWJ100 BGE97:BGF100 BQA97:BQB100 BZW97:BZX100 CJS97:CJT100 CTO97:CTP100 DDK97:DDL100 DNG97:DNH100 DXC97:DXD100 EGY97:EGZ100 EQU97:EQV100 FAQ97:FAR100 FKM97:FKN100 FUI97:FUJ100 GEE97:GEF100 GOA97:GOB100 GXW97:GXX100 HHS97:HHT100 HRO97:HRP100 IBK97:IBL100 ILG97:ILH100 IVC97:IVD100 JEY97:JEZ100 JOU97:JOV100 JYQ97:JYR100 KIM97:KIN100 KSI97:KSJ100 LCE97:LCF100 LMA97:LMB100 LVW97:LVX100 MFS97:MFT100 MPO97:MPP100 MZK97:MZL100 NJG97:NJH100 NTC97:NTD100 OCY97:OCZ100 OMU97:OMV100 OWQ97:OWR100 PGM97:PGN100 PQI97:PQJ100 QAE97:QAF100 QKA97:QKB100 QTW97:QTX100 RDS97:RDT100 RNO97:RNP100 RXK97:RXL100 SHG97:SHH100 SRC97:SRD100 TAY97:TAZ100 TKU97:TKV100 TUQ97:TUR100 UEM97:UEN100 UOI97:UOJ100 UYE97:UYF100 VIA97:VIB100 VRW97:VRX100 WBS97:WBT100 WLO97:WLP100 WVK97:WVL100 C65633:D65636 IY65633:IZ65636 SU65633:SV65636 ACQ65633:ACR65636 AMM65633:AMN65636 AWI65633:AWJ65636 BGE65633:BGF65636 BQA65633:BQB65636 BZW65633:BZX65636 CJS65633:CJT65636 CTO65633:CTP65636 DDK65633:DDL65636 DNG65633:DNH65636 DXC65633:DXD65636 EGY65633:EGZ65636 EQU65633:EQV65636 FAQ65633:FAR65636 FKM65633:FKN65636 FUI65633:FUJ65636 GEE65633:GEF65636 GOA65633:GOB65636 GXW65633:GXX65636 HHS65633:HHT65636 HRO65633:HRP65636 IBK65633:IBL65636 ILG65633:ILH65636 IVC65633:IVD65636 JEY65633:JEZ65636 JOU65633:JOV65636 JYQ65633:JYR65636 KIM65633:KIN65636 KSI65633:KSJ65636 LCE65633:LCF65636 LMA65633:LMB65636 LVW65633:LVX65636 MFS65633:MFT65636 MPO65633:MPP65636 MZK65633:MZL65636 NJG65633:NJH65636 NTC65633:NTD65636 OCY65633:OCZ65636 OMU65633:OMV65636 OWQ65633:OWR65636 PGM65633:PGN65636 PQI65633:PQJ65636 QAE65633:QAF65636 QKA65633:QKB65636 QTW65633:QTX65636 RDS65633:RDT65636 RNO65633:RNP65636 RXK65633:RXL65636 SHG65633:SHH65636 SRC65633:SRD65636 TAY65633:TAZ65636 TKU65633:TKV65636 TUQ65633:TUR65636 UEM65633:UEN65636 UOI65633:UOJ65636 UYE65633:UYF65636 VIA65633:VIB65636 VRW65633:VRX65636 WBS65633:WBT65636 WLO65633:WLP65636 WVK65633:WVL65636 C131169:D131172 IY131169:IZ131172 SU131169:SV131172 ACQ131169:ACR131172 AMM131169:AMN131172 AWI131169:AWJ131172 BGE131169:BGF131172 BQA131169:BQB131172 BZW131169:BZX131172 CJS131169:CJT131172 CTO131169:CTP131172 DDK131169:DDL131172 DNG131169:DNH131172 DXC131169:DXD131172 EGY131169:EGZ131172 EQU131169:EQV131172 FAQ131169:FAR131172 FKM131169:FKN131172 FUI131169:FUJ131172 GEE131169:GEF131172 GOA131169:GOB131172 GXW131169:GXX131172 HHS131169:HHT131172 HRO131169:HRP131172 IBK131169:IBL131172 ILG131169:ILH131172 IVC131169:IVD131172 JEY131169:JEZ131172 JOU131169:JOV131172 JYQ131169:JYR131172 KIM131169:KIN131172 KSI131169:KSJ131172 LCE131169:LCF131172 LMA131169:LMB131172 LVW131169:LVX131172 MFS131169:MFT131172 MPO131169:MPP131172 MZK131169:MZL131172 NJG131169:NJH131172 NTC131169:NTD131172 OCY131169:OCZ131172 OMU131169:OMV131172 OWQ131169:OWR131172 PGM131169:PGN131172 PQI131169:PQJ131172 QAE131169:QAF131172 QKA131169:QKB131172 QTW131169:QTX131172 RDS131169:RDT131172 RNO131169:RNP131172 RXK131169:RXL131172 SHG131169:SHH131172 SRC131169:SRD131172 TAY131169:TAZ131172 TKU131169:TKV131172 TUQ131169:TUR131172 UEM131169:UEN131172 UOI131169:UOJ131172 UYE131169:UYF131172 VIA131169:VIB131172 VRW131169:VRX131172 WBS131169:WBT131172 WLO131169:WLP131172 WVK131169:WVL131172 C196705:D196708 IY196705:IZ196708 SU196705:SV196708 ACQ196705:ACR196708 AMM196705:AMN196708 AWI196705:AWJ196708 BGE196705:BGF196708 BQA196705:BQB196708 BZW196705:BZX196708 CJS196705:CJT196708 CTO196705:CTP196708 DDK196705:DDL196708 DNG196705:DNH196708 DXC196705:DXD196708 EGY196705:EGZ196708 EQU196705:EQV196708 FAQ196705:FAR196708 FKM196705:FKN196708 FUI196705:FUJ196708 GEE196705:GEF196708 GOA196705:GOB196708 GXW196705:GXX196708 HHS196705:HHT196708 HRO196705:HRP196708 IBK196705:IBL196708 ILG196705:ILH196708 IVC196705:IVD196708 JEY196705:JEZ196708 JOU196705:JOV196708 JYQ196705:JYR196708 KIM196705:KIN196708 KSI196705:KSJ196708 LCE196705:LCF196708 LMA196705:LMB196708 LVW196705:LVX196708 MFS196705:MFT196708 MPO196705:MPP196708 MZK196705:MZL196708 NJG196705:NJH196708 NTC196705:NTD196708 OCY196705:OCZ196708 OMU196705:OMV196708 OWQ196705:OWR196708 PGM196705:PGN196708 PQI196705:PQJ196708 QAE196705:QAF196708 QKA196705:QKB196708 QTW196705:QTX196708 RDS196705:RDT196708 RNO196705:RNP196708 RXK196705:RXL196708 SHG196705:SHH196708 SRC196705:SRD196708 TAY196705:TAZ196708 TKU196705:TKV196708 TUQ196705:TUR196708 UEM196705:UEN196708 UOI196705:UOJ196708 UYE196705:UYF196708 VIA196705:VIB196708 VRW196705:VRX196708 WBS196705:WBT196708 WLO196705:WLP196708 WVK196705:WVL196708 C262241:D262244 IY262241:IZ262244 SU262241:SV262244 ACQ262241:ACR262244 AMM262241:AMN262244 AWI262241:AWJ262244 BGE262241:BGF262244 BQA262241:BQB262244 BZW262241:BZX262244 CJS262241:CJT262244 CTO262241:CTP262244 DDK262241:DDL262244 DNG262241:DNH262244 DXC262241:DXD262244 EGY262241:EGZ262244 EQU262241:EQV262244 FAQ262241:FAR262244 FKM262241:FKN262244 FUI262241:FUJ262244 GEE262241:GEF262244 GOA262241:GOB262244 GXW262241:GXX262244 HHS262241:HHT262244 HRO262241:HRP262244 IBK262241:IBL262244 ILG262241:ILH262244 IVC262241:IVD262244 JEY262241:JEZ262244 JOU262241:JOV262244 JYQ262241:JYR262244 KIM262241:KIN262244 KSI262241:KSJ262244 LCE262241:LCF262244 LMA262241:LMB262244 LVW262241:LVX262244 MFS262241:MFT262244 MPO262241:MPP262244 MZK262241:MZL262244 NJG262241:NJH262244 NTC262241:NTD262244 OCY262241:OCZ262244 OMU262241:OMV262244 OWQ262241:OWR262244 PGM262241:PGN262244 PQI262241:PQJ262244 QAE262241:QAF262244 QKA262241:QKB262244 QTW262241:QTX262244 RDS262241:RDT262244 RNO262241:RNP262244 RXK262241:RXL262244 SHG262241:SHH262244 SRC262241:SRD262244 TAY262241:TAZ262244 TKU262241:TKV262244 TUQ262241:TUR262244 UEM262241:UEN262244 UOI262241:UOJ262244 UYE262241:UYF262244 VIA262241:VIB262244 VRW262241:VRX262244 WBS262241:WBT262244 WLO262241:WLP262244 WVK262241:WVL262244 C327777:D327780 IY327777:IZ327780 SU327777:SV327780 ACQ327777:ACR327780 AMM327777:AMN327780 AWI327777:AWJ327780 BGE327777:BGF327780 BQA327777:BQB327780 BZW327777:BZX327780 CJS327777:CJT327780 CTO327777:CTP327780 DDK327777:DDL327780 DNG327777:DNH327780 DXC327777:DXD327780 EGY327777:EGZ327780 EQU327777:EQV327780 FAQ327777:FAR327780 FKM327777:FKN327780 FUI327777:FUJ327780 GEE327777:GEF327780 GOA327777:GOB327780 GXW327777:GXX327780 HHS327777:HHT327780 HRO327777:HRP327780 IBK327777:IBL327780 ILG327777:ILH327780 IVC327777:IVD327780 JEY327777:JEZ327780 JOU327777:JOV327780 JYQ327777:JYR327780 KIM327777:KIN327780 KSI327777:KSJ327780 LCE327777:LCF327780 LMA327777:LMB327780 LVW327777:LVX327780 MFS327777:MFT327780 MPO327777:MPP327780 MZK327777:MZL327780 NJG327777:NJH327780 NTC327777:NTD327780 OCY327777:OCZ327780 OMU327777:OMV327780 OWQ327777:OWR327780 PGM327777:PGN327780 PQI327777:PQJ327780 QAE327777:QAF327780 QKA327777:QKB327780 QTW327777:QTX327780 RDS327777:RDT327780 RNO327777:RNP327780 RXK327777:RXL327780 SHG327777:SHH327780 SRC327777:SRD327780 TAY327777:TAZ327780 TKU327777:TKV327780 TUQ327777:TUR327780 UEM327777:UEN327780 UOI327777:UOJ327780 UYE327777:UYF327780 VIA327777:VIB327780 VRW327777:VRX327780 WBS327777:WBT327780 WLO327777:WLP327780 WVK327777:WVL327780 C393313:D393316 IY393313:IZ393316 SU393313:SV393316 ACQ393313:ACR393316 AMM393313:AMN393316 AWI393313:AWJ393316 BGE393313:BGF393316 BQA393313:BQB393316 BZW393313:BZX393316 CJS393313:CJT393316 CTO393313:CTP393316 DDK393313:DDL393316 DNG393313:DNH393316 DXC393313:DXD393316 EGY393313:EGZ393316 EQU393313:EQV393316 FAQ393313:FAR393316 FKM393313:FKN393316 FUI393313:FUJ393316 GEE393313:GEF393316 GOA393313:GOB393316 GXW393313:GXX393316 HHS393313:HHT393316 HRO393313:HRP393316 IBK393313:IBL393316 ILG393313:ILH393316 IVC393313:IVD393316 JEY393313:JEZ393316 JOU393313:JOV393316 JYQ393313:JYR393316 KIM393313:KIN393316 KSI393313:KSJ393316 LCE393313:LCF393316 LMA393313:LMB393316 LVW393313:LVX393316 MFS393313:MFT393316 MPO393313:MPP393316 MZK393313:MZL393316 NJG393313:NJH393316 NTC393313:NTD393316 OCY393313:OCZ393316 OMU393313:OMV393316 OWQ393313:OWR393316 PGM393313:PGN393316 PQI393313:PQJ393316 QAE393313:QAF393316 QKA393313:QKB393316 QTW393313:QTX393316 RDS393313:RDT393316 RNO393313:RNP393316 RXK393313:RXL393316 SHG393313:SHH393316 SRC393313:SRD393316 TAY393313:TAZ393316 TKU393313:TKV393316 TUQ393313:TUR393316 UEM393313:UEN393316 UOI393313:UOJ393316 UYE393313:UYF393316 VIA393313:VIB393316 VRW393313:VRX393316 WBS393313:WBT393316 WLO393313:WLP393316 WVK393313:WVL393316 C458849:D458852 IY458849:IZ458852 SU458849:SV458852 ACQ458849:ACR458852 AMM458849:AMN458852 AWI458849:AWJ458852 BGE458849:BGF458852 BQA458849:BQB458852 BZW458849:BZX458852 CJS458849:CJT458852 CTO458849:CTP458852 DDK458849:DDL458852 DNG458849:DNH458852 DXC458849:DXD458852 EGY458849:EGZ458852 EQU458849:EQV458852 FAQ458849:FAR458852 FKM458849:FKN458852 FUI458849:FUJ458852 GEE458849:GEF458852 GOA458849:GOB458852 GXW458849:GXX458852 HHS458849:HHT458852 HRO458849:HRP458852 IBK458849:IBL458852 ILG458849:ILH458852 IVC458849:IVD458852 JEY458849:JEZ458852 JOU458849:JOV458852 JYQ458849:JYR458852 KIM458849:KIN458852 KSI458849:KSJ458852 LCE458849:LCF458852 LMA458849:LMB458852 LVW458849:LVX458852 MFS458849:MFT458852 MPO458849:MPP458852 MZK458849:MZL458852 NJG458849:NJH458852 NTC458849:NTD458852 OCY458849:OCZ458852 OMU458849:OMV458852 OWQ458849:OWR458852 PGM458849:PGN458852 PQI458849:PQJ458852 QAE458849:QAF458852 QKA458849:QKB458852 QTW458849:QTX458852 RDS458849:RDT458852 RNO458849:RNP458852 RXK458849:RXL458852 SHG458849:SHH458852 SRC458849:SRD458852 TAY458849:TAZ458852 TKU458849:TKV458852 TUQ458849:TUR458852 UEM458849:UEN458852 UOI458849:UOJ458852 UYE458849:UYF458852 VIA458849:VIB458852 VRW458849:VRX458852 WBS458849:WBT458852 WLO458849:WLP458852 WVK458849:WVL458852 C524385:D524388 IY524385:IZ524388 SU524385:SV524388 ACQ524385:ACR524388 AMM524385:AMN524388 AWI524385:AWJ524388 BGE524385:BGF524388 BQA524385:BQB524388 BZW524385:BZX524388 CJS524385:CJT524388 CTO524385:CTP524388 DDK524385:DDL524388 DNG524385:DNH524388 DXC524385:DXD524388 EGY524385:EGZ524388 EQU524385:EQV524388 FAQ524385:FAR524388 FKM524385:FKN524388 FUI524385:FUJ524388 GEE524385:GEF524388 GOA524385:GOB524388 GXW524385:GXX524388 HHS524385:HHT524388 HRO524385:HRP524388 IBK524385:IBL524388 ILG524385:ILH524388 IVC524385:IVD524388 JEY524385:JEZ524388 JOU524385:JOV524388 JYQ524385:JYR524388 KIM524385:KIN524388 KSI524385:KSJ524388 LCE524385:LCF524388 LMA524385:LMB524388 LVW524385:LVX524388 MFS524385:MFT524388 MPO524385:MPP524388 MZK524385:MZL524388 NJG524385:NJH524388 NTC524385:NTD524388 OCY524385:OCZ524388 OMU524385:OMV524388 OWQ524385:OWR524388 PGM524385:PGN524388 PQI524385:PQJ524388 QAE524385:QAF524388 QKA524385:QKB524388 QTW524385:QTX524388 RDS524385:RDT524388 RNO524385:RNP524388 RXK524385:RXL524388 SHG524385:SHH524388 SRC524385:SRD524388 TAY524385:TAZ524388 TKU524385:TKV524388 TUQ524385:TUR524388 UEM524385:UEN524388 UOI524385:UOJ524388 UYE524385:UYF524388 VIA524385:VIB524388 VRW524385:VRX524388 WBS524385:WBT524388 WLO524385:WLP524388 WVK524385:WVL524388 C589921:D589924 IY589921:IZ589924 SU589921:SV589924 ACQ589921:ACR589924 AMM589921:AMN589924 AWI589921:AWJ589924 BGE589921:BGF589924 BQA589921:BQB589924 BZW589921:BZX589924 CJS589921:CJT589924 CTO589921:CTP589924 DDK589921:DDL589924 DNG589921:DNH589924 DXC589921:DXD589924 EGY589921:EGZ589924 EQU589921:EQV589924 FAQ589921:FAR589924 FKM589921:FKN589924 FUI589921:FUJ589924 GEE589921:GEF589924 GOA589921:GOB589924 GXW589921:GXX589924 HHS589921:HHT589924 HRO589921:HRP589924 IBK589921:IBL589924 ILG589921:ILH589924 IVC589921:IVD589924 JEY589921:JEZ589924 JOU589921:JOV589924 JYQ589921:JYR589924 KIM589921:KIN589924 KSI589921:KSJ589924 LCE589921:LCF589924 LMA589921:LMB589924 LVW589921:LVX589924 MFS589921:MFT589924 MPO589921:MPP589924 MZK589921:MZL589924 NJG589921:NJH589924 NTC589921:NTD589924 OCY589921:OCZ589924 OMU589921:OMV589924 OWQ589921:OWR589924 PGM589921:PGN589924 PQI589921:PQJ589924 QAE589921:QAF589924 QKA589921:QKB589924 QTW589921:QTX589924 RDS589921:RDT589924 RNO589921:RNP589924 RXK589921:RXL589924 SHG589921:SHH589924 SRC589921:SRD589924 TAY589921:TAZ589924 TKU589921:TKV589924 TUQ589921:TUR589924 UEM589921:UEN589924 UOI589921:UOJ589924 UYE589921:UYF589924 VIA589921:VIB589924 VRW589921:VRX589924 WBS589921:WBT589924 WLO589921:WLP589924 WVK589921:WVL589924 C655457:D655460 IY655457:IZ655460 SU655457:SV655460 ACQ655457:ACR655460 AMM655457:AMN655460 AWI655457:AWJ655460 BGE655457:BGF655460 BQA655457:BQB655460 BZW655457:BZX655460 CJS655457:CJT655460 CTO655457:CTP655460 DDK655457:DDL655460 DNG655457:DNH655460 DXC655457:DXD655460 EGY655457:EGZ655460 EQU655457:EQV655460 FAQ655457:FAR655460 FKM655457:FKN655460 FUI655457:FUJ655460 GEE655457:GEF655460 GOA655457:GOB655460 GXW655457:GXX655460 HHS655457:HHT655460 HRO655457:HRP655460 IBK655457:IBL655460 ILG655457:ILH655460 IVC655457:IVD655460 JEY655457:JEZ655460 JOU655457:JOV655460 JYQ655457:JYR655460 KIM655457:KIN655460 KSI655457:KSJ655460 LCE655457:LCF655460 LMA655457:LMB655460 LVW655457:LVX655460 MFS655457:MFT655460 MPO655457:MPP655460 MZK655457:MZL655460 NJG655457:NJH655460 NTC655457:NTD655460 OCY655457:OCZ655460 OMU655457:OMV655460 OWQ655457:OWR655460 PGM655457:PGN655460 PQI655457:PQJ655460 QAE655457:QAF655460 QKA655457:QKB655460 QTW655457:QTX655460 RDS655457:RDT655460 RNO655457:RNP655460 RXK655457:RXL655460 SHG655457:SHH655460 SRC655457:SRD655460 TAY655457:TAZ655460 TKU655457:TKV655460 TUQ655457:TUR655460 UEM655457:UEN655460 UOI655457:UOJ655460 UYE655457:UYF655460 VIA655457:VIB655460 VRW655457:VRX655460 WBS655457:WBT655460 WLO655457:WLP655460 WVK655457:WVL655460 C720993:D720996 IY720993:IZ720996 SU720993:SV720996 ACQ720993:ACR720996 AMM720993:AMN720996 AWI720993:AWJ720996 BGE720993:BGF720996 BQA720993:BQB720996 BZW720993:BZX720996 CJS720993:CJT720996 CTO720993:CTP720996 DDK720993:DDL720996 DNG720993:DNH720996 DXC720993:DXD720996 EGY720993:EGZ720996 EQU720993:EQV720996 FAQ720993:FAR720996 FKM720993:FKN720996 FUI720993:FUJ720996 GEE720993:GEF720996 GOA720993:GOB720996 GXW720993:GXX720996 HHS720993:HHT720996 HRO720993:HRP720996 IBK720993:IBL720996 ILG720993:ILH720996 IVC720993:IVD720996 JEY720993:JEZ720996 JOU720993:JOV720996 JYQ720993:JYR720996 KIM720993:KIN720996 KSI720993:KSJ720996 LCE720993:LCF720996 LMA720993:LMB720996 LVW720993:LVX720996 MFS720993:MFT720996 MPO720993:MPP720996 MZK720993:MZL720996 NJG720993:NJH720996 NTC720993:NTD720996 OCY720993:OCZ720996 OMU720993:OMV720996 OWQ720993:OWR720996 PGM720993:PGN720996 PQI720993:PQJ720996 QAE720993:QAF720996 QKA720993:QKB720996 QTW720993:QTX720996 RDS720993:RDT720996 RNO720993:RNP720996 RXK720993:RXL720996 SHG720993:SHH720996 SRC720993:SRD720996 TAY720993:TAZ720996 TKU720993:TKV720996 TUQ720993:TUR720996 UEM720993:UEN720996 UOI720993:UOJ720996 UYE720993:UYF720996 VIA720993:VIB720996 VRW720993:VRX720996 WBS720993:WBT720996 WLO720993:WLP720996 WVK720993:WVL720996 C786529:D786532 IY786529:IZ786532 SU786529:SV786532 ACQ786529:ACR786532 AMM786529:AMN786532 AWI786529:AWJ786532 BGE786529:BGF786532 BQA786529:BQB786532 BZW786529:BZX786532 CJS786529:CJT786532 CTO786529:CTP786532 DDK786529:DDL786532 DNG786529:DNH786532 DXC786529:DXD786532 EGY786529:EGZ786532 EQU786529:EQV786532 FAQ786529:FAR786532 FKM786529:FKN786532 FUI786529:FUJ786532 GEE786529:GEF786532 GOA786529:GOB786532 GXW786529:GXX786532 HHS786529:HHT786532 HRO786529:HRP786532 IBK786529:IBL786532 ILG786529:ILH786532 IVC786529:IVD786532 JEY786529:JEZ786532 JOU786529:JOV786532 JYQ786529:JYR786532 KIM786529:KIN786532 KSI786529:KSJ786532 LCE786529:LCF786532 LMA786529:LMB786532 LVW786529:LVX786532 MFS786529:MFT786532 MPO786529:MPP786532 MZK786529:MZL786532 NJG786529:NJH786532 NTC786529:NTD786532 OCY786529:OCZ786532 OMU786529:OMV786532 OWQ786529:OWR786532 PGM786529:PGN786532 PQI786529:PQJ786532 QAE786529:QAF786532 QKA786529:QKB786532 QTW786529:QTX786532 RDS786529:RDT786532 RNO786529:RNP786532 RXK786529:RXL786532 SHG786529:SHH786532 SRC786529:SRD786532 TAY786529:TAZ786532 TKU786529:TKV786532 TUQ786529:TUR786532 UEM786529:UEN786532 UOI786529:UOJ786532 UYE786529:UYF786532 VIA786529:VIB786532 VRW786529:VRX786532 WBS786529:WBT786532 WLO786529:WLP786532 WVK786529:WVL786532 C852065:D852068 IY852065:IZ852068 SU852065:SV852068 ACQ852065:ACR852068 AMM852065:AMN852068 AWI852065:AWJ852068 BGE852065:BGF852068 BQA852065:BQB852068 BZW852065:BZX852068 CJS852065:CJT852068 CTO852065:CTP852068 DDK852065:DDL852068 DNG852065:DNH852068 DXC852065:DXD852068 EGY852065:EGZ852068 EQU852065:EQV852068 FAQ852065:FAR852068 FKM852065:FKN852068 FUI852065:FUJ852068 GEE852065:GEF852068 GOA852065:GOB852068 GXW852065:GXX852068 HHS852065:HHT852068 HRO852065:HRP852068 IBK852065:IBL852068 ILG852065:ILH852068 IVC852065:IVD852068 JEY852065:JEZ852068 JOU852065:JOV852068 JYQ852065:JYR852068 KIM852065:KIN852068 KSI852065:KSJ852068 LCE852065:LCF852068 LMA852065:LMB852068 LVW852065:LVX852068 MFS852065:MFT852068 MPO852065:MPP852068 MZK852065:MZL852068 NJG852065:NJH852068 NTC852065:NTD852068 OCY852065:OCZ852068 OMU852065:OMV852068 OWQ852065:OWR852068 PGM852065:PGN852068 PQI852065:PQJ852068 QAE852065:QAF852068 QKA852065:QKB852068 QTW852065:QTX852068 RDS852065:RDT852068 RNO852065:RNP852068 RXK852065:RXL852068 SHG852065:SHH852068 SRC852065:SRD852068 TAY852065:TAZ852068 TKU852065:TKV852068 TUQ852065:TUR852068 UEM852065:UEN852068 UOI852065:UOJ852068 UYE852065:UYF852068 VIA852065:VIB852068 VRW852065:VRX852068 WBS852065:WBT852068 WLO852065:WLP852068 WVK852065:WVL852068 C917601:D917604 IY917601:IZ917604 SU917601:SV917604 ACQ917601:ACR917604 AMM917601:AMN917604 AWI917601:AWJ917604 BGE917601:BGF917604 BQA917601:BQB917604 BZW917601:BZX917604 CJS917601:CJT917604 CTO917601:CTP917604 DDK917601:DDL917604 DNG917601:DNH917604 DXC917601:DXD917604 EGY917601:EGZ917604 EQU917601:EQV917604 FAQ917601:FAR917604 FKM917601:FKN917604 FUI917601:FUJ917604 GEE917601:GEF917604 GOA917601:GOB917604 GXW917601:GXX917604 HHS917601:HHT917604 HRO917601:HRP917604 IBK917601:IBL917604 ILG917601:ILH917604 IVC917601:IVD917604 JEY917601:JEZ917604 JOU917601:JOV917604 JYQ917601:JYR917604 KIM917601:KIN917604 KSI917601:KSJ917604 LCE917601:LCF917604 LMA917601:LMB917604 LVW917601:LVX917604 MFS917601:MFT917604 MPO917601:MPP917604 MZK917601:MZL917604 NJG917601:NJH917604 NTC917601:NTD917604 OCY917601:OCZ917604 OMU917601:OMV917604 OWQ917601:OWR917604 PGM917601:PGN917604 PQI917601:PQJ917604 QAE917601:QAF917604 QKA917601:QKB917604 QTW917601:QTX917604 RDS917601:RDT917604 RNO917601:RNP917604 RXK917601:RXL917604 SHG917601:SHH917604 SRC917601:SRD917604 TAY917601:TAZ917604 TKU917601:TKV917604 TUQ917601:TUR917604 UEM917601:UEN917604 UOI917601:UOJ917604 UYE917601:UYF917604 VIA917601:VIB917604 VRW917601:VRX917604 WBS917601:WBT917604 WLO917601:WLP917604 WVK917601:WVL917604 C983137:D983140 IY983137:IZ983140 SU983137:SV983140 ACQ983137:ACR983140 AMM983137:AMN983140 AWI983137:AWJ983140 BGE983137:BGF983140 BQA983137:BQB983140 BZW983137:BZX983140 CJS983137:CJT983140 CTO983137:CTP983140 DDK983137:DDL983140 DNG983137:DNH983140 DXC983137:DXD983140 EGY983137:EGZ983140 EQU983137:EQV983140 FAQ983137:FAR983140 FKM983137:FKN983140 FUI983137:FUJ983140 GEE983137:GEF983140 GOA983137:GOB983140 GXW983137:GXX983140 HHS983137:HHT983140 HRO983137:HRP983140 IBK983137:IBL983140 ILG983137:ILH983140 IVC983137:IVD983140 JEY983137:JEZ983140 JOU983137:JOV983140 JYQ983137:JYR983140 KIM983137:KIN983140 KSI983137:KSJ983140 LCE983137:LCF983140 LMA983137:LMB983140 LVW983137:LVX983140 MFS983137:MFT983140 MPO983137:MPP983140 MZK983137:MZL983140 NJG983137:NJH983140 NTC983137:NTD983140 OCY983137:OCZ983140 OMU983137:OMV983140 OWQ983137:OWR983140 PGM983137:PGN983140 PQI983137:PQJ983140 QAE983137:QAF983140 QKA983137:QKB983140 QTW983137:QTX983140 RDS983137:RDT983140 RNO983137:RNP983140 RXK983137:RXL983140 SHG983137:SHH983140 SRC983137:SRD983140 TAY983137:TAZ983140 TKU983137:TKV983140 TUQ983137:TUR983140 UEM983137:UEN983140 UOI983137:UOJ983140 UYE983137:UYF983140 VIA983137:VIB983140 VRW983137:VRX983140 WBS983137:WBT983140 WLO983137:WLP983140 WVK983137:WVL983140">
      <formula1>"減額「有」,減額「無」"</formula1>
    </dataValidation>
    <dataValidation type="list" allowBlank="1" showInputMessage="1" showErrorMessage="1" sqref="J40:L40 JF40:JH40 TB40:TD40 ACX40:ACZ40 AMT40:AMV40 AWP40:AWR40 BGL40:BGN40 BQH40:BQJ40 CAD40:CAF40 CJZ40:CKB40 CTV40:CTX40 DDR40:DDT40 DNN40:DNP40 DXJ40:DXL40 EHF40:EHH40 ERB40:ERD40 FAX40:FAZ40 FKT40:FKV40 FUP40:FUR40 GEL40:GEN40 GOH40:GOJ40 GYD40:GYF40 HHZ40:HIB40 HRV40:HRX40 IBR40:IBT40 ILN40:ILP40 IVJ40:IVL40 JFF40:JFH40 JPB40:JPD40 JYX40:JYZ40 KIT40:KIV40 KSP40:KSR40 LCL40:LCN40 LMH40:LMJ40 LWD40:LWF40 MFZ40:MGB40 MPV40:MPX40 MZR40:MZT40 NJN40:NJP40 NTJ40:NTL40 ODF40:ODH40 ONB40:OND40 OWX40:OWZ40 PGT40:PGV40 PQP40:PQR40 QAL40:QAN40 QKH40:QKJ40 QUD40:QUF40 RDZ40:REB40 RNV40:RNX40 RXR40:RXT40 SHN40:SHP40 SRJ40:SRL40 TBF40:TBH40 TLB40:TLD40 TUX40:TUZ40 UET40:UEV40 UOP40:UOR40 UYL40:UYN40 VIH40:VIJ40 VSD40:VSF40 WBZ40:WCB40 WLV40:WLX40 WVR40:WVT40 J65576:L65576 JF65576:JH65576 TB65576:TD65576 ACX65576:ACZ65576 AMT65576:AMV65576 AWP65576:AWR65576 BGL65576:BGN65576 BQH65576:BQJ65576 CAD65576:CAF65576 CJZ65576:CKB65576 CTV65576:CTX65576 DDR65576:DDT65576 DNN65576:DNP65576 DXJ65576:DXL65576 EHF65576:EHH65576 ERB65576:ERD65576 FAX65576:FAZ65576 FKT65576:FKV65576 FUP65576:FUR65576 GEL65576:GEN65576 GOH65576:GOJ65576 GYD65576:GYF65576 HHZ65576:HIB65576 HRV65576:HRX65576 IBR65576:IBT65576 ILN65576:ILP65576 IVJ65576:IVL65576 JFF65576:JFH65576 JPB65576:JPD65576 JYX65576:JYZ65576 KIT65576:KIV65576 KSP65576:KSR65576 LCL65576:LCN65576 LMH65576:LMJ65576 LWD65576:LWF65576 MFZ65576:MGB65576 MPV65576:MPX65576 MZR65576:MZT65576 NJN65576:NJP65576 NTJ65576:NTL65576 ODF65576:ODH65576 ONB65576:OND65576 OWX65576:OWZ65576 PGT65576:PGV65576 PQP65576:PQR65576 QAL65576:QAN65576 QKH65576:QKJ65576 QUD65576:QUF65576 RDZ65576:REB65576 RNV65576:RNX65576 RXR65576:RXT65576 SHN65576:SHP65576 SRJ65576:SRL65576 TBF65576:TBH65576 TLB65576:TLD65576 TUX65576:TUZ65576 UET65576:UEV65576 UOP65576:UOR65576 UYL65576:UYN65576 VIH65576:VIJ65576 VSD65576:VSF65576 WBZ65576:WCB65576 WLV65576:WLX65576 WVR65576:WVT65576 J131112:L131112 JF131112:JH131112 TB131112:TD131112 ACX131112:ACZ131112 AMT131112:AMV131112 AWP131112:AWR131112 BGL131112:BGN131112 BQH131112:BQJ131112 CAD131112:CAF131112 CJZ131112:CKB131112 CTV131112:CTX131112 DDR131112:DDT131112 DNN131112:DNP131112 DXJ131112:DXL131112 EHF131112:EHH131112 ERB131112:ERD131112 FAX131112:FAZ131112 FKT131112:FKV131112 FUP131112:FUR131112 GEL131112:GEN131112 GOH131112:GOJ131112 GYD131112:GYF131112 HHZ131112:HIB131112 HRV131112:HRX131112 IBR131112:IBT131112 ILN131112:ILP131112 IVJ131112:IVL131112 JFF131112:JFH131112 JPB131112:JPD131112 JYX131112:JYZ131112 KIT131112:KIV131112 KSP131112:KSR131112 LCL131112:LCN131112 LMH131112:LMJ131112 LWD131112:LWF131112 MFZ131112:MGB131112 MPV131112:MPX131112 MZR131112:MZT131112 NJN131112:NJP131112 NTJ131112:NTL131112 ODF131112:ODH131112 ONB131112:OND131112 OWX131112:OWZ131112 PGT131112:PGV131112 PQP131112:PQR131112 QAL131112:QAN131112 QKH131112:QKJ131112 QUD131112:QUF131112 RDZ131112:REB131112 RNV131112:RNX131112 RXR131112:RXT131112 SHN131112:SHP131112 SRJ131112:SRL131112 TBF131112:TBH131112 TLB131112:TLD131112 TUX131112:TUZ131112 UET131112:UEV131112 UOP131112:UOR131112 UYL131112:UYN131112 VIH131112:VIJ131112 VSD131112:VSF131112 WBZ131112:WCB131112 WLV131112:WLX131112 WVR131112:WVT131112 J196648:L196648 JF196648:JH196648 TB196648:TD196648 ACX196648:ACZ196648 AMT196648:AMV196648 AWP196648:AWR196648 BGL196648:BGN196648 BQH196648:BQJ196648 CAD196648:CAF196648 CJZ196648:CKB196648 CTV196648:CTX196648 DDR196648:DDT196648 DNN196648:DNP196648 DXJ196648:DXL196648 EHF196648:EHH196648 ERB196648:ERD196648 FAX196648:FAZ196648 FKT196648:FKV196648 FUP196648:FUR196648 GEL196648:GEN196648 GOH196648:GOJ196648 GYD196648:GYF196648 HHZ196648:HIB196648 HRV196648:HRX196648 IBR196648:IBT196648 ILN196648:ILP196648 IVJ196648:IVL196648 JFF196648:JFH196648 JPB196648:JPD196648 JYX196648:JYZ196648 KIT196648:KIV196648 KSP196648:KSR196648 LCL196648:LCN196648 LMH196648:LMJ196648 LWD196648:LWF196648 MFZ196648:MGB196648 MPV196648:MPX196648 MZR196648:MZT196648 NJN196648:NJP196648 NTJ196648:NTL196648 ODF196648:ODH196648 ONB196648:OND196648 OWX196648:OWZ196648 PGT196648:PGV196648 PQP196648:PQR196648 QAL196648:QAN196648 QKH196648:QKJ196648 QUD196648:QUF196648 RDZ196648:REB196648 RNV196648:RNX196648 RXR196648:RXT196648 SHN196648:SHP196648 SRJ196648:SRL196648 TBF196648:TBH196648 TLB196648:TLD196648 TUX196648:TUZ196648 UET196648:UEV196648 UOP196648:UOR196648 UYL196648:UYN196648 VIH196648:VIJ196648 VSD196648:VSF196648 WBZ196648:WCB196648 WLV196648:WLX196648 WVR196648:WVT196648 J262184:L262184 JF262184:JH262184 TB262184:TD262184 ACX262184:ACZ262184 AMT262184:AMV262184 AWP262184:AWR262184 BGL262184:BGN262184 BQH262184:BQJ262184 CAD262184:CAF262184 CJZ262184:CKB262184 CTV262184:CTX262184 DDR262184:DDT262184 DNN262184:DNP262184 DXJ262184:DXL262184 EHF262184:EHH262184 ERB262184:ERD262184 FAX262184:FAZ262184 FKT262184:FKV262184 FUP262184:FUR262184 GEL262184:GEN262184 GOH262184:GOJ262184 GYD262184:GYF262184 HHZ262184:HIB262184 HRV262184:HRX262184 IBR262184:IBT262184 ILN262184:ILP262184 IVJ262184:IVL262184 JFF262184:JFH262184 JPB262184:JPD262184 JYX262184:JYZ262184 KIT262184:KIV262184 KSP262184:KSR262184 LCL262184:LCN262184 LMH262184:LMJ262184 LWD262184:LWF262184 MFZ262184:MGB262184 MPV262184:MPX262184 MZR262184:MZT262184 NJN262184:NJP262184 NTJ262184:NTL262184 ODF262184:ODH262184 ONB262184:OND262184 OWX262184:OWZ262184 PGT262184:PGV262184 PQP262184:PQR262184 QAL262184:QAN262184 QKH262184:QKJ262184 QUD262184:QUF262184 RDZ262184:REB262184 RNV262184:RNX262184 RXR262184:RXT262184 SHN262184:SHP262184 SRJ262184:SRL262184 TBF262184:TBH262184 TLB262184:TLD262184 TUX262184:TUZ262184 UET262184:UEV262184 UOP262184:UOR262184 UYL262184:UYN262184 VIH262184:VIJ262184 VSD262184:VSF262184 WBZ262184:WCB262184 WLV262184:WLX262184 WVR262184:WVT262184 J327720:L327720 JF327720:JH327720 TB327720:TD327720 ACX327720:ACZ327720 AMT327720:AMV327720 AWP327720:AWR327720 BGL327720:BGN327720 BQH327720:BQJ327720 CAD327720:CAF327720 CJZ327720:CKB327720 CTV327720:CTX327720 DDR327720:DDT327720 DNN327720:DNP327720 DXJ327720:DXL327720 EHF327720:EHH327720 ERB327720:ERD327720 FAX327720:FAZ327720 FKT327720:FKV327720 FUP327720:FUR327720 GEL327720:GEN327720 GOH327720:GOJ327720 GYD327720:GYF327720 HHZ327720:HIB327720 HRV327720:HRX327720 IBR327720:IBT327720 ILN327720:ILP327720 IVJ327720:IVL327720 JFF327720:JFH327720 JPB327720:JPD327720 JYX327720:JYZ327720 KIT327720:KIV327720 KSP327720:KSR327720 LCL327720:LCN327720 LMH327720:LMJ327720 LWD327720:LWF327720 MFZ327720:MGB327720 MPV327720:MPX327720 MZR327720:MZT327720 NJN327720:NJP327720 NTJ327720:NTL327720 ODF327720:ODH327720 ONB327720:OND327720 OWX327720:OWZ327720 PGT327720:PGV327720 PQP327720:PQR327720 QAL327720:QAN327720 QKH327720:QKJ327720 QUD327720:QUF327720 RDZ327720:REB327720 RNV327720:RNX327720 RXR327720:RXT327720 SHN327720:SHP327720 SRJ327720:SRL327720 TBF327720:TBH327720 TLB327720:TLD327720 TUX327720:TUZ327720 UET327720:UEV327720 UOP327720:UOR327720 UYL327720:UYN327720 VIH327720:VIJ327720 VSD327720:VSF327720 WBZ327720:WCB327720 WLV327720:WLX327720 WVR327720:WVT327720 J393256:L393256 JF393256:JH393256 TB393256:TD393256 ACX393256:ACZ393256 AMT393256:AMV393256 AWP393256:AWR393256 BGL393256:BGN393256 BQH393256:BQJ393256 CAD393256:CAF393256 CJZ393256:CKB393256 CTV393256:CTX393256 DDR393256:DDT393256 DNN393256:DNP393256 DXJ393256:DXL393256 EHF393256:EHH393256 ERB393256:ERD393256 FAX393256:FAZ393256 FKT393256:FKV393256 FUP393256:FUR393256 GEL393256:GEN393256 GOH393256:GOJ393256 GYD393256:GYF393256 HHZ393256:HIB393256 HRV393256:HRX393256 IBR393256:IBT393256 ILN393256:ILP393256 IVJ393256:IVL393256 JFF393256:JFH393256 JPB393256:JPD393256 JYX393256:JYZ393256 KIT393256:KIV393256 KSP393256:KSR393256 LCL393256:LCN393256 LMH393256:LMJ393256 LWD393256:LWF393256 MFZ393256:MGB393256 MPV393256:MPX393256 MZR393256:MZT393256 NJN393256:NJP393256 NTJ393256:NTL393256 ODF393256:ODH393256 ONB393256:OND393256 OWX393256:OWZ393256 PGT393256:PGV393256 PQP393256:PQR393256 QAL393256:QAN393256 QKH393256:QKJ393256 QUD393256:QUF393256 RDZ393256:REB393256 RNV393256:RNX393256 RXR393256:RXT393256 SHN393256:SHP393256 SRJ393256:SRL393256 TBF393256:TBH393256 TLB393256:TLD393256 TUX393256:TUZ393256 UET393256:UEV393256 UOP393256:UOR393256 UYL393256:UYN393256 VIH393256:VIJ393256 VSD393256:VSF393256 WBZ393256:WCB393256 WLV393256:WLX393256 WVR393256:WVT393256 J458792:L458792 JF458792:JH458792 TB458792:TD458792 ACX458792:ACZ458792 AMT458792:AMV458792 AWP458792:AWR458792 BGL458792:BGN458792 BQH458792:BQJ458792 CAD458792:CAF458792 CJZ458792:CKB458792 CTV458792:CTX458792 DDR458792:DDT458792 DNN458792:DNP458792 DXJ458792:DXL458792 EHF458792:EHH458792 ERB458792:ERD458792 FAX458792:FAZ458792 FKT458792:FKV458792 FUP458792:FUR458792 GEL458792:GEN458792 GOH458792:GOJ458792 GYD458792:GYF458792 HHZ458792:HIB458792 HRV458792:HRX458792 IBR458792:IBT458792 ILN458792:ILP458792 IVJ458792:IVL458792 JFF458792:JFH458792 JPB458792:JPD458792 JYX458792:JYZ458792 KIT458792:KIV458792 KSP458792:KSR458792 LCL458792:LCN458792 LMH458792:LMJ458792 LWD458792:LWF458792 MFZ458792:MGB458792 MPV458792:MPX458792 MZR458792:MZT458792 NJN458792:NJP458792 NTJ458792:NTL458792 ODF458792:ODH458792 ONB458792:OND458792 OWX458792:OWZ458792 PGT458792:PGV458792 PQP458792:PQR458792 QAL458792:QAN458792 QKH458792:QKJ458792 QUD458792:QUF458792 RDZ458792:REB458792 RNV458792:RNX458792 RXR458792:RXT458792 SHN458792:SHP458792 SRJ458792:SRL458792 TBF458792:TBH458792 TLB458792:TLD458792 TUX458792:TUZ458792 UET458792:UEV458792 UOP458792:UOR458792 UYL458792:UYN458792 VIH458792:VIJ458792 VSD458792:VSF458792 WBZ458792:WCB458792 WLV458792:WLX458792 WVR458792:WVT458792 J524328:L524328 JF524328:JH524328 TB524328:TD524328 ACX524328:ACZ524328 AMT524328:AMV524328 AWP524328:AWR524328 BGL524328:BGN524328 BQH524328:BQJ524328 CAD524328:CAF524328 CJZ524328:CKB524328 CTV524328:CTX524328 DDR524328:DDT524328 DNN524328:DNP524328 DXJ524328:DXL524328 EHF524328:EHH524328 ERB524328:ERD524328 FAX524328:FAZ524328 FKT524328:FKV524328 FUP524328:FUR524328 GEL524328:GEN524328 GOH524328:GOJ524328 GYD524328:GYF524328 HHZ524328:HIB524328 HRV524328:HRX524328 IBR524328:IBT524328 ILN524328:ILP524328 IVJ524328:IVL524328 JFF524328:JFH524328 JPB524328:JPD524328 JYX524328:JYZ524328 KIT524328:KIV524328 KSP524328:KSR524328 LCL524328:LCN524328 LMH524328:LMJ524328 LWD524328:LWF524328 MFZ524328:MGB524328 MPV524328:MPX524328 MZR524328:MZT524328 NJN524328:NJP524328 NTJ524328:NTL524328 ODF524328:ODH524328 ONB524328:OND524328 OWX524328:OWZ524328 PGT524328:PGV524328 PQP524328:PQR524328 QAL524328:QAN524328 QKH524328:QKJ524328 QUD524328:QUF524328 RDZ524328:REB524328 RNV524328:RNX524328 RXR524328:RXT524328 SHN524328:SHP524328 SRJ524328:SRL524328 TBF524328:TBH524328 TLB524328:TLD524328 TUX524328:TUZ524328 UET524328:UEV524328 UOP524328:UOR524328 UYL524328:UYN524328 VIH524328:VIJ524328 VSD524328:VSF524328 WBZ524328:WCB524328 WLV524328:WLX524328 WVR524328:WVT524328 J589864:L589864 JF589864:JH589864 TB589864:TD589864 ACX589864:ACZ589864 AMT589864:AMV589864 AWP589864:AWR589864 BGL589864:BGN589864 BQH589864:BQJ589864 CAD589864:CAF589864 CJZ589864:CKB589864 CTV589864:CTX589864 DDR589864:DDT589864 DNN589864:DNP589864 DXJ589864:DXL589864 EHF589864:EHH589864 ERB589864:ERD589864 FAX589864:FAZ589864 FKT589864:FKV589864 FUP589864:FUR589864 GEL589864:GEN589864 GOH589864:GOJ589864 GYD589864:GYF589864 HHZ589864:HIB589864 HRV589864:HRX589864 IBR589864:IBT589864 ILN589864:ILP589864 IVJ589864:IVL589864 JFF589864:JFH589864 JPB589864:JPD589864 JYX589864:JYZ589864 KIT589864:KIV589864 KSP589864:KSR589864 LCL589864:LCN589864 LMH589864:LMJ589864 LWD589864:LWF589864 MFZ589864:MGB589864 MPV589864:MPX589864 MZR589864:MZT589864 NJN589864:NJP589864 NTJ589864:NTL589864 ODF589864:ODH589864 ONB589864:OND589864 OWX589864:OWZ589864 PGT589864:PGV589864 PQP589864:PQR589864 QAL589864:QAN589864 QKH589864:QKJ589864 QUD589864:QUF589864 RDZ589864:REB589864 RNV589864:RNX589864 RXR589864:RXT589864 SHN589864:SHP589864 SRJ589864:SRL589864 TBF589864:TBH589864 TLB589864:TLD589864 TUX589864:TUZ589864 UET589864:UEV589864 UOP589864:UOR589864 UYL589864:UYN589864 VIH589864:VIJ589864 VSD589864:VSF589864 WBZ589864:WCB589864 WLV589864:WLX589864 WVR589864:WVT589864 J655400:L655400 JF655400:JH655400 TB655400:TD655400 ACX655400:ACZ655400 AMT655400:AMV655400 AWP655400:AWR655400 BGL655400:BGN655400 BQH655400:BQJ655400 CAD655400:CAF655400 CJZ655400:CKB655400 CTV655400:CTX655400 DDR655400:DDT655400 DNN655400:DNP655400 DXJ655400:DXL655400 EHF655400:EHH655400 ERB655400:ERD655400 FAX655400:FAZ655400 FKT655400:FKV655400 FUP655400:FUR655400 GEL655400:GEN655400 GOH655400:GOJ655400 GYD655400:GYF655400 HHZ655400:HIB655400 HRV655400:HRX655400 IBR655400:IBT655400 ILN655400:ILP655400 IVJ655400:IVL655400 JFF655400:JFH655400 JPB655400:JPD655400 JYX655400:JYZ655400 KIT655400:KIV655400 KSP655400:KSR655400 LCL655400:LCN655400 LMH655400:LMJ655400 LWD655400:LWF655400 MFZ655400:MGB655400 MPV655400:MPX655400 MZR655400:MZT655400 NJN655400:NJP655400 NTJ655400:NTL655400 ODF655400:ODH655400 ONB655400:OND655400 OWX655400:OWZ655400 PGT655400:PGV655400 PQP655400:PQR655400 QAL655400:QAN655400 QKH655400:QKJ655400 QUD655400:QUF655400 RDZ655400:REB655400 RNV655400:RNX655400 RXR655400:RXT655400 SHN655400:SHP655400 SRJ655400:SRL655400 TBF655400:TBH655400 TLB655400:TLD655400 TUX655400:TUZ655400 UET655400:UEV655400 UOP655400:UOR655400 UYL655400:UYN655400 VIH655400:VIJ655400 VSD655400:VSF655400 WBZ655400:WCB655400 WLV655400:WLX655400 WVR655400:WVT655400 J720936:L720936 JF720936:JH720936 TB720936:TD720936 ACX720936:ACZ720936 AMT720936:AMV720936 AWP720936:AWR720936 BGL720936:BGN720936 BQH720936:BQJ720936 CAD720936:CAF720936 CJZ720936:CKB720936 CTV720936:CTX720936 DDR720936:DDT720936 DNN720936:DNP720936 DXJ720936:DXL720936 EHF720936:EHH720936 ERB720936:ERD720936 FAX720936:FAZ720936 FKT720936:FKV720936 FUP720936:FUR720936 GEL720936:GEN720936 GOH720936:GOJ720936 GYD720936:GYF720936 HHZ720936:HIB720936 HRV720936:HRX720936 IBR720936:IBT720936 ILN720936:ILP720936 IVJ720936:IVL720936 JFF720936:JFH720936 JPB720936:JPD720936 JYX720936:JYZ720936 KIT720936:KIV720936 KSP720936:KSR720936 LCL720936:LCN720936 LMH720936:LMJ720936 LWD720936:LWF720936 MFZ720936:MGB720936 MPV720936:MPX720936 MZR720936:MZT720936 NJN720936:NJP720936 NTJ720936:NTL720936 ODF720936:ODH720936 ONB720936:OND720936 OWX720936:OWZ720936 PGT720936:PGV720936 PQP720936:PQR720936 QAL720936:QAN720936 QKH720936:QKJ720936 QUD720936:QUF720936 RDZ720936:REB720936 RNV720936:RNX720936 RXR720936:RXT720936 SHN720936:SHP720936 SRJ720936:SRL720936 TBF720936:TBH720936 TLB720936:TLD720936 TUX720936:TUZ720936 UET720936:UEV720936 UOP720936:UOR720936 UYL720936:UYN720936 VIH720936:VIJ720936 VSD720936:VSF720936 WBZ720936:WCB720936 WLV720936:WLX720936 WVR720936:WVT720936 J786472:L786472 JF786472:JH786472 TB786472:TD786472 ACX786472:ACZ786472 AMT786472:AMV786472 AWP786472:AWR786472 BGL786472:BGN786472 BQH786472:BQJ786472 CAD786472:CAF786472 CJZ786472:CKB786472 CTV786472:CTX786472 DDR786472:DDT786472 DNN786472:DNP786472 DXJ786472:DXL786472 EHF786472:EHH786472 ERB786472:ERD786472 FAX786472:FAZ786472 FKT786472:FKV786472 FUP786472:FUR786472 GEL786472:GEN786472 GOH786472:GOJ786472 GYD786472:GYF786472 HHZ786472:HIB786472 HRV786472:HRX786472 IBR786472:IBT786472 ILN786472:ILP786472 IVJ786472:IVL786472 JFF786472:JFH786472 JPB786472:JPD786472 JYX786472:JYZ786472 KIT786472:KIV786472 KSP786472:KSR786472 LCL786472:LCN786472 LMH786472:LMJ786472 LWD786472:LWF786472 MFZ786472:MGB786472 MPV786472:MPX786472 MZR786472:MZT786472 NJN786472:NJP786472 NTJ786472:NTL786472 ODF786472:ODH786472 ONB786472:OND786472 OWX786472:OWZ786472 PGT786472:PGV786472 PQP786472:PQR786472 QAL786472:QAN786472 QKH786472:QKJ786472 QUD786472:QUF786472 RDZ786472:REB786472 RNV786472:RNX786472 RXR786472:RXT786472 SHN786472:SHP786472 SRJ786472:SRL786472 TBF786472:TBH786472 TLB786472:TLD786472 TUX786472:TUZ786472 UET786472:UEV786472 UOP786472:UOR786472 UYL786472:UYN786472 VIH786472:VIJ786472 VSD786472:VSF786472 WBZ786472:WCB786472 WLV786472:WLX786472 WVR786472:WVT786472 J852008:L852008 JF852008:JH852008 TB852008:TD852008 ACX852008:ACZ852008 AMT852008:AMV852008 AWP852008:AWR852008 BGL852008:BGN852008 BQH852008:BQJ852008 CAD852008:CAF852008 CJZ852008:CKB852008 CTV852008:CTX852008 DDR852008:DDT852008 DNN852008:DNP852008 DXJ852008:DXL852008 EHF852008:EHH852008 ERB852008:ERD852008 FAX852008:FAZ852008 FKT852008:FKV852008 FUP852008:FUR852008 GEL852008:GEN852008 GOH852008:GOJ852008 GYD852008:GYF852008 HHZ852008:HIB852008 HRV852008:HRX852008 IBR852008:IBT852008 ILN852008:ILP852008 IVJ852008:IVL852008 JFF852008:JFH852008 JPB852008:JPD852008 JYX852008:JYZ852008 KIT852008:KIV852008 KSP852008:KSR852008 LCL852008:LCN852008 LMH852008:LMJ852008 LWD852008:LWF852008 MFZ852008:MGB852008 MPV852008:MPX852008 MZR852008:MZT852008 NJN852008:NJP852008 NTJ852008:NTL852008 ODF852008:ODH852008 ONB852008:OND852008 OWX852008:OWZ852008 PGT852008:PGV852008 PQP852008:PQR852008 QAL852008:QAN852008 QKH852008:QKJ852008 QUD852008:QUF852008 RDZ852008:REB852008 RNV852008:RNX852008 RXR852008:RXT852008 SHN852008:SHP852008 SRJ852008:SRL852008 TBF852008:TBH852008 TLB852008:TLD852008 TUX852008:TUZ852008 UET852008:UEV852008 UOP852008:UOR852008 UYL852008:UYN852008 VIH852008:VIJ852008 VSD852008:VSF852008 WBZ852008:WCB852008 WLV852008:WLX852008 WVR852008:WVT852008 J917544:L917544 JF917544:JH917544 TB917544:TD917544 ACX917544:ACZ917544 AMT917544:AMV917544 AWP917544:AWR917544 BGL917544:BGN917544 BQH917544:BQJ917544 CAD917544:CAF917544 CJZ917544:CKB917544 CTV917544:CTX917544 DDR917544:DDT917544 DNN917544:DNP917544 DXJ917544:DXL917544 EHF917544:EHH917544 ERB917544:ERD917544 FAX917544:FAZ917544 FKT917544:FKV917544 FUP917544:FUR917544 GEL917544:GEN917544 GOH917544:GOJ917544 GYD917544:GYF917544 HHZ917544:HIB917544 HRV917544:HRX917544 IBR917544:IBT917544 ILN917544:ILP917544 IVJ917544:IVL917544 JFF917544:JFH917544 JPB917544:JPD917544 JYX917544:JYZ917544 KIT917544:KIV917544 KSP917544:KSR917544 LCL917544:LCN917544 LMH917544:LMJ917544 LWD917544:LWF917544 MFZ917544:MGB917544 MPV917544:MPX917544 MZR917544:MZT917544 NJN917544:NJP917544 NTJ917544:NTL917544 ODF917544:ODH917544 ONB917544:OND917544 OWX917544:OWZ917544 PGT917544:PGV917544 PQP917544:PQR917544 QAL917544:QAN917544 QKH917544:QKJ917544 QUD917544:QUF917544 RDZ917544:REB917544 RNV917544:RNX917544 RXR917544:RXT917544 SHN917544:SHP917544 SRJ917544:SRL917544 TBF917544:TBH917544 TLB917544:TLD917544 TUX917544:TUZ917544 UET917544:UEV917544 UOP917544:UOR917544 UYL917544:UYN917544 VIH917544:VIJ917544 VSD917544:VSF917544 WBZ917544:WCB917544 WLV917544:WLX917544 WVR917544:WVT917544 J983080:L983080 JF983080:JH983080 TB983080:TD983080 ACX983080:ACZ983080 AMT983080:AMV983080 AWP983080:AWR983080 BGL983080:BGN983080 BQH983080:BQJ983080 CAD983080:CAF983080 CJZ983080:CKB983080 CTV983080:CTX983080 DDR983080:DDT983080 DNN983080:DNP983080 DXJ983080:DXL983080 EHF983080:EHH983080 ERB983080:ERD983080 FAX983080:FAZ983080 FKT983080:FKV983080 FUP983080:FUR983080 GEL983080:GEN983080 GOH983080:GOJ983080 GYD983080:GYF983080 HHZ983080:HIB983080 HRV983080:HRX983080 IBR983080:IBT983080 ILN983080:ILP983080 IVJ983080:IVL983080 JFF983080:JFH983080 JPB983080:JPD983080 JYX983080:JYZ983080 KIT983080:KIV983080 KSP983080:KSR983080 LCL983080:LCN983080 LMH983080:LMJ983080 LWD983080:LWF983080 MFZ983080:MGB983080 MPV983080:MPX983080 MZR983080:MZT983080 NJN983080:NJP983080 NTJ983080:NTL983080 ODF983080:ODH983080 ONB983080:OND983080 OWX983080:OWZ983080 PGT983080:PGV983080 PQP983080:PQR983080 QAL983080:QAN983080 QKH983080:QKJ983080 QUD983080:QUF983080 RDZ983080:REB983080 RNV983080:RNX983080 RXR983080:RXT983080 SHN983080:SHP983080 SRJ983080:SRL983080 TBF983080:TBH983080 TLB983080:TLD983080 TUX983080:TUZ983080 UET983080:UEV983080 UOP983080:UOR983080 UYL983080:UYN983080 VIH983080:VIJ983080 VSD983080:VSF983080 WBZ983080:WCB983080 WLV983080:WLX983080 WVR983080:WVT983080">
      <formula1>"専任,兼任"</formula1>
    </dataValidation>
    <dataValidation type="list" allowBlank="1" showInputMessage="1" showErrorMessage="1" sqref="J67 JF67 TB67 ACX67 AMT67 AWP67 BGL67 BQH67 CAD67 CJZ67 CTV67 DDR67 DNN67 DXJ67 EHF67 ERB67 FAX67 FKT67 FUP67 GEL67 GOH67 GYD67 HHZ67 HRV67 IBR67 ILN67 IVJ67 JFF67 JPB67 JYX67 KIT67 KSP67 LCL67 LMH67 LWD67 MFZ67 MPV67 MZR67 NJN67 NTJ67 ODF67 ONB67 OWX67 PGT67 PQP67 QAL67 QKH67 QUD67 RDZ67 RNV67 RXR67 SHN67 SRJ67 TBF67 TLB67 TUX67 UET67 UOP67 UYL67 VIH67 VSD67 WBZ67 WLV67 WVR67 J65603 JF65603 TB65603 ACX65603 AMT65603 AWP65603 BGL65603 BQH65603 CAD65603 CJZ65603 CTV65603 DDR65603 DNN65603 DXJ65603 EHF65603 ERB65603 FAX65603 FKT65603 FUP65603 GEL65603 GOH65603 GYD65603 HHZ65603 HRV65603 IBR65603 ILN65603 IVJ65603 JFF65603 JPB65603 JYX65603 KIT65603 KSP65603 LCL65603 LMH65603 LWD65603 MFZ65603 MPV65603 MZR65603 NJN65603 NTJ65603 ODF65603 ONB65603 OWX65603 PGT65603 PQP65603 QAL65603 QKH65603 QUD65603 RDZ65603 RNV65603 RXR65603 SHN65603 SRJ65603 TBF65603 TLB65603 TUX65603 UET65603 UOP65603 UYL65603 VIH65603 VSD65603 WBZ65603 WLV65603 WVR65603 J131139 JF131139 TB131139 ACX131139 AMT131139 AWP131139 BGL131139 BQH131139 CAD131139 CJZ131139 CTV131139 DDR131139 DNN131139 DXJ131139 EHF131139 ERB131139 FAX131139 FKT131139 FUP131139 GEL131139 GOH131139 GYD131139 HHZ131139 HRV131139 IBR131139 ILN131139 IVJ131139 JFF131139 JPB131139 JYX131139 KIT131139 KSP131139 LCL131139 LMH131139 LWD131139 MFZ131139 MPV131139 MZR131139 NJN131139 NTJ131139 ODF131139 ONB131139 OWX131139 PGT131139 PQP131139 QAL131139 QKH131139 QUD131139 RDZ131139 RNV131139 RXR131139 SHN131139 SRJ131139 TBF131139 TLB131139 TUX131139 UET131139 UOP131139 UYL131139 VIH131139 VSD131139 WBZ131139 WLV131139 WVR131139 J196675 JF196675 TB196675 ACX196675 AMT196675 AWP196675 BGL196675 BQH196675 CAD196675 CJZ196675 CTV196675 DDR196675 DNN196675 DXJ196675 EHF196675 ERB196675 FAX196675 FKT196675 FUP196675 GEL196675 GOH196675 GYD196675 HHZ196675 HRV196675 IBR196675 ILN196675 IVJ196675 JFF196675 JPB196675 JYX196675 KIT196675 KSP196675 LCL196675 LMH196675 LWD196675 MFZ196675 MPV196675 MZR196675 NJN196675 NTJ196675 ODF196675 ONB196675 OWX196675 PGT196675 PQP196675 QAL196675 QKH196675 QUD196675 RDZ196675 RNV196675 RXR196675 SHN196675 SRJ196675 TBF196675 TLB196675 TUX196675 UET196675 UOP196675 UYL196675 VIH196675 VSD196675 WBZ196675 WLV196675 WVR196675 J262211 JF262211 TB262211 ACX262211 AMT262211 AWP262211 BGL262211 BQH262211 CAD262211 CJZ262211 CTV262211 DDR262211 DNN262211 DXJ262211 EHF262211 ERB262211 FAX262211 FKT262211 FUP262211 GEL262211 GOH262211 GYD262211 HHZ262211 HRV262211 IBR262211 ILN262211 IVJ262211 JFF262211 JPB262211 JYX262211 KIT262211 KSP262211 LCL262211 LMH262211 LWD262211 MFZ262211 MPV262211 MZR262211 NJN262211 NTJ262211 ODF262211 ONB262211 OWX262211 PGT262211 PQP262211 QAL262211 QKH262211 QUD262211 RDZ262211 RNV262211 RXR262211 SHN262211 SRJ262211 TBF262211 TLB262211 TUX262211 UET262211 UOP262211 UYL262211 VIH262211 VSD262211 WBZ262211 WLV262211 WVR262211 J327747 JF327747 TB327747 ACX327747 AMT327747 AWP327747 BGL327747 BQH327747 CAD327747 CJZ327747 CTV327747 DDR327747 DNN327747 DXJ327747 EHF327747 ERB327747 FAX327747 FKT327747 FUP327747 GEL327747 GOH327747 GYD327747 HHZ327747 HRV327747 IBR327747 ILN327747 IVJ327747 JFF327747 JPB327747 JYX327747 KIT327747 KSP327747 LCL327747 LMH327747 LWD327747 MFZ327747 MPV327747 MZR327747 NJN327747 NTJ327747 ODF327747 ONB327747 OWX327747 PGT327747 PQP327747 QAL327747 QKH327747 QUD327747 RDZ327747 RNV327747 RXR327747 SHN327747 SRJ327747 TBF327747 TLB327747 TUX327747 UET327747 UOP327747 UYL327747 VIH327747 VSD327747 WBZ327747 WLV327747 WVR327747 J393283 JF393283 TB393283 ACX393283 AMT393283 AWP393283 BGL393283 BQH393283 CAD393283 CJZ393283 CTV393283 DDR393283 DNN393283 DXJ393283 EHF393283 ERB393283 FAX393283 FKT393283 FUP393283 GEL393283 GOH393283 GYD393283 HHZ393283 HRV393283 IBR393283 ILN393283 IVJ393283 JFF393283 JPB393283 JYX393283 KIT393283 KSP393283 LCL393283 LMH393283 LWD393283 MFZ393283 MPV393283 MZR393283 NJN393283 NTJ393283 ODF393283 ONB393283 OWX393283 PGT393283 PQP393283 QAL393283 QKH393283 QUD393283 RDZ393283 RNV393283 RXR393283 SHN393283 SRJ393283 TBF393283 TLB393283 TUX393283 UET393283 UOP393283 UYL393283 VIH393283 VSD393283 WBZ393283 WLV393283 WVR393283 J458819 JF458819 TB458819 ACX458819 AMT458819 AWP458819 BGL458819 BQH458819 CAD458819 CJZ458819 CTV458819 DDR458819 DNN458819 DXJ458819 EHF458819 ERB458819 FAX458819 FKT458819 FUP458819 GEL458819 GOH458819 GYD458819 HHZ458819 HRV458819 IBR458819 ILN458819 IVJ458819 JFF458819 JPB458819 JYX458819 KIT458819 KSP458819 LCL458819 LMH458819 LWD458819 MFZ458819 MPV458819 MZR458819 NJN458819 NTJ458819 ODF458819 ONB458819 OWX458819 PGT458819 PQP458819 QAL458819 QKH458819 QUD458819 RDZ458819 RNV458819 RXR458819 SHN458819 SRJ458819 TBF458819 TLB458819 TUX458819 UET458819 UOP458819 UYL458819 VIH458819 VSD458819 WBZ458819 WLV458819 WVR458819 J524355 JF524355 TB524355 ACX524355 AMT524355 AWP524355 BGL524355 BQH524355 CAD524355 CJZ524355 CTV524355 DDR524355 DNN524355 DXJ524355 EHF524355 ERB524355 FAX524355 FKT524355 FUP524355 GEL524355 GOH524355 GYD524355 HHZ524355 HRV524355 IBR524355 ILN524355 IVJ524355 JFF524355 JPB524355 JYX524355 KIT524355 KSP524355 LCL524355 LMH524355 LWD524355 MFZ524355 MPV524355 MZR524355 NJN524355 NTJ524355 ODF524355 ONB524355 OWX524355 PGT524355 PQP524355 QAL524355 QKH524355 QUD524355 RDZ524355 RNV524355 RXR524355 SHN524355 SRJ524355 TBF524355 TLB524355 TUX524355 UET524355 UOP524355 UYL524355 VIH524355 VSD524355 WBZ524355 WLV524355 WVR524355 J589891 JF589891 TB589891 ACX589891 AMT589891 AWP589891 BGL589891 BQH589891 CAD589891 CJZ589891 CTV589891 DDR589891 DNN589891 DXJ589891 EHF589891 ERB589891 FAX589891 FKT589891 FUP589891 GEL589891 GOH589891 GYD589891 HHZ589891 HRV589891 IBR589891 ILN589891 IVJ589891 JFF589891 JPB589891 JYX589891 KIT589891 KSP589891 LCL589891 LMH589891 LWD589891 MFZ589891 MPV589891 MZR589891 NJN589891 NTJ589891 ODF589891 ONB589891 OWX589891 PGT589891 PQP589891 QAL589891 QKH589891 QUD589891 RDZ589891 RNV589891 RXR589891 SHN589891 SRJ589891 TBF589891 TLB589891 TUX589891 UET589891 UOP589891 UYL589891 VIH589891 VSD589891 WBZ589891 WLV589891 WVR589891 J655427 JF655427 TB655427 ACX655427 AMT655427 AWP655427 BGL655427 BQH655427 CAD655427 CJZ655427 CTV655427 DDR655427 DNN655427 DXJ655427 EHF655427 ERB655427 FAX655427 FKT655427 FUP655427 GEL655427 GOH655427 GYD655427 HHZ655427 HRV655427 IBR655427 ILN655427 IVJ655427 JFF655427 JPB655427 JYX655427 KIT655427 KSP655427 LCL655427 LMH655427 LWD655427 MFZ655427 MPV655427 MZR655427 NJN655427 NTJ655427 ODF655427 ONB655427 OWX655427 PGT655427 PQP655427 QAL655427 QKH655427 QUD655427 RDZ655427 RNV655427 RXR655427 SHN655427 SRJ655427 TBF655427 TLB655427 TUX655427 UET655427 UOP655427 UYL655427 VIH655427 VSD655427 WBZ655427 WLV655427 WVR655427 J720963 JF720963 TB720963 ACX720963 AMT720963 AWP720963 BGL720963 BQH720963 CAD720963 CJZ720963 CTV720963 DDR720963 DNN720963 DXJ720963 EHF720963 ERB720963 FAX720963 FKT720963 FUP720963 GEL720963 GOH720963 GYD720963 HHZ720963 HRV720963 IBR720963 ILN720963 IVJ720963 JFF720963 JPB720963 JYX720963 KIT720963 KSP720963 LCL720963 LMH720963 LWD720963 MFZ720963 MPV720963 MZR720963 NJN720963 NTJ720963 ODF720963 ONB720963 OWX720963 PGT720963 PQP720963 QAL720963 QKH720963 QUD720963 RDZ720963 RNV720963 RXR720963 SHN720963 SRJ720963 TBF720963 TLB720963 TUX720963 UET720963 UOP720963 UYL720963 VIH720963 VSD720963 WBZ720963 WLV720963 WVR720963 J786499 JF786499 TB786499 ACX786499 AMT786499 AWP786499 BGL786499 BQH786499 CAD786499 CJZ786499 CTV786499 DDR786499 DNN786499 DXJ786499 EHF786499 ERB786499 FAX786499 FKT786499 FUP786499 GEL786499 GOH786499 GYD786499 HHZ786499 HRV786499 IBR786499 ILN786499 IVJ786499 JFF786499 JPB786499 JYX786499 KIT786499 KSP786499 LCL786499 LMH786499 LWD786499 MFZ786499 MPV786499 MZR786499 NJN786499 NTJ786499 ODF786499 ONB786499 OWX786499 PGT786499 PQP786499 QAL786499 QKH786499 QUD786499 RDZ786499 RNV786499 RXR786499 SHN786499 SRJ786499 TBF786499 TLB786499 TUX786499 UET786499 UOP786499 UYL786499 VIH786499 VSD786499 WBZ786499 WLV786499 WVR786499 J852035 JF852035 TB852035 ACX852035 AMT852035 AWP852035 BGL852035 BQH852035 CAD852035 CJZ852035 CTV852035 DDR852035 DNN852035 DXJ852035 EHF852035 ERB852035 FAX852035 FKT852035 FUP852035 GEL852035 GOH852035 GYD852035 HHZ852035 HRV852035 IBR852035 ILN852035 IVJ852035 JFF852035 JPB852035 JYX852035 KIT852035 KSP852035 LCL852035 LMH852035 LWD852035 MFZ852035 MPV852035 MZR852035 NJN852035 NTJ852035 ODF852035 ONB852035 OWX852035 PGT852035 PQP852035 QAL852035 QKH852035 QUD852035 RDZ852035 RNV852035 RXR852035 SHN852035 SRJ852035 TBF852035 TLB852035 TUX852035 UET852035 UOP852035 UYL852035 VIH852035 VSD852035 WBZ852035 WLV852035 WVR852035 J917571 JF917571 TB917571 ACX917571 AMT917571 AWP917571 BGL917571 BQH917571 CAD917571 CJZ917571 CTV917571 DDR917571 DNN917571 DXJ917571 EHF917571 ERB917571 FAX917571 FKT917571 FUP917571 GEL917571 GOH917571 GYD917571 HHZ917571 HRV917571 IBR917571 ILN917571 IVJ917571 JFF917571 JPB917571 JYX917571 KIT917571 KSP917571 LCL917571 LMH917571 LWD917571 MFZ917571 MPV917571 MZR917571 NJN917571 NTJ917571 ODF917571 ONB917571 OWX917571 PGT917571 PQP917571 QAL917571 QKH917571 QUD917571 RDZ917571 RNV917571 RXR917571 SHN917571 SRJ917571 TBF917571 TLB917571 TUX917571 UET917571 UOP917571 UYL917571 VIH917571 VSD917571 WBZ917571 WLV917571 WVR917571 J983107 JF983107 TB983107 ACX983107 AMT983107 AWP983107 BGL983107 BQH983107 CAD983107 CJZ983107 CTV983107 DDR983107 DNN983107 DXJ983107 EHF983107 ERB983107 FAX983107 FKT983107 FUP983107 GEL983107 GOH983107 GYD983107 HHZ983107 HRV983107 IBR983107 ILN983107 IVJ983107 JFF983107 JPB983107 JYX983107 KIT983107 KSP983107 LCL983107 LMH983107 LWD983107 MFZ983107 MPV983107 MZR983107 NJN983107 NTJ983107 ODF983107 ONB983107 OWX983107 PGT983107 PQP983107 QAL983107 QKH983107 QUD983107 RDZ983107 RNV983107 RXR983107 SHN983107 SRJ983107 TBF983107 TLB983107 TUX983107 UET983107 UOP983107 UYL983107 VIH983107 VSD983107 WBZ983107 WLV983107 WVR983107">
      <formula1>"定員40人以下,定員41人～150人,定員151人以上"</formula1>
    </dataValidation>
    <dataValidation type="list" allowBlank="1" showInputMessage="1" showErrorMessage="1" sqref="Q95:R95 JM95:JN95 TI95:TJ95 ADE95:ADF95 ANA95:ANB95 AWW95:AWX95 BGS95:BGT95 BQO95:BQP95 CAK95:CAL95 CKG95:CKH95 CUC95:CUD95 DDY95:DDZ95 DNU95:DNV95 DXQ95:DXR95 EHM95:EHN95 ERI95:ERJ95 FBE95:FBF95 FLA95:FLB95 FUW95:FUX95 GES95:GET95 GOO95:GOP95 GYK95:GYL95 HIG95:HIH95 HSC95:HSD95 IBY95:IBZ95 ILU95:ILV95 IVQ95:IVR95 JFM95:JFN95 JPI95:JPJ95 JZE95:JZF95 KJA95:KJB95 KSW95:KSX95 LCS95:LCT95 LMO95:LMP95 LWK95:LWL95 MGG95:MGH95 MQC95:MQD95 MZY95:MZZ95 NJU95:NJV95 NTQ95:NTR95 ODM95:ODN95 ONI95:ONJ95 OXE95:OXF95 PHA95:PHB95 PQW95:PQX95 QAS95:QAT95 QKO95:QKP95 QUK95:QUL95 REG95:REH95 ROC95:ROD95 RXY95:RXZ95 SHU95:SHV95 SRQ95:SRR95 TBM95:TBN95 TLI95:TLJ95 TVE95:TVF95 UFA95:UFB95 UOW95:UOX95 UYS95:UYT95 VIO95:VIP95 VSK95:VSL95 WCG95:WCH95 WMC95:WMD95 WVY95:WVZ95 Q65631:R65631 JM65631:JN65631 TI65631:TJ65631 ADE65631:ADF65631 ANA65631:ANB65631 AWW65631:AWX65631 BGS65631:BGT65631 BQO65631:BQP65631 CAK65631:CAL65631 CKG65631:CKH65631 CUC65631:CUD65631 DDY65631:DDZ65631 DNU65631:DNV65631 DXQ65631:DXR65631 EHM65631:EHN65631 ERI65631:ERJ65631 FBE65631:FBF65631 FLA65631:FLB65631 FUW65631:FUX65631 GES65631:GET65631 GOO65631:GOP65631 GYK65631:GYL65631 HIG65631:HIH65631 HSC65631:HSD65631 IBY65631:IBZ65631 ILU65631:ILV65631 IVQ65631:IVR65631 JFM65631:JFN65631 JPI65631:JPJ65631 JZE65631:JZF65631 KJA65631:KJB65631 KSW65631:KSX65631 LCS65631:LCT65631 LMO65631:LMP65631 LWK65631:LWL65631 MGG65631:MGH65631 MQC65631:MQD65631 MZY65631:MZZ65631 NJU65631:NJV65631 NTQ65631:NTR65631 ODM65631:ODN65631 ONI65631:ONJ65631 OXE65631:OXF65631 PHA65631:PHB65631 PQW65631:PQX65631 QAS65631:QAT65631 QKO65631:QKP65631 QUK65631:QUL65631 REG65631:REH65631 ROC65631:ROD65631 RXY65631:RXZ65631 SHU65631:SHV65631 SRQ65631:SRR65631 TBM65631:TBN65631 TLI65631:TLJ65631 TVE65631:TVF65631 UFA65631:UFB65631 UOW65631:UOX65631 UYS65631:UYT65631 VIO65631:VIP65631 VSK65631:VSL65631 WCG65631:WCH65631 WMC65631:WMD65631 WVY65631:WVZ65631 Q131167:R131167 JM131167:JN131167 TI131167:TJ131167 ADE131167:ADF131167 ANA131167:ANB131167 AWW131167:AWX131167 BGS131167:BGT131167 BQO131167:BQP131167 CAK131167:CAL131167 CKG131167:CKH131167 CUC131167:CUD131167 DDY131167:DDZ131167 DNU131167:DNV131167 DXQ131167:DXR131167 EHM131167:EHN131167 ERI131167:ERJ131167 FBE131167:FBF131167 FLA131167:FLB131167 FUW131167:FUX131167 GES131167:GET131167 GOO131167:GOP131167 GYK131167:GYL131167 HIG131167:HIH131167 HSC131167:HSD131167 IBY131167:IBZ131167 ILU131167:ILV131167 IVQ131167:IVR131167 JFM131167:JFN131167 JPI131167:JPJ131167 JZE131167:JZF131167 KJA131167:KJB131167 KSW131167:KSX131167 LCS131167:LCT131167 LMO131167:LMP131167 LWK131167:LWL131167 MGG131167:MGH131167 MQC131167:MQD131167 MZY131167:MZZ131167 NJU131167:NJV131167 NTQ131167:NTR131167 ODM131167:ODN131167 ONI131167:ONJ131167 OXE131167:OXF131167 PHA131167:PHB131167 PQW131167:PQX131167 QAS131167:QAT131167 QKO131167:QKP131167 QUK131167:QUL131167 REG131167:REH131167 ROC131167:ROD131167 RXY131167:RXZ131167 SHU131167:SHV131167 SRQ131167:SRR131167 TBM131167:TBN131167 TLI131167:TLJ131167 TVE131167:TVF131167 UFA131167:UFB131167 UOW131167:UOX131167 UYS131167:UYT131167 VIO131167:VIP131167 VSK131167:VSL131167 WCG131167:WCH131167 WMC131167:WMD131167 WVY131167:WVZ131167 Q196703:R196703 JM196703:JN196703 TI196703:TJ196703 ADE196703:ADF196703 ANA196703:ANB196703 AWW196703:AWX196703 BGS196703:BGT196703 BQO196703:BQP196703 CAK196703:CAL196703 CKG196703:CKH196703 CUC196703:CUD196703 DDY196703:DDZ196703 DNU196703:DNV196703 DXQ196703:DXR196703 EHM196703:EHN196703 ERI196703:ERJ196703 FBE196703:FBF196703 FLA196703:FLB196703 FUW196703:FUX196703 GES196703:GET196703 GOO196703:GOP196703 GYK196703:GYL196703 HIG196703:HIH196703 HSC196703:HSD196703 IBY196703:IBZ196703 ILU196703:ILV196703 IVQ196703:IVR196703 JFM196703:JFN196703 JPI196703:JPJ196703 JZE196703:JZF196703 KJA196703:KJB196703 KSW196703:KSX196703 LCS196703:LCT196703 LMO196703:LMP196703 LWK196703:LWL196703 MGG196703:MGH196703 MQC196703:MQD196703 MZY196703:MZZ196703 NJU196703:NJV196703 NTQ196703:NTR196703 ODM196703:ODN196703 ONI196703:ONJ196703 OXE196703:OXF196703 PHA196703:PHB196703 PQW196703:PQX196703 QAS196703:QAT196703 QKO196703:QKP196703 QUK196703:QUL196703 REG196703:REH196703 ROC196703:ROD196703 RXY196703:RXZ196703 SHU196703:SHV196703 SRQ196703:SRR196703 TBM196703:TBN196703 TLI196703:TLJ196703 TVE196703:TVF196703 UFA196703:UFB196703 UOW196703:UOX196703 UYS196703:UYT196703 VIO196703:VIP196703 VSK196703:VSL196703 WCG196703:WCH196703 WMC196703:WMD196703 WVY196703:WVZ196703 Q262239:R262239 JM262239:JN262239 TI262239:TJ262239 ADE262239:ADF262239 ANA262239:ANB262239 AWW262239:AWX262239 BGS262239:BGT262239 BQO262239:BQP262239 CAK262239:CAL262239 CKG262239:CKH262239 CUC262239:CUD262239 DDY262239:DDZ262239 DNU262239:DNV262239 DXQ262239:DXR262239 EHM262239:EHN262239 ERI262239:ERJ262239 FBE262239:FBF262239 FLA262239:FLB262239 FUW262239:FUX262239 GES262239:GET262239 GOO262239:GOP262239 GYK262239:GYL262239 HIG262239:HIH262239 HSC262239:HSD262239 IBY262239:IBZ262239 ILU262239:ILV262239 IVQ262239:IVR262239 JFM262239:JFN262239 JPI262239:JPJ262239 JZE262239:JZF262239 KJA262239:KJB262239 KSW262239:KSX262239 LCS262239:LCT262239 LMO262239:LMP262239 LWK262239:LWL262239 MGG262239:MGH262239 MQC262239:MQD262239 MZY262239:MZZ262239 NJU262239:NJV262239 NTQ262239:NTR262239 ODM262239:ODN262239 ONI262239:ONJ262239 OXE262239:OXF262239 PHA262239:PHB262239 PQW262239:PQX262239 QAS262239:QAT262239 QKO262239:QKP262239 QUK262239:QUL262239 REG262239:REH262239 ROC262239:ROD262239 RXY262239:RXZ262239 SHU262239:SHV262239 SRQ262239:SRR262239 TBM262239:TBN262239 TLI262239:TLJ262239 TVE262239:TVF262239 UFA262239:UFB262239 UOW262239:UOX262239 UYS262239:UYT262239 VIO262239:VIP262239 VSK262239:VSL262239 WCG262239:WCH262239 WMC262239:WMD262239 WVY262239:WVZ262239 Q327775:R327775 JM327775:JN327775 TI327775:TJ327775 ADE327775:ADF327775 ANA327775:ANB327775 AWW327775:AWX327775 BGS327775:BGT327775 BQO327775:BQP327775 CAK327775:CAL327775 CKG327775:CKH327775 CUC327775:CUD327775 DDY327775:DDZ327775 DNU327775:DNV327775 DXQ327775:DXR327775 EHM327775:EHN327775 ERI327775:ERJ327775 FBE327775:FBF327775 FLA327775:FLB327775 FUW327775:FUX327775 GES327775:GET327775 GOO327775:GOP327775 GYK327775:GYL327775 HIG327775:HIH327775 HSC327775:HSD327775 IBY327775:IBZ327775 ILU327775:ILV327775 IVQ327775:IVR327775 JFM327775:JFN327775 JPI327775:JPJ327775 JZE327775:JZF327775 KJA327775:KJB327775 KSW327775:KSX327775 LCS327775:LCT327775 LMO327775:LMP327775 LWK327775:LWL327775 MGG327775:MGH327775 MQC327775:MQD327775 MZY327775:MZZ327775 NJU327775:NJV327775 NTQ327775:NTR327775 ODM327775:ODN327775 ONI327775:ONJ327775 OXE327775:OXF327775 PHA327775:PHB327775 PQW327775:PQX327775 QAS327775:QAT327775 QKO327775:QKP327775 QUK327775:QUL327775 REG327775:REH327775 ROC327775:ROD327775 RXY327775:RXZ327775 SHU327775:SHV327775 SRQ327775:SRR327775 TBM327775:TBN327775 TLI327775:TLJ327775 TVE327775:TVF327775 UFA327775:UFB327775 UOW327775:UOX327775 UYS327775:UYT327775 VIO327775:VIP327775 VSK327775:VSL327775 WCG327775:WCH327775 WMC327775:WMD327775 WVY327775:WVZ327775 Q393311:R393311 JM393311:JN393311 TI393311:TJ393311 ADE393311:ADF393311 ANA393311:ANB393311 AWW393311:AWX393311 BGS393311:BGT393311 BQO393311:BQP393311 CAK393311:CAL393311 CKG393311:CKH393311 CUC393311:CUD393311 DDY393311:DDZ393311 DNU393311:DNV393311 DXQ393311:DXR393311 EHM393311:EHN393311 ERI393311:ERJ393311 FBE393311:FBF393311 FLA393311:FLB393311 FUW393311:FUX393311 GES393311:GET393311 GOO393311:GOP393311 GYK393311:GYL393311 HIG393311:HIH393311 HSC393311:HSD393311 IBY393311:IBZ393311 ILU393311:ILV393311 IVQ393311:IVR393311 JFM393311:JFN393311 JPI393311:JPJ393311 JZE393311:JZF393311 KJA393311:KJB393311 KSW393311:KSX393311 LCS393311:LCT393311 LMO393311:LMP393311 LWK393311:LWL393311 MGG393311:MGH393311 MQC393311:MQD393311 MZY393311:MZZ393311 NJU393311:NJV393311 NTQ393311:NTR393311 ODM393311:ODN393311 ONI393311:ONJ393311 OXE393311:OXF393311 PHA393311:PHB393311 PQW393311:PQX393311 QAS393311:QAT393311 QKO393311:QKP393311 QUK393311:QUL393311 REG393311:REH393311 ROC393311:ROD393311 RXY393311:RXZ393311 SHU393311:SHV393311 SRQ393311:SRR393311 TBM393311:TBN393311 TLI393311:TLJ393311 TVE393311:TVF393311 UFA393311:UFB393311 UOW393311:UOX393311 UYS393311:UYT393311 VIO393311:VIP393311 VSK393311:VSL393311 WCG393311:WCH393311 WMC393311:WMD393311 WVY393311:WVZ393311 Q458847:R458847 JM458847:JN458847 TI458847:TJ458847 ADE458847:ADF458847 ANA458847:ANB458847 AWW458847:AWX458847 BGS458847:BGT458847 BQO458847:BQP458847 CAK458847:CAL458847 CKG458847:CKH458847 CUC458847:CUD458847 DDY458847:DDZ458847 DNU458847:DNV458847 DXQ458847:DXR458847 EHM458847:EHN458847 ERI458847:ERJ458847 FBE458847:FBF458847 FLA458847:FLB458847 FUW458847:FUX458847 GES458847:GET458847 GOO458847:GOP458847 GYK458847:GYL458847 HIG458847:HIH458847 HSC458847:HSD458847 IBY458847:IBZ458847 ILU458847:ILV458847 IVQ458847:IVR458847 JFM458847:JFN458847 JPI458847:JPJ458847 JZE458847:JZF458847 KJA458847:KJB458847 KSW458847:KSX458847 LCS458847:LCT458847 LMO458847:LMP458847 LWK458847:LWL458847 MGG458847:MGH458847 MQC458847:MQD458847 MZY458847:MZZ458847 NJU458847:NJV458847 NTQ458847:NTR458847 ODM458847:ODN458847 ONI458847:ONJ458847 OXE458847:OXF458847 PHA458847:PHB458847 PQW458847:PQX458847 QAS458847:QAT458847 QKO458847:QKP458847 QUK458847:QUL458847 REG458847:REH458847 ROC458847:ROD458847 RXY458847:RXZ458847 SHU458847:SHV458847 SRQ458847:SRR458847 TBM458847:TBN458847 TLI458847:TLJ458847 TVE458847:TVF458847 UFA458847:UFB458847 UOW458847:UOX458847 UYS458847:UYT458847 VIO458847:VIP458847 VSK458847:VSL458847 WCG458847:WCH458847 WMC458847:WMD458847 WVY458847:WVZ458847 Q524383:R524383 JM524383:JN524383 TI524383:TJ524383 ADE524383:ADF524383 ANA524383:ANB524383 AWW524383:AWX524383 BGS524383:BGT524383 BQO524383:BQP524383 CAK524383:CAL524383 CKG524383:CKH524383 CUC524383:CUD524383 DDY524383:DDZ524383 DNU524383:DNV524383 DXQ524383:DXR524383 EHM524383:EHN524383 ERI524383:ERJ524383 FBE524383:FBF524383 FLA524383:FLB524383 FUW524383:FUX524383 GES524383:GET524383 GOO524383:GOP524383 GYK524383:GYL524383 HIG524383:HIH524383 HSC524383:HSD524383 IBY524383:IBZ524383 ILU524383:ILV524383 IVQ524383:IVR524383 JFM524383:JFN524383 JPI524383:JPJ524383 JZE524383:JZF524383 KJA524383:KJB524383 KSW524383:KSX524383 LCS524383:LCT524383 LMO524383:LMP524383 LWK524383:LWL524383 MGG524383:MGH524383 MQC524383:MQD524383 MZY524383:MZZ524383 NJU524383:NJV524383 NTQ524383:NTR524383 ODM524383:ODN524383 ONI524383:ONJ524383 OXE524383:OXF524383 PHA524383:PHB524383 PQW524383:PQX524383 QAS524383:QAT524383 QKO524383:QKP524383 QUK524383:QUL524383 REG524383:REH524383 ROC524383:ROD524383 RXY524383:RXZ524383 SHU524383:SHV524383 SRQ524383:SRR524383 TBM524383:TBN524383 TLI524383:TLJ524383 TVE524383:TVF524383 UFA524383:UFB524383 UOW524383:UOX524383 UYS524383:UYT524383 VIO524383:VIP524383 VSK524383:VSL524383 WCG524383:WCH524383 WMC524383:WMD524383 WVY524383:WVZ524383 Q589919:R589919 JM589919:JN589919 TI589919:TJ589919 ADE589919:ADF589919 ANA589919:ANB589919 AWW589919:AWX589919 BGS589919:BGT589919 BQO589919:BQP589919 CAK589919:CAL589919 CKG589919:CKH589919 CUC589919:CUD589919 DDY589919:DDZ589919 DNU589919:DNV589919 DXQ589919:DXR589919 EHM589919:EHN589919 ERI589919:ERJ589919 FBE589919:FBF589919 FLA589919:FLB589919 FUW589919:FUX589919 GES589919:GET589919 GOO589919:GOP589919 GYK589919:GYL589919 HIG589919:HIH589919 HSC589919:HSD589919 IBY589919:IBZ589919 ILU589919:ILV589919 IVQ589919:IVR589919 JFM589919:JFN589919 JPI589919:JPJ589919 JZE589919:JZF589919 KJA589919:KJB589919 KSW589919:KSX589919 LCS589919:LCT589919 LMO589919:LMP589919 LWK589919:LWL589919 MGG589919:MGH589919 MQC589919:MQD589919 MZY589919:MZZ589919 NJU589919:NJV589919 NTQ589919:NTR589919 ODM589919:ODN589919 ONI589919:ONJ589919 OXE589919:OXF589919 PHA589919:PHB589919 PQW589919:PQX589919 QAS589919:QAT589919 QKO589919:QKP589919 QUK589919:QUL589919 REG589919:REH589919 ROC589919:ROD589919 RXY589919:RXZ589919 SHU589919:SHV589919 SRQ589919:SRR589919 TBM589919:TBN589919 TLI589919:TLJ589919 TVE589919:TVF589919 UFA589919:UFB589919 UOW589919:UOX589919 UYS589919:UYT589919 VIO589919:VIP589919 VSK589919:VSL589919 WCG589919:WCH589919 WMC589919:WMD589919 WVY589919:WVZ589919 Q655455:R655455 JM655455:JN655455 TI655455:TJ655455 ADE655455:ADF655455 ANA655455:ANB655455 AWW655455:AWX655455 BGS655455:BGT655455 BQO655455:BQP655455 CAK655455:CAL655455 CKG655455:CKH655455 CUC655455:CUD655455 DDY655455:DDZ655455 DNU655455:DNV655455 DXQ655455:DXR655455 EHM655455:EHN655455 ERI655455:ERJ655455 FBE655455:FBF655455 FLA655455:FLB655455 FUW655455:FUX655455 GES655455:GET655455 GOO655455:GOP655455 GYK655455:GYL655455 HIG655455:HIH655455 HSC655455:HSD655455 IBY655455:IBZ655455 ILU655455:ILV655455 IVQ655455:IVR655455 JFM655455:JFN655455 JPI655455:JPJ655455 JZE655455:JZF655455 KJA655455:KJB655455 KSW655455:KSX655455 LCS655455:LCT655455 LMO655455:LMP655455 LWK655455:LWL655455 MGG655455:MGH655455 MQC655455:MQD655455 MZY655455:MZZ655455 NJU655455:NJV655455 NTQ655455:NTR655455 ODM655455:ODN655455 ONI655455:ONJ655455 OXE655455:OXF655455 PHA655455:PHB655455 PQW655455:PQX655455 QAS655455:QAT655455 QKO655455:QKP655455 QUK655455:QUL655455 REG655455:REH655455 ROC655455:ROD655455 RXY655455:RXZ655455 SHU655455:SHV655455 SRQ655455:SRR655455 TBM655455:TBN655455 TLI655455:TLJ655455 TVE655455:TVF655455 UFA655455:UFB655455 UOW655455:UOX655455 UYS655455:UYT655455 VIO655455:VIP655455 VSK655455:VSL655455 WCG655455:WCH655455 WMC655455:WMD655455 WVY655455:WVZ655455 Q720991:R720991 JM720991:JN720991 TI720991:TJ720991 ADE720991:ADF720991 ANA720991:ANB720991 AWW720991:AWX720991 BGS720991:BGT720991 BQO720991:BQP720991 CAK720991:CAL720991 CKG720991:CKH720991 CUC720991:CUD720991 DDY720991:DDZ720991 DNU720991:DNV720991 DXQ720991:DXR720991 EHM720991:EHN720991 ERI720991:ERJ720991 FBE720991:FBF720991 FLA720991:FLB720991 FUW720991:FUX720991 GES720991:GET720991 GOO720991:GOP720991 GYK720991:GYL720991 HIG720991:HIH720991 HSC720991:HSD720991 IBY720991:IBZ720991 ILU720991:ILV720991 IVQ720991:IVR720991 JFM720991:JFN720991 JPI720991:JPJ720991 JZE720991:JZF720991 KJA720991:KJB720991 KSW720991:KSX720991 LCS720991:LCT720991 LMO720991:LMP720991 LWK720991:LWL720991 MGG720991:MGH720991 MQC720991:MQD720991 MZY720991:MZZ720991 NJU720991:NJV720991 NTQ720991:NTR720991 ODM720991:ODN720991 ONI720991:ONJ720991 OXE720991:OXF720991 PHA720991:PHB720991 PQW720991:PQX720991 QAS720991:QAT720991 QKO720991:QKP720991 QUK720991:QUL720991 REG720991:REH720991 ROC720991:ROD720991 RXY720991:RXZ720991 SHU720991:SHV720991 SRQ720991:SRR720991 TBM720991:TBN720991 TLI720991:TLJ720991 TVE720991:TVF720991 UFA720991:UFB720991 UOW720991:UOX720991 UYS720991:UYT720991 VIO720991:VIP720991 VSK720991:VSL720991 WCG720991:WCH720991 WMC720991:WMD720991 WVY720991:WVZ720991 Q786527:R786527 JM786527:JN786527 TI786527:TJ786527 ADE786527:ADF786527 ANA786527:ANB786527 AWW786527:AWX786527 BGS786527:BGT786527 BQO786527:BQP786527 CAK786527:CAL786527 CKG786527:CKH786527 CUC786527:CUD786527 DDY786527:DDZ786527 DNU786527:DNV786527 DXQ786527:DXR786527 EHM786527:EHN786527 ERI786527:ERJ786527 FBE786527:FBF786527 FLA786527:FLB786527 FUW786527:FUX786527 GES786527:GET786527 GOO786527:GOP786527 GYK786527:GYL786527 HIG786527:HIH786527 HSC786527:HSD786527 IBY786527:IBZ786527 ILU786527:ILV786527 IVQ786527:IVR786527 JFM786527:JFN786527 JPI786527:JPJ786527 JZE786527:JZF786527 KJA786527:KJB786527 KSW786527:KSX786527 LCS786527:LCT786527 LMO786527:LMP786527 LWK786527:LWL786527 MGG786527:MGH786527 MQC786527:MQD786527 MZY786527:MZZ786527 NJU786527:NJV786527 NTQ786527:NTR786527 ODM786527:ODN786527 ONI786527:ONJ786527 OXE786527:OXF786527 PHA786527:PHB786527 PQW786527:PQX786527 QAS786527:QAT786527 QKO786527:QKP786527 QUK786527:QUL786527 REG786527:REH786527 ROC786527:ROD786527 RXY786527:RXZ786527 SHU786527:SHV786527 SRQ786527:SRR786527 TBM786527:TBN786527 TLI786527:TLJ786527 TVE786527:TVF786527 UFA786527:UFB786527 UOW786527:UOX786527 UYS786527:UYT786527 VIO786527:VIP786527 VSK786527:VSL786527 WCG786527:WCH786527 WMC786527:WMD786527 WVY786527:WVZ786527 Q852063:R852063 JM852063:JN852063 TI852063:TJ852063 ADE852063:ADF852063 ANA852063:ANB852063 AWW852063:AWX852063 BGS852063:BGT852063 BQO852063:BQP852063 CAK852063:CAL852063 CKG852063:CKH852063 CUC852063:CUD852063 DDY852063:DDZ852063 DNU852063:DNV852063 DXQ852063:DXR852063 EHM852063:EHN852063 ERI852063:ERJ852063 FBE852063:FBF852063 FLA852063:FLB852063 FUW852063:FUX852063 GES852063:GET852063 GOO852063:GOP852063 GYK852063:GYL852063 HIG852063:HIH852063 HSC852063:HSD852063 IBY852063:IBZ852063 ILU852063:ILV852063 IVQ852063:IVR852063 JFM852063:JFN852063 JPI852063:JPJ852063 JZE852063:JZF852063 KJA852063:KJB852063 KSW852063:KSX852063 LCS852063:LCT852063 LMO852063:LMP852063 LWK852063:LWL852063 MGG852063:MGH852063 MQC852063:MQD852063 MZY852063:MZZ852063 NJU852063:NJV852063 NTQ852063:NTR852063 ODM852063:ODN852063 ONI852063:ONJ852063 OXE852063:OXF852063 PHA852063:PHB852063 PQW852063:PQX852063 QAS852063:QAT852063 QKO852063:QKP852063 QUK852063:QUL852063 REG852063:REH852063 ROC852063:ROD852063 RXY852063:RXZ852063 SHU852063:SHV852063 SRQ852063:SRR852063 TBM852063:TBN852063 TLI852063:TLJ852063 TVE852063:TVF852063 UFA852063:UFB852063 UOW852063:UOX852063 UYS852063:UYT852063 VIO852063:VIP852063 VSK852063:VSL852063 WCG852063:WCH852063 WMC852063:WMD852063 WVY852063:WVZ852063 Q917599:R917599 JM917599:JN917599 TI917599:TJ917599 ADE917599:ADF917599 ANA917599:ANB917599 AWW917599:AWX917599 BGS917599:BGT917599 BQO917599:BQP917599 CAK917599:CAL917599 CKG917599:CKH917599 CUC917599:CUD917599 DDY917599:DDZ917599 DNU917599:DNV917599 DXQ917599:DXR917599 EHM917599:EHN917599 ERI917599:ERJ917599 FBE917599:FBF917599 FLA917599:FLB917599 FUW917599:FUX917599 GES917599:GET917599 GOO917599:GOP917599 GYK917599:GYL917599 HIG917599:HIH917599 HSC917599:HSD917599 IBY917599:IBZ917599 ILU917599:ILV917599 IVQ917599:IVR917599 JFM917599:JFN917599 JPI917599:JPJ917599 JZE917599:JZF917599 KJA917599:KJB917599 KSW917599:KSX917599 LCS917599:LCT917599 LMO917599:LMP917599 LWK917599:LWL917599 MGG917599:MGH917599 MQC917599:MQD917599 MZY917599:MZZ917599 NJU917599:NJV917599 NTQ917599:NTR917599 ODM917599:ODN917599 ONI917599:ONJ917599 OXE917599:OXF917599 PHA917599:PHB917599 PQW917599:PQX917599 QAS917599:QAT917599 QKO917599:QKP917599 QUK917599:QUL917599 REG917599:REH917599 ROC917599:ROD917599 RXY917599:RXZ917599 SHU917599:SHV917599 SRQ917599:SRR917599 TBM917599:TBN917599 TLI917599:TLJ917599 TVE917599:TVF917599 UFA917599:UFB917599 UOW917599:UOX917599 UYS917599:UYT917599 VIO917599:VIP917599 VSK917599:VSL917599 WCG917599:WCH917599 WMC917599:WMD917599 WVY917599:WVZ917599 Q983135:R983135 JM983135:JN983135 TI983135:TJ983135 ADE983135:ADF983135 ANA983135:ANB983135 AWW983135:AWX983135 BGS983135:BGT983135 BQO983135:BQP983135 CAK983135:CAL983135 CKG983135:CKH983135 CUC983135:CUD983135 DDY983135:DDZ983135 DNU983135:DNV983135 DXQ983135:DXR983135 EHM983135:EHN983135 ERI983135:ERJ983135 FBE983135:FBF983135 FLA983135:FLB983135 FUW983135:FUX983135 GES983135:GET983135 GOO983135:GOP983135 GYK983135:GYL983135 HIG983135:HIH983135 HSC983135:HSD983135 IBY983135:IBZ983135 ILU983135:ILV983135 IVQ983135:IVR983135 JFM983135:JFN983135 JPI983135:JPJ983135 JZE983135:JZF983135 KJA983135:KJB983135 KSW983135:KSX983135 LCS983135:LCT983135 LMO983135:LMP983135 LWK983135:LWL983135 MGG983135:MGH983135 MQC983135:MQD983135 MZY983135:MZZ983135 NJU983135:NJV983135 NTQ983135:NTR983135 ODM983135:ODN983135 ONI983135:ONJ983135 OXE983135:OXF983135 PHA983135:PHB983135 PQW983135:PQX983135 QAS983135:QAT983135 QKO983135:QKP983135 QUK983135:QUL983135 REG983135:REH983135 ROC983135:ROD983135 RXY983135:RXZ983135 SHU983135:SHV983135 SRQ983135:SRR983135 TBM983135:TBN983135 TLI983135:TLJ983135 TVE983135:TVF983135 UFA983135:UFB983135 UOW983135:UOX983135 UYS983135:UYT983135 VIO983135:VIP983135 VSK983135:VSL983135 WCG983135:WCH983135 WMC983135:WMD983135 WVY983135:WVZ983135 Q92:R93 JM92:JN93 TI92:TJ93 ADE92:ADF93 ANA92:ANB93 AWW92:AWX93 BGS92:BGT93 BQO92:BQP93 CAK92:CAL93 CKG92:CKH93 CUC92:CUD93 DDY92:DDZ93 DNU92:DNV93 DXQ92:DXR93 EHM92:EHN93 ERI92:ERJ93 FBE92:FBF93 FLA92:FLB93 FUW92:FUX93 GES92:GET93 GOO92:GOP93 GYK92:GYL93 HIG92:HIH93 HSC92:HSD93 IBY92:IBZ93 ILU92:ILV93 IVQ92:IVR93 JFM92:JFN93 JPI92:JPJ93 JZE92:JZF93 KJA92:KJB93 KSW92:KSX93 LCS92:LCT93 LMO92:LMP93 LWK92:LWL93 MGG92:MGH93 MQC92:MQD93 MZY92:MZZ93 NJU92:NJV93 NTQ92:NTR93 ODM92:ODN93 ONI92:ONJ93 OXE92:OXF93 PHA92:PHB93 PQW92:PQX93 QAS92:QAT93 QKO92:QKP93 QUK92:QUL93 REG92:REH93 ROC92:ROD93 RXY92:RXZ93 SHU92:SHV93 SRQ92:SRR93 TBM92:TBN93 TLI92:TLJ93 TVE92:TVF93 UFA92:UFB93 UOW92:UOX93 UYS92:UYT93 VIO92:VIP93 VSK92:VSL93 WCG92:WCH93 WMC92:WMD93 WVY92:WVZ93 Q65628:R65629 JM65628:JN65629 TI65628:TJ65629 ADE65628:ADF65629 ANA65628:ANB65629 AWW65628:AWX65629 BGS65628:BGT65629 BQO65628:BQP65629 CAK65628:CAL65629 CKG65628:CKH65629 CUC65628:CUD65629 DDY65628:DDZ65629 DNU65628:DNV65629 DXQ65628:DXR65629 EHM65628:EHN65629 ERI65628:ERJ65629 FBE65628:FBF65629 FLA65628:FLB65629 FUW65628:FUX65629 GES65628:GET65629 GOO65628:GOP65629 GYK65628:GYL65629 HIG65628:HIH65629 HSC65628:HSD65629 IBY65628:IBZ65629 ILU65628:ILV65629 IVQ65628:IVR65629 JFM65628:JFN65629 JPI65628:JPJ65629 JZE65628:JZF65629 KJA65628:KJB65629 KSW65628:KSX65629 LCS65628:LCT65629 LMO65628:LMP65629 LWK65628:LWL65629 MGG65628:MGH65629 MQC65628:MQD65629 MZY65628:MZZ65629 NJU65628:NJV65629 NTQ65628:NTR65629 ODM65628:ODN65629 ONI65628:ONJ65629 OXE65628:OXF65629 PHA65628:PHB65629 PQW65628:PQX65629 QAS65628:QAT65629 QKO65628:QKP65629 QUK65628:QUL65629 REG65628:REH65629 ROC65628:ROD65629 RXY65628:RXZ65629 SHU65628:SHV65629 SRQ65628:SRR65629 TBM65628:TBN65629 TLI65628:TLJ65629 TVE65628:TVF65629 UFA65628:UFB65629 UOW65628:UOX65629 UYS65628:UYT65629 VIO65628:VIP65629 VSK65628:VSL65629 WCG65628:WCH65629 WMC65628:WMD65629 WVY65628:WVZ65629 Q131164:R131165 JM131164:JN131165 TI131164:TJ131165 ADE131164:ADF131165 ANA131164:ANB131165 AWW131164:AWX131165 BGS131164:BGT131165 BQO131164:BQP131165 CAK131164:CAL131165 CKG131164:CKH131165 CUC131164:CUD131165 DDY131164:DDZ131165 DNU131164:DNV131165 DXQ131164:DXR131165 EHM131164:EHN131165 ERI131164:ERJ131165 FBE131164:FBF131165 FLA131164:FLB131165 FUW131164:FUX131165 GES131164:GET131165 GOO131164:GOP131165 GYK131164:GYL131165 HIG131164:HIH131165 HSC131164:HSD131165 IBY131164:IBZ131165 ILU131164:ILV131165 IVQ131164:IVR131165 JFM131164:JFN131165 JPI131164:JPJ131165 JZE131164:JZF131165 KJA131164:KJB131165 KSW131164:KSX131165 LCS131164:LCT131165 LMO131164:LMP131165 LWK131164:LWL131165 MGG131164:MGH131165 MQC131164:MQD131165 MZY131164:MZZ131165 NJU131164:NJV131165 NTQ131164:NTR131165 ODM131164:ODN131165 ONI131164:ONJ131165 OXE131164:OXF131165 PHA131164:PHB131165 PQW131164:PQX131165 QAS131164:QAT131165 QKO131164:QKP131165 QUK131164:QUL131165 REG131164:REH131165 ROC131164:ROD131165 RXY131164:RXZ131165 SHU131164:SHV131165 SRQ131164:SRR131165 TBM131164:TBN131165 TLI131164:TLJ131165 TVE131164:TVF131165 UFA131164:UFB131165 UOW131164:UOX131165 UYS131164:UYT131165 VIO131164:VIP131165 VSK131164:VSL131165 WCG131164:WCH131165 WMC131164:WMD131165 WVY131164:WVZ131165 Q196700:R196701 JM196700:JN196701 TI196700:TJ196701 ADE196700:ADF196701 ANA196700:ANB196701 AWW196700:AWX196701 BGS196700:BGT196701 BQO196700:BQP196701 CAK196700:CAL196701 CKG196700:CKH196701 CUC196700:CUD196701 DDY196700:DDZ196701 DNU196700:DNV196701 DXQ196700:DXR196701 EHM196700:EHN196701 ERI196700:ERJ196701 FBE196700:FBF196701 FLA196700:FLB196701 FUW196700:FUX196701 GES196700:GET196701 GOO196700:GOP196701 GYK196700:GYL196701 HIG196700:HIH196701 HSC196700:HSD196701 IBY196700:IBZ196701 ILU196700:ILV196701 IVQ196700:IVR196701 JFM196700:JFN196701 JPI196700:JPJ196701 JZE196700:JZF196701 KJA196700:KJB196701 KSW196700:KSX196701 LCS196700:LCT196701 LMO196700:LMP196701 LWK196700:LWL196701 MGG196700:MGH196701 MQC196700:MQD196701 MZY196700:MZZ196701 NJU196700:NJV196701 NTQ196700:NTR196701 ODM196700:ODN196701 ONI196700:ONJ196701 OXE196700:OXF196701 PHA196700:PHB196701 PQW196700:PQX196701 QAS196700:QAT196701 QKO196700:QKP196701 QUK196700:QUL196701 REG196700:REH196701 ROC196700:ROD196701 RXY196700:RXZ196701 SHU196700:SHV196701 SRQ196700:SRR196701 TBM196700:TBN196701 TLI196700:TLJ196701 TVE196700:TVF196701 UFA196700:UFB196701 UOW196700:UOX196701 UYS196700:UYT196701 VIO196700:VIP196701 VSK196700:VSL196701 WCG196700:WCH196701 WMC196700:WMD196701 WVY196700:WVZ196701 Q262236:R262237 JM262236:JN262237 TI262236:TJ262237 ADE262236:ADF262237 ANA262236:ANB262237 AWW262236:AWX262237 BGS262236:BGT262237 BQO262236:BQP262237 CAK262236:CAL262237 CKG262236:CKH262237 CUC262236:CUD262237 DDY262236:DDZ262237 DNU262236:DNV262237 DXQ262236:DXR262237 EHM262236:EHN262237 ERI262236:ERJ262237 FBE262236:FBF262237 FLA262236:FLB262237 FUW262236:FUX262237 GES262236:GET262237 GOO262236:GOP262237 GYK262236:GYL262237 HIG262236:HIH262237 HSC262236:HSD262237 IBY262236:IBZ262237 ILU262236:ILV262237 IVQ262236:IVR262237 JFM262236:JFN262237 JPI262236:JPJ262237 JZE262236:JZF262237 KJA262236:KJB262237 KSW262236:KSX262237 LCS262236:LCT262237 LMO262236:LMP262237 LWK262236:LWL262237 MGG262236:MGH262237 MQC262236:MQD262237 MZY262236:MZZ262237 NJU262236:NJV262237 NTQ262236:NTR262237 ODM262236:ODN262237 ONI262236:ONJ262237 OXE262236:OXF262237 PHA262236:PHB262237 PQW262236:PQX262237 QAS262236:QAT262237 QKO262236:QKP262237 QUK262236:QUL262237 REG262236:REH262237 ROC262236:ROD262237 RXY262236:RXZ262237 SHU262236:SHV262237 SRQ262236:SRR262237 TBM262236:TBN262237 TLI262236:TLJ262237 TVE262236:TVF262237 UFA262236:UFB262237 UOW262236:UOX262237 UYS262236:UYT262237 VIO262236:VIP262237 VSK262236:VSL262237 WCG262236:WCH262237 WMC262236:WMD262237 WVY262236:WVZ262237 Q327772:R327773 JM327772:JN327773 TI327772:TJ327773 ADE327772:ADF327773 ANA327772:ANB327773 AWW327772:AWX327773 BGS327772:BGT327773 BQO327772:BQP327773 CAK327772:CAL327773 CKG327772:CKH327773 CUC327772:CUD327773 DDY327772:DDZ327773 DNU327772:DNV327773 DXQ327772:DXR327773 EHM327772:EHN327773 ERI327772:ERJ327773 FBE327772:FBF327773 FLA327772:FLB327773 FUW327772:FUX327773 GES327772:GET327773 GOO327772:GOP327773 GYK327772:GYL327773 HIG327772:HIH327773 HSC327772:HSD327773 IBY327772:IBZ327773 ILU327772:ILV327773 IVQ327772:IVR327773 JFM327772:JFN327773 JPI327772:JPJ327773 JZE327772:JZF327773 KJA327772:KJB327773 KSW327772:KSX327773 LCS327772:LCT327773 LMO327772:LMP327773 LWK327772:LWL327773 MGG327772:MGH327773 MQC327772:MQD327773 MZY327772:MZZ327773 NJU327772:NJV327773 NTQ327772:NTR327773 ODM327772:ODN327773 ONI327772:ONJ327773 OXE327772:OXF327773 PHA327772:PHB327773 PQW327772:PQX327773 QAS327772:QAT327773 QKO327772:QKP327773 QUK327772:QUL327773 REG327772:REH327773 ROC327772:ROD327773 RXY327772:RXZ327773 SHU327772:SHV327773 SRQ327772:SRR327773 TBM327772:TBN327773 TLI327772:TLJ327773 TVE327772:TVF327773 UFA327772:UFB327773 UOW327772:UOX327773 UYS327772:UYT327773 VIO327772:VIP327773 VSK327772:VSL327773 WCG327772:WCH327773 WMC327772:WMD327773 WVY327772:WVZ327773 Q393308:R393309 JM393308:JN393309 TI393308:TJ393309 ADE393308:ADF393309 ANA393308:ANB393309 AWW393308:AWX393309 BGS393308:BGT393309 BQO393308:BQP393309 CAK393308:CAL393309 CKG393308:CKH393309 CUC393308:CUD393309 DDY393308:DDZ393309 DNU393308:DNV393309 DXQ393308:DXR393309 EHM393308:EHN393309 ERI393308:ERJ393309 FBE393308:FBF393309 FLA393308:FLB393309 FUW393308:FUX393309 GES393308:GET393309 GOO393308:GOP393309 GYK393308:GYL393309 HIG393308:HIH393309 HSC393308:HSD393309 IBY393308:IBZ393309 ILU393308:ILV393309 IVQ393308:IVR393309 JFM393308:JFN393309 JPI393308:JPJ393309 JZE393308:JZF393309 KJA393308:KJB393309 KSW393308:KSX393309 LCS393308:LCT393309 LMO393308:LMP393309 LWK393308:LWL393309 MGG393308:MGH393309 MQC393308:MQD393309 MZY393308:MZZ393309 NJU393308:NJV393309 NTQ393308:NTR393309 ODM393308:ODN393309 ONI393308:ONJ393309 OXE393308:OXF393309 PHA393308:PHB393309 PQW393308:PQX393309 QAS393308:QAT393309 QKO393308:QKP393309 QUK393308:QUL393309 REG393308:REH393309 ROC393308:ROD393309 RXY393308:RXZ393309 SHU393308:SHV393309 SRQ393308:SRR393309 TBM393308:TBN393309 TLI393308:TLJ393309 TVE393308:TVF393309 UFA393308:UFB393309 UOW393308:UOX393309 UYS393308:UYT393309 VIO393308:VIP393309 VSK393308:VSL393309 WCG393308:WCH393309 WMC393308:WMD393309 WVY393308:WVZ393309 Q458844:R458845 JM458844:JN458845 TI458844:TJ458845 ADE458844:ADF458845 ANA458844:ANB458845 AWW458844:AWX458845 BGS458844:BGT458845 BQO458844:BQP458845 CAK458844:CAL458845 CKG458844:CKH458845 CUC458844:CUD458845 DDY458844:DDZ458845 DNU458844:DNV458845 DXQ458844:DXR458845 EHM458844:EHN458845 ERI458844:ERJ458845 FBE458844:FBF458845 FLA458844:FLB458845 FUW458844:FUX458845 GES458844:GET458845 GOO458844:GOP458845 GYK458844:GYL458845 HIG458844:HIH458845 HSC458844:HSD458845 IBY458844:IBZ458845 ILU458844:ILV458845 IVQ458844:IVR458845 JFM458844:JFN458845 JPI458844:JPJ458845 JZE458844:JZF458845 KJA458844:KJB458845 KSW458844:KSX458845 LCS458844:LCT458845 LMO458844:LMP458845 LWK458844:LWL458845 MGG458844:MGH458845 MQC458844:MQD458845 MZY458844:MZZ458845 NJU458844:NJV458845 NTQ458844:NTR458845 ODM458844:ODN458845 ONI458844:ONJ458845 OXE458844:OXF458845 PHA458844:PHB458845 PQW458844:PQX458845 QAS458844:QAT458845 QKO458844:QKP458845 QUK458844:QUL458845 REG458844:REH458845 ROC458844:ROD458845 RXY458844:RXZ458845 SHU458844:SHV458845 SRQ458844:SRR458845 TBM458844:TBN458845 TLI458844:TLJ458845 TVE458844:TVF458845 UFA458844:UFB458845 UOW458844:UOX458845 UYS458844:UYT458845 VIO458844:VIP458845 VSK458844:VSL458845 WCG458844:WCH458845 WMC458844:WMD458845 WVY458844:WVZ458845 Q524380:R524381 JM524380:JN524381 TI524380:TJ524381 ADE524380:ADF524381 ANA524380:ANB524381 AWW524380:AWX524381 BGS524380:BGT524381 BQO524380:BQP524381 CAK524380:CAL524381 CKG524380:CKH524381 CUC524380:CUD524381 DDY524380:DDZ524381 DNU524380:DNV524381 DXQ524380:DXR524381 EHM524380:EHN524381 ERI524380:ERJ524381 FBE524380:FBF524381 FLA524380:FLB524381 FUW524380:FUX524381 GES524380:GET524381 GOO524380:GOP524381 GYK524380:GYL524381 HIG524380:HIH524381 HSC524380:HSD524381 IBY524380:IBZ524381 ILU524380:ILV524381 IVQ524380:IVR524381 JFM524380:JFN524381 JPI524380:JPJ524381 JZE524380:JZF524381 KJA524380:KJB524381 KSW524380:KSX524381 LCS524380:LCT524381 LMO524380:LMP524381 LWK524380:LWL524381 MGG524380:MGH524381 MQC524380:MQD524381 MZY524380:MZZ524381 NJU524380:NJV524381 NTQ524380:NTR524381 ODM524380:ODN524381 ONI524380:ONJ524381 OXE524380:OXF524381 PHA524380:PHB524381 PQW524380:PQX524381 QAS524380:QAT524381 QKO524380:QKP524381 QUK524380:QUL524381 REG524380:REH524381 ROC524380:ROD524381 RXY524380:RXZ524381 SHU524380:SHV524381 SRQ524380:SRR524381 TBM524380:TBN524381 TLI524380:TLJ524381 TVE524380:TVF524381 UFA524380:UFB524381 UOW524380:UOX524381 UYS524380:UYT524381 VIO524380:VIP524381 VSK524380:VSL524381 WCG524380:WCH524381 WMC524380:WMD524381 WVY524380:WVZ524381 Q589916:R589917 JM589916:JN589917 TI589916:TJ589917 ADE589916:ADF589917 ANA589916:ANB589917 AWW589916:AWX589917 BGS589916:BGT589917 BQO589916:BQP589917 CAK589916:CAL589917 CKG589916:CKH589917 CUC589916:CUD589917 DDY589916:DDZ589917 DNU589916:DNV589917 DXQ589916:DXR589917 EHM589916:EHN589917 ERI589916:ERJ589917 FBE589916:FBF589917 FLA589916:FLB589917 FUW589916:FUX589917 GES589916:GET589917 GOO589916:GOP589917 GYK589916:GYL589917 HIG589916:HIH589917 HSC589916:HSD589917 IBY589916:IBZ589917 ILU589916:ILV589917 IVQ589916:IVR589917 JFM589916:JFN589917 JPI589916:JPJ589917 JZE589916:JZF589917 KJA589916:KJB589917 KSW589916:KSX589917 LCS589916:LCT589917 LMO589916:LMP589917 LWK589916:LWL589917 MGG589916:MGH589917 MQC589916:MQD589917 MZY589916:MZZ589917 NJU589916:NJV589917 NTQ589916:NTR589917 ODM589916:ODN589917 ONI589916:ONJ589917 OXE589916:OXF589917 PHA589916:PHB589917 PQW589916:PQX589917 QAS589916:QAT589917 QKO589916:QKP589917 QUK589916:QUL589917 REG589916:REH589917 ROC589916:ROD589917 RXY589916:RXZ589917 SHU589916:SHV589917 SRQ589916:SRR589917 TBM589916:TBN589917 TLI589916:TLJ589917 TVE589916:TVF589917 UFA589916:UFB589917 UOW589916:UOX589917 UYS589916:UYT589917 VIO589916:VIP589917 VSK589916:VSL589917 WCG589916:WCH589917 WMC589916:WMD589917 WVY589916:WVZ589917 Q655452:R655453 JM655452:JN655453 TI655452:TJ655453 ADE655452:ADF655453 ANA655452:ANB655453 AWW655452:AWX655453 BGS655452:BGT655453 BQO655452:BQP655453 CAK655452:CAL655453 CKG655452:CKH655453 CUC655452:CUD655453 DDY655452:DDZ655453 DNU655452:DNV655453 DXQ655452:DXR655453 EHM655452:EHN655453 ERI655452:ERJ655453 FBE655452:FBF655453 FLA655452:FLB655453 FUW655452:FUX655453 GES655452:GET655453 GOO655452:GOP655453 GYK655452:GYL655453 HIG655452:HIH655453 HSC655452:HSD655453 IBY655452:IBZ655453 ILU655452:ILV655453 IVQ655452:IVR655453 JFM655452:JFN655453 JPI655452:JPJ655453 JZE655452:JZF655453 KJA655452:KJB655453 KSW655452:KSX655453 LCS655452:LCT655453 LMO655452:LMP655453 LWK655452:LWL655453 MGG655452:MGH655453 MQC655452:MQD655453 MZY655452:MZZ655453 NJU655452:NJV655453 NTQ655452:NTR655453 ODM655452:ODN655453 ONI655452:ONJ655453 OXE655452:OXF655453 PHA655452:PHB655453 PQW655452:PQX655453 QAS655452:QAT655453 QKO655452:QKP655453 QUK655452:QUL655453 REG655452:REH655453 ROC655452:ROD655453 RXY655452:RXZ655453 SHU655452:SHV655453 SRQ655452:SRR655453 TBM655452:TBN655453 TLI655452:TLJ655453 TVE655452:TVF655453 UFA655452:UFB655453 UOW655452:UOX655453 UYS655452:UYT655453 VIO655452:VIP655453 VSK655452:VSL655453 WCG655452:WCH655453 WMC655452:WMD655453 WVY655452:WVZ655453 Q720988:R720989 JM720988:JN720989 TI720988:TJ720989 ADE720988:ADF720989 ANA720988:ANB720989 AWW720988:AWX720989 BGS720988:BGT720989 BQO720988:BQP720989 CAK720988:CAL720989 CKG720988:CKH720989 CUC720988:CUD720989 DDY720988:DDZ720989 DNU720988:DNV720989 DXQ720988:DXR720989 EHM720988:EHN720989 ERI720988:ERJ720989 FBE720988:FBF720989 FLA720988:FLB720989 FUW720988:FUX720989 GES720988:GET720989 GOO720988:GOP720989 GYK720988:GYL720989 HIG720988:HIH720989 HSC720988:HSD720989 IBY720988:IBZ720989 ILU720988:ILV720989 IVQ720988:IVR720989 JFM720988:JFN720989 JPI720988:JPJ720989 JZE720988:JZF720989 KJA720988:KJB720989 KSW720988:KSX720989 LCS720988:LCT720989 LMO720988:LMP720989 LWK720988:LWL720989 MGG720988:MGH720989 MQC720988:MQD720989 MZY720988:MZZ720989 NJU720988:NJV720989 NTQ720988:NTR720989 ODM720988:ODN720989 ONI720988:ONJ720989 OXE720988:OXF720989 PHA720988:PHB720989 PQW720988:PQX720989 QAS720988:QAT720989 QKO720988:QKP720989 QUK720988:QUL720989 REG720988:REH720989 ROC720988:ROD720989 RXY720988:RXZ720989 SHU720988:SHV720989 SRQ720988:SRR720989 TBM720988:TBN720989 TLI720988:TLJ720989 TVE720988:TVF720989 UFA720988:UFB720989 UOW720988:UOX720989 UYS720988:UYT720989 VIO720988:VIP720989 VSK720988:VSL720989 WCG720988:WCH720989 WMC720988:WMD720989 WVY720988:WVZ720989 Q786524:R786525 JM786524:JN786525 TI786524:TJ786525 ADE786524:ADF786525 ANA786524:ANB786525 AWW786524:AWX786525 BGS786524:BGT786525 BQO786524:BQP786525 CAK786524:CAL786525 CKG786524:CKH786525 CUC786524:CUD786525 DDY786524:DDZ786525 DNU786524:DNV786525 DXQ786524:DXR786525 EHM786524:EHN786525 ERI786524:ERJ786525 FBE786524:FBF786525 FLA786524:FLB786525 FUW786524:FUX786525 GES786524:GET786525 GOO786524:GOP786525 GYK786524:GYL786525 HIG786524:HIH786525 HSC786524:HSD786525 IBY786524:IBZ786525 ILU786524:ILV786525 IVQ786524:IVR786525 JFM786524:JFN786525 JPI786524:JPJ786525 JZE786524:JZF786525 KJA786524:KJB786525 KSW786524:KSX786525 LCS786524:LCT786525 LMO786524:LMP786525 LWK786524:LWL786525 MGG786524:MGH786525 MQC786524:MQD786525 MZY786524:MZZ786525 NJU786524:NJV786525 NTQ786524:NTR786525 ODM786524:ODN786525 ONI786524:ONJ786525 OXE786524:OXF786525 PHA786524:PHB786525 PQW786524:PQX786525 QAS786524:QAT786525 QKO786524:QKP786525 QUK786524:QUL786525 REG786524:REH786525 ROC786524:ROD786525 RXY786524:RXZ786525 SHU786524:SHV786525 SRQ786524:SRR786525 TBM786524:TBN786525 TLI786524:TLJ786525 TVE786524:TVF786525 UFA786524:UFB786525 UOW786524:UOX786525 UYS786524:UYT786525 VIO786524:VIP786525 VSK786524:VSL786525 WCG786524:WCH786525 WMC786524:WMD786525 WVY786524:WVZ786525 Q852060:R852061 JM852060:JN852061 TI852060:TJ852061 ADE852060:ADF852061 ANA852060:ANB852061 AWW852060:AWX852061 BGS852060:BGT852061 BQO852060:BQP852061 CAK852060:CAL852061 CKG852060:CKH852061 CUC852060:CUD852061 DDY852060:DDZ852061 DNU852060:DNV852061 DXQ852060:DXR852061 EHM852060:EHN852061 ERI852060:ERJ852061 FBE852060:FBF852061 FLA852060:FLB852061 FUW852060:FUX852061 GES852060:GET852061 GOO852060:GOP852061 GYK852060:GYL852061 HIG852060:HIH852061 HSC852060:HSD852061 IBY852060:IBZ852061 ILU852060:ILV852061 IVQ852060:IVR852061 JFM852060:JFN852061 JPI852060:JPJ852061 JZE852060:JZF852061 KJA852060:KJB852061 KSW852060:KSX852061 LCS852060:LCT852061 LMO852060:LMP852061 LWK852060:LWL852061 MGG852060:MGH852061 MQC852060:MQD852061 MZY852060:MZZ852061 NJU852060:NJV852061 NTQ852060:NTR852061 ODM852060:ODN852061 ONI852060:ONJ852061 OXE852060:OXF852061 PHA852060:PHB852061 PQW852060:PQX852061 QAS852060:QAT852061 QKO852060:QKP852061 QUK852060:QUL852061 REG852060:REH852061 ROC852060:ROD852061 RXY852060:RXZ852061 SHU852060:SHV852061 SRQ852060:SRR852061 TBM852060:TBN852061 TLI852060:TLJ852061 TVE852060:TVF852061 UFA852060:UFB852061 UOW852060:UOX852061 UYS852060:UYT852061 VIO852060:VIP852061 VSK852060:VSL852061 WCG852060:WCH852061 WMC852060:WMD852061 WVY852060:WVZ852061 Q917596:R917597 JM917596:JN917597 TI917596:TJ917597 ADE917596:ADF917597 ANA917596:ANB917597 AWW917596:AWX917597 BGS917596:BGT917597 BQO917596:BQP917597 CAK917596:CAL917597 CKG917596:CKH917597 CUC917596:CUD917597 DDY917596:DDZ917597 DNU917596:DNV917597 DXQ917596:DXR917597 EHM917596:EHN917597 ERI917596:ERJ917597 FBE917596:FBF917597 FLA917596:FLB917597 FUW917596:FUX917597 GES917596:GET917597 GOO917596:GOP917597 GYK917596:GYL917597 HIG917596:HIH917597 HSC917596:HSD917597 IBY917596:IBZ917597 ILU917596:ILV917597 IVQ917596:IVR917597 JFM917596:JFN917597 JPI917596:JPJ917597 JZE917596:JZF917597 KJA917596:KJB917597 KSW917596:KSX917597 LCS917596:LCT917597 LMO917596:LMP917597 LWK917596:LWL917597 MGG917596:MGH917597 MQC917596:MQD917597 MZY917596:MZZ917597 NJU917596:NJV917597 NTQ917596:NTR917597 ODM917596:ODN917597 ONI917596:ONJ917597 OXE917596:OXF917597 PHA917596:PHB917597 PQW917596:PQX917597 QAS917596:QAT917597 QKO917596:QKP917597 QUK917596:QUL917597 REG917596:REH917597 ROC917596:ROD917597 RXY917596:RXZ917597 SHU917596:SHV917597 SRQ917596:SRR917597 TBM917596:TBN917597 TLI917596:TLJ917597 TVE917596:TVF917597 UFA917596:UFB917597 UOW917596:UOX917597 UYS917596:UYT917597 VIO917596:VIP917597 VSK917596:VSL917597 WCG917596:WCH917597 WMC917596:WMD917597 WVY917596:WVZ917597 Q983132:R983133 JM983132:JN983133 TI983132:TJ983133 ADE983132:ADF983133 ANA983132:ANB983133 AWW983132:AWX983133 BGS983132:BGT983133 BQO983132:BQP983133 CAK983132:CAL983133 CKG983132:CKH983133 CUC983132:CUD983133 DDY983132:DDZ983133 DNU983132:DNV983133 DXQ983132:DXR983133 EHM983132:EHN983133 ERI983132:ERJ983133 FBE983132:FBF983133 FLA983132:FLB983133 FUW983132:FUX983133 GES983132:GET983133 GOO983132:GOP983133 GYK983132:GYL983133 HIG983132:HIH983133 HSC983132:HSD983133 IBY983132:IBZ983133 ILU983132:ILV983133 IVQ983132:IVR983133 JFM983132:JFN983133 JPI983132:JPJ983133 JZE983132:JZF983133 KJA983132:KJB983133 KSW983132:KSX983133 LCS983132:LCT983133 LMO983132:LMP983133 LWK983132:LWL983133 MGG983132:MGH983133 MQC983132:MQD983133 MZY983132:MZZ983133 NJU983132:NJV983133 NTQ983132:NTR983133 ODM983132:ODN983133 ONI983132:ONJ983133 OXE983132:OXF983133 PHA983132:PHB983133 PQW983132:PQX983133 QAS983132:QAT983133 QKO983132:QKP983133 QUK983132:QUL983133 REG983132:REH983133 ROC983132:ROD983133 RXY983132:RXZ983133 SHU983132:SHV983133 SRQ983132:SRR983133 TBM983132:TBN983133 TLI983132:TLJ983133 TVE983132:TVF983133 UFA983132:UFB983133 UOW983132:UOX983133 UYS983132:UYT983133 VIO983132:VIP983133 VSK983132:VSL983133 WCG983132:WCH983133 WMC983132:WMD983133 WVY983132:WVZ983133 P92:P95 JL92:JL95 TH92:TH95 ADD92:ADD95 AMZ92:AMZ95 AWV92:AWV95 BGR92:BGR95 BQN92:BQN95 CAJ92:CAJ95 CKF92:CKF95 CUB92:CUB95 DDX92:DDX95 DNT92:DNT95 DXP92:DXP95 EHL92:EHL95 ERH92:ERH95 FBD92:FBD95 FKZ92:FKZ95 FUV92:FUV95 GER92:GER95 GON92:GON95 GYJ92:GYJ95 HIF92:HIF95 HSB92:HSB95 IBX92:IBX95 ILT92:ILT95 IVP92:IVP95 JFL92:JFL95 JPH92:JPH95 JZD92:JZD95 KIZ92:KIZ95 KSV92:KSV95 LCR92:LCR95 LMN92:LMN95 LWJ92:LWJ95 MGF92:MGF95 MQB92:MQB95 MZX92:MZX95 NJT92:NJT95 NTP92:NTP95 ODL92:ODL95 ONH92:ONH95 OXD92:OXD95 PGZ92:PGZ95 PQV92:PQV95 QAR92:QAR95 QKN92:QKN95 QUJ92:QUJ95 REF92:REF95 ROB92:ROB95 RXX92:RXX95 SHT92:SHT95 SRP92:SRP95 TBL92:TBL95 TLH92:TLH95 TVD92:TVD95 UEZ92:UEZ95 UOV92:UOV95 UYR92:UYR95 VIN92:VIN95 VSJ92:VSJ95 WCF92:WCF95 WMB92:WMB95 WVX92:WVX95 P65628:P65631 JL65628:JL65631 TH65628:TH65631 ADD65628:ADD65631 AMZ65628:AMZ65631 AWV65628:AWV65631 BGR65628:BGR65631 BQN65628:BQN65631 CAJ65628:CAJ65631 CKF65628:CKF65631 CUB65628:CUB65631 DDX65628:DDX65631 DNT65628:DNT65631 DXP65628:DXP65631 EHL65628:EHL65631 ERH65628:ERH65631 FBD65628:FBD65631 FKZ65628:FKZ65631 FUV65628:FUV65631 GER65628:GER65631 GON65628:GON65631 GYJ65628:GYJ65631 HIF65628:HIF65631 HSB65628:HSB65631 IBX65628:IBX65631 ILT65628:ILT65631 IVP65628:IVP65631 JFL65628:JFL65631 JPH65628:JPH65631 JZD65628:JZD65631 KIZ65628:KIZ65631 KSV65628:KSV65631 LCR65628:LCR65631 LMN65628:LMN65631 LWJ65628:LWJ65631 MGF65628:MGF65631 MQB65628:MQB65631 MZX65628:MZX65631 NJT65628:NJT65631 NTP65628:NTP65631 ODL65628:ODL65631 ONH65628:ONH65631 OXD65628:OXD65631 PGZ65628:PGZ65631 PQV65628:PQV65631 QAR65628:QAR65631 QKN65628:QKN65631 QUJ65628:QUJ65631 REF65628:REF65631 ROB65628:ROB65631 RXX65628:RXX65631 SHT65628:SHT65631 SRP65628:SRP65631 TBL65628:TBL65631 TLH65628:TLH65631 TVD65628:TVD65631 UEZ65628:UEZ65631 UOV65628:UOV65631 UYR65628:UYR65631 VIN65628:VIN65631 VSJ65628:VSJ65631 WCF65628:WCF65631 WMB65628:WMB65631 WVX65628:WVX65631 P131164:P131167 JL131164:JL131167 TH131164:TH131167 ADD131164:ADD131167 AMZ131164:AMZ131167 AWV131164:AWV131167 BGR131164:BGR131167 BQN131164:BQN131167 CAJ131164:CAJ131167 CKF131164:CKF131167 CUB131164:CUB131167 DDX131164:DDX131167 DNT131164:DNT131167 DXP131164:DXP131167 EHL131164:EHL131167 ERH131164:ERH131167 FBD131164:FBD131167 FKZ131164:FKZ131167 FUV131164:FUV131167 GER131164:GER131167 GON131164:GON131167 GYJ131164:GYJ131167 HIF131164:HIF131167 HSB131164:HSB131167 IBX131164:IBX131167 ILT131164:ILT131167 IVP131164:IVP131167 JFL131164:JFL131167 JPH131164:JPH131167 JZD131164:JZD131167 KIZ131164:KIZ131167 KSV131164:KSV131167 LCR131164:LCR131167 LMN131164:LMN131167 LWJ131164:LWJ131167 MGF131164:MGF131167 MQB131164:MQB131167 MZX131164:MZX131167 NJT131164:NJT131167 NTP131164:NTP131167 ODL131164:ODL131167 ONH131164:ONH131167 OXD131164:OXD131167 PGZ131164:PGZ131167 PQV131164:PQV131167 QAR131164:QAR131167 QKN131164:QKN131167 QUJ131164:QUJ131167 REF131164:REF131167 ROB131164:ROB131167 RXX131164:RXX131167 SHT131164:SHT131167 SRP131164:SRP131167 TBL131164:TBL131167 TLH131164:TLH131167 TVD131164:TVD131167 UEZ131164:UEZ131167 UOV131164:UOV131167 UYR131164:UYR131167 VIN131164:VIN131167 VSJ131164:VSJ131167 WCF131164:WCF131167 WMB131164:WMB131167 WVX131164:WVX131167 P196700:P196703 JL196700:JL196703 TH196700:TH196703 ADD196700:ADD196703 AMZ196700:AMZ196703 AWV196700:AWV196703 BGR196700:BGR196703 BQN196700:BQN196703 CAJ196700:CAJ196703 CKF196700:CKF196703 CUB196700:CUB196703 DDX196700:DDX196703 DNT196700:DNT196703 DXP196700:DXP196703 EHL196700:EHL196703 ERH196700:ERH196703 FBD196700:FBD196703 FKZ196700:FKZ196703 FUV196700:FUV196703 GER196700:GER196703 GON196700:GON196703 GYJ196700:GYJ196703 HIF196700:HIF196703 HSB196700:HSB196703 IBX196700:IBX196703 ILT196700:ILT196703 IVP196700:IVP196703 JFL196700:JFL196703 JPH196700:JPH196703 JZD196700:JZD196703 KIZ196700:KIZ196703 KSV196700:KSV196703 LCR196700:LCR196703 LMN196700:LMN196703 LWJ196700:LWJ196703 MGF196700:MGF196703 MQB196700:MQB196703 MZX196700:MZX196703 NJT196700:NJT196703 NTP196700:NTP196703 ODL196700:ODL196703 ONH196700:ONH196703 OXD196700:OXD196703 PGZ196700:PGZ196703 PQV196700:PQV196703 QAR196700:QAR196703 QKN196700:QKN196703 QUJ196700:QUJ196703 REF196700:REF196703 ROB196700:ROB196703 RXX196700:RXX196703 SHT196700:SHT196703 SRP196700:SRP196703 TBL196700:TBL196703 TLH196700:TLH196703 TVD196700:TVD196703 UEZ196700:UEZ196703 UOV196700:UOV196703 UYR196700:UYR196703 VIN196700:VIN196703 VSJ196700:VSJ196703 WCF196700:WCF196703 WMB196700:WMB196703 WVX196700:WVX196703 P262236:P262239 JL262236:JL262239 TH262236:TH262239 ADD262236:ADD262239 AMZ262236:AMZ262239 AWV262236:AWV262239 BGR262236:BGR262239 BQN262236:BQN262239 CAJ262236:CAJ262239 CKF262236:CKF262239 CUB262236:CUB262239 DDX262236:DDX262239 DNT262236:DNT262239 DXP262236:DXP262239 EHL262236:EHL262239 ERH262236:ERH262239 FBD262236:FBD262239 FKZ262236:FKZ262239 FUV262236:FUV262239 GER262236:GER262239 GON262236:GON262239 GYJ262236:GYJ262239 HIF262236:HIF262239 HSB262236:HSB262239 IBX262236:IBX262239 ILT262236:ILT262239 IVP262236:IVP262239 JFL262236:JFL262239 JPH262236:JPH262239 JZD262236:JZD262239 KIZ262236:KIZ262239 KSV262236:KSV262239 LCR262236:LCR262239 LMN262236:LMN262239 LWJ262236:LWJ262239 MGF262236:MGF262239 MQB262236:MQB262239 MZX262236:MZX262239 NJT262236:NJT262239 NTP262236:NTP262239 ODL262236:ODL262239 ONH262236:ONH262239 OXD262236:OXD262239 PGZ262236:PGZ262239 PQV262236:PQV262239 QAR262236:QAR262239 QKN262236:QKN262239 QUJ262236:QUJ262239 REF262236:REF262239 ROB262236:ROB262239 RXX262236:RXX262239 SHT262236:SHT262239 SRP262236:SRP262239 TBL262236:TBL262239 TLH262236:TLH262239 TVD262236:TVD262239 UEZ262236:UEZ262239 UOV262236:UOV262239 UYR262236:UYR262239 VIN262236:VIN262239 VSJ262236:VSJ262239 WCF262236:WCF262239 WMB262236:WMB262239 WVX262236:WVX262239 P327772:P327775 JL327772:JL327775 TH327772:TH327775 ADD327772:ADD327775 AMZ327772:AMZ327775 AWV327772:AWV327775 BGR327772:BGR327775 BQN327772:BQN327775 CAJ327772:CAJ327775 CKF327772:CKF327775 CUB327772:CUB327775 DDX327772:DDX327775 DNT327772:DNT327775 DXP327772:DXP327775 EHL327772:EHL327775 ERH327772:ERH327775 FBD327772:FBD327775 FKZ327772:FKZ327775 FUV327772:FUV327775 GER327772:GER327775 GON327772:GON327775 GYJ327772:GYJ327775 HIF327772:HIF327775 HSB327772:HSB327775 IBX327772:IBX327775 ILT327772:ILT327775 IVP327772:IVP327775 JFL327772:JFL327775 JPH327772:JPH327775 JZD327772:JZD327775 KIZ327772:KIZ327775 KSV327772:KSV327775 LCR327772:LCR327775 LMN327772:LMN327775 LWJ327772:LWJ327775 MGF327772:MGF327775 MQB327772:MQB327775 MZX327772:MZX327775 NJT327772:NJT327775 NTP327772:NTP327775 ODL327772:ODL327775 ONH327772:ONH327775 OXD327772:OXD327775 PGZ327772:PGZ327775 PQV327772:PQV327775 QAR327772:QAR327775 QKN327772:QKN327775 QUJ327772:QUJ327775 REF327772:REF327775 ROB327772:ROB327775 RXX327772:RXX327775 SHT327772:SHT327775 SRP327772:SRP327775 TBL327772:TBL327775 TLH327772:TLH327775 TVD327772:TVD327775 UEZ327772:UEZ327775 UOV327772:UOV327775 UYR327772:UYR327775 VIN327772:VIN327775 VSJ327772:VSJ327775 WCF327772:WCF327775 WMB327772:WMB327775 WVX327772:WVX327775 P393308:P393311 JL393308:JL393311 TH393308:TH393311 ADD393308:ADD393311 AMZ393308:AMZ393311 AWV393308:AWV393311 BGR393308:BGR393311 BQN393308:BQN393311 CAJ393308:CAJ393311 CKF393308:CKF393311 CUB393308:CUB393311 DDX393308:DDX393311 DNT393308:DNT393311 DXP393308:DXP393311 EHL393308:EHL393311 ERH393308:ERH393311 FBD393308:FBD393311 FKZ393308:FKZ393311 FUV393308:FUV393311 GER393308:GER393311 GON393308:GON393311 GYJ393308:GYJ393311 HIF393308:HIF393311 HSB393308:HSB393311 IBX393308:IBX393311 ILT393308:ILT393311 IVP393308:IVP393311 JFL393308:JFL393311 JPH393308:JPH393311 JZD393308:JZD393311 KIZ393308:KIZ393311 KSV393308:KSV393311 LCR393308:LCR393311 LMN393308:LMN393311 LWJ393308:LWJ393311 MGF393308:MGF393311 MQB393308:MQB393311 MZX393308:MZX393311 NJT393308:NJT393311 NTP393308:NTP393311 ODL393308:ODL393311 ONH393308:ONH393311 OXD393308:OXD393311 PGZ393308:PGZ393311 PQV393308:PQV393311 QAR393308:QAR393311 QKN393308:QKN393311 QUJ393308:QUJ393311 REF393308:REF393311 ROB393308:ROB393311 RXX393308:RXX393311 SHT393308:SHT393311 SRP393308:SRP393311 TBL393308:TBL393311 TLH393308:TLH393311 TVD393308:TVD393311 UEZ393308:UEZ393311 UOV393308:UOV393311 UYR393308:UYR393311 VIN393308:VIN393311 VSJ393308:VSJ393311 WCF393308:WCF393311 WMB393308:WMB393311 WVX393308:WVX393311 P458844:P458847 JL458844:JL458847 TH458844:TH458847 ADD458844:ADD458847 AMZ458844:AMZ458847 AWV458844:AWV458847 BGR458844:BGR458847 BQN458844:BQN458847 CAJ458844:CAJ458847 CKF458844:CKF458847 CUB458844:CUB458847 DDX458844:DDX458847 DNT458844:DNT458847 DXP458844:DXP458847 EHL458844:EHL458847 ERH458844:ERH458847 FBD458844:FBD458847 FKZ458844:FKZ458847 FUV458844:FUV458847 GER458844:GER458847 GON458844:GON458847 GYJ458844:GYJ458847 HIF458844:HIF458847 HSB458844:HSB458847 IBX458844:IBX458847 ILT458844:ILT458847 IVP458844:IVP458847 JFL458844:JFL458847 JPH458844:JPH458847 JZD458844:JZD458847 KIZ458844:KIZ458847 KSV458844:KSV458847 LCR458844:LCR458847 LMN458844:LMN458847 LWJ458844:LWJ458847 MGF458844:MGF458847 MQB458844:MQB458847 MZX458844:MZX458847 NJT458844:NJT458847 NTP458844:NTP458847 ODL458844:ODL458847 ONH458844:ONH458847 OXD458844:OXD458847 PGZ458844:PGZ458847 PQV458844:PQV458847 QAR458844:QAR458847 QKN458844:QKN458847 QUJ458844:QUJ458847 REF458844:REF458847 ROB458844:ROB458847 RXX458844:RXX458847 SHT458844:SHT458847 SRP458844:SRP458847 TBL458844:TBL458847 TLH458844:TLH458847 TVD458844:TVD458847 UEZ458844:UEZ458847 UOV458844:UOV458847 UYR458844:UYR458847 VIN458844:VIN458847 VSJ458844:VSJ458847 WCF458844:WCF458847 WMB458844:WMB458847 WVX458844:WVX458847 P524380:P524383 JL524380:JL524383 TH524380:TH524383 ADD524380:ADD524383 AMZ524380:AMZ524383 AWV524380:AWV524383 BGR524380:BGR524383 BQN524380:BQN524383 CAJ524380:CAJ524383 CKF524380:CKF524383 CUB524380:CUB524383 DDX524380:DDX524383 DNT524380:DNT524383 DXP524380:DXP524383 EHL524380:EHL524383 ERH524380:ERH524383 FBD524380:FBD524383 FKZ524380:FKZ524383 FUV524380:FUV524383 GER524380:GER524383 GON524380:GON524383 GYJ524380:GYJ524383 HIF524380:HIF524383 HSB524380:HSB524383 IBX524380:IBX524383 ILT524380:ILT524383 IVP524380:IVP524383 JFL524380:JFL524383 JPH524380:JPH524383 JZD524380:JZD524383 KIZ524380:KIZ524383 KSV524380:KSV524383 LCR524380:LCR524383 LMN524380:LMN524383 LWJ524380:LWJ524383 MGF524380:MGF524383 MQB524380:MQB524383 MZX524380:MZX524383 NJT524380:NJT524383 NTP524380:NTP524383 ODL524380:ODL524383 ONH524380:ONH524383 OXD524380:OXD524383 PGZ524380:PGZ524383 PQV524380:PQV524383 QAR524380:QAR524383 QKN524380:QKN524383 QUJ524380:QUJ524383 REF524380:REF524383 ROB524380:ROB524383 RXX524380:RXX524383 SHT524380:SHT524383 SRP524380:SRP524383 TBL524380:TBL524383 TLH524380:TLH524383 TVD524380:TVD524383 UEZ524380:UEZ524383 UOV524380:UOV524383 UYR524380:UYR524383 VIN524380:VIN524383 VSJ524380:VSJ524383 WCF524380:WCF524383 WMB524380:WMB524383 WVX524380:WVX524383 P589916:P589919 JL589916:JL589919 TH589916:TH589919 ADD589916:ADD589919 AMZ589916:AMZ589919 AWV589916:AWV589919 BGR589916:BGR589919 BQN589916:BQN589919 CAJ589916:CAJ589919 CKF589916:CKF589919 CUB589916:CUB589919 DDX589916:DDX589919 DNT589916:DNT589919 DXP589916:DXP589919 EHL589916:EHL589919 ERH589916:ERH589919 FBD589916:FBD589919 FKZ589916:FKZ589919 FUV589916:FUV589919 GER589916:GER589919 GON589916:GON589919 GYJ589916:GYJ589919 HIF589916:HIF589919 HSB589916:HSB589919 IBX589916:IBX589919 ILT589916:ILT589919 IVP589916:IVP589919 JFL589916:JFL589919 JPH589916:JPH589919 JZD589916:JZD589919 KIZ589916:KIZ589919 KSV589916:KSV589919 LCR589916:LCR589919 LMN589916:LMN589919 LWJ589916:LWJ589919 MGF589916:MGF589919 MQB589916:MQB589919 MZX589916:MZX589919 NJT589916:NJT589919 NTP589916:NTP589919 ODL589916:ODL589919 ONH589916:ONH589919 OXD589916:OXD589919 PGZ589916:PGZ589919 PQV589916:PQV589919 QAR589916:QAR589919 QKN589916:QKN589919 QUJ589916:QUJ589919 REF589916:REF589919 ROB589916:ROB589919 RXX589916:RXX589919 SHT589916:SHT589919 SRP589916:SRP589919 TBL589916:TBL589919 TLH589916:TLH589919 TVD589916:TVD589919 UEZ589916:UEZ589919 UOV589916:UOV589919 UYR589916:UYR589919 VIN589916:VIN589919 VSJ589916:VSJ589919 WCF589916:WCF589919 WMB589916:WMB589919 WVX589916:WVX589919 P655452:P655455 JL655452:JL655455 TH655452:TH655455 ADD655452:ADD655455 AMZ655452:AMZ655455 AWV655452:AWV655455 BGR655452:BGR655455 BQN655452:BQN655455 CAJ655452:CAJ655455 CKF655452:CKF655455 CUB655452:CUB655455 DDX655452:DDX655455 DNT655452:DNT655455 DXP655452:DXP655455 EHL655452:EHL655455 ERH655452:ERH655455 FBD655452:FBD655455 FKZ655452:FKZ655455 FUV655452:FUV655455 GER655452:GER655455 GON655452:GON655455 GYJ655452:GYJ655455 HIF655452:HIF655455 HSB655452:HSB655455 IBX655452:IBX655455 ILT655452:ILT655455 IVP655452:IVP655455 JFL655452:JFL655455 JPH655452:JPH655455 JZD655452:JZD655455 KIZ655452:KIZ655455 KSV655452:KSV655455 LCR655452:LCR655455 LMN655452:LMN655455 LWJ655452:LWJ655455 MGF655452:MGF655455 MQB655452:MQB655455 MZX655452:MZX655455 NJT655452:NJT655455 NTP655452:NTP655455 ODL655452:ODL655455 ONH655452:ONH655455 OXD655452:OXD655455 PGZ655452:PGZ655455 PQV655452:PQV655455 QAR655452:QAR655455 QKN655452:QKN655455 QUJ655452:QUJ655455 REF655452:REF655455 ROB655452:ROB655455 RXX655452:RXX655455 SHT655452:SHT655455 SRP655452:SRP655455 TBL655452:TBL655455 TLH655452:TLH655455 TVD655452:TVD655455 UEZ655452:UEZ655455 UOV655452:UOV655455 UYR655452:UYR655455 VIN655452:VIN655455 VSJ655452:VSJ655455 WCF655452:WCF655455 WMB655452:WMB655455 WVX655452:WVX655455 P720988:P720991 JL720988:JL720991 TH720988:TH720991 ADD720988:ADD720991 AMZ720988:AMZ720991 AWV720988:AWV720991 BGR720988:BGR720991 BQN720988:BQN720991 CAJ720988:CAJ720991 CKF720988:CKF720991 CUB720988:CUB720991 DDX720988:DDX720991 DNT720988:DNT720991 DXP720988:DXP720991 EHL720988:EHL720991 ERH720988:ERH720991 FBD720988:FBD720991 FKZ720988:FKZ720991 FUV720988:FUV720991 GER720988:GER720991 GON720988:GON720991 GYJ720988:GYJ720991 HIF720988:HIF720991 HSB720988:HSB720991 IBX720988:IBX720991 ILT720988:ILT720991 IVP720988:IVP720991 JFL720988:JFL720991 JPH720988:JPH720991 JZD720988:JZD720991 KIZ720988:KIZ720991 KSV720988:KSV720991 LCR720988:LCR720991 LMN720988:LMN720991 LWJ720988:LWJ720991 MGF720988:MGF720991 MQB720988:MQB720991 MZX720988:MZX720991 NJT720988:NJT720991 NTP720988:NTP720991 ODL720988:ODL720991 ONH720988:ONH720991 OXD720988:OXD720991 PGZ720988:PGZ720991 PQV720988:PQV720991 QAR720988:QAR720991 QKN720988:QKN720991 QUJ720988:QUJ720991 REF720988:REF720991 ROB720988:ROB720991 RXX720988:RXX720991 SHT720988:SHT720991 SRP720988:SRP720991 TBL720988:TBL720991 TLH720988:TLH720991 TVD720988:TVD720991 UEZ720988:UEZ720991 UOV720988:UOV720991 UYR720988:UYR720991 VIN720988:VIN720991 VSJ720988:VSJ720991 WCF720988:WCF720991 WMB720988:WMB720991 WVX720988:WVX720991 P786524:P786527 JL786524:JL786527 TH786524:TH786527 ADD786524:ADD786527 AMZ786524:AMZ786527 AWV786524:AWV786527 BGR786524:BGR786527 BQN786524:BQN786527 CAJ786524:CAJ786527 CKF786524:CKF786527 CUB786524:CUB786527 DDX786524:DDX786527 DNT786524:DNT786527 DXP786524:DXP786527 EHL786524:EHL786527 ERH786524:ERH786527 FBD786524:FBD786527 FKZ786524:FKZ786527 FUV786524:FUV786527 GER786524:GER786527 GON786524:GON786527 GYJ786524:GYJ786527 HIF786524:HIF786527 HSB786524:HSB786527 IBX786524:IBX786527 ILT786524:ILT786527 IVP786524:IVP786527 JFL786524:JFL786527 JPH786524:JPH786527 JZD786524:JZD786527 KIZ786524:KIZ786527 KSV786524:KSV786527 LCR786524:LCR786527 LMN786524:LMN786527 LWJ786524:LWJ786527 MGF786524:MGF786527 MQB786524:MQB786527 MZX786524:MZX786527 NJT786524:NJT786527 NTP786524:NTP786527 ODL786524:ODL786527 ONH786524:ONH786527 OXD786524:OXD786527 PGZ786524:PGZ786527 PQV786524:PQV786527 QAR786524:QAR786527 QKN786524:QKN786527 QUJ786524:QUJ786527 REF786524:REF786527 ROB786524:ROB786527 RXX786524:RXX786527 SHT786524:SHT786527 SRP786524:SRP786527 TBL786524:TBL786527 TLH786524:TLH786527 TVD786524:TVD786527 UEZ786524:UEZ786527 UOV786524:UOV786527 UYR786524:UYR786527 VIN786524:VIN786527 VSJ786524:VSJ786527 WCF786524:WCF786527 WMB786524:WMB786527 WVX786524:WVX786527 P852060:P852063 JL852060:JL852063 TH852060:TH852063 ADD852060:ADD852063 AMZ852060:AMZ852063 AWV852060:AWV852063 BGR852060:BGR852063 BQN852060:BQN852063 CAJ852060:CAJ852063 CKF852060:CKF852063 CUB852060:CUB852063 DDX852060:DDX852063 DNT852060:DNT852063 DXP852060:DXP852063 EHL852060:EHL852063 ERH852060:ERH852063 FBD852060:FBD852063 FKZ852060:FKZ852063 FUV852060:FUV852063 GER852060:GER852063 GON852060:GON852063 GYJ852060:GYJ852063 HIF852060:HIF852063 HSB852060:HSB852063 IBX852060:IBX852063 ILT852060:ILT852063 IVP852060:IVP852063 JFL852060:JFL852063 JPH852060:JPH852063 JZD852060:JZD852063 KIZ852060:KIZ852063 KSV852060:KSV852063 LCR852060:LCR852063 LMN852060:LMN852063 LWJ852060:LWJ852063 MGF852060:MGF852063 MQB852060:MQB852063 MZX852060:MZX852063 NJT852060:NJT852063 NTP852060:NTP852063 ODL852060:ODL852063 ONH852060:ONH852063 OXD852060:OXD852063 PGZ852060:PGZ852063 PQV852060:PQV852063 QAR852060:QAR852063 QKN852060:QKN852063 QUJ852060:QUJ852063 REF852060:REF852063 ROB852060:ROB852063 RXX852060:RXX852063 SHT852060:SHT852063 SRP852060:SRP852063 TBL852060:TBL852063 TLH852060:TLH852063 TVD852060:TVD852063 UEZ852060:UEZ852063 UOV852060:UOV852063 UYR852060:UYR852063 VIN852060:VIN852063 VSJ852060:VSJ852063 WCF852060:WCF852063 WMB852060:WMB852063 WVX852060:WVX852063 P917596:P917599 JL917596:JL917599 TH917596:TH917599 ADD917596:ADD917599 AMZ917596:AMZ917599 AWV917596:AWV917599 BGR917596:BGR917599 BQN917596:BQN917599 CAJ917596:CAJ917599 CKF917596:CKF917599 CUB917596:CUB917599 DDX917596:DDX917599 DNT917596:DNT917599 DXP917596:DXP917599 EHL917596:EHL917599 ERH917596:ERH917599 FBD917596:FBD917599 FKZ917596:FKZ917599 FUV917596:FUV917599 GER917596:GER917599 GON917596:GON917599 GYJ917596:GYJ917599 HIF917596:HIF917599 HSB917596:HSB917599 IBX917596:IBX917599 ILT917596:ILT917599 IVP917596:IVP917599 JFL917596:JFL917599 JPH917596:JPH917599 JZD917596:JZD917599 KIZ917596:KIZ917599 KSV917596:KSV917599 LCR917596:LCR917599 LMN917596:LMN917599 LWJ917596:LWJ917599 MGF917596:MGF917599 MQB917596:MQB917599 MZX917596:MZX917599 NJT917596:NJT917599 NTP917596:NTP917599 ODL917596:ODL917599 ONH917596:ONH917599 OXD917596:OXD917599 PGZ917596:PGZ917599 PQV917596:PQV917599 QAR917596:QAR917599 QKN917596:QKN917599 QUJ917596:QUJ917599 REF917596:REF917599 ROB917596:ROB917599 RXX917596:RXX917599 SHT917596:SHT917599 SRP917596:SRP917599 TBL917596:TBL917599 TLH917596:TLH917599 TVD917596:TVD917599 UEZ917596:UEZ917599 UOV917596:UOV917599 UYR917596:UYR917599 VIN917596:VIN917599 VSJ917596:VSJ917599 WCF917596:WCF917599 WMB917596:WMB917599 WVX917596:WVX917599 P983132:P983135 JL983132:JL983135 TH983132:TH983135 ADD983132:ADD983135 AMZ983132:AMZ983135 AWV983132:AWV983135 BGR983132:BGR983135 BQN983132:BQN983135 CAJ983132:CAJ983135 CKF983132:CKF983135 CUB983132:CUB983135 DDX983132:DDX983135 DNT983132:DNT983135 DXP983132:DXP983135 EHL983132:EHL983135 ERH983132:ERH983135 FBD983132:FBD983135 FKZ983132:FKZ983135 FUV983132:FUV983135 GER983132:GER983135 GON983132:GON983135 GYJ983132:GYJ983135 HIF983132:HIF983135 HSB983132:HSB983135 IBX983132:IBX983135 ILT983132:ILT983135 IVP983132:IVP983135 JFL983132:JFL983135 JPH983132:JPH983135 JZD983132:JZD983135 KIZ983132:KIZ983135 KSV983132:KSV983135 LCR983132:LCR983135 LMN983132:LMN983135 LWJ983132:LWJ983135 MGF983132:MGF983135 MQB983132:MQB983135 MZX983132:MZX983135 NJT983132:NJT983135 NTP983132:NTP983135 ODL983132:ODL983135 ONH983132:ONH983135 OXD983132:OXD983135 PGZ983132:PGZ983135 PQV983132:PQV983135 QAR983132:QAR983135 QKN983132:QKN983135 QUJ983132:QUJ983135 REF983132:REF983135 ROB983132:ROB983135 RXX983132:RXX983135 SHT983132:SHT983135 SRP983132:SRP983135 TBL983132:TBL983135 TLH983132:TLH983135 TVD983132:TVD983135 UEZ983132:UEZ983135 UOV983132:UOV983135 UYR983132:UYR983135 VIN983132:VIN983135 VSJ983132:VSJ983135 WCF983132:WCF983135 WMB983132:WMB983135 WVX983132:WVX983135 P73:R75 JL73:JN75 TH73:TJ75 ADD73:ADF75 AMZ73:ANB75 AWV73:AWX75 BGR73:BGT75 BQN73:BQP75 CAJ73:CAL75 CKF73:CKH75 CUB73:CUD75 DDX73:DDZ75 DNT73:DNV75 DXP73:DXR75 EHL73:EHN75 ERH73:ERJ75 FBD73:FBF75 FKZ73:FLB75 FUV73:FUX75 GER73:GET75 GON73:GOP75 GYJ73:GYL75 HIF73:HIH75 HSB73:HSD75 IBX73:IBZ75 ILT73:ILV75 IVP73:IVR75 JFL73:JFN75 JPH73:JPJ75 JZD73:JZF75 KIZ73:KJB75 KSV73:KSX75 LCR73:LCT75 LMN73:LMP75 LWJ73:LWL75 MGF73:MGH75 MQB73:MQD75 MZX73:MZZ75 NJT73:NJV75 NTP73:NTR75 ODL73:ODN75 ONH73:ONJ75 OXD73:OXF75 PGZ73:PHB75 PQV73:PQX75 QAR73:QAT75 QKN73:QKP75 QUJ73:QUL75 REF73:REH75 ROB73:ROD75 RXX73:RXZ75 SHT73:SHV75 SRP73:SRR75 TBL73:TBN75 TLH73:TLJ75 TVD73:TVF75 UEZ73:UFB75 UOV73:UOX75 UYR73:UYT75 VIN73:VIP75 VSJ73:VSL75 WCF73:WCH75 WMB73:WMD75 WVX73:WVZ75 P65609:R65611 JL65609:JN65611 TH65609:TJ65611 ADD65609:ADF65611 AMZ65609:ANB65611 AWV65609:AWX65611 BGR65609:BGT65611 BQN65609:BQP65611 CAJ65609:CAL65611 CKF65609:CKH65611 CUB65609:CUD65611 DDX65609:DDZ65611 DNT65609:DNV65611 DXP65609:DXR65611 EHL65609:EHN65611 ERH65609:ERJ65611 FBD65609:FBF65611 FKZ65609:FLB65611 FUV65609:FUX65611 GER65609:GET65611 GON65609:GOP65611 GYJ65609:GYL65611 HIF65609:HIH65611 HSB65609:HSD65611 IBX65609:IBZ65611 ILT65609:ILV65611 IVP65609:IVR65611 JFL65609:JFN65611 JPH65609:JPJ65611 JZD65609:JZF65611 KIZ65609:KJB65611 KSV65609:KSX65611 LCR65609:LCT65611 LMN65609:LMP65611 LWJ65609:LWL65611 MGF65609:MGH65611 MQB65609:MQD65611 MZX65609:MZZ65611 NJT65609:NJV65611 NTP65609:NTR65611 ODL65609:ODN65611 ONH65609:ONJ65611 OXD65609:OXF65611 PGZ65609:PHB65611 PQV65609:PQX65611 QAR65609:QAT65611 QKN65609:QKP65611 QUJ65609:QUL65611 REF65609:REH65611 ROB65609:ROD65611 RXX65609:RXZ65611 SHT65609:SHV65611 SRP65609:SRR65611 TBL65609:TBN65611 TLH65609:TLJ65611 TVD65609:TVF65611 UEZ65609:UFB65611 UOV65609:UOX65611 UYR65609:UYT65611 VIN65609:VIP65611 VSJ65609:VSL65611 WCF65609:WCH65611 WMB65609:WMD65611 WVX65609:WVZ65611 P131145:R131147 JL131145:JN131147 TH131145:TJ131147 ADD131145:ADF131147 AMZ131145:ANB131147 AWV131145:AWX131147 BGR131145:BGT131147 BQN131145:BQP131147 CAJ131145:CAL131147 CKF131145:CKH131147 CUB131145:CUD131147 DDX131145:DDZ131147 DNT131145:DNV131147 DXP131145:DXR131147 EHL131145:EHN131147 ERH131145:ERJ131147 FBD131145:FBF131147 FKZ131145:FLB131147 FUV131145:FUX131147 GER131145:GET131147 GON131145:GOP131147 GYJ131145:GYL131147 HIF131145:HIH131147 HSB131145:HSD131147 IBX131145:IBZ131147 ILT131145:ILV131147 IVP131145:IVR131147 JFL131145:JFN131147 JPH131145:JPJ131147 JZD131145:JZF131147 KIZ131145:KJB131147 KSV131145:KSX131147 LCR131145:LCT131147 LMN131145:LMP131147 LWJ131145:LWL131147 MGF131145:MGH131147 MQB131145:MQD131147 MZX131145:MZZ131147 NJT131145:NJV131147 NTP131145:NTR131147 ODL131145:ODN131147 ONH131145:ONJ131147 OXD131145:OXF131147 PGZ131145:PHB131147 PQV131145:PQX131147 QAR131145:QAT131147 QKN131145:QKP131147 QUJ131145:QUL131147 REF131145:REH131147 ROB131145:ROD131147 RXX131145:RXZ131147 SHT131145:SHV131147 SRP131145:SRR131147 TBL131145:TBN131147 TLH131145:TLJ131147 TVD131145:TVF131147 UEZ131145:UFB131147 UOV131145:UOX131147 UYR131145:UYT131147 VIN131145:VIP131147 VSJ131145:VSL131147 WCF131145:WCH131147 WMB131145:WMD131147 WVX131145:WVZ131147 P196681:R196683 JL196681:JN196683 TH196681:TJ196683 ADD196681:ADF196683 AMZ196681:ANB196683 AWV196681:AWX196683 BGR196681:BGT196683 BQN196681:BQP196683 CAJ196681:CAL196683 CKF196681:CKH196683 CUB196681:CUD196683 DDX196681:DDZ196683 DNT196681:DNV196683 DXP196681:DXR196683 EHL196681:EHN196683 ERH196681:ERJ196683 FBD196681:FBF196683 FKZ196681:FLB196683 FUV196681:FUX196683 GER196681:GET196683 GON196681:GOP196683 GYJ196681:GYL196683 HIF196681:HIH196683 HSB196681:HSD196683 IBX196681:IBZ196683 ILT196681:ILV196683 IVP196681:IVR196683 JFL196681:JFN196683 JPH196681:JPJ196683 JZD196681:JZF196683 KIZ196681:KJB196683 KSV196681:KSX196683 LCR196681:LCT196683 LMN196681:LMP196683 LWJ196681:LWL196683 MGF196681:MGH196683 MQB196681:MQD196683 MZX196681:MZZ196683 NJT196681:NJV196683 NTP196681:NTR196683 ODL196681:ODN196683 ONH196681:ONJ196683 OXD196681:OXF196683 PGZ196681:PHB196683 PQV196681:PQX196683 QAR196681:QAT196683 QKN196681:QKP196683 QUJ196681:QUL196683 REF196681:REH196683 ROB196681:ROD196683 RXX196681:RXZ196683 SHT196681:SHV196683 SRP196681:SRR196683 TBL196681:TBN196683 TLH196681:TLJ196683 TVD196681:TVF196683 UEZ196681:UFB196683 UOV196681:UOX196683 UYR196681:UYT196683 VIN196681:VIP196683 VSJ196681:VSL196683 WCF196681:WCH196683 WMB196681:WMD196683 WVX196681:WVZ196683 P262217:R262219 JL262217:JN262219 TH262217:TJ262219 ADD262217:ADF262219 AMZ262217:ANB262219 AWV262217:AWX262219 BGR262217:BGT262219 BQN262217:BQP262219 CAJ262217:CAL262219 CKF262217:CKH262219 CUB262217:CUD262219 DDX262217:DDZ262219 DNT262217:DNV262219 DXP262217:DXR262219 EHL262217:EHN262219 ERH262217:ERJ262219 FBD262217:FBF262219 FKZ262217:FLB262219 FUV262217:FUX262219 GER262217:GET262219 GON262217:GOP262219 GYJ262217:GYL262219 HIF262217:HIH262219 HSB262217:HSD262219 IBX262217:IBZ262219 ILT262217:ILV262219 IVP262217:IVR262219 JFL262217:JFN262219 JPH262217:JPJ262219 JZD262217:JZF262219 KIZ262217:KJB262219 KSV262217:KSX262219 LCR262217:LCT262219 LMN262217:LMP262219 LWJ262217:LWL262219 MGF262217:MGH262219 MQB262217:MQD262219 MZX262217:MZZ262219 NJT262217:NJV262219 NTP262217:NTR262219 ODL262217:ODN262219 ONH262217:ONJ262219 OXD262217:OXF262219 PGZ262217:PHB262219 PQV262217:PQX262219 QAR262217:QAT262219 QKN262217:QKP262219 QUJ262217:QUL262219 REF262217:REH262219 ROB262217:ROD262219 RXX262217:RXZ262219 SHT262217:SHV262219 SRP262217:SRR262219 TBL262217:TBN262219 TLH262217:TLJ262219 TVD262217:TVF262219 UEZ262217:UFB262219 UOV262217:UOX262219 UYR262217:UYT262219 VIN262217:VIP262219 VSJ262217:VSL262219 WCF262217:WCH262219 WMB262217:WMD262219 WVX262217:WVZ262219 P327753:R327755 JL327753:JN327755 TH327753:TJ327755 ADD327753:ADF327755 AMZ327753:ANB327755 AWV327753:AWX327755 BGR327753:BGT327755 BQN327753:BQP327755 CAJ327753:CAL327755 CKF327753:CKH327755 CUB327753:CUD327755 DDX327753:DDZ327755 DNT327753:DNV327755 DXP327753:DXR327755 EHL327753:EHN327755 ERH327753:ERJ327755 FBD327753:FBF327755 FKZ327753:FLB327755 FUV327753:FUX327755 GER327753:GET327755 GON327753:GOP327755 GYJ327753:GYL327755 HIF327753:HIH327755 HSB327753:HSD327755 IBX327753:IBZ327755 ILT327753:ILV327755 IVP327753:IVR327755 JFL327753:JFN327755 JPH327753:JPJ327755 JZD327753:JZF327755 KIZ327753:KJB327755 KSV327753:KSX327755 LCR327753:LCT327755 LMN327753:LMP327755 LWJ327753:LWL327755 MGF327753:MGH327755 MQB327753:MQD327755 MZX327753:MZZ327755 NJT327753:NJV327755 NTP327753:NTR327755 ODL327753:ODN327755 ONH327753:ONJ327755 OXD327753:OXF327755 PGZ327753:PHB327755 PQV327753:PQX327755 QAR327753:QAT327755 QKN327753:QKP327755 QUJ327753:QUL327755 REF327753:REH327755 ROB327753:ROD327755 RXX327753:RXZ327755 SHT327753:SHV327755 SRP327753:SRR327755 TBL327753:TBN327755 TLH327753:TLJ327755 TVD327753:TVF327755 UEZ327753:UFB327755 UOV327753:UOX327755 UYR327753:UYT327755 VIN327753:VIP327755 VSJ327753:VSL327755 WCF327753:WCH327755 WMB327753:WMD327755 WVX327753:WVZ327755 P393289:R393291 JL393289:JN393291 TH393289:TJ393291 ADD393289:ADF393291 AMZ393289:ANB393291 AWV393289:AWX393291 BGR393289:BGT393291 BQN393289:BQP393291 CAJ393289:CAL393291 CKF393289:CKH393291 CUB393289:CUD393291 DDX393289:DDZ393291 DNT393289:DNV393291 DXP393289:DXR393291 EHL393289:EHN393291 ERH393289:ERJ393291 FBD393289:FBF393291 FKZ393289:FLB393291 FUV393289:FUX393291 GER393289:GET393291 GON393289:GOP393291 GYJ393289:GYL393291 HIF393289:HIH393291 HSB393289:HSD393291 IBX393289:IBZ393291 ILT393289:ILV393291 IVP393289:IVR393291 JFL393289:JFN393291 JPH393289:JPJ393291 JZD393289:JZF393291 KIZ393289:KJB393291 KSV393289:KSX393291 LCR393289:LCT393291 LMN393289:LMP393291 LWJ393289:LWL393291 MGF393289:MGH393291 MQB393289:MQD393291 MZX393289:MZZ393291 NJT393289:NJV393291 NTP393289:NTR393291 ODL393289:ODN393291 ONH393289:ONJ393291 OXD393289:OXF393291 PGZ393289:PHB393291 PQV393289:PQX393291 QAR393289:QAT393291 QKN393289:QKP393291 QUJ393289:QUL393291 REF393289:REH393291 ROB393289:ROD393291 RXX393289:RXZ393291 SHT393289:SHV393291 SRP393289:SRR393291 TBL393289:TBN393291 TLH393289:TLJ393291 TVD393289:TVF393291 UEZ393289:UFB393291 UOV393289:UOX393291 UYR393289:UYT393291 VIN393289:VIP393291 VSJ393289:VSL393291 WCF393289:WCH393291 WMB393289:WMD393291 WVX393289:WVZ393291 P458825:R458827 JL458825:JN458827 TH458825:TJ458827 ADD458825:ADF458827 AMZ458825:ANB458827 AWV458825:AWX458827 BGR458825:BGT458827 BQN458825:BQP458827 CAJ458825:CAL458827 CKF458825:CKH458827 CUB458825:CUD458827 DDX458825:DDZ458827 DNT458825:DNV458827 DXP458825:DXR458827 EHL458825:EHN458827 ERH458825:ERJ458827 FBD458825:FBF458827 FKZ458825:FLB458827 FUV458825:FUX458827 GER458825:GET458827 GON458825:GOP458827 GYJ458825:GYL458827 HIF458825:HIH458827 HSB458825:HSD458827 IBX458825:IBZ458827 ILT458825:ILV458827 IVP458825:IVR458827 JFL458825:JFN458827 JPH458825:JPJ458827 JZD458825:JZF458827 KIZ458825:KJB458827 KSV458825:KSX458827 LCR458825:LCT458827 LMN458825:LMP458827 LWJ458825:LWL458827 MGF458825:MGH458827 MQB458825:MQD458827 MZX458825:MZZ458827 NJT458825:NJV458827 NTP458825:NTR458827 ODL458825:ODN458827 ONH458825:ONJ458827 OXD458825:OXF458827 PGZ458825:PHB458827 PQV458825:PQX458827 QAR458825:QAT458827 QKN458825:QKP458827 QUJ458825:QUL458827 REF458825:REH458827 ROB458825:ROD458827 RXX458825:RXZ458827 SHT458825:SHV458827 SRP458825:SRR458827 TBL458825:TBN458827 TLH458825:TLJ458827 TVD458825:TVF458827 UEZ458825:UFB458827 UOV458825:UOX458827 UYR458825:UYT458827 VIN458825:VIP458827 VSJ458825:VSL458827 WCF458825:WCH458827 WMB458825:WMD458827 WVX458825:WVZ458827 P524361:R524363 JL524361:JN524363 TH524361:TJ524363 ADD524361:ADF524363 AMZ524361:ANB524363 AWV524361:AWX524363 BGR524361:BGT524363 BQN524361:BQP524363 CAJ524361:CAL524363 CKF524361:CKH524363 CUB524361:CUD524363 DDX524361:DDZ524363 DNT524361:DNV524363 DXP524361:DXR524363 EHL524361:EHN524363 ERH524361:ERJ524363 FBD524361:FBF524363 FKZ524361:FLB524363 FUV524361:FUX524363 GER524361:GET524363 GON524361:GOP524363 GYJ524361:GYL524363 HIF524361:HIH524363 HSB524361:HSD524363 IBX524361:IBZ524363 ILT524361:ILV524363 IVP524361:IVR524363 JFL524361:JFN524363 JPH524361:JPJ524363 JZD524361:JZF524363 KIZ524361:KJB524363 KSV524361:KSX524363 LCR524361:LCT524363 LMN524361:LMP524363 LWJ524361:LWL524363 MGF524361:MGH524363 MQB524361:MQD524363 MZX524361:MZZ524363 NJT524361:NJV524363 NTP524361:NTR524363 ODL524361:ODN524363 ONH524361:ONJ524363 OXD524361:OXF524363 PGZ524361:PHB524363 PQV524361:PQX524363 QAR524361:QAT524363 QKN524361:QKP524363 QUJ524361:QUL524363 REF524361:REH524363 ROB524361:ROD524363 RXX524361:RXZ524363 SHT524361:SHV524363 SRP524361:SRR524363 TBL524361:TBN524363 TLH524361:TLJ524363 TVD524361:TVF524363 UEZ524361:UFB524363 UOV524361:UOX524363 UYR524361:UYT524363 VIN524361:VIP524363 VSJ524361:VSL524363 WCF524361:WCH524363 WMB524361:WMD524363 WVX524361:WVZ524363 P589897:R589899 JL589897:JN589899 TH589897:TJ589899 ADD589897:ADF589899 AMZ589897:ANB589899 AWV589897:AWX589899 BGR589897:BGT589899 BQN589897:BQP589899 CAJ589897:CAL589899 CKF589897:CKH589899 CUB589897:CUD589899 DDX589897:DDZ589899 DNT589897:DNV589899 DXP589897:DXR589899 EHL589897:EHN589899 ERH589897:ERJ589899 FBD589897:FBF589899 FKZ589897:FLB589899 FUV589897:FUX589899 GER589897:GET589899 GON589897:GOP589899 GYJ589897:GYL589899 HIF589897:HIH589899 HSB589897:HSD589899 IBX589897:IBZ589899 ILT589897:ILV589899 IVP589897:IVR589899 JFL589897:JFN589899 JPH589897:JPJ589899 JZD589897:JZF589899 KIZ589897:KJB589899 KSV589897:KSX589899 LCR589897:LCT589899 LMN589897:LMP589899 LWJ589897:LWL589899 MGF589897:MGH589899 MQB589897:MQD589899 MZX589897:MZZ589899 NJT589897:NJV589899 NTP589897:NTR589899 ODL589897:ODN589899 ONH589897:ONJ589899 OXD589897:OXF589899 PGZ589897:PHB589899 PQV589897:PQX589899 QAR589897:QAT589899 QKN589897:QKP589899 QUJ589897:QUL589899 REF589897:REH589899 ROB589897:ROD589899 RXX589897:RXZ589899 SHT589897:SHV589899 SRP589897:SRR589899 TBL589897:TBN589899 TLH589897:TLJ589899 TVD589897:TVF589899 UEZ589897:UFB589899 UOV589897:UOX589899 UYR589897:UYT589899 VIN589897:VIP589899 VSJ589897:VSL589899 WCF589897:WCH589899 WMB589897:WMD589899 WVX589897:WVZ589899 P655433:R655435 JL655433:JN655435 TH655433:TJ655435 ADD655433:ADF655435 AMZ655433:ANB655435 AWV655433:AWX655435 BGR655433:BGT655435 BQN655433:BQP655435 CAJ655433:CAL655435 CKF655433:CKH655435 CUB655433:CUD655435 DDX655433:DDZ655435 DNT655433:DNV655435 DXP655433:DXR655435 EHL655433:EHN655435 ERH655433:ERJ655435 FBD655433:FBF655435 FKZ655433:FLB655435 FUV655433:FUX655435 GER655433:GET655435 GON655433:GOP655435 GYJ655433:GYL655435 HIF655433:HIH655435 HSB655433:HSD655435 IBX655433:IBZ655435 ILT655433:ILV655435 IVP655433:IVR655435 JFL655433:JFN655435 JPH655433:JPJ655435 JZD655433:JZF655435 KIZ655433:KJB655435 KSV655433:KSX655435 LCR655433:LCT655435 LMN655433:LMP655435 LWJ655433:LWL655435 MGF655433:MGH655435 MQB655433:MQD655435 MZX655433:MZZ655435 NJT655433:NJV655435 NTP655433:NTR655435 ODL655433:ODN655435 ONH655433:ONJ655435 OXD655433:OXF655435 PGZ655433:PHB655435 PQV655433:PQX655435 QAR655433:QAT655435 QKN655433:QKP655435 QUJ655433:QUL655435 REF655433:REH655435 ROB655433:ROD655435 RXX655433:RXZ655435 SHT655433:SHV655435 SRP655433:SRR655435 TBL655433:TBN655435 TLH655433:TLJ655435 TVD655433:TVF655435 UEZ655433:UFB655435 UOV655433:UOX655435 UYR655433:UYT655435 VIN655433:VIP655435 VSJ655433:VSL655435 WCF655433:WCH655435 WMB655433:WMD655435 WVX655433:WVZ655435 P720969:R720971 JL720969:JN720971 TH720969:TJ720971 ADD720969:ADF720971 AMZ720969:ANB720971 AWV720969:AWX720971 BGR720969:BGT720971 BQN720969:BQP720971 CAJ720969:CAL720971 CKF720969:CKH720971 CUB720969:CUD720971 DDX720969:DDZ720971 DNT720969:DNV720971 DXP720969:DXR720971 EHL720969:EHN720971 ERH720969:ERJ720971 FBD720969:FBF720971 FKZ720969:FLB720971 FUV720969:FUX720971 GER720969:GET720971 GON720969:GOP720971 GYJ720969:GYL720971 HIF720969:HIH720971 HSB720969:HSD720971 IBX720969:IBZ720971 ILT720969:ILV720971 IVP720969:IVR720971 JFL720969:JFN720971 JPH720969:JPJ720971 JZD720969:JZF720971 KIZ720969:KJB720971 KSV720969:KSX720971 LCR720969:LCT720971 LMN720969:LMP720971 LWJ720969:LWL720971 MGF720969:MGH720971 MQB720969:MQD720971 MZX720969:MZZ720971 NJT720969:NJV720971 NTP720969:NTR720971 ODL720969:ODN720971 ONH720969:ONJ720971 OXD720969:OXF720971 PGZ720969:PHB720971 PQV720969:PQX720971 QAR720969:QAT720971 QKN720969:QKP720971 QUJ720969:QUL720971 REF720969:REH720971 ROB720969:ROD720971 RXX720969:RXZ720971 SHT720969:SHV720971 SRP720969:SRR720971 TBL720969:TBN720971 TLH720969:TLJ720971 TVD720969:TVF720971 UEZ720969:UFB720971 UOV720969:UOX720971 UYR720969:UYT720971 VIN720969:VIP720971 VSJ720969:VSL720971 WCF720969:WCH720971 WMB720969:WMD720971 WVX720969:WVZ720971 P786505:R786507 JL786505:JN786507 TH786505:TJ786507 ADD786505:ADF786507 AMZ786505:ANB786507 AWV786505:AWX786507 BGR786505:BGT786507 BQN786505:BQP786507 CAJ786505:CAL786507 CKF786505:CKH786507 CUB786505:CUD786507 DDX786505:DDZ786507 DNT786505:DNV786507 DXP786505:DXR786507 EHL786505:EHN786507 ERH786505:ERJ786507 FBD786505:FBF786507 FKZ786505:FLB786507 FUV786505:FUX786507 GER786505:GET786507 GON786505:GOP786507 GYJ786505:GYL786507 HIF786505:HIH786507 HSB786505:HSD786507 IBX786505:IBZ786507 ILT786505:ILV786507 IVP786505:IVR786507 JFL786505:JFN786507 JPH786505:JPJ786507 JZD786505:JZF786507 KIZ786505:KJB786507 KSV786505:KSX786507 LCR786505:LCT786507 LMN786505:LMP786507 LWJ786505:LWL786507 MGF786505:MGH786507 MQB786505:MQD786507 MZX786505:MZZ786507 NJT786505:NJV786507 NTP786505:NTR786507 ODL786505:ODN786507 ONH786505:ONJ786507 OXD786505:OXF786507 PGZ786505:PHB786507 PQV786505:PQX786507 QAR786505:QAT786507 QKN786505:QKP786507 QUJ786505:QUL786507 REF786505:REH786507 ROB786505:ROD786507 RXX786505:RXZ786507 SHT786505:SHV786507 SRP786505:SRR786507 TBL786505:TBN786507 TLH786505:TLJ786507 TVD786505:TVF786507 UEZ786505:UFB786507 UOV786505:UOX786507 UYR786505:UYT786507 VIN786505:VIP786507 VSJ786505:VSL786507 WCF786505:WCH786507 WMB786505:WMD786507 WVX786505:WVZ786507 P852041:R852043 JL852041:JN852043 TH852041:TJ852043 ADD852041:ADF852043 AMZ852041:ANB852043 AWV852041:AWX852043 BGR852041:BGT852043 BQN852041:BQP852043 CAJ852041:CAL852043 CKF852041:CKH852043 CUB852041:CUD852043 DDX852041:DDZ852043 DNT852041:DNV852043 DXP852041:DXR852043 EHL852041:EHN852043 ERH852041:ERJ852043 FBD852041:FBF852043 FKZ852041:FLB852043 FUV852041:FUX852043 GER852041:GET852043 GON852041:GOP852043 GYJ852041:GYL852043 HIF852041:HIH852043 HSB852041:HSD852043 IBX852041:IBZ852043 ILT852041:ILV852043 IVP852041:IVR852043 JFL852041:JFN852043 JPH852041:JPJ852043 JZD852041:JZF852043 KIZ852041:KJB852043 KSV852041:KSX852043 LCR852041:LCT852043 LMN852041:LMP852043 LWJ852041:LWL852043 MGF852041:MGH852043 MQB852041:MQD852043 MZX852041:MZZ852043 NJT852041:NJV852043 NTP852041:NTR852043 ODL852041:ODN852043 ONH852041:ONJ852043 OXD852041:OXF852043 PGZ852041:PHB852043 PQV852041:PQX852043 QAR852041:QAT852043 QKN852041:QKP852043 QUJ852041:QUL852043 REF852041:REH852043 ROB852041:ROD852043 RXX852041:RXZ852043 SHT852041:SHV852043 SRP852041:SRR852043 TBL852041:TBN852043 TLH852041:TLJ852043 TVD852041:TVF852043 UEZ852041:UFB852043 UOV852041:UOX852043 UYR852041:UYT852043 VIN852041:VIP852043 VSJ852041:VSL852043 WCF852041:WCH852043 WMB852041:WMD852043 WVX852041:WVZ852043 P917577:R917579 JL917577:JN917579 TH917577:TJ917579 ADD917577:ADF917579 AMZ917577:ANB917579 AWV917577:AWX917579 BGR917577:BGT917579 BQN917577:BQP917579 CAJ917577:CAL917579 CKF917577:CKH917579 CUB917577:CUD917579 DDX917577:DDZ917579 DNT917577:DNV917579 DXP917577:DXR917579 EHL917577:EHN917579 ERH917577:ERJ917579 FBD917577:FBF917579 FKZ917577:FLB917579 FUV917577:FUX917579 GER917577:GET917579 GON917577:GOP917579 GYJ917577:GYL917579 HIF917577:HIH917579 HSB917577:HSD917579 IBX917577:IBZ917579 ILT917577:ILV917579 IVP917577:IVR917579 JFL917577:JFN917579 JPH917577:JPJ917579 JZD917577:JZF917579 KIZ917577:KJB917579 KSV917577:KSX917579 LCR917577:LCT917579 LMN917577:LMP917579 LWJ917577:LWL917579 MGF917577:MGH917579 MQB917577:MQD917579 MZX917577:MZZ917579 NJT917577:NJV917579 NTP917577:NTR917579 ODL917577:ODN917579 ONH917577:ONJ917579 OXD917577:OXF917579 PGZ917577:PHB917579 PQV917577:PQX917579 QAR917577:QAT917579 QKN917577:QKP917579 QUJ917577:QUL917579 REF917577:REH917579 ROB917577:ROD917579 RXX917577:RXZ917579 SHT917577:SHV917579 SRP917577:SRR917579 TBL917577:TBN917579 TLH917577:TLJ917579 TVD917577:TVF917579 UEZ917577:UFB917579 UOV917577:UOX917579 UYR917577:UYT917579 VIN917577:VIP917579 VSJ917577:VSL917579 WCF917577:WCH917579 WMB917577:WMD917579 WVX917577:WVZ917579 P983113:R983115 JL983113:JN983115 TH983113:TJ983115 ADD983113:ADF983115 AMZ983113:ANB983115 AWV983113:AWX983115 BGR983113:BGT983115 BQN983113:BQP983115 CAJ983113:CAL983115 CKF983113:CKH983115 CUB983113:CUD983115 DDX983113:DDZ983115 DNT983113:DNV983115 DXP983113:DXR983115 EHL983113:EHN983115 ERH983113:ERJ983115 FBD983113:FBF983115 FKZ983113:FLB983115 FUV983113:FUX983115 GER983113:GET983115 GON983113:GOP983115 GYJ983113:GYL983115 HIF983113:HIH983115 HSB983113:HSD983115 IBX983113:IBZ983115 ILT983113:ILV983115 IVP983113:IVR983115 JFL983113:JFN983115 JPH983113:JPJ983115 JZD983113:JZF983115 KIZ983113:KJB983115 KSV983113:KSX983115 LCR983113:LCT983115 LMN983113:LMP983115 LWJ983113:LWL983115 MGF983113:MGH983115 MQB983113:MQD983115 MZX983113:MZZ983115 NJT983113:NJV983115 NTP983113:NTR983115 ODL983113:ODN983115 ONH983113:ONJ983115 OXD983113:OXF983115 PGZ983113:PHB983115 PQV983113:PQX983115 QAR983113:QAT983115 QKN983113:QKP983115 QUJ983113:QUL983115 REF983113:REH983115 ROB983113:ROD983115 RXX983113:RXZ983115 SHT983113:SHV983115 SRP983113:SRR983115 TBL983113:TBN983115 TLH983113:TLJ983115 TVD983113:TVF983115 UEZ983113:UFB983115 UOV983113:UOX983115 UYR983113:UYT983115 VIN983113:VIP983115 VSJ983113:VSL983115 WCF983113:WCH983115 WMB983113:WMD983115 WVX983113:WVZ983115 P77:R77 JL77:JN77 TH77:TJ77 ADD77:ADF77 AMZ77:ANB77 AWV77:AWX77 BGR77:BGT77 BQN77:BQP77 CAJ77:CAL77 CKF77:CKH77 CUB77:CUD77 DDX77:DDZ77 DNT77:DNV77 DXP77:DXR77 EHL77:EHN77 ERH77:ERJ77 FBD77:FBF77 FKZ77:FLB77 FUV77:FUX77 GER77:GET77 GON77:GOP77 GYJ77:GYL77 HIF77:HIH77 HSB77:HSD77 IBX77:IBZ77 ILT77:ILV77 IVP77:IVR77 JFL77:JFN77 JPH77:JPJ77 JZD77:JZF77 KIZ77:KJB77 KSV77:KSX77 LCR77:LCT77 LMN77:LMP77 LWJ77:LWL77 MGF77:MGH77 MQB77:MQD77 MZX77:MZZ77 NJT77:NJV77 NTP77:NTR77 ODL77:ODN77 ONH77:ONJ77 OXD77:OXF77 PGZ77:PHB77 PQV77:PQX77 QAR77:QAT77 QKN77:QKP77 QUJ77:QUL77 REF77:REH77 ROB77:ROD77 RXX77:RXZ77 SHT77:SHV77 SRP77:SRR77 TBL77:TBN77 TLH77:TLJ77 TVD77:TVF77 UEZ77:UFB77 UOV77:UOX77 UYR77:UYT77 VIN77:VIP77 VSJ77:VSL77 WCF77:WCH77 WMB77:WMD77 WVX77:WVZ77 P65613:R65613 JL65613:JN65613 TH65613:TJ65613 ADD65613:ADF65613 AMZ65613:ANB65613 AWV65613:AWX65613 BGR65613:BGT65613 BQN65613:BQP65613 CAJ65613:CAL65613 CKF65613:CKH65613 CUB65613:CUD65613 DDX65613:DDZ65613 DNT65613:DNV65613 DXP65613:DXR65613 EHL65613:EHN65613 ERH65613:ERJ65613 FBD65613:FBF65613 FKZ65613:FLB65613 FUV65613:FUX65613 GER65613:GET65613 GON65613:GOP65613 GYJ65613:GYL65613 HIF65613:HIH65613 HSB65613:HSD65613 IBX65613:IBZ65613 ILT65613:ILV65613 IVP65613:IVR65613 JFL65613:JFN65613 JPH65613:JPJ65613 JZD65613:JZF65613 KIZ65613:KJB65613 KSV65613:KSX65613 LCR65613:LCT65613 LMN65613:LMP65613 LWJ65613:LWL65613 MGF65613:MGH65613 MQB65613:MQD65613 MZX65613:MZZ65613 NJT65613:NJV65613 NTP65613:NTR65613 ODL65613:ODN65613 ONH65613:ONJ65613 OXD65613:OXF65613 PGZ65613:PHB65613 PQV65613:PQX65613 QAR65613:QAT65613 QKN65613:QKP65613 QUJ65613:QUL65613 REF65613:REH65613 ROB65613:ROD65613 RXX65613:RXZ65613 SHT65613:SHV65613 SRP65613:SRR65613 TBL65613:TBN65613 TLH65613:TLJ65613 TVD65613:TVF65613 UEZ65613:UFB65613 UOV65613:UOX65613 UYR65613:UYT65613 VIN65613:VIP65613 VSJ65613:VSL65613 WCF65613:WCH65613 WMB65613:WMD65613 WVX65613:WVZ65613 P131149:R131149 JL131149:JN131149 TH131149:TJ131149 ADD131149:ADF131149 AMZ131149:ANB131149 AWV131149:AWX131149 BGR131149:BGT131149 BQN131149:BQP131149 CAJ131149:CAL131149 CKF131149:CKH131149 CUB131149:CUD131149 DDX131149:DDZ131149 DNT131149:DNV131149 DXP131149:DXR131149 EHL131149:EHN131149 ERH131149:ERJ131149 FBD131149:FBF131149 FKZ131149:FLB131149 FUV131149:FUX131149 GER131149:GET131149 GON131149:GOP131149 GYJ131149:GYL131149 HIF131149:HIH131149 HSB131149:HSD131149 IBX131149:IBZ131149 ILT131149:ILV131149 IVP131149:IVR131149 JFL131149:JFN131149 JPH131149:JPJ131149 JZD131149:JZF131149 KIZ131149:KJB131149 KSV131149:KSX131149 LCR131149:LCT131149 LMN131149:LMP131149 LWJ131149:LWL131149 MGF131149:MGH131149 MQB131149:MQD131149 MZX131149:MZZ131149 NJT131149:NJV131149 NTP131149:NTR131149 ODL131149:ODN131149 ONH131149:ONJ131149 OXD131149:OXF131149 PGZ131149:PHB131149 PQV131149:PQX131149 QAR131149:QAT131149 QKN131149:QKP131149 QUJ131149:QUL131149 REF131149:REH131149 ROB131149:ROD131149 RXX131149:RXZ131149 SHT131149:SHV131149 SRP131149:SRR131149 TBL131149:TBN131149 TLH131149:TLJ131149 TVD131149:TVF131149 UEZ131149:UFB131149 UOV131149:UOX131149 UYR131149:UYT131149 VIN131149:VIP131149 VSJ131149:VSL131149 WCF131149:WCH131149 WMB131149:WMD131149 WVX131149:WVZ131149 P196685:R196685 JL196685:JN196685 TH196685:TJ196685 ADD196685:ADF196685 AMZ196685:ANB196685 AWV196685:AWX196685 BGR196685:BGT196685 BQN196685:BQP196685 CAJ196685:CAL196685 CKF196685:CKH196685 CUB196685:CUD196685 DDX196685:DDZ196685 DNT196685:DNV196685 DXP196685:DXR196685 EHL196685:EHN196685 ERH196685:ERJ196685 FBD196685:FBF196685 FKZ196685:FLB196685 FUV196685:FUX196685 GER196685:GET196685 GON196685:GOP196685 GYJ196685:GYL196685 HIF196685:HIH196685 HSB196685:HSD196685 IBX196685:IBZ196685 ILT196685:ILV196685 IVP196685:IVR196685 JFL196685:JFN196685 JPH196685:JPJ196685 JZD196685:JZF196685 KIZ196685:KJB196685 KSV196685:KSX196685 LCR196685:LCT196685 LMN196685:LMP196685 LWJ196685:LWL196685 MGF196685:MGH196685 MQB196685:MQD196685 MZX196685:MZZ196685 NJT196685:NJV196685 NTP196685:NTR196685 ODL196685:ODN196685 ONH196685:ONJ196685 OXD196685:OXF196685 PGZ196685:PHB196685 PQV196685:PQX196685 QAR196685:QAT196685 QKN196685:QKP196685 QUJ196685:QUL196685 REF196685:REH196685 ROB196685:ROD196685 RXX196685:RXZ196685 SHT196685:SHV196685 SRP196685:SRR196685 TBL196685:TBN196685 TLH196685:TLJ196685 TVD196685:TVF196685 UEZ196685:UFB196685 UOV196685:UOX196685 UYR196685:UYT196685 VIN196685:VIP196685 VSJ196685:VSL196685 WCF196685:WCH196685 WMB196685:WMD196685 WVX196685:WVZ196685 P262221:R262221 JL262221:JN262221 TH262221:TJ262221 ADD262221:ADF262221 AMZ262221:ANB262221 AWV262221:AWX262221 BGR262221:BGT262221 BQN262221:BQP262221 CAJ262221:CAL262221 CKF262221:CKH262221 CUB262221:CUD262221 DDX262221:DDZ262221 DNT262221:DNV262221 DXP262221:DXR262221 EHL262221:EHN262221 ERH262221:ERJ262221 FBD262221:FBF262221 FKZ262221:FLB262221 FUV262221:FUX262221 GER262221:GET262221 GON262221:GOP262221 GYJ262221:GYL262221 HIF262221:HIH262221 HSB262221:HSD262221 IBX262221:IBZ262221 ILT262221:ILV262221 IVP262221:IVR262221 JFL262221:JFN262221 JPH262221:JPJ262221 JZD262221:JZF262221 KIZ262221:KJB262221 KSV262221:KSX262221 LCR262221:LCT262221 LMN262221:LMP262221 LWJ262221:LWL262221 MGF262221:MGH262221 MQB262221:MQD262221 MZX262221:MZZ262221 NJT262221:NJV262221 NTP262221:NTR262221 ODL262221:ODN262221 ONH262221:ONJ262221 OXD262221:OXF262221 PGZ262221:PHB262221 PQV262221:PQX262221 QAR262221:QAT262221 QKN262221:QKP262221 QUJ262221:QUL262221 REF262221:REH262221 ROB262221:ROD262221 RXX262221:RXZ262221 SHT262221:SHV262221 SRP262221:SRR262221 TBL262221:TBN262221 TLH262221:TLJ262221 TVD262221:TVF262221 UEZ262221:UFB262221 UOV262221:UOX262221 UYR262221:UYT262221 VIN262221:VIP262221 VSJ262221:VSL262221 WCF262221:WCH262221 WMB262221:WMD262221 WVX262221:WVZ262221 P327757:R327757 JL327757:JN327757 TH327757:TJ327757 ADD327757:ADF327757 AMZ327757:ANB327757 AWV327757:AWX327757 BGR327757:BGT327757 BQN327757:BQP327757 CAJ327757:CAL327757 CKF327757:CKH327757 CUB327757:CUD327757 DDX327757:DDZ327757 DNT327757:DNV327757 DXP327757:DXR327757 EHL327757:EHN327757 ERH327757:ERJ327757 FBD327757:FBF327757 FKZ327757:FLB327757 FUV327757:FUX327757 GER327757:GET327757 GON327757:GOP327757 GYJ327757:GYL327757 HIF327757:HIH327757 HSB327757:HSD327757 IBX327757:IBZ327757 ILT327757:ILV327757 IVP327757:IVR327757 JFL327757:JFN327757 JPH327757:JPJ327757 JZD327757:JZF327757 KIZ327757:KJB327757 KSV327757:KSX327757 LCR327757:LCT327757 LMN327757:LMP327757 LWJ327757:LWL327757 MGF327757:MGH327757 MQB327757:MQD327757 MZX327757:MZZ327757 NJT327757:NJV327757 NTP327757:NTR327757 ODL327757:ODN327757 ONH327757:ONJ327757 OXD327757:OXF327757 PGZ327757:PHB327757 PQV327757:PQX327757 QAR327757:QAT327757 QKN327757:QKP327757 QUJ327757:QUL327757 REF327757:REH327757 ROB327757:ROD327757 RXX327757:RXZ327757 SHT327757:SHV327757 SRP327757:SRR327757 TBL327757:TBN327757 TLH327757:TLJ327757 TVD327757:TVF327757 UEZ327757:UFB327757 UOV327757:UOX327757 UYR327757:UYT327757 VIN327757:VIP327757 VSJ327757:VSL327757 WCF327757:WCH327757 WMB327757:WMD327757 WVX327757:WVZ327757 P393293:R393293 JL393293:JN393293 TH393293:TJ393293 ADD393293:ADF393293 AMZ393293:ANB393293 AWV393293:AWX393293 BGR393293:BGT393293 BQN393293:BQP393293 CAJ393293:CAL393293 CKF393293:CKH393293 CUB393293:CUD393293 DDX393293:DDZ393293 DNT393293:DNV393293 DXP393293:DXR393293 EHL393293:EHN393293 ERH393293:ERJ393293 FBD393293:FBF393293 FKZ393293:FLB393293 FUV393293:FUX393293 GER393293:GET393293 GON393293:GOP393293 GYJ393293:GYL393293 HIF393293:HIH393293 HSB393293:HSD393293 IBX393293:IBZ393293 ILT393293:ILV393293 IVP393293:IVR393293 JFL393293:JFN393293 JPH393293:JPJ393293 JZD393293:JZF393293 KIZ393293:KJB393293 KSV393293:KSX393293 LCR393293:LCT393293 LMN393293:LMP393293 LWJ393293:LWL393293 MGF393293:MGH393293 MQB393293:MQD393293 MZX393293:MZZ393293 NJT393293:NJV393293 NTP393293:NTR393293 ODL393293:ODN393293 ONH393293:ONJ393293 OXD393293:OXF393293 PGZ393293:PHB393293 PQV393293:PQX393293 QAR393293:QAT393293 QKN393293:QKP393293 QUJ393293:QUL393293 REF393293:REH393293 ROB393293:ROD393293 RXX393293:RXZ393293 SHT393293:SHV393293 SRP393293:SRR393293 TBL393293:TBN393293 TLH393293:TLJ393293 TVD393293:TVF393293 UEZ393293:UFB393293 UOV393293:UOX393293 UYR393293:UYT393293 VIN393293:VIP393293 VSJ393293:VSL393293 WCF393293:WCH393293 WMB393293:WMD393293 WVX393293:WVZ393293 P458829:R458829 JL458829:JN458829 TH458829:TJ458829 ADD458829:ADF458829 AMZ458829:ANB458829 AWV458829:AWX458829 BGR458829:BGT458829 BQN458829:BQP458829 CAJ458829:CAL458829 CKF458829:CKH458829 CUB458829:CUD458829 DDX458829:DDZ458829 DNT458829:DNV458829 DXP458829:DXR458829 EHL458829:EHN458829 ERH458829:ERJ458829 FBD458829:FBF458829 FKZ458829:FLB458829 FUV458829:FUX458829 GER458829:GET458829 GON458829:GOP458829 GYJ458829:GYL458829 HIF458829:HIH458829 HSB458829:HSD458829 IBX458829:IBZ458829 ILT458829:ILV458829 IVP458829:IVR458829 JFL458829:JFN458829 JPH458829:JPJ458829 JZD458829:JZF458829 KIZ458829:KJB458829 KSV458829:KSX458829 LCR458829:LCT458829 LMN458829:LMP458829 LWJ458829:LWL458829 MGF458829:MGH458829 MQB458829:MQD458829 MZX458829:MZZ458829 NJT458829:NJV458829 NTP458829:NTR458829 ODL458829:ODN458829 ONH458829:ONJ458829 OXD458829:OXF458829 PGZ458829:PHB458829 PQV458829:PQX458829 QAR458829:QAT458829 QKN458829:QKP458829 QUJ458829:QUL458829 REF458829:REH458829 ROB458829:ROD458829 RXX458829:RXZ458829 SHT458829:SHV458829 SRP458829:SRR458829 TBL458829:TBN458829 TLH458829:TLJ458829 TVD458829:TVF458829 UEZ458829:UFB458829 UOV458829:UOX458829 UYR458829:UYT458829 VIN458829:VIP458829 VSJ458829:VSL458829 WCF458829:WCH458829 WMB458829:WMD458829 WVX458829:WVZ458829 P524365:R524365 JL524365:JN524365 TH524365:TJ524365 ADD524365:ADF524365 AMZ524365:ANB524365 AWV524365:AWX524365 BGR524365:BGT524365 BQN524365:BQP524365 CAJ524365:CAL524365 CKF524365:CKH524365 CUB524365:CUD524365 DDX524365:DDZ524365 DNT524365:DNV524365 DXP524365:DXR524365 EHL524365:EHN524365 ERH524365:ERJ524365 FBD524365:FBF524365 FKZ524365:FLB524365 FUV524365:FUX524365 GER524365:GET524365 GON524365:GOP524365 GYJ524365:GYL524365 HIF524365:HIH524365 HSB524365:HSD524365 IBX524365:IBZ524365 ILT524365:ILV524365 IVP524365:IVR524365 JFL524365:JFN524365 JPH524365:JPJ524365 JZD524365:JZF524365 KIZ524365:KJB524365 KSV524365:KSX524365 LCR524365:LCT524365 LMN524365:LMP524365 LWJ524365:LWL524365 MGF524365:MGH524365 MQB524365:MQD524365 MZX524365:MZZ524365 NJT524365:NJV524365 NTP524365:NTR524365 ODL524365:ODN524365 ONH524365:ONJ524365 OXD524365:OXF524365 PGZ524365:PHB524365 PQV524365:PQX524365 QAR524365:QAT524365 QKN524365:QKP524365 QUJ524365:QUL524365 REF524365:REH524365 ROB524365:ROD524365 RXX524365:RXZ524365 SHT524365:SHV524365 SRP524365:SRR524365 TBL524365:TBN524365 TLH524365:TLJ524365 TVD524365:TVF524365 UEZ524365:UFB524365 UOV524365:UOX524365 UYR524365:UYT524365 VIN524365:VIP524365 VSJ524365:VSL524365 WCF524365:WCH524365 WMB524365:WMD524365 WVX524365:WVZ524365 P589901:R589901 JL589901:JN589901 TH589901:TJ589901 ADD589901:ADF589901 AMZ589901:ANB589901 AWV589901:AWX589901 BGR589901:BGT589901 BQN589901:BQP589901 CAJ589901:CAL589901 CKF589901:CKH589901 CUB589901:CUD589901 DDX589901:DDZ589901 DNT589901:DNV589901 DXP589901:DXR589901 EHL589901:EHN589901 ERH589901:ERJ589901 FBD589901:FBF589901 FKZ589901:FLB589901 FUV589901:FUX589901 GER589901:GET589901 GON589901:GOP589901 GYJ589901:GYL589901 HIF589901:HIH589901 HSB589901:HSD589901 IBX589901:IBZ589901 ILT589901:ILV589901 IVP589901:IVR589901 JFL589901:JFN589901 JPH589901:JPJ589901 JZD589901:JZF589901 KIZ589901:KJB589901 KSV589901:KSX589901 LCR589901:LCT589901 LMN589901:LMP589901 LWJ589901:LWL589901 MGF589901:MGH589901 MQB589901:MQD589901 MZX589901:MZZ589901 NJT589901:NJV589901 NTP589901:NTR589901 ODL589901:ODN589901 ONH589901:ONJ589901 OXD589901:OXF589901 PGZ589901:PHB589901 PQV589901:PQX589901 QAR589901:QAT589901 QKN589901:QKP589901 QUJ589901:QUL589901 REF589901:REH589901 ROB589901:ROD589901 RXX589901:RXZ589901 SHT589901:SHV589901 SRP589901:SRR589901 TBL589901:TBN589901 TLH589901:TLJ589901 TVD589901:TVF589901 UEZ589901:UFB589901 UOV589901:UOX589901 UYR589901:UYT589901 VIN589901:VIP589901 VSJ589901:VSL589901 WCF589901:WCH589901 WMB589901:WMD589901 WVX589901:WVZ589901 P655437:R655437 JL655437:JN655437 TH655437:TJ655437 ADD655437:ADF655437 AMZ655437:ANB655437 AWV655437:AWX655437 BGR655437:BGT655437 BQN655437:BQP655437 CAJ655437:CAL655437 CKF655437:CKH655437 CUB655437:CUD655437 DDX655437:DDZ655437 DNT655437:DNV655437 DXP655437:DXR655437 EHL655437:EHN655437 ERH655437:ERJ655437 FBD655437:FBF655437 FKZ655437:FLB655437 FUV655437:FUX655437 GER655437:GET655437 GON655437:GOP655437 GYJ655437:GYL655437 HIF655437:HIH655437 HSB655437:HSD655437 IBX655437:IBZ655437 ILT655437:ILV655437 IVP655437:IVR655437 JFL655437:JFN655437 JPH655437:JPJ655437 JZD655437:JZF655437 KIZ655437:KJB655437 KSV655437:KSX655437 LCR655437:LCT655437 LMN655437:LMP655437 LWJ655437:LWL655437 MGF655437:MGH655437 MQB655437:MQD655437 MZX655437:MZZ655437 NJT655437:NJV655437 NTP655437:NTR655437 ODL655437:ODN655437 ONH655437:ONJ655437 OXD655437:OXF655437 PGZ655437:PHB655437 PQV655437:PQX655437 QAR655437:QAT655437 QKN655437:QKP655437 QUJ655437:QUL655437 REF655437:REH655437 ROB655437:ROD655437 RXX655437:RXZ655437 SHT655437:SHV655437 SRP655437:SRR655437 TBL655437:TBN655437 TLH655437:TLJ655437 TVD655437:TVF655437 UEZ655437:UFB655437 UOV655437:UOX655437 UYR655437:UYT655437 VIN655437:VIP655437 VSJ655437:VSL655437 WCF655437:WCH655437 WMB655437:WMD655437 WVX655437:WVZ655437 P720973:R720973 JL720973:JN720973 TH720973:TJ720973 ADD720973:ADF720973 AMZ720973:ANB720973 AWV720973:AWX720973 BGR720973:BGT720973 BQN720973:BQP720973 CAJ720973:CAL720973 CKF720973:CKH720973 CUB720973:CUD720973 DDX720973:DDZ720973 DNT720973:DNV720973 DXP720973:DXR720973 EHL720973:EHN720973 ERH720973:ERJ720973 FBD720973:FBF720973 FKZ720973:FLB720973 FUV720973:FUX720973 GER720973:GET720973 GON720973:GOP720973 GYJ720973:GYL720973 HIF720973:HIH720973 HSB720973:HSD720973 IBX720973:IBZ720973 ILT720973:ILV720973 IVP720973:IVR720973 JFL720973:JFN720973 JPH720973:JPJ720973 JZD720973:JZF720973 KIZ720973:KJB720973 KSV720973:KSX720973 LCR720973:LCT720973 LMN720973:LMP720973 LWJ720973:LWL720973 MGF720973:MGH720973 MQB720973:MQD720973 MZX720973:MZZ720973 NJT720973:NJV720973 NTP720973:NTR720973 ODL720973:ODN720973 ONH720973:ONJ720973 OXD720973:OXF720973 PGZ720973:PHB720973 PQV720973:PQX720973 QAR720973:QAT720973 QKN720973:QKP720973 QUJ720973:QUL720973 REF720973:REH720973 ROB720973:ROD720973 RXX720973:RXZ720973 SHT720973:SHV720973 SRP720973:SRR720973 TBL720973:TBN720973 TLH720973:TLJ720973 TVD720973:TVF720973 UEZ720973:UFB720973 UOV720973:UOX720973 UYR720973:UYT720973 VIN720973:VIP720973 VSJ720973:VSL720973 WCF720973:WCH720973 WMB720973:WMD720973 WVX720973:WVZ720973 P786509:R786509 JL786509:JN786509 TH786509:TJ786509 ADD786509:ADF786509 AMZ786509:ANB786509 AWV786509:AWX786509 BGR786509:BGT786509 BQN786509:BQP786509 CAJ786509:CAL786509 CKF786509:CKH786509 CUB786509:CUD786509 DDX786509:DDZ786509 DNT786509:DNV786509 DXP786509:DXR786509 EHL786509:EHN786509 ERH786509:ERJ786509 FBD786509:FBF786509 FKZ786509:FLB786509 FUV786509:FUX786509 GER786509:GET786509 GON786509:GOP786509 GYJ786509:GYL786509 HIF786509:HIH786509 HSB786509:HSD786509 IBX786509:IBZ786509 ILT786509:ILV786509 IVP786509:IVR786509 JFL786509:JFN786509 JPH786509:JPJ786509 JZD786509:JZF786509 KIZ786509:KJB786509 KSV786509:KSX786509 LCR786509:LCT786509 LMN786509:LMP786509 LWJ786509:LWL786509 MGF786509:MGH786509 MQB786509:MQD786509 MZX786509:MZZ786509 NJT786509:NJV786509 NTP786509:NTR786509 ODL786509:ODN786509 ONH786509:ONJ786509 OXD786509:OXF786509 PGZ786509:PHB786509 PQV786509:PQX786509 QAR786509:QAT786509 QKN786509:QKP786509 QUJ786509:QUL786509 REF786509:REH786509 ROB786509:ROD786509 RXX786509:RXZ786509 SHT786509:SHV786509 SRP786509:SRR786509 TBL786509:TBN786509 TLH786509:TLJ786509 TVD786509:TVF786509 UEZ786509:UFB786509 UOV786509:UOX786509 UYR786509:UYT786509 VIN786509:VIP786509 VSJ786509:VSL786509 WCF786509:WCH786509 WMB786509:WMD786509 WVX786509:WVZ786509 P852045:R852045 JL852045:JN852045 TH852045:TJ852045 ADD852045:ADF852045 AMZ852045:ANB852045 AWV852045:AWX852045 BGR852045:BGT852045 BQN852045:BQP852045 CAJ852045:CAL852045 CKF852045:CKH852045 CUB852045:CUD852045 DDX852045:DDZ852045 DNT852045:DNV852045 DXP852045:DXR852045 EHL852045:EHN852045 ERH852045:ERJ852045 FBD852045:FBF852045 FKZ852045:FLB852045 FUV852045:FUX852045 GER852045:GET852045 GON852045:GOP852045 GYJ852045:GYL852045 HIF852045:HIH852045 HSB852045:HSD852045 IBX852045:IBZ852045 ILT852045:ILV852045 IVP852045:IVR852045 JFL852045:JFN852045 JPH852045:JPJ852045 JZD852045:JZF852045 KIZ852045:KJB852045 KSV852045:KSX852045 LCR852045:LCT852045 LMN852045:LMP852045 LWJ852045:LWL852045 MGF852045:MGH852045 MQB852045:MQD852045 MZX852045:MZZ852045 NJT852045:NJV852045 NTP852045:NTR852045 ODL852045:ODN852045 ONH852045:ONJ852045 OXD852045:OXF852045 PGZ852045:PHB852045 PQV852045:PQX852045 QAR852045:QAT852045 QKN852045:QKP852045 QUJ852045:QUL852045 REF852045:REH852045 ROB852045:ROD852045 RXX852045:RXZ852045 SHT852045:SHV852045 SRP852045:SRR852045 TBL852045:TBN852045 TLH852045:TLJ852045 TVD852045:TVF852045 UEZ852045:UFB852045 UOV852045:UOX852045 UYR852045:UYT852045 VIN852045:VIP852045 VSJ852045:VSL852045 WCF852045:WCH852045 WMB852045:WMD852045 WVX852045:WVZ852045 P917581:R917581 JL917581:JN917581 TH917581:TJ917581 ADD917581:ADF917581 AMZ917581:ANB917581 AWV917581:AWX917581 BGR917581:BGT917581 BQN917581:BQP917581 CAJ917581:CAL917581 CKF917581:CKH917581 CUB917581:CUD917581 DDX917581:DDZ917581 DNT917581:DNV917581 DXP917581:DXR917581 EHL917581:EHN917581 ERH917581:ERJ917581 FBD917581:FBF917581 FKZ917581:FLB917581 FUV917581:FUX917581 GER917581:GET917581 GON917581:GOP917581 GYJ917581:GYL917581 HIF917581:HIH917581 HSB917581:HSD917581 IBX917581:IBZ917581 ILT917581:ILV917581 IVP917581:IVR917581 JFL917581:JFN917581 JPH917581:JPJ917581 JZD917581:JZF917581 KIZ917581:KJB917581 KSV917581:KSX917581 LCR917581:LCT917581 LMN917581:LMP917581 LWJ917581:LWL917581 MGF917581:MGH917581 MQB917581:MQD917581 MZX917581:MZZ917581 NJT917581:NJV917581 NTP917581:NTR917581 ODL917581:ODN917581 ONH917581:ONJ917581 OXD917581:OXF917581 PGZ917581:PHB917581 PQV917581:PQX917581 QAR917581:QAT917581 QKN917581:QKP917581 QUJ917581:QUL917581 REF917581:REH917581 ROB917581:ROD917581 RXX917581:RXZ917581 SHT917581:SHV917581 SRP917581:SRR917581 TBL917581:TBN917581 TLH917581:TLJ917581 TVD917581:TVF917581 UEZ917581:UFB917581 UOV917581:UOX917581 UYR917581:UYT917581 VIN917581:VIP917581 VSJ917581:VSL917581 WCF917581:WCH917581 WMB917581:WMD917581 WVX917581:WVZ917581 P983117:R983117 JL983117:JN983117 TH983117:TJ983117 ADD983117:ADF983117 AMZ983117:ANB983117 AWV983117:AWX983117 BGR983117:BGT983117 BQN983117:BQP983117 CAJ983117:CAL983117 CKF983117:CKH983117 CUB983117:CUD983117 DDX983117:DDZ983117 DNT983117:DNV983117 DXP983117:DXR983117 EHL983117:EHN983117 ERH983117:ERJ983117 FBD983117:FBF983117 FKZ983117:FLB983117 FUV983117:FUX983117 GER983117:GET983117 GON983117:GOP983117 GYJ983117:GYL983117 HIF983117:HIH983117 HSB983117:HSD983117 IBX983117:IBZ983117 ILT983117:ILV983117 IVP983117:IVR983117 JFL983117:JFN983117 JPH983117:JPJ983117 JZD983117:JZF983117 KIZ983117:KJB983117 KSV983117:KSX983117 LCR983117:LCT983117 LMN983117:LMP983117 LWJ983117:LWL983117 MGF983117:MGH983117 MQB983117:MQD983117 MZX983117:MZZ983117 NJT983117:NJV983117 NTP983117:NTR983117 ODL983117:ODN983117 ONH983117:ONJ983117 OXD983117:OXF983117 PGZ983117:PHB983117 PQV983117:PQX983117 QAR983117:QAT983117 QKN983117:QKP983117 QUJ983117:QUL983117 REF983117:REH983117 ROB983117:ROD983117 RXX983117:RXZ983117 SHT983117:SHV983117 SRP983117:SRR983117 TBL983117:TBN983117 TLH983117:TLJ983117 TVD983117:TVF983117 UEZ983117:UFB983117 UOV983117:UOX983117 UYR983117:UYT983117 VIN983117:VIP983117 VSJ983117:VSL983117 WCF983117:WCH983117 WMB983117:WMD983117 WVX983117:WVZ983117">
      <formula1>"適,不適"</formula1>
    </dataValidation>
    <dataValidation type="list" allowBlank="1" showInputMessage="1" showErrorMessage="1" sqref="P107:R110 JL107:JN110 TH107:TJ110 ADD107:ADF110 AMZ107:ANB110 AWV107:AWX110 BGR107:BGT110 BQN107:BQP110 CAJ107:CAL110 CKF107:CKH110 CUB107:CUD110 DDX107:DDZ110 DNT107:DNV110 DXP107:DXR110 EHL107:EHN110 ERH107:ERJ110 FBD107:FBF110 FKZ107:FLB110 FUV107:FUX110 GER107:GET110 GON107:GOP110 GYJ107:GYL110 HIF107:HIH110 HSB107:HSD110 IBX107:IBZ110 ILT107:ILV110 IVP107:IVR110 JFL107:JFN110 JPH107:JPJ110 JZD107:JZF110 KIZ107:KJB110 KSV107:KSX110 LCR107:LCT110 LMN107:LMP110 LWJ107:LWL110 MGF107:MGH110 MQB107:MQD110 MZX107:MZZ110 NJT107:NJV110 NTP107:NTR110 ODL107:ODN110 ONH107:ONJ110 OXD107:OXF110 PGZ107:PHB110 PQV107:PQX110 QAR107:QAT110 QKN107:QKP110 QUJ107:QUL110 REF107:REH110 ROB107:ROD110 RXX107:RXZ110 SHT107:SHV110 SRP107:SRR110 TBL107:TBN110 TLH107:TLJ110 TVD107:TVF110 UEZ107:UFB110 UOV107:UOX110 UYR107:UYT110 VIN107:VIP110 VSJ107:VSL110 WCF107:WCH110 WMB107:WMD110 WVX107:WVZ110 P65643:R65646 JL65643:JN65646 TH65643:TJ65646 ADD65643:ADF65646 AMZ65643:ANB65646 AWV65643:AWX65646 BGR65643:BGT65646 BQN65643:BQP65646 CAJ65643:CAL65646 CKF65643:CKH65646 CUB65643:CUD65646 DDX65643:DDZ65646 DNT65643:DNV65646 DXP65643:DXR65646 EHL65643:EHN65646 ERH65643:ERJ65646 FBD65643:FBF65646 FKZ65643:FLB65646 FUV65643:FUX65646 GER65643:GET65646 GON65643:GOP65646 GYJ65643:GYL65646 HIF65643:HIH65646 HSB65643:HSD65646 IBX65643:IBZ65646 ILT65643:ILV65646 IVP65643:IVR65646 JFL65643:JFN65646 JPH65643:JPJ65646 JZD65643:JZF65646 KIZ65643:KJB65646 KSV65643:KSX65646 LCR65643:LCT65646 LMN65643:LMP65646 LWJ65643:LWL65646 MGF65643:MGH65646 MQB65643:MQD65646 MZX65643:MZZ65646 NJT65643:NJV65646 NTP65643:NTR65646 ODL65643:ODN65646 ONH65643:ONJ65646 OXD65643:OXF65646 PGZ65643:PHB65646 PQV65643:PQX65646 QAR65643:QAT65646 QKN65643:QKP65646 QUJ65643:QUL65646 REF65643:REH65646 ROB65643:ROD65646 RXX65643:RXZ65646 SHT65643:SHV65646 SRP65643:SRR65646 TBL65643:TBN65646 TLH65643:TLJ65646 TVD65643:TVF65646 UEZ65643:UFB65646 UOV65643:UOX65646 UYR65643:UYT65646 VIN65643:VIP65646 VSJ65643:VSL65646 WCF65643:WCH65646 WMB65643:WMD65646 WVX65643:WVZ65646 P131179:R131182 JL131179:JN131182 TH131179:TJ131182 ADD131179:ADF131182 AMZ131179:ANB131182 AWV131179:AWX131182 BGR131179:BGT131182 BQN131179:BQP131182 CAJ131179:CAL131182 CKF131179:CKH131182 CUB131179:CUD131182 DDX131179:DDZ131182 DNT131179:DNV131182 DXP131179:DXR131182 EHL131179:EHN131182 ERH131179:ERJ131182 FBD131179:FBF131182 FKZ131179:FLB131182 FUV131179:FUX131182 GER131179:GET131182 GON131179:GOP131182 GYJ131179:GYL131182 HIF131179:HIH131182 HSB131179:HSD131182 IBX131179:IBZ131182 ILT131179:ILV131182 IVP131179:IVR131182 JFL131179:JFN131182 JPH131179:JPJ131182 JZD131179:JZF131182 KIZ131179:KJB131182 KSV131179:KSX131182 LCR131179:LCT131182 LMN131179:LMP131182 LWJ131179:LWL131182 MGF131179:MGH131182 MQB131179:MQD131182 MZX131179:MZZ131182 NJT131179:NJV131182 NTP131179:NTR131182 ODL131179:ODN131182 ONH131179:ONJ131182 OXD131179:OXF131182 PGZ131179:PHB131182 PQV131179:PQX131182 QAR131179:QAT131182 QKN131179:QKP131182 QUJ131179:QUL131182 REF131179:REH131182 ROB131179:ROD131182 RXX131179:RXZ131182 SHT131179:SHV131182 SRP131179:SRR131182 TBL131179:TBN131182 TLH131179:TLJ131182 TVD131179:TVF131182 UEZ131179:UFB131182 UOV131179:UOX131182 UYR131179:UYT131182 VIN131179:VIP131182 VSJ131179:VSL131182 WCF131179:WCH131182 WMB131179:WMD131182 WVX131179:WVZ131182 P196715:R196718 JL196715:JN196718 TH196715:TJ196718 ADD196715:ADF196718 AMZ196715:ANB196718 AWV196715:AWX196718 BGR196715:BGT196718 BQN196715:BQP196718 CAJ196715:CAL196718 CKF196715:CKH196718 CUB196715:CUD196718 DDX196715:DDZ196718 DNT196715:DNV196718 DXP196715:DXR196718 EHL196715:EHN196718 ERH196715:ERJ196718 FBD196715:FBF196718 FKZ196715:FLB196718 FUV196715:FUX196718 GER196715:GET196718 GON196715:GOP196718 GYJ196715:GYL196718 HIF196715:HIH196718 HSB196715:HSD196718 IBX196715:IBZ196718 ILT196715:ILV196718 IVP196715:IVR196718 JFL196715:JFN196718 JPH196715:JPJ196718 JZD196715:JZF196718 KIZ196715:KJB196718 KSV196715:KSX196718 LCR196715:LCT196718 LMN196715:LMP196718 LWJ196715:LWL196718 MGF196715:MGH196718 MQB196715:MQD196718 MZX196715:MZZ196718 NJT196715:NJV196718 NTP196715:NTR196718 ODL196715:ODN196718 ONH196715:ONJ196718 OXD196715:OXF196718 PGZ196715:PHB196718 PQV196715:PQX196718 QAR196715:QAT196718 QKN196715:QKP196718 QUJ196715:QUL196718 REF196715:REH196718 ROB196715:ROD196718 RXX196715:RXZ196718 SHT196715:SHV196718 SRP196715:SRR196718 TBL196715:TBN196718 TLH196715:TLJ196718 TVD196715:TVF196718 UEZ196715:UFB196718 UOV196715:UOX196718 UYR196715:UYT196718 VIN196715:VIP196718 VSJ196715:VSL196718 WCF196715:WCH196718 WMB196715:WMD196718 WVX196715:WVZ196718 P262251:R262254 JL262251:JN262254 TH262251:TJ262254 ADD262251:ADF262254 AMZ262251:ANB262254 AWV262251:AWX262254 BGR262251:BGT262254 BQN262251:BQP262254 CAJ262251:CAL262254 CKF262251:CKH262254 CUB262251:CUD262254 DDX262251:DDZ262254 DNT262251:DNV262254 DXP262251:DXR262254 EHL262251:EHN262254 ERH262251:ERJ262254 FBD262251:FBF262254 FKZ262251:FLB262254 FUV262251:FUX262254 GER262251:GET262254 GON262251:GOP262254 GYJ262251:GYL262254 HIF262251:HIH262254 HSB262251:HSD262254 IBX262251:IBZ262254 ILT262251:ILV262254 IVP262251:IVR262254 JFL262251:JFN262254 JPH262251:JPJ262254 JZD262251:JZF262254 KIZ262251:KJB262254 KSV262251:KSX262254 LCR262251:LCT262254 LMN262251:LMP262254 LWJ262251:LWL262254 MGF262251:MGH262254 MQB262251:MQD262254 MZX262251:MZZ262254 NJT262251:NJV262254 NTP262251:NTR262254 ODL262251:ODN262254 ONH262251:ONJ262254 OXD262251:OXF262254 PGZ262251:PHB262254 PQV262251:PQX262254 QAR262251:QAT262254 QKN262251:QKP262254 QUJ262251:QUL262254 REF262251:REH262254 ROB262251:ROD262254 RXX262251:RXZ262254 SHT262251:SHV262254 SRP262251:SRR262254 TBL262251:TBN262254 TLH262251:TLJ262254 TVD262251:TVF262254 UEZ262251:UFB262254 UOV262251:UOX262254 UYR262251:UYT262254 VIN262251:VIP262254 VSJ262251:VSL262254 WCF262251:WCH262254 WMB262251:WMD262254 WVX262251:WVZ262254 P327787:R327790 JL327787:JN327790 TH327787:TJ327790 ADD327787:ADF327790 AMZ327787:ANB327790 AWV327787:AWX327790 BGR327787:BGT327790 BQN327787:BQP327790 CAJ327787:CAL327790 CKF327787:CKH327790 CUB327787:CUD327790 DDX327787:DDZ327790 DNT327787:DNV327790 DXP327787:DXR327790 EHL327787:EHN327790 ERH327787:ERJ327790 FBD327787:FBF327790 FKZ327787:FLB327790 FUV327787:FUX327790 GER327787:GET327790 GON327787:GOP327790 GYJ327787:GYL327790 HIF327787:HIH327790 HSB327787:HSD327790 IBX327787:IBZ327790 ILT327787:ILV327790 IVP327787:IVR327790 JFL327787:JFN327790 JPH327787:JPJ327790 JZD327787:JZF327790 KIZ327787:KJB327790 KSV327787:KSX327790 LCR327787:LCT327790 LMN327787:LMP327790 LWJ327787:LWL327790 MGF327787:MGH327790 MQB327787:MQD327790 MZX327787:MZZ327790 NJT327787:NJV327790 NTP327787:NTR327790 ODL327787:ODN327790 ONH327787:ONJ327790 OXD327787:OXF327790 PGZ327787:PHB327790 PQV327787:PQX327790 QAR327787:QAT327790 QKN327787:QKP327790 QUJ327787:QUL327790 REF327787:REH327790 ROB327787:ROD327790 RXX327787:RXZ327790 SHT327787:SHV327790 SRP327787:SRR327790 TBL327787:TBN327790 TLH327787:TLJ327790 TVD327787:TVF327790 UEZ327787:UFB327790 UOV327787:UOX327790 UYR327787:UYT327790 VIN327787:VIP327790 VSJ327787:VSL327790 WCF327787:WCH327790 WMB327787:WMD327790 WVX327787:WVZ327790 P393323:R393326 JL393323:JN393326 TH393323:TJ393326 ADD393323:ADF393326 AMZ393323:ANB393326 AWV393323:AWX393326 BGR393323:BGT393326 BQN393323:BQP393326 CAJ393323:CAL393326 CKF393323:CKH393326 CUB393323:CUD393326 DDX393323:DDZ393326 DNT393323:DNV393326 DXP393323:DXR393326 EHL393323:EHN393326 ERH393323:ERJ393326 FBD393323:FBF393326 FKZ393323:FLB393326 FUV393323:FUX393326 GER393323:GET393326 GON393323:GOP393326 GYJ393323:GYL393326 HIF393323:HIH393326 HSB393323:HSD393326 IBX393323:IBZ393326 ILT393323:ILV393326 IVP393323:IVR393326 JFL393323:JFN393326 JPH393323:JPJ393326 JZD393323:JZF393326 KIZ393323:KJB393326 KSV393323:KSX393326 LCR393323:LCT393326 LMN393323:LMP393326 LWJ393323:LWL393326 MGF393323:MGH393326 MQB393323:MQD393326 MZX393323:MZZ393326 NJT393323:NJV393326 NTP393323:NTR393326 ODL393323:ODN393326 ONH393323:ONJ393326 OXD393323:OXF393326 PGZ393323:PHB393326 PQV393323:PQX393326 QAR393323:QAT393326 QKN393323:QKP393326 QUJ393323:QUL393326 REF393323:REH393326 ROB393323:ROD393326 RXX393323:RXZ393326 SHT393323:SHV393326 SRP393323:SRR393326 TBL393323:TBN393326 TLH393323:TLJ393326 TVD393323:TVF393326 UEZ393323:UFB393326 UOV393323:UOX393326 UYR393323:UYT393326 VIN393323:VIP393326 VSJ393323:VSL393326 WCF393323:WCH393326 WMB393323:WMD393326 WVX393323:WVZ393326 P458859:R458862 JL458859:JN458862 TH458859:TJ458862 ADD458859:ADF458862 AMZ458859:ANB458862 AWV458859:AWX458862 BGR458859:BGT458862 BQN458859:BQP458862 CAJ458859:CAL458862 CKF458859:CKH458862 CUB458859:CUD458862 DDX458859:DDZ458862 DNT458859:DNV458862 DXP458859:DXR458862 EHL458859:EHN458862 ERH458859:ERJ458862 FBD458859:FBF458862 FKZ458859:FLB458862 FUV458859:FUX458862 GER458859:GET458862 GON458859:GOP458862 GYJ458859:GYL458862 HIF458859:HIH458862 HSB458859:HSD458862 IBX458859:IBZ458862 ILT458859:ILV458862 IVP458859:IVR458862 JFL458859:JFN458862 JPH458859:JPJ458862 JZD458859:JZF458862 KIZ458859:KJB458862 KSV458859:KSX458862 LCR458859:LCT458862 LMN458859:LMP458862 LWJ458859:LWL458862 MGF458859:MGH458862 MQB458859:MQD458862 MZX458859:MZZ458862 NJT458859:NJV458862 NTP458859:NTR458862 ODL458859:ODN458862 ONH458859:ONJ458862 OXD458859:OXF458862 PGZ458859:PHB458862 PQV458859:PQX458862 QAR458859:QAT458862 QKN458859:QKP458862 QUJ458859:QUL458862 REF458859:REH458862 ROB458859:ROD458862 RXX458859:RXZ458862 SHT458859:SHV458862 SRP458859:SRR458862 TBL458859:TBN458862 TLH458859:TLJ458862 TVD458859:TVF458862 UEZ458859:UFB458862 UOV458859:UOX458862 UYR458859:UYT458862 VIN458859:VIP458862 VSJ458859:VSL458862 WCF458859:WCH458862 WMB458859:WMD458862 WVX458859:WVZ458862 P524395:R524398 JL524395:JN524398 TH524395:TJ524398 ADD524395:ADF524398 AMZ524395:ANB524398 AWV524395:AWX524398 BGR524395:BGT524398 BQN524395:BQP524398 CAJ524395:CAL524398 CKF524395:CKH524398 CUB524395:CUD524398 DDX524395:DDZ524398 DNT524395:DNV524398 DXP524395:DXR524398 EHL524395:EHN524398 ERH524395:ERJ524398 FBD524395:FBF524398 FKZ524395:FLB524398 FUV524395:FUX524398 GER524395:GET524398 GON524395:GOP524398 GYJ524395:GYL524398 HIF524395:HIH524398 HSB524395:HSD524398 IBX524395:IBZ524398 ILT524395:ILV524398 IVP524395:IVR524398 JFL524395:JFN524398 JPH524395:JPJ524398 JZD524395:JZF524398 KIZ524395:KJB524398 KSV524395:KSX524398 LCR524395:LCT524398 LMN524395:LMP524398 LWJ524395:LWL524398 MGF524395:MGH524398 MQB524395:MQD524398 MZX524395:MZZ524398 NJT524395:NJV524398 NTP524395:NTR524398 ODL524395:ODN524398 ONH524395:ONJ524398 OXD524395:OXF524398 PGZ524395:PHB524398 PQV524395:PQX524398 QAR524395:QAT524398 QKN524395:QKP524398 QUJ524395:QUL524398 REF524395:REH524398 ROB524395:ROD524398 RXX524395:RXZ524398 SHT524395:SHV524398 SRP524395:SRR524398 TBL524395:TBN524398 TLH524395:TLJ524398 TVD524395:TVF524398 UEZ524395:UFB524398 UOV524395:UOX524398 UYR524395:UYT524398 VIN524395:VIP524398 VSJ524395:VSL524398 WCF524395:WCH524398 WMB524395:WMD524398 WVX524395:WVZ524398 P589931:R589934 JL589931:JN589934 TH589931:TJ589934 ADD589931:ADF589934 AMZ589931:ANB589934 AWV589931:AWX589934 BGR589931:BGT589934 BQN589931:BQP589934 CAJ589931:CAL589934 CKF589931:CKH589934 CUB589931:CUD589934 DDX589931:DDZ589934 DNT589931:DNV589934 DXP589931:DXR589934 EHL589931:EHN589934 ERH589931:ERJ589934 FBD589931:FBF589934 FKZ589931:FLB589934 FUV589931:FUX589934 GER589931:GET589934 GON589931:GOP589934 GYJ589931:GYL589934 HIF589931:HIH589934 HSB589931:HSD589934 IBX589931:IBZ589934 ILT589931:ILV589934 IVP589931:IVR589934 JFL589931:JFN589934 JPH589931:JPJ589934 JZD589931:JZF589934 KIZ589931:KJB589934 KSV589931:KSX589934 LCR589931:LCT589934 LMN589931:LMP589934 LWJ589931:LWL589934 MGF589931:MGH589934 MQB589931:MQD589934 MZX589931:MZZ589934 NJT589931:NJV589934 NTP589931:NTR589934 ODL589931:ODN589934 ONH589931:ONJ589934 OXD589931:OXF589934 PGZ589931:PHB589934 PQV589931:PQX589934 QAR589931:QAT589934 QKN589931:QKP589934 QUJ589931:QUL589934 REF589931:REH589934 ROB589931:ROD589934 RXX589931:RXZ589934 SHT589931:SHV589934 SRP589931:SRR589934 TBL589931:TBN589934 TLH589931:TLJ589934 TVD589931:TVF589934 UEZ589931:UFB589934 UOV589931:UOX589934 UYR589931:UYT589934 VIN589931:VIP589934 VSJ589931:VSL589934 WCF589931:WCH589934 WMB589931:WMD589934 WVX589931:WVZ589934 P655467:R655470 JL655467:JN655470 TH655467:TJ655470 ADD655467:ADF655470 AMZ655467:ANB655470 AWV655467:AWX655470 BGR655467:BGT655470 BQN655467:BQP655470 CAJ655467:CAL655470 CKF655467:CKH655470 CUB655467:CUD655470 DDX655467:DDZ655470 DNT655467:DNV655470 DXP655467:DXR655470 EHL655467:EHN655470 ERH655467:ERJ655470 FBD655467:FBF655470 FKZ655467:FLB655470 FUV655467:FUX655470 GER655467:GET655470 GON655467:GOP655470 GYJ655467:GYL655470 HIF655467:HIH655470 HSB655467:HSD655470 IBX655467:IBZ655470 ILT655467:ILV655470 IVP655467:IVR655470 JFL655467:JFN655470 JPH655467:JPJ655470 JZD655467:JZF655470 KIZ655467:KJB655470 KSV655467:KSX655470 LCR655467:LCT655470 LMN655467:LMP655470 LWJ655467:LWL655470 MGF655467:MGH655470 MQB655467:MQD655470 MZX655467:MZZ655470 NJT655467:NJV655470 NTP655467:NTR655470 ODL655467:ODN655470 ONH655467:ONJ655470 OXD655467:OXF655470 PGZ655467:PHB655470 PQV655467:PQX655470 QAR655467:QAT655470 QKN655467:QKP655470 QUJ655467:QUL655470 REF655467:REH655470 ROB655467:ROD655470 RXX655467:RXZ655470 SHT655467:SHV655470 SRP655467:SRR655470 TBL655467:TBN655470 TLH655467:TLJ655470 TVD655467:TVF655470 UEZ655467:UFB655470 UOV655467:UOX655470 UYR655467:UYT655470 VIN655467:VIP655470 VSJ655467:VSL655470 WCF655467:WCH655470 WMB655467:WMD655470 WVX655467:WVZ655470 P721003:R721006 JL721003:JN721006 TH721003:TJ721006 ADD721003:ADF721006 AMZ721003:ANB721006 AWV721003:AWX721006 BGR721003:BGT721006 BQN721003:BQP721006 CAJ721003:CAL721006 CKF721003:CKH721006 CUB721003:CUD721006 DDX721003:DDZ721006 DNT721003:DNV721006 DXP721003:DXR721006 EHL721003:EHN721006 ERH721003:ERJ721006 FBD721003:FBF721006 FKZ721003:FLB721006 FUV721003:FUX721006 GER721003:GET721006 GON721003:GOP721006 GYJ721003:GYL721006 HIF721003:HIH721006 HSB721003:HSD721006 IBX721003:IBZ721006 ILT721003:ILV721006 IVP721003:IVR721006 JFL721003:JFN721006 JPH721003:JPJ721006 JZD721003:JZF721006 KIZ721003:KJB721006 KSV721003:KSX721006 LCR721003:LCT721006 LMN721003:LMP721006 LWJ721003:LWL721006 MGF721003:MGH721006 MQB721003:MQD721006 MZX721003:MZZ721006 NJT721003:NJV721006 NTP721003:NTR721006 ODL721003:ODN721006 ONH721003:ONJ721006 OXD721003:OXF721006 PGZ721003:PHB721006 PQV721003:PQX721006 QAR721003:QAT721006 QKN721003:QKP721006 QUJ721003:QUL721006 REF721003:REH721006 ROB721003:ROD721006 RXX721003:RXZ721006 SHT721003:SHV721006 SRP721003:SRR721006 TBL721003:TBN721006 TLH721003:TLJ721006 TVD721003:TVF721006 UEZ721003:UFB721006 UOV721003:UOX721006 UYR721003:UYT721006 VIN721003:VIP721006 VSJ721003:VSL721006 WCF721003:WCH721006 WMB721003:WMD721006 WVX721003:WVZ721006 P786539:R786542 JL786539:JN786542 TH786539:TJ786542 ADD786539:ADF786542 AMZ786539:ANB786542 AWV786539:AWX786542 BGR786539:BGT786542 BQN786539:BQP786542 CAJ786539:CAL786542 CKF786539:CKH786542 CUB786539:CUD786542 DDX786539:DDZ786542 DNT786539:DNV786542 DXP786539:DXR786542 EHL786539:EHN786542 ERH786539:ERJ786542 FBD786539:FBF786542 FKZ786539:FLB786542 FUV786539:FUX786542 GER786539:GET786542 GON786539:GOP786542 GYJ786539:GYL786542 HIF786539:HIH786542 HSB786539:HSD786542 IBX786539:IBZ786542 ILT786539:ILV786542 IVP786539:IVR786542 JFL786539:JFN786542 JPH786539:JPJ786542 JZD786539:JZF786542 KIZ786539:KJB786542 KSV786539:KSX786542 LCR786539:LCT786542 LMN786539:LMP786542 LWJ786539:LWL786542 MGF786539:MGH786542 MQB786539:MQD786542 MZX786539:MZZ786542 NJT786539:NJV786542 NTP786539:NTR786542 ODL786539:ODN786542 ONH786539:ONJ786542 OXD786539:OXF786542 PGZ786539:PHB786542 PQV786539:PQX786542 QAR786539:QAT786542 QKN786539:QKP786542 QUJ786539:QUL786542 REF786539:REH786542 ROB786539:ROD786542 RXX786539:RXZ786542 SHT786539:SHV786542 SRP786539:SRR786542 TBL786539:TBN786542 TLH786539:TLJ786542 TVD786539:TVF786542 UEZ786539:UFB786542 UOV786539:UOX786542 UYR786539:UYT786542 VIN786539:VIP786542 VSJ786539:VSL786542 WCF786539:WCH786542 WMB786539:WMD786542 WVX786539:WVZ786542 P852075:R852078 JL852075:JN852078 TH852075:TJ852078 ADD852075:ADF852078 AMZ852075:ANB852078 AWV852075:AWX852078 BGR852075:BGT852078 BQN852075:BQP852078 CAJ852075:CAL852078 CKF852075:CKH852078 CUB852075:CUD852078 DDX852075:DDZ852078 DNT852075:DNV852078 DXP852075:DXR852078 EHL852075:EHN852078 ERH852075:ERJ852078 FBD852075:FBF852078 FKZ852075:FLB852078 FUV852075:FUX852078 GER852075:GET852078 GON852075:GOP852078 GYJ852075:GYL852078 HIF852075:HIH852078 HSB852075:HSD852078 IBX852075:IBZ852078 ILT852075:ILV852078 IVP852075:IVR852078 JFL852075:JFN852078 JPH852075:JPJ852078 JZD852075:JZF852078 KIZ852075:KJB852078 KSV852075:KSX852078 LCR852075:LCT852078 LMN852075:LMP852078 LWJ852075:LWL852078 MGF852075:MGH852078 MQB852075:MQD852078 MZX852075:MZZ852078 NJT852075:NJV852078 NTP852075:NTR852078 ODL852075:ODN852078 ONH852075:ONJ852078 OXD852075:OXF852078 PGZ852075:PHB852078 PQV852075:PQX852078 QAR852075:QAT852078 QKN852075:QKP852078 QUJ852075:QUL852078 REF852075:REH852078 ROB852075:ROD852078 RXX852075:RXZ852078 SHT852075:SHV852078 SRP852075:SRR852078 TBL852075:TBN852078 TLH852075:TLJ852078 TVD852075:TVF852078 UEZ852075:UFB852078 UOV852075:UOX852078 UYR852075:UYT852078 VIN852075:VIP852078 VSJ852075:VSL852078 WCF852075:WCH852078 WMB852075:WMD852078 WVX852075:WVZ852078 P917611:R917614 JL917611:JN917614 TH917611:TJ917614 ADD917611:ADF917614 AMZ917611:ANB917614 AWV917611:AWX917614 BGR917611:BGT917614 BQN917611:BQP917614 CAJ917611:CAL917614 CKF917611:CKH917614 CUB917611:CUD917614 DDX917611:DDZ917614 DNT917611:DNV917614 DXP917611:DXR917614 EHL917611:EHN917614 ERH917611:ERJ917614 FBD917611:FBF917614 FKZ917611:FLB917614 FUV917611:FUX917614 GER917611:GET917614 GON917611:GOP917614 GYJ917611:GYL917614 HIF917611:HIH917614 HSB917611:HSD917614 IBX917611:IBZ917614 ILT917611:ILV917614 IVP917611:IVR917614 JFL917611:JFN917614 JPH917611:JPJ917614 JZD917611:JZF917614 KIZ917611:KJB917614 KSV917611:KSX917614 LCR917611:LCT917614 LMN917611:LMP917614 LWJ917611:LWL917614 MGF917611:MGH917614 MQB917611:MQD917614 MZX917611:MZZ917614 NJT917611:NJV917614 NTP917611:NTR917614 ODL917611:ODN917614 ONH917611:ONJ917614 OXD917611:OXF917614 PGZ917611:PHB917614 PQV917611:PQX917614 QAR917611:QAT917614 QKN917611:QKP917614 QUJ917611:QUL917614 REF917611:REH917614 ROB917611:ROD917614 RXX917611:RXZ917614 SHT917611:SHV917614 SRP917611:SRR917614 TBL917611:TBN917614 TLH917611:TLJ917614 TVD917611:TVF917614 UEZ917611:UFB917614 UOV917611:UOX917614 UYR917611:UYT917614 VIN917611:VIP917614 VSJ917611:VSL917614 WCF917611:WCH917614 WMB917611:WMD917614 WVX917611:WVZ917614 P983147:R983150 JL983147:JN983150 TH983147:TJ983150 ADD983147:ADF983150 AMZ983147:ANB983150 AWV983147:AWX983150 BGR983147:BGT983150 BQN983147:BQP983150 CAJ983147:CAL983150 CKF983147:CKH983150 CUB983147:CUD983150 DDX983147:DDZ983150 DNT983147:DNV983150 DXP983147:DXR983150 EHL983147:EHN983150 ERH983147:ERJ983150 FBD983147:FBF983150 FKZ983147:FLB983150 FUV983147:FUX983150 GER983147:GET983150 GON983147:GOP983150 GYJ983147:GYL983150 HIF983147:HIH983150 HSB983147:HSD983150 IBX983147:IBZ983150 ILT983147:ILV983150 IVP983147:IVR983150 JFL983147:JFN983150 JPH983147:JPJ983150 JZD983147:JZF983150 KIZ983147:KJB983150 KSV983147:KSX983150 LCR983147:LCT983150 LMN983147:LMP983150 LWJ983147:LWL983150 MGF983147:MGH983150 MQB983147:MQD983150 MZX983147:MZZ983150 NJT983147:NJV983150 NTP983147:NTR983150 ODL983147:ODN983150 ONH983147:ONJ983150 OXD983147:OXF983150 PGZ983147:PHB983150 PQV983147:PQX983150 QAR983147:QAT983150 QKN983147:QKP983150 QUJ983147:QUL983150 REF983147:REH983150 ROB983147:ROD983150 RXX983147:RXZ983150 SHT983147:SHV983150 SRP983147:SRR983150 TBL983147:TBN983150 TLH983147:TLJ983150 TVD983147:TVF983150 UEZ983147:UFB983150 UOV983147:UOX983150 UYR983147:UYT983150 VIN983147:VIP983150 VSJ983147:VSL983150 WCF983147:WCH983150 WMB983147:WMD983150 WVX983147:WVZ983150">
      <formula1>"実施,未実施"</formula1>
    </dataValidation>
  </dataValidations>
  <printOptions horizontalCentered="1" verticalCentered="1"/>
  <pageMargins left="0.31496062992125984" right="0.31496062992125984" top="0.35433070866141736" bottom="0.35433070866141736" header="0.31496062992125984" footer="0.31496062992125984"/>
  <pageSetup paperSize="9" scale="84" fitToHeight="0" orientation="landscape" cellComments="asDisplayed" r:id="rId1"/>
  <rowBreaks count="5" manualBreakCount="5">
    <brk id="31" max="38" man="1"/>
    <brk id="58" max="38" man="1"/>
    <brk id="81" max="38" man="1"/>
    <brk id="111" max="38" man="1"/>
    <brk id="128" max="38"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"有,無"</xm:f>
          </x14:formula1>
          <xm:sqref>I25:P25 JE25:JL25 TA25:TH25 ACW25:ADD25 AMS25:AMZ25 AWO25:AWV25 BGK25:BGR25 BQG25:BQN25 CAC25:CAJ25 CJY25:CKF25 CTU25:CUB25 DDQ25:DDX25 DNM25:DNT25 DXI25:DXP25 EHE25:EHL25 ERA25:ERH25 FAW25:FBD25 FKS25:FKZ25 FUO25:FUV25 GEK25:GER25 GOG25:GON25 GYC25:GYJ25 HHY25:HIF25 HRU25:HSB25 IBQ25:IBX25 ILM25:ILT25 IVI25:IVP25 JFE25:JFL25 JPA25:JPH25 JYW25:JZD25 KIS25:KIZ25 KSO25:KSV25 LCK25:LCR25 LMG25:LMN25 LWC25:LWJ25 MFY25:MGF25 MPU25:MQB25 MZQ25:MZX25 NJM25:NJT25 NTI25:NTP25 ODE25:ODL25 ONA25:ONH25 OWW25:OXD25 PGS25:PGZ25 PQO25:PQV25 QAK25:QAR25 QKG25:QKN25 QUC25:QUJ25 RDY25:REF25 RNU25:ROB25 RXQ25:RXX25 SHM25:SHT25 SRI25:SRP25 TBE25:TBL25 TLA25:TLH25 TUW25:TVD25 UES25:UEZ25 UOO25:UOV25 UYK25:UYR25 VIG25:VIN25 VSC25:VSJ25 WBY25:WCF25 WLU25:WMB25 WVQ25:WVX25 I65561:P65561 JE65561:JL65561 TA65561:TH65561 ACW65561:ADD65561 AMS65561:AMZ65561 AWO65561:AWV65561 BGK65561:BGR65561 BQG65561:BQN65561 CAC65561:CAJ65561 CJY65561:CKF65561 CTU65561:CUB65561 DDQ65561:DDX65561 DNM65561:DNT65561 DXI65561:DXP65561 EHE65561:EHL65561 ERA65561:ERH65561 FAW65561:FBD65561 FKS65561:FKZ65561 FUO65561:FUV65561 GEK65561:GER65561 GOG65561:GON65561 GYC65561:GYJ65561 HHY65561:HIF65561 HRU65561:HSB65561 IBQ65561:IBX65561 ILM65561:ILT65561 IVI65561:IVP65561 JFE65561:JFL65561 JPA65561:JPH65561 JYW65561:JZD65561 KIS65561:KIZ65561 KSO65561:KSV65561 LCK65561:LCR65561 LMG65561:LMN65561 LWC65561:LWJ65561 MFY65561:MGF65561 MPU65561:MQB65561 MZQ65561:MZX65561 NJM65561:NJT65561 NTI65561:NTP65561 ODE65561:ODL65561 ONA65561:ONH65561 OWW65561:OXD65561 PGS65561:PGZ65561 PQO65561:PQV65561 QAK65561:QAR65561 QKG65561:QKN65561 QUC65561:QUJ65561 RDY65561:REF65561 RNU65561:ROB65561 RXQ65561:RXX65561 SHM65561:SHT65561 SRI65561:SRP65561 TBE65561:TBL65561 TLA65561:TLH65561 TUW65561:TVD65561 UES65561:UEZ65561 UOO65561:UOV65561 UYK65561:UYR65561 VIG65561:VIN65561 VSC65561:VSJ65561 WBY65561:WCF65561 WLU65561:WMB65561 WVQ65561:WVX65561 I131097:P131097 JE131097:JL131097 TA131097:TH131097 ACW131097:ADD131097 AMS131097:AMZ131097 AWO131097:AWV131097 BGK131097:BGR131097 BQG131097:BQN131097 CAC131097:CAJ131097 CJY131097:CKF131097 CTU131097:CUB131097 DDQ131097:DDX131097 DNM131097:DNT131097 DXI131097:DXP131097 EHE131097:EHL131097 ERA131097:ERH131097 FAW131097:FBD131097 FKS131097:FKZ131097 FUO131097:FUV131097 GEK131097:GER131097 GOG131097:GON131097 GYC131097:GYJ131097 HHY131097:HIF131097 HRU131097:HSB131097 IBQ131097:IBX131097 ILM131097:ILT131097 IVI131097:IVP131097 JFE131097:JFL131097 JPA131097:JPH131097 JYW131097:JZD131097 KIS131097:KIZ131097 KSO131097:KSV131097 LCK131097:LCR131097 LMG131097:LMN131097 LWC131097:LWJ131097 MFY131097:MGF131097 MPU131097:MQB131097 MZQ131097:MZX131097 NJM131097:NJT131097 NTI131097:NTP131097 ODE131097:ODL131097 ONA131097:ONH131097 OWW131097:OXD131097 PGS131097:PGZ131097 PQO131097:PQV131097 QAK131097:QAR131097 QKG131097:QKN131097 QUC131097:QUJ131097 RDY131097:REF131097 RNU131097:ROB131097 RXQ131097:RXX131097 SHM131097:SHT131097 SRI131097:SRP131097 TBE131097:TBL131097 TLA131097:TLH131097 TUW131097:TVD131097 UES131097:UEZ131097 UOO131097:UOV131097 UYK131097:UYR131097 VIG131097:VIN131097 VSC131097:VSJ131097 WBY131097:WCF131097 WLU131097:WMB131097 WVQ131097:WVX131097 I196633:P196633 JE196633:JL196633 TA196633:TH196633 ACW196633:ADD196633 AMS196633:AMZ196633 AWO196633:AWV196633 BGK196633:BGR196633 BQG196633:BQN196633 CAC196633:CAJ196633 CJY196633:CKF196633 CTU196633:CUB196633 DDQ196633:DDX196633 DNM196633:DNT196633 DXI196633:DXP196633 EHE196633:EHL196633 ERA196633:ERH196633 FAW196633:FBD196633 FKS196633:FKZ196633 FUO196633:FUV196633 GEK196633:GER196633 GOG196633:GON196633 GYC196633:GYJ196633 HHY196633:HIF196633 HRU196633:HSB196633 IBQ196633:IBX196633 ILM196633:ILT196633 IVI196633:IVP196633 JFE196633:JFL196633 JPA196633:JPH196633 JYW196633:JZD196633 KIS196633:KIZ196633 KSO196633:KSV196633 LCK196633:LCR196633 LMG196633:LMN196633 LWC196633:LWJ196633 MFY196633:MGF196633 MPU196633:MQB196633 MZQ196633:MZX196633 NJM196633:NJT196633 NTI196633:NTP196633 ODE196633:ODL196633 ONA196633:ONH196633 OWW196633:OXD196633 PGS196633:PGZ196633 PQO196633:PQV196633 QAK196633:QAR196633 QKG196633:QKN196633 QUC196633:QUJ196633 RDY196633:REF196633 RNU196633:ROB196633 RXQ196633:RXX196633 SHM196633:SHT196633 SRI196633:SRP196633 TBE196633:TBL196633 TLA196633:TLH196633 TUW196633:TVD196633 UES196633:UEZ196633 UOO196633:UOV196633 UYK196633:UYR196633 VIG196633:VIN196633 VSC196633:VSJ196633 WBY196633:WCF196633 WLU196633:WMB196633 WVQ196633:WVX196633 I262169:P262169 JE262169:JL262169 TA262169:TH262169 ACW262169:ADD262169 AMS262169:AMZ262169 AWO262169:AWV262169 BGK262169:BGR262169 BQG262169:BQN262169 CAC262169:CAJ262169 CJY262169:CKF262169 CTU262169:CUB262169 DDQ262169:DDX262169 DNM262169:DNT262169 DXI262169:DXP262169 EHE262169:EHL262169 ERA262169:ERH262169 FAW262169:FBD262169 FKS262169:FKZ262169 FUO262169:FUV262169 GEK262169:GER262169 GOG262169:GON262169 GYC262169:GYJ262169 HHY262169:HIF262169 HRU262169:HSB262169 IBQ262169:IBX262169 ILM262169:ILT262169 IVI262169:IVP262169 JFE262169:JFL262169 JPA262169:JPH262169 JYW262169:JZD262169 KIS262169:KIZ262169 KSO262169:KSV262169 LCK262169:LCR262169 LMG262169:LMN262169 LWC262169:LWJ262169 MFY262169:MGF262169 MPU262169:MQB262169 MZQ262169:MZX262169 NJM262169:NJT262169 NTI262169:NTP262169 ODE262169:ODL262169 ONA262169:ONH262169 OWW262169:OXD262169 PGS262169:PGZ262169 PQO262169:PQV262169 QAK262169:QAR262169 QKG262169:QKN262169 QUC262169:QUJ262169 RDY262169:REF262169 RNU262169:ROB262169 RXQ262169:RXX262169 SHM262169:SHT262169 SRI262169:SRP262169 TBE262169:TBL262169 TLA262169:TLH262169 TUW262169:TVD262169 UES262169:UEZ262169 UOO262169:UOV262169 UYK262169:UYR262169 VIG262169:VIN262169 VSC262169:VSJ262169 WBY262169:WCF262169 WLU262169:WMB262169 WVQ262169:WVX262169 I327705:P327705 JE327705:JL327705 TA327705:TH327705 ACW327705:ADD327705 AMS327705:AMZ327705 AWO327705:AWV327705 BGK327705:BGR327705 BQG327705:BQN327705 CAC327705:CAJ327705 CJY327705:CKF327705 CTU327705:CUB327705 DDQ327705:DDX327705 DNM327705:DNT327705 DXI327705:DXP327705 EHE327705:EHL327705 ERA327705:ERH327705 FAW327705:FBD327705 FKS327705:FKZ327705 FUO327705:FUV327705 GEK327705:GER327705 GOG327705:GON327705 GYC327705:GYJ327705 HHY327705:HIF327705 HRU327705:HSB327705 IBQ327705:IBX327705 ILM327705:ILT327705 IVI327705:IVP327705 JFE327705:JFL327705 JPA327705:JPH327705 JYW327705:JZD327705 KIS327705:KIZ327705 KSO327705:KSV327705 LCK327705:LCR327705 LMG327705:LMN327705 LWC327705:LWJ327705 MFY327705:MGF327705 MPU327705:MQB327705 MZQ327705:MZX327705 NJM327705:NJT327705 NTI327705:NTP327705 ODE327705:ODL327705 ONA327705:ONH327705 OWW327705:OXD327705 PGS327705:PGZ327705 PQO327705:PQV327705 QAK327705:QAR327705 QKG327705:QKN327705 QUC327705:QUJ327705 RDY327705:REF327705 RNU327705:ROB327705 RXQ327705:RXX327705 SHM327705:SHT327705 SRI327705:SRP327705 TBE327705:TBL327705 TLA327705:TLH327705 TUW327705:TVD327705 UES327705:UEZ327705 UOO327705:UOV327705 UYK327705:UYR327705 VIG327705:VIN327705 VSC327705:VSJ327705 WBY327705:WCF327705 WLU327705:WMB327705 WVQ327705:WVX327705 I393241:P393241 JE393241:JL393241 TA393241:TH393241 ACW393241:ADD393241 AMS393241:AMZ393241 AWO393241:AWV393241 BGK393241:BGR393241 BQG393241:BQN393241 CAC393241:CAJ393241 CJY393241:CKF393241 CTU393241:CUB393241 DDQ393241:DDX393241 DNM393241:DNT393241 DXI393241:DXP393241 EHE393241:EHL393241 ERA393241:ERH393241 FAW393241:FBD393241 FKS393241:FKZ393241 FUO393241:FUV393241 GEK393241:GER393241 GOG393241:GON393241 GYC393241:GYJ393241 HHY393241:HIF393241 HRU393241:HSB393241 IBQ393241:IBX393241 ILM393241:ILT393241 IVI393241:IVP393241 JFE393241:JFL393241 JPA393241:JPH393241 JYW393241:JZD393241 KIS393241:KIZ393241 KSO393241:KSV393241 LCK393241:LCR393241 LMG393241:LMN393241 LWC393241:LWJ393241 MFY393241:MGF393241 MPU393241:MQB393241 MZQ393241:MZX393241 NJM393241:NJT393241 NTI393241:NTP393241 ODE393241:ODL393241 ONA393241:ONH393241 OWW393241:OXD393241 PGS393241:PGZ393241 PQO393241:PQV393241 QAK393241:QAR393241 QKG393241:QKN393241 QUC393241:QUJ393241 RDY393241:REF393241 RNU393241:ROB393241 RXQ393241:RXX393241 SHM393241:SHT393241 SRI393241:SRP393241 TBE393241:TBL393241 TLA393241:TLH393241 TUW393241:TVD393241 UES393241:UEZ393241 UOO393241:UOV393241 UYK393241:UYR393241 VIG393241:VIN393241 VSC393241:VSJ393241 WBY393241:WCF393241 WLU393241:WMB393241 WVQ393241:WVX393241 I458777:P458777 JE458777:JL458777 TA458777:TH458777 ACW458777:ADD458777 AMS458777:AMZ458777 AWO458777:AWV458777 BGK458777:BGR458777 BQG458777:BQN458777 CAC458777:CAJ458777 CJY458777:CKF458777 CTU458777:CUB458777 DDQ458777:DDX458777 DNM458777:DNT458777 DXI458777:DXP458777 EHE458777:EHL458777 ERA458777:ERH458777 FAW458777:FBD458777 FKS458777:FKZ458777 FUO458777:FUV458777 GEK458777:GER458777 GOG458777:GON458777 GYC458777:GYJ458777 HHY458777:HIF458777 HRU458777:HSB458777 IBQ458777:IBX458777 ILM458777:ILT458777 IVI458777:IVP458777 JFE458777:JFL458777 JPA458777:JPH458777 JYW458777:JZD458777 KIS458777:KIZ458777 KSO458777:KSV458777 LCK458777:LCR458777 LMG458777:LMN458777 LWC458777:LWJ458777 MFY458777:MGF458777 MPU458777:MQB458777 MZQ458777:MZX458777 NJM458777:NJT458777 NTI458777:NTP458777 ODE458777:ODL458777 ONA458777:ONH458777 OWW458777:OXD458777 PGS458777:PGZ458777 PQO458777:PQV458777 QAK458777:QAR458777 QKG458777:QKN458777 QUC458777:QUJ458777 RDY458777:REF458777 RNU458777:ROB458777 RXQ458777:RXX458777 SHM458777:SHT458777 SRI458777:SRP458777 TBE458777:TBL458777 TLA458777:TLH458777 TUW458777:TVD458777 UES458777:UEZ458777 UOO458777:UOV458777 UYK458777:UYR458777 VIG458777:VIN458777 VSC458777:VSJ458777 WBY458777:WCF458777 WLU458777:WMB458777 WVQ458777:WVX458777 I524313:P524313 JE524313:JL524313 TA524313:TH524313 ACW524313:ADD524313 AMS524313:AMZ524313 AWO524313:AWV524313 BGK524313:BGR524313 BQG524313:BQN524313 CAC524313:CAJ524313 CJY524313:CKF524313 CTU524313:CUB524313 DDQ524313:DDX524313 DNM524313:DNT524313 DXI524313:DXP524313 EHE524313:EHL524313 ERA524313:ERH524313 FAW524313:FBD524313 FKS524313:FKZ524313 FUO524313:FUV524313 GEK524313:GER524313 GOG524313:GON524313 GYC524313:GYJ524313 HHY524313:HIF524313 HRU524313:HSB524313 IBQ524313:IBX524313 ILM524313:ILT524313 IVI524313:IVP524313 JFE524313:JFL524313 JPA524313:JPH524313 JYW524313:JZD524313 KIS524313:KIZ524313 KSO524313:KSV524313 LCK524313:LCR524313 LMG524313:LMN524313 LWC524313:LWJ524313 MFY524313:MGF524313 MPU524313:MQB524313 MZQ524313:MZX524313 NJM524313:NJT524313 NTI524313:NTP524313 ODE524313:ODL524313 ONA524313:ONH524313 OWW524313:OXD524313 PGS524313:PGZ524313 PQO524313:PQV524313 QAK524313:QAR524313 QKG524313:QKN524313 QUC524313:QUJ524313 RDY524313:REF524313 RNU524313:ROB524313 RXQ524313:RXX524313 SHM524313:SHT524313 SRI524313:SRP524313 TBE524313:TBL524313 TLA524313:TLH524313 TUW524313:TVD524313 UES524313:UEZ524313 UOO524313:UOV524313 UYK524313:UYR524313 VIG524313:VIN524313 VSC524313:VSJ524313 WBY524313:WCF524313 WLU524313:WMB524313 WVQ524313:WVX524313 I589849:P589849 JE589849:JL589849 TA589849:TH589849 ACW589849:ADD589849 AMS589849:AMZ589849 AWO589849:AWV589849 BGK589849:BGR589849 BQG589849:BQN589849 CAC589849:CAJ589849 CJY589849:CKF589849 CTU589849:CUB589849 DDQ589849:DDX589849 DNM589849:DNT589849 DXI589849:DXP589849 EHE589849:EHL589849 ERA589849:ERH589849 FAW589849:FBD589849 FKS589849:FKZ589849 FUO589849:FUV589849 GEK589849:GER589849 GOG589849:GON589849 GYC589849:GYJ589849 HHY589849:HIF589849 HRU589849:HSB589849 IBQ589849:IBX589849 ILM589849:ILT589849 IVI589849:IVP589849 JFE589849:JFL589849 JPA589849:JPH589849 JYW589849:JZD589849 KIS589849:KIZ589849 KSO589849:KSV589849 LCK589849:LCR589849 LMG589849:LMN589849 LWC589849:LWJ589849 MFY589849:MGF589849 MPU589849:MQB589849 MZQ589849:MZX589849 NJM589849:NJT589849 NTI589849:NTP589849 ODE589849:ODL589849 ONA589849:ONH589849 OWW589849:OXD589849 PGS589849:PGZ589849 PQO589849:PQV589849 QAK589849:QAR589849 QKG589849:QKN589849 QUC589849:QUJ589849 RDY589849:REF589849 RNU589849:ROB589849 RXQ589849:RXX589849 SHM589849:SHT589849 SRI589849:SRP589849 TBE589849:TBL589849 TLA589849:TLH589849 TUW589849:TVD589849 UES589849:UEZ589849 UOO589849:UOV589849 UYK589849:UYR589849 VIG589849:VIN589849 VSC589849:VSJ589849 WBY589849:WCF589849 WLU589849:WMB589849 WVQ589849:WVX589849 I655385:P655385 JE655385:JL655385 TA655385:TH655385 ACW655385:ADD655385 AMS655385:AMZ655385 AWO655385:AWV655385 BGK655385:BGR655385 BQG655385:BQN655385 CAC655385:CAJ655385 CJY655385:CKF655385 CTU655385:CUB655385 DDQ655385:DDX655385 DNM655385:DNT655385 DXI655385:DXP655385 EHE655385:EHL655385 ERA655385:ERH655385 FAW655385:FBD655385 FKS655385:FKZ655385 FUO655385:FUV655385 GEK655385:GER655385 GOG655385:GON655385 GYC655385:GYJ655385 HHY655385:HIF655385 HRU655385:HSB655385 IBQ655385:IBX655385 ILM655385:ILT655385 IVI655385:IVP655385 JFE655385:JFL655385 JPA655385:JPH655385 JYW655385:JZD655385 KIS655385:KIZ655385 KSO655385:KSV655385 LCK655385:LCR655385 LMG655385:LMN655385 LWC655385:LWJ655385 MFY655385:MGF655385 MPU655385:MQB655385 MZQ655385:MZX655385 NJM655385:NJT655385 NTI655385:NTP655385 ODE655385:ODL655385 ONA655385:ONH655385 OWW655385:OXD655385 PGS655385:PGZ655385 PQO655385:PQV655385 QAK655385:QAR655385 QKG655385:QKN655385 QUC655385:QUJ655385 RDY655385:REF655385 RNU655385:ROB655385 RXQ655385:RXX655385 SHM655385:SHT655385 SRI655385:SRP655385 TBE655385:TBL655385 TLA655385:TLH655385 TUW655385:TVD655385 UES655385:UEZ655385 UOO655385:UOV655385 UYK655385:UYR655385 VIG655385:VIN655385 VSC655385:VSJ655385 WBY655385:WCF655385 WLU655385:WMB655385 WVQ655385:WVX655385 I720921:P720921 JE720921:JL720921 TA720921:TH720921 ACW720921:ADD720921 AMS720921:AMZ720921 AWO720921:AWV720921 BGK720921:BGR720921 BQG720921:BQN720921 CAC720921:CAJ720921 CJY720921:CKF720921 CTU720921:CUB720921 DDQ720921:DDX720921 DNM720921:DNT720921 DXI720921:DXP720921 EHE720921:EHL720921 ERA720921:ERH720921 FAW720921:FBD720921 FKS720921:FKZ720921 FUO720921:FUV720921 GEK720921:GER720921 GOG720921:GON720921 GYC720921:GYJ720921 HHY720921:HIF720921 HRU720921:HSB720921 IBQ720921:IBX720921 ILM720921:ILT720921 IVI720921:IVP720921 JFE720921:JFL720921 JPA720921:JPH720921 JYW720921:JZD720921 KIS720921:KIZ720921 KSO720921:KSV720921 LCK720921:LCR720921 LMG720921:LMN720921 LWC720921:LWJ720921 MFY720921:MGF720921 MPU720921:MQB720921 MZQ720921:MZX720921 NJM720921:NJT720921 NTI720921:NTP720921 ODE720921:ODL720921 ONA720921:ONH720921 OWW720921:OXD720921 PGS720921:PGZ720921 PQO720921:PQV720921 QAK720921:QAR720921 QKG720921:QKN720921 QUC720921:QUJ720921 RDY720921:REF720921 RNU720921:ROB720921 RXQ720921:RXX720921 SHM720921:SHT720921 SRI720921:SRP720921 TBE720921:TBL720921 TLA720921:TLH720921 TUW720921:TVD720921 UES720921:UEZ720921 UOO720921:UOV720921 UYK720921:UYR720921 VIG720921:VIN720921 VSC720921:VSJ720921 WBY720921:WCF720921 WLU720921:WMB720921 WVQ720921:WVX720921 I786457:P786457 JE786457:JL786457 TA786457:TH786457 ACW786457:ADD786457 AMS786457:AMZ786457 AWO786457:AWV786457 BGK786457:BGR786457 BQG786457:BQN786457 CAC786457:CAJ786457 CJY786457:CKF786457 CTU786457:CUB786457 DDQ786457:DDX786457 DNM786457:DNT786457 DXI786457:DXP786457 EHE786457:EHL786457 ERA786457:ERH786457 FAW786457:FBD786457 FKS786457:FKZ786457 FUO786457:FUV786457 GEK786457:GER786457 GOG786457:GON786457 GYC786457:GYJ786457 HHY786457:HIF786457 HRU786457:HSB786457 IBQ786457:IBX786457 ILM786457:ILT786457 IVI786457:IVP786457 JFE786457:JFL786457 JPA786457:JPH786457 JYW786457:JZD786457 KIS786457:KIZ786457 KSO786457:KSV786457 LCK786457:LCR786457 LMG786457:LMN786457 LWC786457:LWJ786457 MFY786457:MGF786457 MPU786457:MQB786457 MZQ786457:MZX786457 NJM786457:NJT786457 NTI786457:NTP786457 ODE786457:ODL786457 ONA786457:ONH786457 OWW786457:OXD786457 PGS786457:PGZ786457 PQO786457:PQV786457 QAK786457:QAR786457 QKG786457:QKN786457 QUC786457:QUJ786457 RDY786457:REF786457 RNU786457:ROB786457 RXQ786457:RXX786457 SHM786457:SHT786457 SRI786457:SRP786457 TBE786457:TBL786457 TLA786457:TLH786457 TUW786457:TVD786457 UES786457:UEZ786457 UOO786457:UOV786457 UYK786457:UYR786457 VIG786457:VIN786457 VSC786457:VSJ786457 WBY786457:WCF786457 WLU786457:WMB786457 WVQ786457:WVX786457 I851993:P851993 JE851993:JL851993 TA851993:TH851993 ACW851993:ADD851993 AMS851993:AMZ851993 AWO851993:AWV851993 BGK851993:BGR851993 BQG851993:BQN851993 CAC851993:CAJ851993 CJY851993:CKF851993 CTU851993:CUB851993 DDQ851993:DDX851993 DNM851993:DNT851993 DXI851993:DXP851993 EHE851993:EHL851993 ERA851993:ERH851993 FAW851993:FBD851993 FKS851993:FKZ851993 FUO851993:FUV851993 GEK851993:GER851993 GOG851993:GON851993 GYC851993:GYJ851993 HHY851993:HIF851993 HRU851993:HSB851993 IBQ851993:IBX851993 ILM851993:ILT851993 IVI851993:IVP851993 JFE851993:JFL851993 JPA851993:JPH851993 JYW851993:JZD851993 KIS851993:KIZ851993 KSO851993:KSV851993 LCK851993:LCR851993 LMG851993:LMN851993 LWC851993:LWJ851993 MFY851993:MGF851993 MPU851993:MQB851993 MZQ851993:MZX851993 NJM851993:NJT851993 NTI851993:NTP851993 ODE851993:ODL851993 ONA851993:ONH851993 OWW851993:OXD851993 PGS851993:PGZ851993 PQO851993:PQV851993 QAK851993:QAR851993 QKG851993:QKN851993 QUC851993:QUJ851993 RDY851993:REF851993 RNU851993:ROB851993 RXQ851993:RXX851993 SHM851993:SHT851993 SRI851993:SRP851993 TBE851993:TBL851993 TLA851993:TLH851993 TUW851993:TVD851993 UES851993:UEZ851993 UOO851993:UOV851993 UYK851993:UYR851993 VIG851993:VIN851993 VSC851993:VSJ851993 WBY851993:WCF851993 WLU851993:WMB851993 WVQ851993:WVX851993 I917529:P917529 JE917529:JL917529 TA917529:TH917529 ACW917529:ADD917529 AMS917529:AMZ917529 AWO917529:AWV917529 BGK917529:BGR917529 BQG917529:BQN917529 CAC917529:CAJ917529 CJY917529:CKF917529 CTU917529:CUB917529 DDQ917529:DDX917529 DNM917529:DNT917529 DXI917529:DXP917529 EHE917529:EHL917529 ERA917529:ERH917529 FAW917529:FBD917529 FKS917529:FKZ917529 FUO917529:FUV917529 GEK917529:GER917529 GOG917529:GON917529 GYC917529:GYJ917529 HHY917529:HIF917529 HRU917529:HSB917529 IBQ917529:IBX917529 ILM917529:ILT917529 IVI917529:IVP917529 JFE917529:JFL917529 JPA917529:JPH917529 JYW917529:JZD917529 KIS917529:KIZ917529 KSO917529:KSV917529 LCK917529:LCR917529 LMG917529:LMN917529 LWC917529:LWJ917529 MFY917529:MGF917529 MPU917529:MQB917529 MZQ917529:MZX917529 NJM917529:NJT917529 NTI917529:NTP917529 ODE917529:ODL917529 ONA917529:ONH917529 OWW917529:OXD917529 PGS917529:PGZ917529 PQO917529:PQV917529 QAK917529:QAR917529 QKG917529:QKN917529 QUC917529:QUJ917529 RDY917529:REF917529 RNU917529:ROB917529 RXQ917529:RXX917529 SHM917529:SHT917529 SRI917529:SRP917529 TBE917529:TBL917529 TLA917529:TLH917529 TUW917529:TVD917529 UES917529:UEZ917529 UOO917529:UOV917529 UYK917529:UYR917529 VIG917529:VIN917529 VSC917529:VSJ917529 WBY917529:WCF917529 WLU917529:WMB917529 WVQ917529:WVX917529 I983065:P983065 JE983065:JL983065 TA983065:TH983065 ACW983065:ADD983065 AMS983065:AMZ983065 AWO983065:AWV983065 BGK983065:BGR983065 BQG983065:BQN983065 CAC983065:CAJ983065 CJY983065:CKF983065 CTU983065:CUB983065 DDQ983065:DDX983065 DNM983065:DNT983065 DXI983065:DXP983065 EHE983065:EHL983065 ERA983065:ERH983065 FAW983065:FBD983065 FKS983065:FKZ983065 FUO983065:FUV983065 GEK983065:GER983065 GOG983065:GON983065 GYC983065:GYJ983065 HHY983065:HIF983065 HRU983065:HSB983065 IBQ983065:IBX983065 ILM983065:ILT983065 IVI983065:IVP983065 JFE983065:JFL983065 JPA983065:JPH983065 JYW983065:JZD983065 KIS983065:KIZ983065 KSO983065:KSV983065 LCK983065:LCR983065 LMG983065:LMN983065 LWC983065:LWJ983065 MFY983065:MGF983065 MPU983065:MQB983065 MZQ983065:MZX983065 NJM983065:NJT983065 NTI983065:NTP983065 ODE983065:ODL983065 ONA983065:ONH983065 OWW983065:OXD983065 PGS983065:PGZ983065 PQO983065:PQV983065 QAK983065:QAR983065 QKG983065:QKN983065 QUC983065:QUJ983065 RDY983065:REF983065 RNU983065:ROB983065 RXQ983065:RXX983065 SHM983065:SHT983065 SRI983065:SRP983065 TBE983065:TBL983065 TLA983065:TLH983065 TUW983065:TVD983065 UES983065:UEZ983065 UOO983065:UOV983065 UYK983065:UYR983065 VIG983065:VIN983065 VSC983065:VSJ983065 WBY983065:WCF983065 WLU983065:WMB983065 WVQ983065:WVX983065 Q60:R60 JM60:JN60 TI60:TJ60 ADE60:ADF60 ANA60:ANB60 AWW60:AWX60 BGS60:BGT60 BQO60:BQP60 CAK60:CAL60 CKG60:CKH60 CUC60:CUD60 DDY60:DDZ60 DNU60:DNV60 DXQ60:DXR60 EHM60:EHN60 ERI60:ERJ60 FBE60:FBF60 FLA60:FLB60 FUW60:FUX60 GES60:GET60 GOO60:GOP60 GYK60:GYL60 HIG60:HIH60 HSC60:HSD60 IBY60:IBZ60 ILU60:ILV60 IVQ60:IVR60 JFM60:JFN60 JPI60:JPJ60 JZE60:JZF60 KJA60:KJB60 KSW60:KSX60 LCS60:LCT60 LMO60:LMP60 LWK60:LWL60 MGG60:MGH60 MQC60:MQD60 MZY60:MZZ60 NJU60:NJV60 NTQ60:NTR60 ODM60:ODN60 ONI60:ONJ60 OXE60:OXF60 PHA60:PHB60 PQW60:PQX60 QAS60:QAT60 QKO60:QKP60 QUK60:QUL60 REG60:REH60 ROC60:ROD60 RXY60:RXZ60 SHU60:SHV60 SRQ60:SRR60 TBM60:TBN60 TLI60:TLJ60 TVE60:TVF60 UFA60:UFB60 UOW60:UOX60 UYS60:UYT60 VIO60:VIP60 VSK60:VSL60 WCG60:WCH60 WMC60:WMD60 WVY60:WVZ60 Q65596:R65596 JM65596:JN65596 TI65596:TJ65596 ADE65596:ADF65596 ANA65596:ANB65596 AWW65596:AWX65596 BGS65596:BGT65596 BQO65596:BQP65596 CAK65596:CAL65596 CKG65596:CKH65596 CUC65596:CUD65596 DDY65596:DDZ65596 DNU65596:DNV65596 DXQ65596:DXR65596 EHM65596:EHN65596 ERI65596:ERJ65596 FBE65596:FBF65596 FLA65596:FLB65596 FUW65596:FUX65596 GES65596:GET65596 GOO65596:GOP65596 GYK65596:GYL65596 HIG65596:HIH65596 HSC65596:HSD65596 IBY65596:IBZ65596 ILU65596:ILV65596 IVQ65596:IVR65596 JFM65596:JFN65596 JPI65596:JPJ65596 JZE65596:JZF65596 KJA65596:KJB65596 KSW65596:KSX65596 LCS65596:LCT65596 LMO65596:LMP65596 LWK65596:LWL65596 MGG65596:MGH65596 MQC65596:MQD65596 MZY65596:MZZ65596 NJU65596:NJV65596 NTQ65596:NTR65596 ODM65596:ODN65596 ONI65596:ONJ65596 OXE65596:OXF65596 PHA65596:PHB65596 PQW65596:PQX65596 QAS65596:QAT65596 QKO65596:QKP65596 QUK65596:QUL65596 REG65596:REH65596 ROC65596:ROD65596 RXY65596:RXZ65596 SHU65596:SHV65596 SRQ65596:SRR65596 TBM65596:TBN65596 TLI65596:TLJ65596 TVE65596:TVF65596 UFA65596:UFB65596 UOW65596:UOX65596 UYS65596:UYT65596 VIO65596:VIP65596 VSK65596:VSL65596 WCG65596:WCH65596 WMC65596:WMD65596 WVY65596:WVZ65596 Q131132:R131132 JM131132:JN131132 TI131132:TJ131132 ADE131132:ADF131132 ANA131132:ANB131132 AWW131132:AWX131132 BGS131132:BGT131132 BQO131132:BQP131132 CAK131132:CAL131132 CKG131132:CKH131132 CUC131132:CUD131132 DDY131132:DDZ131132 DNU131132:DNV131132 DXQ131132:DXR131132 EHM131132:EHN131132 ERI131132:ERJ131132 FBE131132:FBF131132 FLA131132:FLB131132 FUW131132:FUX131132 GES131132:GET131132 GOO131132:GOP131132 GYK131132:GYL131132 HIG131132:HIH131132 HSC131132:HSD131132 IBY131132:IBZ131132 ILU131132:ILV131132 IVQ131132:IVR131132 JFM131132:JFN131132 JPI131132:JPJ131132 JZE131132:JZF131132 KJA131132:KJB131132 KSW131132:KSX131132 LCS131132:LCT131132 LMO131132:LMP131132 LWK131132:LWL131132 MGG131132:MGH131132 MQC131132:MQD131132 MZY131132:MZZ131132 NJU131132:NJV131132 NTQ131132:NTR131132 ODM131132:ODN131132 ONI131132:ONJ131132 OXE131132:OXF131132 PHA131132:PHB131132 PQW131132:PQX131132 QAS131132:QAT131132 QKO131132:QKP131132 QUK131132:QUL131132 REG131132:REH131132 ROC131132:ROD131132 RXY131132:RXZ131132 SHU131132:SHV131132 SRQ131132:SRR131132 TBM131132:TBN131132 TLI131132:TLJ131132 TVE131132:TVF131132 UFA131132:UFB131132 UOW131132:UOX131132 UYS131132:UYT131132 VIO131132:VIP131132 VSK131132:VSL131132 WCG131132:WCH131132 WMC131132:WMD131132 WVY131132:WVZ131132 Q196668:R196668 JM196668:JN196668 TI196668:TJ196668 ADE196668:ADF196668 ANA196668:ANB196668 AWW196668:AWX196668 BGS196668:BGT196668 BQO196668:BQP196668 CAK196668:CAL196668 CKG196668:CKH196668 CUC196668:CUD196668 DDY196668:DDZ196668 DNU196668:DNV196668 DXQ196668:DXR196668 EHM196668:EHN196668 ERI196668:ERJ196668 FBE196668:FBF196668 FLA196668:FLB196668 FUW196668:FUX196668 GES196668:GET196668 GOO196668:GOP196668 GYK196668:GYL196668 HIG196668:HIH196668 HSC196668:HSD196668 IBY196668:IBZ196668 ILU196668:ILV196668 IVQ196668:IVR196668 JFM196668:JFN196668 JPI196668:JPJ196668 JZE196668:JZF196668 KJA196668:KJB196668 KSW196668:KSX196668 LCS196668:LCT196668 LMO196668:LMP196668 LWK196668:LWL196668 MGG196668:MGH196668 MQC196668:MQD196668 MZY196668:MZZ196668 NJU196668:NJV196668 NTQ196668:NTR196668 ODM196668:ODN196668 ONI196668:ONJ196668 OXE196668:OXF196668 PHA196668:PHB196668 PQW196668:PQX196668 QAS196668:QAT196668 QKO196668:QKP196668 QUK196668:QUL196668 REG196668:REH196668 ROC196668:ROD196668 RXY196668:RXZ196668 SHU196668:SHV196668 SRQ196668:SRR196668 TBM196668:TBN196668 TLI196668:TLJ196668 TVE196668:TVF196668 UFA196668:UFB196668 UOW196668:UOX196668 UYS196668:UYT196668 VIO196668:VIP196668 VSK196668:VSL196668 WCG196668:WCH196668 WMC196668:WMD196668 WVY196668:WVZ196668 Q262204:R262204 JM262204:JN262204 TI262204:TJ262204 ADE262204:ADF262204 ANA262204:ANB262204 AWW262204:AWX262204 BGS262204:BGT262204 BQO262204:BQP262204 CAK262204:CAL262204 CKG262204:CKH262204 CUC262204:CUD262204 DDY262204:DDZ262204 DNU262204:DNV262204 DXQ262204:DXR262204 EHM262204:EHN262204 ERI262204:ERJ262204 FBE262204:FBF262204 FLA262204:FLB262204 FUW262204:FUX262204 GES262204:GET262204 GOO262204:GOP262204 GYK262204:GYL262204 HIG262204:HIH262204 HSC262204:HSD262204 IBY262204:IBZ262204 ILU262204:ILV262204 IVQ262204:IVR262204 JFM262204:JFN262204 JPI262204:JPJ262204 JZE262204:JZF262204 KJA262204:KJB262204 KSW262204:KSX262204 LCS262204:LCT262204 LMO262204:LMP262204 LWK262204:LWL262204 MGG262204:MGH262204 MQC262204:MQD262204 MZY262204:MZZ262204 NJU262204:NJV262204 NTQ262204:NTR262204 ODM262204:ODN262204 ONI262204:ONJ262204 OXE262204:OXF262204 PHA262204:PHB262204 PQW262204:PQX262204 QAS262204:QAT262204 QKO262204:QKP262204 QUK262204:QUL262204 REG262204:REH262204 ROC262204:ROD262204 RXY262204:RXZ262204 SHU262204:SHV262204 SRQ262204:SRR262204 TBM262204:TBN262204 TLI262204:TLJ262204 TVE262204:TVF262204 UFA262204:UFB262204 UOW262204:UOX262204 UYS262204:UYT262204 VIO262204:VIP262204 VSK262204:VSL262204 WCG262204:WCH262204 WMC262204:WMD262204 WVY262204:WVZ262204 Q327740:R327740 JM327740:JN327740 TI327740:TJ327740 ADE327740:ADF327740 ANA327740:ANB327740 AWW327740:AWX327740 BGS327740:BGT327740 BQO327740:BQP327740 CAK327740:CAL327740 CKG327740:CKH327740 CUC327740:CUD327740 DDY327740:DDZ327740 DNU327740:DNV327740 DXQ327740:DXR327740 EHM327740:EHN327740 ERI327740:ERJ327740 FBE327740:FBF327740 FLA327740:FLB327740 FUW327740:FUX327740 GES327740:GET327740 GOO327740:GOP327740 GYK327740:GYL327740 HIG327740:HIH327740 HSC327740:HSD327740 IBY327740:IBZ327740 ILU327740:ILV327740 IVQ327740:IVR327740 JFM327740:JFN327740 JPI327740:JPJ327740 JZE327740:JZF327740 KJA327740:KJB327740 KSW327740:KSX327740 LCS327740:LCT327740 LMO327740:LMP327740 LWK327740:LWL327740 MGG327740:MGH327740 MQC327740:MQD327740 MZY327740:MZZ327740 NJU327740:NJV327740 NTQ327740:NTR327740 ODM327740:ODN327740 ONI327740:ONJ327740 OXE327740:OXF327740 PHA327740:PHB327740 PQW327740:PQX327740 QAS327740:QAT327740 QKO327740:QKP327740 QUK327740:QUL327740 REG327740:REH327740 ROC327740:ROD327740 RXY327740:RXZ327740 SHU327740:SHV327740 SRQ327740:SRR327740 TBM327740:TBN327740 TLI327740:TLJ327740 TVE327740:TVF327740 UFA327740:UFB327740 UOW327740:UOX327740 UYS327740:UYT327740 VIO327740:VIP327740 VSK327740:VSL327740 WCG327740:WCH327740 WMC327740:WMD327740 WVY327740:WVZ327740 Q393276:R393276 JM393276:JN393276 TI393276:TJ393276 ADE393276:ADF393276 ANA393276:ANB393276 AWW393276:AWX393276 BGS393276:BGT393276 BQO393276:BQP393276 CAK393276:CAL393276 CKG393276:CKH393276 CUC393276:CUD393276 DDY393276:DDZ393276 DNU393276:DNV393276 DXQ393276:DXR393276 EHM393276:EHN393276 ERI393276:ERJ393276 FBE393276:FBF393276 FLA393276:FLB393276 FUW393276:FUX393276 GES393276:GET393276 GOO393276:GOP393276 GYK393276:GYL393276 HIG393276:HIH393276 HSC393276:HSD393276 IBY393276:IBZ393276 ILU393276:ILV393276 IVQ393276:IVR393276 JFM393276:JFN393276 JPI393276:JPJ393276 JZE393276:JZF393276 KJA393276:KJB393276 KSW393276:KSX393276 LCS393276:LCT393276 LMO393276:LMP393276 LWK393276:LWL393276 MGG393276:MGH393276 MQC393276:MQD393276 MZY393276:MZZ393276 NJU393276:NJV393276 NTQ393276:NTR393276 ODM393276:ODN393276 ONI393276:ONJ393276 OXE393276:OXF393276 PHA393276:PHB393276 PQW393276:PQX393276 QAS393276:QAT393276 QKO393276:QKP393276 QUK393276:QUL393276 REG393276:REH393276 ROC393276:ROD393276 RXY393276:RXZ393276 SHU393276:SHV393276 SRQ393276:SRR393276 TBM393276:TBN393276 TLI393276:TLJ393276 TVE393276:TVF393276 UFA393276:UFB393276 UOW393276:UOX393276 UYS393276:UYT393276 VIO393276:VIP393276 VSK393276:VSL393276 WCG393276:WCH393276 WMC393276:WMD393276 WVY393276:WVZ393276 Q458812:R458812 JM458812:JN458812 TI458812:TJ458812 ADE458812:ADF458812 ANA458812:ANB458812 AWW458812:AWX458812 BGS458812:BGT458812 BQO458812:BQP458812 CAK458812:CAL458812 CKG458812:CKH458812 CUC458812:CUD458812 DDY458812:DDZ458812 DNU458812:DNV458812 DXQ458812:DXR458812 EHM458812:EHN458812 ERI458812:ERJ458812 FBE458812:FBF458812 FLA458812:FLB458812 FUW458812:FUX458812 GES458812:GET458812 GOO458812:GOP458812 GYK458812:GYL458812 HIG458812:HIH458812 HSC458812:HSD458812 IBY458812:IBZ458812 ILU458812:ILV458812 IVQ458812:IVR458812 JFM458812:JFN458812 JPI458812:JPJ458812 JZE458812:JZF458812 KJA458812:KJB458812 KSW458812:KSX458812 LCS458812:LCT458812 LMO458812:LMP458812 LWK458812:LWL458812 MGG458812:MGH458812 MQC458812:MQD458812 MZY458812:MZZ458812 NJU458812:NJV458812 NTQ458812:NTR458812 ODM458812:ODN458812 ONI458812:ONJ458812 OXE458812:OXF458812 PHA458812:PHB458812 PQW458812:PQX458812 QAS458812:QAT458812 QKO458812:QKP458812 QUK458812:QUL458812 REG458812:REH458812 ROC458812:ROD458812 RXY458812:RXZ458812 SHU458812:SHV458812 SRQ458812:SRR458812 TBM458812:TBN458812 TLI458812:TLJ458812 TVE458812:TVF458812 UFA458812:UFB458812 UOW458812:UOX458812 UYS458812:UYT458812 VIO458812:VIP458812 VSK458812:VSL458812 WCG458812:WCH458812 WMC458812:WMD458812 WVY458812:WVZ458812 Q524348:R524348 JM524348:JN524348 TI524348:TJ524348 ADE524348:ADF524348 ANA524348:ANB524348 AWW524348:AWX524348 BGS524348:BGT524348 BQO524348:BQP524348 CAK524348:CAL524348 CKG524348:CKH524348 CUC524348:CUD524348 DDY524348:DDZ524348 DNU524348:DNV524348 DXQ524348:DXR524348 EHM524348:EHN524348 ERI524348:ERJ524348 FBE524348:FBF524348 FLA524348:FLB524348 FUW524348:FUX524348 GES524348:GET524348 GOO524348:GOP524348 GYK524348:GYL524348 HIG524348:HIH524348 HSC524348:HSD524348 IBY524348:IBZ524348 ILU524348:ILV524348 IVQ524348:IVR524348 JFM524348:JFN524348 JPI524348:JPJ524348 JZE524348:JZF524348 KJA524348:KJB524348 KSW524348:KSX524348 LCS524348:LCT524348 LMO524348:LMP524348 LWK524348:LWL524348 MGG524348:MGH524348 MQC524348:MQD524348 MZY524348:MZZ524348 NJU524348:NJV524348 NTQ524348:NTR524348 ODM524348:ODN524348 ONI524348:ONJ524348 OXE524348:OXF524348 PHA524348:PHB524348 PQW524348:PQX524348 QAS524348:QAT524348 QKO524348:QKP524348 QUK524348:QUL524348 REG524348:REH524348 ROC524348:ROD524348 RXY524348:RXZ524348 SHU524348:SHV524348 SRQ524348:SRR524348 TBM524348:TBN524348 TLI524348:TLJ524348 TVE524348:TVF524348 UFA524348:UFB524348 UOW524348:UOX524348 UYS524348:UYT524348 VIO524348:VIP524348 VSK524348:VSL524348 WCG524348:WCH524348 WMC524348:WMD524348 WVY524348:WVZ524348 Q589884:R589884 JM589884:JN589884 TI589884:TJ589884 ADE589884:ADF589884 ANA589884:ANB589884 AWW589884:AWX589884 BGS589884:BGT589884 BQO589884:BQP589884 CAK589884:CAL589884 CKG589884:CKH589884 CUC589884:CUD589884 DDY589884:DDZ589884 DNU589884:DNV589884 DXQ589884:DXR589884 EHM589884:EHN589884 ERI589884:ERJ589884 FBE589884:FBF589884 FLA589884:FLB589884 FUW589884:FUX589884 GES589884:GET589884 GOO589884:GOP589884 GYK589884:GYL589884 HIG589884:HIH589884 HSC589884:HSD589884 IBY589884:IBZ589884 ILU589884:ILV589884 IVQ589884:IVR589884 JFM589884:JFN589884 JPI589884:JPJ589884 JZE589884:JZF589884 KJA589884:KJB589884 KSW589884:KSX589884 LCS589884:LCT589884 LMO589884:LMP589884 LWK589884:LWL589884 MGG589884:MGH589884 MQC589884:MQD589884 MZY589884:MZZ589884 NJU589884:NJV589884 NTQ589884:NTR589884 ODM589884:ODN589884 ONI589884:ONJ589884 OXE589884:OXF589884 PHA589884:PHB589884 PQW589884:PQX589884 QAS589884:QAT589884 QKO589884:QKP589884 QUK589884:QUL589884 REG589884:REH589884 ROC589884:ROD589884 RXY589884:RXZ589884 SHU589884:SHV589884 SRQ589884:SRR589884 TBM589884:TBN589884 TLI589884:TLJ589884 TVE589884:TVF589884 UFA589884:UFB589884 UOW589884:UOX589884 UYS589884:UYT589884 VIO589884:VIP589884 VSK589884:VSL589884 WCG589884:WCH589884 WMC589884:WMD589884 WVY589884:WVZ589884 Q655420:R655420 JM655420:JN655420 TI655420:TJ655420 ADE655420:ADF655420 ANA655420:ANB655420 AWW655420:AWX655420 BGS655420:BGT655420 BQO655420:BQP655420 CAK655420:CAL655420 CKG655420:CKH655420 CUC655420:CUD655420 DDY655420:DDZ655420 DNU655420:DNV655420 DXQ655420:DXR655420 EHM655420:EHN655420 ERI655420:ERJ655420 FBE655420:FBF655420 FLA655420:FLB655420 FUW655420:FUX655420 GES655420:GET655420 GOO655420:GOP655420 GYK655420:GYL655420 HIG655420:HIH655420 HSC655420:HSD655420 IBY655420:IBZ655420 ILU655420:ILV655420 IVQ655420:IVR655420 JFM655420:JFN655420 JPI655420:JPJ655420 JZE655420:JZF655420 KJA655420:KJB655420 KSW655420:KSX655420 LCS655420:LCT655420 LMO655420:LMP655420 LWK655420:LWL655420 MGG655420:MGH655420 MQC655420:MQD655420 MZY655420:MZZ655420 NJU655420:NJV655420 NTQ655420:NTR655420 ODM655420:ODN655420 ONI655420:ONJ655420 OXE655420:OXF655420 PHA655420:PHB655420 PQW655420:PQX655420 QAS655420:QAT655420 QKO655420:QKP655420 QUK655420:QUL655420 REG655420:REH655420 ROC655420:ROD655420 RXY655420:RXZ655420 SHU655420:SHV655420 SRQ655420:SRR655420 TBM655420:TBN655420 TLI655420:TLJ655420 TVE655420:TVF655420 UFA655420:UFB655420 UOW655420:UOX655420 UYS655420:UYT655420 VIO655420:VIP655420 VSK655420:VSL655420 WCG655420:WCH655420 WMC655420:WMD655420 WVY655420:WVZ655420 Q720956:R720956 JM720956:JN720956 TI720956:TJ720956 ADE720956:ADF720956 ANA720956:ANB720956 AWW720956:AWX720956 BGS720956:BGT720956 BQO720956:BQP720956 CAK720956:CAL720956 CKG720956:CKH720956 CUC720956:CUD720956 DDY720956:DDZ720956 DNU720956:DNV720956 DXQ720956:DXR720956 EHM720956:EHN720956 ERI720956:ERJ720956 FBE720956:FBF720956 FLA720956:FLB720956 FUW720956:FUX720956 GES720956:GET720956 GOO720956:GOP720956 GYK720956:GYL720956 HIG720956:HIH720956 HSC720956:HSD720956 IBY720956:IBZ720956 ILU720956:ILV720956 IVQ720956:IVR720956 JFM720956:JFN720956 JPI720956:JPJ720956 JZE720956:JZF720956 KJA720956:KJB720956 KSW720956:KSX720956 LCS720956:LCT720956 LMO720956:LMP720956 LWK720956:LWL720956 MGG720956:MGH720956 MQC720956:MQD720956 MZY720956:MZZ720956 NJU720956:NJV720956 NTQ720956:NTR720956 ODM720956:ODN720956 ONI720956:ONJ720956 OXE720956:OXF720956 PHA720956:PHB720956 PQW720956:PQX720956 QAS720956:QAT720956 QKO720956:QKP720956 QUK720956:QUL720956 REG720956:REH720956 ROC720956:ROD720956 RXY720956:RXZ720956 SHU720956:SHV720956 SRQ720956:SRR720956 TBM720956:TBN720956 TLI720956:TLJ720956 TVE720956:TVF720956 UFA720956:UFB720956 UOW720956:UOX720956 UYS720956:UYT720956 VIO720956:VIP720956 VSK720956:VSL720956 WCG720956:WCH720956 WMC720956:WMD720956 WVY720956:WVZ720956 Q786492:R786492 JM786492:JN786492 TI786492:TJ786492 ADE786492:ADF786492 ANA786492:ANB786492 AWW786492:AWX786492 BGS786492:BGT786492 BQO786492:BQP786492 CAK786492:CAL786492 CKG786492:CKH786492 CUC786492:CUD786492 DDY786492:DDZ786492 DNU786492:DNV786492 DXQ786492:DXR786492 EHM786492:EHN786492 ERI786492:ERJ786492 FBE786492:FBF786492 FLA786492:FLB786492 FUW786492:FUX786492 GES786492:GET786492 GOO786492:GOP786492 GYK786492:GYL786492 HIG786492:HIH786492 HSC786492:HSD786492 IBY786492:IBZ786492 ILU786492:ILV786492 IVQ786492:IVR786492 JFM786492:JFN786492 JPI786492:JPJ786492 JZE786492:JZF786492 KJA786492:KJB786492 KSW786492:KSX786492 LCS786492:LCT786492 LMO786492:LMP786492 LWK786492:LWL786492 MGG786492:MGH786492 MQC786492:MQD786492 MZY786492:MZZ786492 NJU786492:NJV786492 NTQ786492:NTR786492 ODM786492:ODN786492 ONI786492:ONJ786492 OXE786492:OXF786492 PHA786492:PHB786492 PQW786492:PQX786492 QAS786492:QAT786492 QKO786492:QKP786492 QUK786492:QUL786492 REG786492:REH786492 ROC786492:ROD786492 RXY786492:RXZ786492 SHU786492:SHV786492 SRQ786492:SRR786492 TBM786492:TBN786492 TLI786492:TLJ786492 TVE786492:TVF786492 UFA786492:UFB786492 UOW786492:UOX786492 UYS786492:UYT786492 VIO786492:VIP786492 VSK786492:VSL786492 WCG786492:WCH786492 WMC786492:WMD786492 WVY786492:WVZ786492 Q852028:R852028 JM852028:JN852028 TI852028:TJ852028 ADE852028:ADF852028 ANA852028:ANB852028 AWW852028:AWX852028 BGS852028:BGT852028 BQO852028:BQP852028 CAK852028:CAL852028 CKG852028:CKH852028 CUC852028:CUD852028 DDY852028:DDZ852028 DNU852028:DNV852028 DXQ852028:DXR852028 EHM852028:EHN852028 ERI852028:ERJ852028 FBE852028:FBF852028 FLA852028:FLB852028 FUW852028:FUX852028 GES852028:GET852028 GOO852028:GOP852028 GYK852028:GYL852028 HIG852028:HIH852028 HSC852028:HSD852028 IBY852028:IBZ852028 ILU852028:ILV852028 IVQ852028:IVR852028 JFM852028:JFN852028 JPI852028:JPJ852028 JZE852028:JZF852028 KJA852028:KJB852028 KSW852028:KSX852028 LCS852028:LCT852028 LMO852028:LMP852028 LWK852028:LWL852028 MGG852028:MGH852028 MQC852028:MQD852028 MZY852028:MZZ852028 NJU852028:NJV852028 NTQ852028:NTR852028 ODM852028:ODN852028 ONI852028:ONJ852028 OXE852028:OXF852028 PHA852028:PHB852028 PQW852028:PQX852028 QAS852028:QAT852028 QKO852028:QKP852028 QUK852028:QUL852028 REG852028:REH852028 ROC852028:ROD852028 RXY852028:RXZ852028 SHU852028:SHV852028 SRQ852028:SRR852028 TBM852028:TBN852028 TLI852028:TLJ852028 TVE852028:TVF852028 UFA852028:UFB852028 UOW852028:UOX852028 UYS852028:UYT852028 VIO852028:VIP852028 VSK852028:VSL852028 WCG852028:WCH852028 WMC852028:WMD852028 WVY852028:WVZ852028 Q917564:R917564 JM917564:JN917564 TI917564:TJ917564 ADE917564:ADF917564 ANA917564:ANB917564 AWW917564:AWX917564 BGS917564:BGT917564 BQO917564:BQP917564 CAK917564:CAL917564 CKG917564:CKH917564 CUC917564:CUD917564 DDY917564:DDZ917564 DNU917564:DNV917564 DXQ917564:DXR917564 EHM917564:EHN917564 ERI917564:ERJ917564 FBE917564:FBF917564 FLA917564:FLB917564 FUW917564:FUX917564 GES917564:GET917564 GOO917564:GOP917564 GYK917564:GYL917564 HIG917564:HIH917564 HSC917564:HSD917564 IBY917564:IBZ917564 ILU917564:ILV917564 IVQ917564:IVR917564 JFM917564:JFN917564 JPI917564:JPJ917564 JZE917564:JZF917564 KJA917564:KJB917564 KSW917564:KSX917564 LCS917564:LCT917564 LMO917564:LMP917564 LWK917564:LWL917564 MGG917564:MGH917564 MQC917564:MQD917564 MZY917564:MZZ917564 NJU917564:NJV917564 NTQ917564:NTR917564 ODM917564:ODN917564 ONI917564:ONJ917564 OXE917564:OXF917564 PHA917564:PHB917564 PQW917564:PQX917564 QAS917564:QAT917564 QKO917564:QKP917564 QUK917564:QUL917564 REG917564:REH917564 ROC917564:ROD917564 RXY917564:RXZ917564 SHU917564:SHV917564 SRQ917564:SRR917564 TBM917564:TBN917564 TLI917564:TLJ917564 TVE917564:TVF917564 UFA917564:UFB917564 UOW917564:UOX917564 UYS917564:UYT917564 VIO917564:VIP917564 VSK917564:VSL917564 WCG917564:WCH917564 WMC917564:WMD917564 WVY917564:WVZ917564 Q983100:R983100 JM983100:JN983100 TI983100:TJ983100 ADE983100:ADF983100 ANA983100:ANB983100 AWW983100:AWX983100 BGS983100:BGT983100 BQO983100:BQP983100 CAK983100:CAL983100 CKG983100:CKH983100 CUC983100:CUD983100 DDY983100:DDZ983100 DNU983100:DNV983100 DXQ983100:DXR983100 EHM983100:EHN983100 ERI983100:ERJ983100 FBE983100:FBF983100 FLA983100:FLB983100 FUW983100:FUX983100 GES983100:GET983100 GOO983100:GOP983100 GYK983100:GYL983100 HIG983100:HIH983100 HSC983100:HSD983100 IBY983100:IBZ983100 ILU983100:ILV983100 IVQ983100:IVR983100 JFM983100:JFN983100 JPI983100:JPJ983100 JZE983100:JZF983100 KJA983100:KJB983100 KSW983100:KSX983100 LCS983100:LCT983100 LMO983100:LMP983100 LWK983100:LWL983100 MGG983100:MGH983100 MQC983100:MQD983100 MZY983100:MZZ983100 NJU983100:NJV983100 NTQ983100:NTR983100 ODM983100:ODN983100 ONI983100:ONJ983100 OXE983100:OXF983100 PHA983100:PHB983100 PQW983100:PQX983100 QAS983100:QAT983100 QKO983100:QKP983100 QUK983100:QUL983100 REG983100:REH983100 ROC983100:ROD983100 RXY983100:RXZ983100 SHU983100:SHV983100 SRQ983100:SRR983100 TBM983100:TBN983100 TLI983100:TLJ983100 TVE983100:TVF983100 UFA983100:UFB983100 UOW983100:UOX983100 UYS983100:UYT983100 VIO983100:VIP983100 VSK983100:VSL983100 WCG983100:WCH983100 WMC983100:WMD983100 WVY983100:WVZ983100 C73 IY73 SU73 ACQ73 AMM73 AWI73 BGE73 BQA73 BZW73 CJS73 CTO73 DDK73 DNG73 DXC73 EGY73 EQU73 FAQ73 FKM73 FUI73 GEE73 GOA73 GXW73 HHS73 HRO73 IBK73 ILG73 IVC73 JEY73 JOU73 JYQ73 KIM73 KSI73 LCE73 LMA73 LVW73 MFS73 MPO73 MZK73 NJG73 NTC73 OCY73 OMU73 OWQ73 PGM73 PQI73 QAE73 QKA73 QTW73 RDS73 RNO73 RXK73 SHG73 SRC73 TAY73 TKU73 TUQ73 UEM73 UOI73 UYE73 VIA73 VRW73 WBS73 WLO73 WVK73 C65609 IY65609 SU65609 ACQ65609 AMM65609 AWI65609 BGE65609 BQA65609 BZW65609 CJS65609 CTO65609 DDK65609 DNG65609 DXC65609 EGY65609 EQU65609 FAQ65609 FKM65609 FUI65609 GEE65609 GOA65609 GXW65609 HHS65609 HRO65609 IBK65609 ILG65609 IVC65609 JEY65609 JOU65609 JYQ65609 KIM65609 KSI65609 LCE65609 LMA65609 LVW65609 MFS65609 MPO65609 MZK65609 NJG65609 NTC65609 OCY65609 OMU65609 OWQ65609 PGM65609 PQI65609 QAE65609 QKA65609 QTW65609 RDS65609 RNO65609 RXK65609 SHG65609 SRC65609 TAY65609 TKU65609 TUQ65609 UEM65609 UOI65609 UYE65609 VIA65609 VRW65609 WBS65609 WLO65609 WVK65609 C131145 IY131145 SU131145 ACQ131145 AMM131145 AWI131145 BGE131145 BQA131145 BZW131145 CJS131145 CTO131145 DDK131145 DNG131145 DXC131145 EGY131145 EQU131145 FAQ131145 FKM131145 FUI131145 GEE131145 GOA131145 GXW131145 HHS131145 HRO131145 IBK131145 ILG131145 IVC131145 JEY131145 JOU131145 JYQ131145 KIM131145 KSI131145 LCE131145 LMA131145 LVW131145 MFS131145 MPO131145 MZK131145 NJG131145 NTC131145 OCY131145 OMU131145 OWQ131145 PGM131145 PQI131145 QAE131145 QKA131145 QTW131145 RDS131145 RNO131145 RXK131145 SHG131145 SRC131145 TAY131145 TKU131145 TUQ131145 UEM131145 UOI131145 UYE131145 VIA131145 VRW131145 WBS131145 WLO131145 WVK131145 C196681 IY196681 SU196681 ACQ196681 AMM196681 AWI196681 BGE196681 BQA196681 BZW196681 CJS196681 CTO196681 DDK196681 DNG196681 DXC196681 EGY196681 EQU196681 FAQ196681 FKM196681 FUI196681 GEE196681 GOA196681 GXW196681 HHS196681 HRO196681 IBK196681 ILG196681 IVC196681 JEY196681 JOU196681 JYQ196681 KIM196681 KSI196681 LCE196681 LMA196681 LVW196681 MFS196681 MPO196681 MZK196681 NJG196681 NTC196681 OCY196681 OMU196681 OWQ196681 PGM196681 PQI196681 QAE196681 QKA196681 QTW196681 RDS196681 RNO196681 RXK196681 SHG196681 SRC196681 TAY196681 TKU196681 TUQ196681 UEM196681 UOI196681 UYE196681 VIA196681 VRW196681 WBS196681 WLO196681 WVK196681 C262217 IY262217 SU262217 ACQ262217 AMM262217 AWI262217 BGE262217 BQA262217 BZW262217 CJS262217 CTO262217 DDK262217 DNG262217 DXC262217 EGY262217 EQU262217 FAQ262217 FKM262217 FUI262217 GEE262217 GOA262217 GXW262217 HHS262217 HRO262217 IBK262217 ILG262217 IVC262217 JEY262217 JOU262217 JYQ262217 KIM262217 KSI262217 LCE262217 LMA262217 LVW262217 MFS262217 MPO262217 MZK262217 NJG262217 NTC262217 OCY262217 OMU262217 OWQ262217 PGM262217 PQI262217 QAE262217 QKA262217 QTW262217 RDS262217 RNO262217 RXK262217 SHG262217 SRC262217 TAY262217 TKU262217 TUQ262217 UEM262217 UOI262217 UYE262217 VIA262217 VRW262217 WBS262217 WLO262217 WVK262217 C327753 IY327753 SU327753 ACQ327753 AMM327753 AWI327753 BGE327753 BQA327753 BZW327753 CJS327753 CTO327753 DDK327753 DNG327753 DXC327753 EGY327753 EQU327753 FAQ327753 FKM327753 FUI327753 GEE327753 GOA327753 GXW327753 HHS327753 HRO327753 IBK327753 ILG327753 IVC327753 JEY327753 JOU327753 JYQ327753 KIM327753 KSI327753 LCE327753 LMA327753 LVW327753 MFS327753 MPO327753 MZK327753 NJG327753 NTC327753 OCY327753 OMU327753 OWQ327753 PGM327753 PQI327753 QAE327753 QKA327753 QTW327753 RDS327753 RNO327753 RXK327753 SHG327753 SRC327753 TAY327753 TKU327753 TUQ327753 UEM327753 UOI327753 UYE327753 VIA327753 VRW327753 WBS327753 WLO327753 WVK327753 C393289 IY393289 SU393289 ACQ393289 AMM393289 AWI393289 BGE393289 BQA393289 BZW393289 CJS393289 CTO393289 DDK393289 DNG393289 DXC393289 EGY393289 EQU393289 FAQ393289 FKM393289 FUI393289 GEE393289 GOA393289 GXW393289 HHS393289 HRO393289 IBK393289 ILG393289 IVC393289 JEY393289 JOU393289 JYQ393289 KIM393289 KSI393289 LCE393289 LMA393289 LVW393289 MFS393289 MPO393289 MZK393289 NJG393289 NTC393289 OCY393289 OMU393289 OWQ393289 PGM393289 PQI393289 QAE393289 QKA393289 QTW393289 RDS393289 RNO393289 RXK393289 SHG393289 SRC393289 TAY393289 TKU393289 TUQ393289 UEM393289 UOI393289 UYE393289 VIA393289 VRW393289 WBS393289 WLO393289 WVK393289 C458825 IY458825 SU458825 ACQ458825 AMM458825 AWI458825 BGE458825 BQA458825 BZW458825 CJS458825 CTO458825 DDK458825 DNG458825 DXC458825 EGY458825 EQU458825 FAQ458825 FKM458825 FUI458825 GEE458825 GOA458825 GXW458825 HHS458825 HRO458825 IBK458825 ILG458825 IVC458825 JEY458825 JOU458825 JYQ458825 KIM458825 KSI458825 LCE458825 LMA458825 LVW458825 MFS458825 MPO458825 MZK458825 NJG458825 NTC458825 OCY458825 OMU458825 OWQ458825 PGM458825 PQI458825 QAE458825 QKA458825 QTW458825 RDS458825 RNO458825 RXK458825 SHG458825 SRC458825 TAY458825 TKU458825 TUQ458825 UEM458825 UOI458825 UYE458825 VIA458825 VRW458825 WBS458825 WLO458825 WVK458825 C524361 IY524361 SU524361 ACQ524361 AMM524361 AWI524361 BGE524361 BQA524361 BZW524361 CJS524361 CTO524361 DDK524361 DNG524361 DXC524361 EGY524361 EQU524361 FAQ524361 FKM524361 FUI524361 GEE524361 GOA524361 GXW524361 HHS524361 HRO524361 IBK524361 ILG524361 IVC524361 JEY524361 JOU524361 JYQ524361 KIM524361 KSI524361 LCE524361 LMA524361 LVW524361 MFS524361 MPO524361 MZK524361 NJG524361 NTC524361 OCY524361 OMU524361 OWQ524361 PGM524361 PQI524361 QAE524361 QKA524361 QTW524361 RDS524361 RNO524361 RXK524361 SHG524361 SRC524361 TAY524361 TKU524361 TUQ524361 UEM524361 UOI524361 UYE524361 VIA524361 VRW524361 WBS524361 WLO524361 WVK524361 C589897 IY589897 SU589897 ACQ589897 AMM589897 AWI589897 BGE589897 BQA589897 BZW589897 CJS589897 CTO589897 DDK589897 DNG589897 DXC589897 EGY589897 EQU589897 FAQ589897 FKM589897 FUI589897 GEE589897 GOA589897 GXW589897 HHS589897 HRO589897 IBK589897 ILG589897 IVC589897 JEY589897 JOU589897 JYQ589897 KIM589897 KSI589897 LCE589897 LMA589897 LVW589897 MFS589897 MPO589897 MZK589897 NJG589897 NTC589897 OCY589897 OMU589897 OWQ589897 PGM589897 PQI589897 QAE589897 QKA589897 QTW589897 RDS589897 RNO589897 RXK589897 SHG589897 SRC589897 TAY589897 TKU589897 TUQ589897 UEM589897 UOI589897 UYE589897 VIA589897 VRW589897 WBS589897 WLO589897 WVK589897 C655433 IY655433 SU655433 ACQ655433 AMM655433 AWI655433 BGE655433 BQA655433 BZW655433 CJS655433 CTO655433 DDK655433 DNG655433 DXC655433 EGY655433 EQU655433 FAQ655433 FKM655433 FUI655433 GEE655433 GOA655433 GXW655433 HHS655433 HRO655433 IBK655433 ILG655433 IVC655433 JEY655433 JOU655433 JYQ655433 KIM655433 KSI655433 LCE655433 LMA655433 LVW655433 MFS655433 MPO655433 MZK655433 NJG655433 NTC655433 OCY655433 OMU655433 OWQ655433 PGM655433 PQI655433 QAE655433 QKA655433 QTW655433 RDS655433 RNO655433 RXK655433 SHG655433 SRC655433 TAY655433 TKU655433 TUQ655433 UEM655433 UOI655433 UYE655433 VIA655433 VRW655433 WBS655433 WLO655433 WVK655433 C720969 IY720969 SU720969 ACQ720969 AMM720969 AWI720969 BGE720969 BQA720969 BZW720969 CJS720969 CTO720969 DDK720969 DNG720969 DXC720969 EGY720969 EQU720969 FAQ720969 FKM720969 FUI720969 GEE720969 GOA720969 GXW720969 HHS720969 HRO720969 IBK720969 ILG720969 IVC720969 JEY720969 JOU720969 JYQ720969 KIM720969 KSI720969 LCE720969 LMA720969 LVW720969 MFS720969 MPO720969 MZK720969 NJG720969 NTC720969 OCY720969 OMU720969 OWQ720969 PGM720969 PQI720969 QAE720969 QKA720969 QTW720969 RDS720969 RNO720969 RXK720969 SHG720969 SRC720969 TAY720969 TKU720969 TUQ720969 UEM720969 UOI720969 UYE720969 VIA720969 VRW720969 WBS720969 WLO720969 WVK720969 C786505 IY786505 SU786505 ACQ786505 AMM786505 AWI786505 BGE786505 BQA786505 BZW786505 CJS786505 CTO786505 DDK786505 DNG786505 DXC786505 EGY786505 EQU786505 FAQ786505 FKM786505 FUI786505 GEE786505 GOA786505 GXW786505 HHS786505 HRO786505 IBK786505 ILG786505 IVC786505 JEY786505 JOU786505 JYQ786505 KIM786505 KSI786505 LCE786505 LMA786505 LVW786505 MFS786505 MPO786505 MZK786505 NJG786505 NTC786505 OCY786505 OMU786505 OWQ786505 PGM786505 PQI786505 QAE786505 QKA786505 QTW786505 RDS786505 RNO786505 RXK786505 SHG786505 SRC786505 TAY786505 TKU786505 TUQ786505 UEM786505 UOI786505 UYE786505 VIA786505 VRW786505 WBS786505 WLO786505 WVK786505 C852041 IY852041 SU852041 ACQ852041 AMM852041 AWI852041 BGE852041 BQA852041 BZW852041 CJS852041 CTO852041 DDK852041 DNG852041 DXC852041 EGY852041 EQU852041 FAQ852041 FKM852041 FUI852041 GEE852041 GOA852041 GXW852041 HHS852041 HRO852041 IBK852041 ILG852041 IVC852041 JEY852041 JOU852041 JYQ852041 KIM852041 KSI852041 LCE852041 LMA852041 LVW852041 MFS852041 MPO852041 MZK852041 NJG852041 NTC852041 OCY852041 OMU852041 OWQ852041 PGM852041 PQI852041 QAE852041 QKA852041 QTW852041 RDS852041 RNO852041 RXK852041 SHG852041 SRC852041 TAY852041 TKU852041 TUQ852041 UEM852041 UOI852041 UYE852041 VIA852041 VRW852041 WBS852041 WLO852041 WVK852041 C917577 IY917577 SU917577 ACQ917577 AMM917577 AWI917577 BGE917577 BQA917577 BZW917577 CJS917577 CTO917577 DDK917577 DNG917577 DXC917577 EGY917577 EQU917577 FAQ917577 FKM917577 FUI917577 GEE917577 GOA917577 GXW917577 HHS917577 HRO917577 IBK917577 ILG917577 IVC917577 JEY917577 JOU917577 JYQ917577 KIM917577 KSI917577 LCE917577 LMA917577 LVW917577 MFS917577 MPO917577 MZK917577 NJG917577 NTC917577 OCY917577 OMU917577 OWQ917577 PGM917577 PQI917577 QAE917577 QKA917577 QTW917577 RDS917577 RNO917577 RXK917577 SHG917577 SRC917577 TAY917577 TKU917577 TUQ917577 UEM917577 UOI917577 UYE917577 VIA917577 VRW917577 WBS917577 WLO917577 WVK917577 C983113 IY983113 SU983113 ACQ983113 AMM983113 AWI983113 BGE983113 BQA983113 BZW983113 CJS983113 CTO983113 DDK983113 DNG983113 DXC983113 EGY983113 EQU983113 FAQ983113 FKM983113 FUI983113 GEE983113 GOA983113 GXW983113 HHS983113 HRO983113 IBK983113 ILG983113 IVC983113 JEY983113 JOU983113 JYQ983113 KIM983113 KSI983113 LCE983113 LMA983113 LVW983113 MFS983113 MPO983113 MZK983113 NJG983113 NTC983113 OCY983113 OMU983113 OWQ983113 PGM983113 PQI983113 QAE983113 QKA983113 QTW983113 RDS983113 RNO983113 RXK983113 SHG983113 SRC983113 TAY983113 TKU983113 TUQ983113 UEM983113 UOI983113 UYE983113 VIA983113 VRW983113 WBS983113 WLO983113 WVK983113 C78 IY78 SU78 ACQ78 AMM78 AWI78 BGE78 BQA78 BZW78 CJS78 CTO78 DDK78 DNG78 DXC78 EGY78 EQU78 FAQ78 FKM78 FUI78 GEE78 GOA78 GXW78 HHS78 HRO78 IBK78 ILG78 IVC78 JEY78 JOU78 JYQ78 KIM78 KSI78 LCE78 LMA78 LVW78 MFS78 MPO78 MZK78 NJG78 NTC78 OCY78 OMU78 OWQ78 PGM78 PQI78 QAE78 QKA78 QTW78 RDS78 RNO78 RXK78 SHG78 SRC78 TAY78 TKU78 TUQ78 UEM78 UOI78 UYE78 VIA78 VRW78 WBS78 WLO78 WVK78 C65614 IY65614 SU65614 ACQ65614 AMM65614 AWI65614 BGE65614 BQA65614 BZW65614 CJS65614 CTO65614 DDK65614 DNG65614 DXC65614 EGY65614 EQU65614 FAQ65614 FKM65614 FUI65614 GEE65614 GOA65614 GXW65614 HHS65614 HRO65614 IBK65614 ILG65614 IVC65614 JEY65614 JOU65614 JYQ65614 KIM65614 KSI65614 LCE65614 LMA65614 LVW65614 MFS65614 MPO65614 MZK65614 NJG65614 NTC65614 OCY65614 OMU65614 OWQ65614 PGM65614 PQI65614 QAE65614 QKA65614 QTW65614 RDS65614 RNO65614 RXK65614 SHG65614 SRC65614 TAY65614 TKU65614 TUQ65614 UEM65614 UOI65614 UYE65614 VIA65614 VRW65614 WBS65614 WLO65614 WVK65614 C131150 IY131150 SU131150 ACQ131150 AMM131150 AWI131150 BGE131150 BQA131150 BZW131150 CJS131150 CTO131150 DDK131150 DNG131150 DXC131150 EGY131150 EQU131150 FAQ131150 FKM131150 FUI131150 GEE131150 GOA131150 GXW131150 HHS131150 HRO131150 IBK131150 ILG131150 IVC131150 JEY131150 JOU131150 JYQ131150 KIM131150 KSI131150 LCE131150 LMA131150 LVW131150 MFS131150 MPO131150 MZK131150 NJG131150 NTC131150 OCY131150 OMU131150 OWQ131150 PGM131150 PQI131150 QAE131150 QKA131150 QTW131150 RDS131150 RNO131150 RXK131150 SHG131150 SRC131150 TAY131150 TKU131150 TUQ131150 UEM131150 UOI131150 UYE131150 VIA131150 VRW131150 WBS131150 WLO131150 WVK131150 C196686 IY196686 SU196686 ACQ196686 AMM196686 AWI196686 BGE196686 BQA196686 BZW196686 CJS196686 CTO196686 DDK196686 DNG196686 DXC196686 EGY196686 EQU196686 FAQ196686 FKM196686 FUI196686 GEE196686 GOA196686 GXW196686 HHS196686 HRO196686 IBK196686 ILG196686 IVC196686 JEY196686 JOU196686 JYQ196686 KIM196686 KSI196686 LCE196686 LMA196686 LVW196686 MFS196686 MPO196686 MZK196686 NJG196686 NTC196686 OCY196686 OMU196686 OWQ196686 PGM196686 PQI196686 QAE196686 QKA196686 QTW196686 RDS196686 RNO196686 RXK196686 SHG196686 SRC196686 TAY196686 TKU196686 TUQ196686 UEM196686 UOI196686 UYE196686 VIA196686 VRW196686 WBS196686 WLO196686 WVK196686 C262222 IY262222 SU262222 ACQ262222 AMM262222 AWI262222 BGE262222 BQA262222 BZW262222 CJS262222 CTO262222 DDK262222 DNG262222 DXC262222 EGY262222 EQU262222 FAQ262222 FKM262222 FUI262222 GEE262222 GOA262222 GXW262222 HHS262222 HRO262222 IBK262222 ILG262222 IVC262222 JEY262222 JOU262222 JYQ262222 KIM262222 KSI262222 LCE262222 LMA262222 LVW262222 MFS262222 MPO262222 MZK262222 NJG262222 NTC262222 OCY262222 OMU262222 OWQ262222 PGM262222 PQI262222 QAE262222 QKA262222 QTW262222 RDS262222 RNO262222 RXK262222 SHG262222 SRC262222 TAY262222 TKU262222 TUQ262222 UEM262222 UOI262222 UYE262222 VIA262222 VRW262222 WBS262222 WLO262222 WVK262222 C327758 IY327758 SU327758 ACQ327758 AMM327758 AWI327758 BGE327758 BQA327758 BZW327758 CJS327758 CTO327758 DDK327758 DNG327758 DXC327758 EGY327758 EQU327758 FAQ327758 FKM327758 FUI327758 GEE327758 GOA327758 GXW327758 HHS327758 HRO327758 IBK327758 ILG327758 IVC327758 JEY327758 JOU327758 JYQ327758 KIM327758 KSI327758 LCE327758 LMA327758 LVW327758 MFS327758 MPO327758 MZK327758 NJG327758 NTC327758 OCY327758 OMU327758 OWQ327758 PGM327758 PQI327758 QAE327758 QKA327758 QTW327758 RDS327758 RNO327758 RXK327758 SHG327758 SRC327758 TAY327758 TKU327758 TUQ327758 UEM327758 UOI327758 UYE327758 VIA327758 VRW327758 WBS327758 WLO327758 WVK327758 C393294 IY393294 SU393294 ACQ393294 AMM393294 AWI393294 BGE393294 BQA393294 BZW393294 CJS393294 CTO393294 DDK393294 DNG393294 DXC393294 EGY393294 EQU393294 FAQ393294 FKM393294 FUI393294 GEE393294 GOA393294 GXW393294 HHS393294 HRO393294 IBK393294 ILG393294 IVC393294 JEY393294 JOU393294 JYQ393294 KIM393294 KSI393294 LCE393294 LMA393294 LVW393294 MFS393294 MPO393294 MZK393294 NJG393294 NTC393294 OCY393294 OMU393294 OWQ393294 PGM393294 PQI393294 QAE393294 QKA393294 QTW393294 RDS393294 RNO393294 RXK393294 SHG393294 SRC393294 TAY393294 TKU393294 TUQ393294 UEM393294 UOI393294 UYE393294 VIA393294 VRW393294 WBS393294 WLO393294 WVK393294 C458830 IY458830 SU458830 ACQ458830 AMM458830 AWI458830 BGE458830 BQA458830 BZW458830 CJS458830 CTO458830 DDK458830 DNG458830 DXC458830 EGY458830 EQU458830 FAQ458830 FKM458830 FUI458830 GEE458830 GOA458830 GXW458830 HHS458830 HRO458830 IBK458830 ILG458830 IVC458830 JEY458830 JOU458830 JYQ458830 KIM458830 KSI458830 LCE458830 LMA458830 LVW458830 MFS458830 MPO458830 MZK458830 NJG458830 NTC458830 OCY458830 OMU458830 OWQ458830 PGM458830 PQI458830 QAE458830 QKA458830 QTW458830 RDS458830 RNO458830 RXK458830 SHG458830 SRC458830 TAY458830 TKU458830 TUQ458830 UEM458830 UOI458830 UYE458830 VIA458830 VRW458830 WBS458830 WLO458830 WVK458830 C524366 IY524366 SU524366 ACQ524366 AMM524366 AWI524366 BGE524366 BQA524366 BZW524366 CJS524366 CTO524366 DDK524366 DNG524366 DXC524366 EGY524366 EQU524366 FAQ524366 FKM524366 FUI524366 GEE524366 GOA524366 GXW524366 HHS524366 HRO524366 IBK524366 ILG524366 IVC524366 JEY524366 JOU524366 JYQ524366 KIM524366 KSI524366 LCE524366 LMA524366 LVW524366 MFS524366 MPO524366 MZK524366 NJG524366 NTC524366 OCY524366 OMU524366 OWQ524366 PGM524366 PQI524366 QAE524366 QKA524366 QTW524366 RDS524366 RNO524366 RXK524366 SHG524366 SRC524366 TAY524366 TKU524366 TUQ524366 UEM524366 UOI524366 UYE524366 VIA524366 VRW524366 WBS524366 WLO524366 WVK524366 C589902 IY589902 SU589902 ACQ589902 AMM589902 AWI589902 BGE589902 BQA589902 BZW589902 CJS589902 CTO589902 DDK589902 DNG589902 DXC589902 EGY589902 EQU589902 FAQ589902 FKM589902 FUI589902 GEE589902 GOA589902 GXW589902 HHS589902 HRO589902 IBK589902 ILG589902 IVC589902 JEY589902 JOU589902 JYQ589902 KIM589902 KSI589902 LCE589902 LMA589902 LVW589902 MFS589902 MPO589902 MZK589902 NJG589902 NTC589902 OCY589902 OMU589902 OWQ589902 PGM589902 PQI589902 QAE589902 QKA589902 QTW589902 RDS589902 RNO589902 RXK589902 SHG589902 SRC589902 TAY589902 TKU589902 TUQ589902 UEM589902 UOI589902 UYE589902 VIA589902 VRW589902 WBS589902 WLO589902 WVK589902 C655438 IY655438 SU655438 ACQ655438 AMM655438 AWI655438 BGE655438 BQA655438 BZW655438 CJS655438 CTO655438 DDK655438 DNG655438 DXC655438 EGY655438 EQU655438 FAQ655438 FKM655438 FUI655438 GEE655438 GOA655438 GXW655438 HHS655438 HRO655438 IBK655438 ILG655438 IVC655438 JEY655438 JOU655438 JYQ655438 KIM655438 KSI655438 LCE655438 LMA655438 LVW655438 MFS655438 MPO655438 MZK655438 NJG655438 NTC655438 OCY655438 OMU655438 OWQ655438 PGM655438 PQI655438 QAE655438 QKA655438 QTW655438 RDS655438 RNO655438 RXK655438 SHG655438 SRC655438 TAY655438 TKU655438 TUQ655438 UEM655438 UOI655438 UYE655438 VIA655438 VRW655438 WBS655438 WLO655438 WVK655438 C720974 IY720974 SU720974 ACQ720974 AMM720974 AWI720974 BGE720974 BQA720974 BZW720974 CJS720974 CTO720974 DDK720974 DNG720974 DXC720974 EGY720974 EQU720974 FAQ720974 FKM720974 FUI720974 GEE720974 GOA720974 GXW720974 HHS720974 HRO720974 IBK720974 ILG720974 IVC720974 JEY720974 JOU720974 JYQ720974 KIM720974 KSI720974 LCE720974 LMA720974 LVW720974 MFS720974 MPO720974 MZK720974 NJG720974 NTC720974 OCY720974 OMU720974 OWQ720974 PGM720974 PQI720974 QAE720974 QKA720974 QTW720974 RDS720974 RNO720974 RXK720974 SHG720974 SRC720974 TAY720974 TKU720974 TUQ720974 UEM720974 UOI720974 UYE720974 VIA720974 VRW720974 WBS720974 WLO720974 WVK720974 C786510 IY786510 SU786510 ACQ786510 AMM786510 AWI786510 BGE786510 BQA786510 BZW786510 CJS786510 CTO786510 DDK786510 DNG786510 DXC786510 EGY786510 EQU786510 FAQ786510 FKM786510 FUI786510 GEE786510 GOA786510 GXW786510 HHS786510 HRO786510 IBK786510 ILG786510 IVC786510 JEY786510 JOU786510 JYQ786510 KIM786510 KSI786510 LCE786510 LMA786510 LVW786510 MFS786510 MPO786510 MZK786510 NJG786510 NTC786510 OCY786510 OMU786510 OWQ786510 PGM786510 PQI786510 QAE786510 QKA786510 QTW786510 RDS786510 RNO786510 RXK786510 SHG786510 SRC786510 TAY786510 TKU786510 TUQ786510 UEM786510 UOI786510 UYE786510 VIA786510 VRW786510 WBS786510 WLO786510 WVK786510 C852046 IY852046 SU852046 ACQ852046 AMM852046 AWI852046 BGE852046 BQA852046 BZW852046 CJS852046 CTO852046 DDK852046 DNG852046 DXC852046 EGY852046 EQU852046 FAQ852046 FKM852046 FUI852046 GEE852046 GOA852046 GXW852046 HHS852046 HRO852046 IBK852046 ILG852046 IVC852046 JEY852046 JOU852046 JYQ852046 KIM852046 KSI852046 LCE852046 LMA852046 LVW852046 MFS852046 MPO852046 MZK852046 NJG852046 NTC852046 OCY852046 OMU852046 OWQ852046 PGM852046 PQI852046 QAE852046 QKA852046 QTW852046 RDS852046 RNO852046 RXK852046 SHG852046 SRC852046 TAY852046 TKU852046 TUQ852046 UEM852046 UOI852046 UYE852046 VIA852046 VRW852046 WBS852046 WLO852046 WVK852046 C917582 IY917582 SU917582 ACQ917582 AMM917582 AWI917582 BGE917582 BQA917582 BZW917582 CJS917582 CTO917582 DDK917582 DNG917582 DXC917582 EGY917582 EQU917582 FAQ917582 FKM917582 FUI917582 GEE917582 GOA917582 GXW917582 HHS917582 HRO917582 IBK917582 ILG917582 IVC917582 JEY917582 JOU917582 JYQ917582 KIM917582 KSI917582 LCE917582 LMA917582 LVW917582 MFS917582 MPO917582 MZK917582 NJG917582 NTC917582 OCY917582 OMU917582 OWQ917582 PGM917582 PQI917582 QAE917582 QKA917582 QTW917582 RDS917582 RNO917582 RXK917582 SHG917582 SRC917582 TAY917582 TKU917582 TUQ917582 UEM917582 UOI917582 UYE917582 VIA917582 VRW917582 WBS917582 WLO917582 WVK917582 C983118 IY983118 SU983118 ACQ983118 AMM983118 AWI983118 BGE983118 BQA983118 BZW983118 CJS983118 CTO983118 DDK983118 DNG983118 DXC983118 EGY983118 EQU983118 FAQ983118 FKM983118 FUI983118 GEE983118 GOA983118 GXW983118 HHS983118 HRO983118 IBK983118 ILG983118 IVC983118 JEY983118 JOU983118 JYQ983118 KIM983118 KSI983118 LCE983118 LMA983118 LVW983118 MFS983118 MPO983118 MZK983118 NJG983118 NTC983118 OCY983118 OMU983118 OWQ983118 PGM983118 PQI983118 QAE983118 QKA983118 QTW983118 RDS983118 RNO983118 RXK983118 SHG983118 SRC983118 TAY983118 TKU983118 TUQ983118 UEM983118 UOI983118 UYE983118 VIA983118 VRW983118 WBS983118 WLO983118 WVK983118 C80 IY80 SU80 ACQ80 AMM80 AWI80 BGE80 BQA80 BZW80 CJS80 CTO80 DDK80 DNG80 DXC80 EGY80 EQU80 FAQ80 FKM80 FUI80 GEE80 GOA80 GXW80 HHS80 HRO80 IBK80 ILG80 IVC80 JEY80 JOU80 JYQ80 KIM80 KSI80 LCE80 LMA80 LVW80 MFS80 MPO80 MZK80 NJG80 NTC80 OCY80 OMU80 OWQ80 PGM80 PQI80 QAE80 QKA80 QTW80 RDS80 RNO80 RXK80 SHG80 SRC80 TAY80 TKU80 TUQ80 UEM80 UOI80 UYE80 VIA80 VRW80 WBS80 WLO80 WVK80 C65616 IY65616 SU65616 ACQ65616 AMM65616 AWI65616 BGE65616 BQA65616 BZW65616 CJS65616 CTO65616 DDK65616 DNG65616 DXC65616 EGY65616 EQU65616 FAQ65616 FKM65616 FUI65616 GEE65616 GOA65616 GXW65616 HHS65616 HRO65616 IBK65616 ILG65616 IVC65616 JEY65616 JOU65616 JYQ65616 KIM65616 KSI65616 LCE65616 LMA65616 LVW65616 MFS65616 MPO65616 MZK65616 NJG65616 NTC65616 OCY65616 OMU65616 OWQ65616 PGM65616 PQI65616 QAE65616 QKA65616 QTW65616 RDS65616 RNO65616 RXK65616 SHG65616 SRC65616 TAY65616 TKU65616 TUQ65616 UEM65616 UOI65616 UYE65616 VIA65616 VRW65616 WBS65616 WLO65616 WVK65616 C131152 IY131152 SU131152 ACQ131152 AMM131152 AWI131152 BGE131152 BQA131152 BZW131152 CJS131152 CTO131152 DDK131152 DNG131152 DXC131152 EGY131152 EQU131152 FAQ131152 FKM131152 FUI131152 GEE131152 GOA131152 GXW131152 HHS131152 HRO131152 IBK131152 ILG131152 IVC131152 JEY131152 JOU131152 JYQ131152 KIM131152 KSI131152 LCE131152 LMA131152 LVW131152 MFS131152 MPO131152 MZK131152 NJG131152 NTC131152 OCY131152 OMU131152 OWQ131152 PGM131152 PQI131152 QAE131152 QKA131152 QTW131152 RDS131152 RNO131152 RXK131152 SHG131152 SRC131152 TAY131152 TKU131152 TUQ131152 UEM131152 UOI131152 UYE131152 VIA131152 VRW131152 WBS131152 WLO131152 WVK131152 C196688 IY196688 SU196688 ACQ196688 AMM196688 AWI196688 BGE196688 BQA196688 BZW196688 CJS196688 CTO196688 DDK196688 DNG196688 DXC196688 EGY196688 EQU196688 FAQ196688 FKM196688 FUI196688 GEE196688 GOA196688 GXW196688 HHS196688 HRO196688 IBK196688 ILG196688 IVC196688 JEY196688 JOU196688 JYQ196688 KIM196688 KSI196688 LCE196688 LMA196688 LVW196688 MFS196688 MPO196688 MZK196688 NJG196688 NTC196688 OCY196688 OMU196688 OWQ196688 PGM196688 PQI196688 QAE196688 QKA196688 QTW196688 RDS196688 RNO196688 RXK196688 SHG196688 SRC196688 TAY196688 TKU196688 TUQ196688 UEM196688 UOI196688 UYE196688 VIA196688 VRW196688 WBS196688 WLO196688 WVK196688 C262224 IY262224 SU262224 ACQ262224 AMM262224 AWI262224 BGE262224 BQA262224 BZW262224 CJS262224 CTO262224 DDK262224 DNG262224 DXC262224 EGY262224 EQU262224 FAQ262224 FKM262224 FUI262224 GEE262224 GOA262224 GXW262224 HHS262224 HRO262224 IBK262224 ILG262224 IVC262224 JEY262224 JOU262224 JYQ262224 KIM262224 KSI262224 LCE262224 LMA262224 LVW262224 MFS262224 MPO262224 MZK262224 NJG262224 NTC262224 OCY262224 OMU262224 OWQ262224 PGM262224 PQI262224 QAE262224 QKA262224 QTW262224 RDS262224 RNO262224 RXK262224 SHG262224 SRC262224 TAY262224 TKU262224 TUQ262224 UEM262224 UOI262224 UYE262224 VIA262224 VRW262224 WBS262224 WLO262224 WVK262224 C327760 IY327760 SU327760 ACQ327760 AMM327760 AWI327760 BGE327760 BQA327760 BZW327760 CJS327760 CTO327760 DDK327760 DNG327760 DXC327760 EGY327760 EQU327760 FAQ327760 FKM327760 FUI327760 GEE327760 GOA327760 GXW327760 HHS327760 HRO327760 IBK327760 ILG327760 IVC327760 JEY327760 JOU327760 JYQ327760 KIM327760 KSI327760 LCE327760 LMA327760 LVW327760 MFS327760 MPO327760 MZK327760 NJG327760 NTC327760 OCY327760 OMU327760 OWQ327760 PGM327760 PQI327760 QAE327760 QKA327760 QTW327760 RDS327760 RNO327760 RXK327760 SHG327760 SRC327760 TAY327760 TKU327760 TUQ327760 UEM327760 UOI327760 UYE327760 VIA327760 VRW327760 WBS327760 WLO327760 WVK327760 C393296 IY393296 SU393296 ACQ393296 AMM393296 AWI393296 BGE393296 BQA393296 BZW393296 CJS393296 CTO393296 DDK393296 DNG393296 DXC393296 EGY393296 EQU393296 FAQ393296 FKM393296 FUI393296 GEE393296 GOA393296 GXW393296 HHS393296 HRO393296 IBK393296 ILG393296 IVC393296 JEY393296 JOU393296 JYQ393296 KIM393296 KSI393296 LCE393296 LMA393296 LVW393296 MFS393296 MPO393296 MZK393296 NJG393296 NTC393296 OCY393296 OMU393296 OWQ393296 PGM393296 PQI393296 QAE393296 QKA393296 QTW393296 RDS393296 RNO393296 RXK393296 SHG393296 SRC393296 TAY393296 TKU393296 TUQ393296 UEM393296 UOI393296 UYE393296 VIA393296 VRW393296 WBS393296 WLO393296 WVK393296 C458832 IY458832 SU458832 ACQ458832 AMM458832 AWI458832 BGE458832 BQA458832 BZW458832 CJS458832 CTO458832 DDK458832 DNG458832 DXC458832 EGY458832 EQU458832 FAQ458832 FKM458832 FUI458832 GEE458832 GOA458832 GXW458832 HHS458832 HRO458832 IBK458832 ILG458832 IVC458832 JEY458832 JOU458832 JYQ458832 KIM458832 KSI458832 LCE458832 LMA458832 LVW458832 MFS458832 MPO458832 MZK458832 NJG458832 NTC458832 OCY458832 OMU458832 OWQ458832 PGM458832 PQI458832 QAE458832 QKA458832 QTW458832 RDS458832 RNO458832 RXK458832 SHG458832 SRC458832 TAY458832 TKU458832 TUQ458832 UEM458832 UOI458832 UYE458832 VIA458832 VRW458832 WBS458832 WLO458832 WVK458832 C524368 IY524368 SU524368 ACQ524368 AMM524368 AWI524368 BGE524368 BQA524368 BZW524368 CJS524368 CTO524368 DDK524368 DNG524368 DXC524368 EGY524368 EQU524368 FAQ524368 FKM524368 FUI524368 GEE524368 GOA524368 GXW524368 HHS524368 HRO524368 IBK524368 ILG524368 IVC524368 JEY524368 JOU524368 JYQ524368 KIM524368 KSI524368 LCE524368 LMA524368 LVW524368 MFS524368 MPO524368 MZK524368 NJG524368 NTC524368 OCY524368 OMU524368 OWQ524368 PGM524368 PQI524368 QAE524368 QKA524368 QTW524368 RDS524368 RNO524368 RXK524368 SHG524368 SRC524368 TAY524368 TKU524368 TUQ524368 UEM524368 UOI524368 UYE524368 VIA524368 VRW524368 WBS524368 WLO524368 WVK524368 C589904 IY589904 SU589904 ACQ589904 AMM589904 AWI589904 BGE589904 BQA589904 BZW589904 CJS589904 CTO589904 DDK589904 DNG589904 DXC589904 EGY589904 EQU589904 FAQ589904 FKM589904 FUI589904 GEE589904 GOA589904 GXW589904 HHS589904 HRO589904 IBK589904 ILG589904 IVC589904 JEY589904 JOU589904 JYQ589904 KIM589904 KSI589904 LCE589904 LMA589904 LVW589904 MFS589904 MPO589904 MZK589904 NJG589904 NTC589904 OCY589904 OMU589904 OWQ589904 PGM589904 PQI589904 QAE589904 QKA589904 QTW589904 RDS589904 RNO589904 RXK589904 SHG589904 SRC589904 TAY589904 TKU589904 TUQ589904 UEM589904 UOI589904 UYE589904 VIA589904 VRW589904 WBS589904 WLO589904 WVK589904 C655440 IY655440 SU655440 ACQ655440 AMM655440 AWI655440 BGE655440 BQA655440 BZW655440 CJS655440 CTO655440 DDK655440 DNG655440 DXC655440 EGY655440 EQU655440 FAQ655440 FKM655440 FUI655440 GEE655440 GOA655440 GXW655440 HHS655440 HRO655440 IBK655440 ILG655440 IVC655440 JEY655440 JOU655440 JYQ655440 KIM655440 KSI655440 LCE655440 LMA655440 LVW655440 MFS655440 MPO655440 MZK655440 NJG655440 NTC655440 OCY655440 OMU655440 OWQ655440 PGM655440 PQI655440 QAE655440 QKA655440 QTW655440 RDS655440 RNO655440 RXK655440 SHG655440 SRC655440 TAY655440 TKU655440 TUQ655440 UEM655440 UOI655440 UYE655440 VIA655440 VRW655440 WBS655440 WLO655440 WVK655440 C720976 IY720976 SU720976 ACQ720976 AMM720976 AWI720976 BGE720976 BQA720976 BZW720976 CJS720976 CTO720976 DDK720976 DNG720976 DXC720976 EGY720976 EQU720976 FAQ720976 FKM720976 FUI720976 GEE720976 GOA720976 GXW720976 HHS720976 HRO720976 IBK720976 ILG720976 IVC720976 JEY720976 JOU720976 JYQ720976 KIM720976 KSI720976 LCE720976 LMA720976 LVW720976 MFS720976 MPO720976 MZK720976 NJG720976 NTC720976 OCY720976 OMU720976 OWQ720976 PGM720976 PQI720976 QAE720976 QKA720976 QTW720976 RDS720976 RNO720976 RXK720976 SHG720976 SRC720976 TAY720976 TKU720976 TUQ720976 UEM720976 UOI720976 UYE720976 VIA720976 VRW720976 WBS720976 WLO720976 WVK720976 C786512 IY786512 SU786512 ACQ786512 AMM786512 AWI786512 BGE786512 BQA786512 BZW786512 CJS786512 CTO786512 DDK786512 DNG786512 DXC786512 EGY786512 EQU786512 FAQ786512 FKM786512 FUI786512 GEE786512 GOA786512 GXW786512 HHS786512 HRO786512 IBK786512 ILG786512 IVC786512 JEY786512 JOU786512 JYQ786512 KIM786512 KSI786512 LCE786512 LMA786512 LVW786512 MFS786512 MPO786512 MZK786512 NJG786512 NTC786512 OCY786512 OMU786512 OWQ786512 PGM786512 PQI786512 QAE786512 QKA786512 QTW786512 RDS786512 RNO786512 RXK786512 SHG786512 SRC786512 TAY786512 TKU786512 TUQ786512 UEM786512 UOI786512 UYE786512 VIA786512 VRW786512 WBS786512 WLO786512 WVK786512 C852048 IY852048 SU852048 ACQ852048 AMM852048 AWI852048 BGE852048 BQA852048 BZW852048 CJS852048 CTO852048 DDK852048 DNG852048 DXC852048 EGY852048 EQU852048 FAQ852048 FKM852048 FUI852048 GEE852048 GOA852048 GXW852048 HHS852048 HRO852048 IBK852048 ILG852048 IVC852048 JEY852048 JOU852048 JYQ852048 KIM852048 KSI852048 LCE852048 LMA852048 LVW852048 MFS852048 MPO852048 MZK852048 NJG852048 NTC852048 OCY852048 OMU852048 OWQ852048 PGM852048 PQI852048 QAE852048 QKA852048 QTW852048 RDS852048 RNO852048 RXK852048 SHG852048 SRC852048 TAY852048 TKU852048 TUQ852048 UEM852048 UOI852048 UYE852048 VIA852048 VRW852048 WBS852048 WLO852048 WVK852048 C917584 IY917584 SU917584 ACQ917584 AMM917584 AWI917584 BGE917584 BQA917584 BZW917584 CJS917584 CTO917584 DDK917584 DNG917584 DXC917584 EGY917584 EQU917584 FAQ917584 FKM917584 FUI917584 GEE917584 GOA917584 GXW917584 HHS917584 HRO917584 IBK917584 ILG917584 IVC917584 JEY917584 JOU917584 JYQ917584 KIM917584 KSI917584 LCE917584 LMA917584 LVW917584 MFS917584 MPO917584 MZK917584 NJG917584 NTC917584 OCY917584 OMU917584 OWQ917584 PGM917584 PQI917584 QAE917584 QKA917584 QTW917584 RDS917584 RNO917584 RXK917584 SHG917584 SRC917584 TAY917584 TKU917584 TUQ917584 UEM917584 UOI917584 UYE917584 VIA917584 VRW917584 WBS917584 WLO917584 WVK917584 C983120 IY983120 SU983120 ACQ983120 AMM983120 AWI983120 BGE983120 BQA983120 BZW983120 CJS983120 CTO983120 DDK983120 DNG983120 DXC983120 EGY983120 EQU983120 FAQ983120 FKM983120 FUI983120 GEE983120 GOA983120 GXW983120 HHS983120 HRO983120 IBK983120 ILG983120 IVC983120 JEY983120 JOU983120 JYQ983120 KIM983120 KSI983120 LCE983120 LMA983120 LVW983120 MFS983120 MPO983120 MZK983120 NJG983120 NTC983120 OCY983120 OMU983120 OWQ983120 PGM983120 PQI983120 QAE983120 QKA983120 QTW983120 RDS983120 RNO983120 RXK983120 SHG983120 SRC983120 TAY983120 TKU983120 TUQ983120 UEM983120 UOI983120 UYE983120 VIA983120 VRW983120 WBS983120 WLO983120 WVK983120 C82:C83 IY82:IY83 SU82:SU83 ACQ82:ACQ83 AMM82:AMM83 AWI82:AWI83 BGE82:BGE83 BQA82:BQA83 BZW82:BZW83 CJS82:CJS83 CTO82:CTO83 DDK82:DDK83 DNG82:DNG83 DXC82:DXC83 EGY82:EGY83 EQU82:EQU83 FAQ82:FAQ83 FKM82:FKM83 FUI82:FUI83 GEE82:GEE83 GOA82:GOA83 GXW82:GXW83 HHS82:HHS83 HRO82:HRO83 IBK82:IBK83 ILG82:ILG83 IVC82:IVC83 JEY82:JEY83 JOU82:JOU83 JYQ82:JYQ83 KIM82:KIM83 KSI82:KSI83 LCE82:LCE83 LMA82:LMA83 LVW82:LVW83 MFS82:MFS83 MPO82:MPO83 MZK82:MZK83 NJG82:NJG83 NTC82:NTC83 OCY82:OCY83 OMU82:OMU83 OWQ82:OWQ83 PGM82:PGM83 PQI82:PQI83 QAE82:QAE83 QKA82:QKA83 QTW82:QTW83 RDS82:RDS83 RNO82:RNO83 RXK82:RXK83 SHG82:SHG83 SRC82:SRC83 TAY82:TAY83 TKU82:TKU83 TUQ82:TUQ83 UEM82:UEM83 UOI82:UOI83 UYE82:UYE83 VIA82:VIA83 VRW82:VRW83 WBS82:WBS83 WLO82:WLO83 WVK82:WVK83 C65618:C65619 IY65618:IY65619 SU65618:SU65619 ACQ65618:ACQ65619 AMM65618:AMM65619 AWI65618:AWI65619 BGE65618:BGE65619 BQA65618:BQA65619 BZW65618:BZW65619 CJS65618:CJS65619 CTO65618:CTO65619 DDK65618:DDK65619 DNG65618:DNG65619 DXC65618:DXC65619 EGY65618:EGY65619 EQU65618:EQU65619 FAQ65618:FAQ65619 FKM65618:FKM65619 FUI65618:FUI65619 GEE65618:GEE65619 GOA65618:GOA65619 GXW65618:GXW65619 HHS65618:HHS65619 HRO65618:HRO65619 IBK65618:IBK65619 ILG65618:ILG65619 IVC65618:IVC65619 JEY65618:JEY65619 JOU65618:JOU65619 JYQ65618:JYQ65619 KIM65618:KIM65619 KSI65618:KSI65619 LCE65618:LCE65619 LMA65618:LMA65619 LVW65618:LVW65619 MFS65618:MFS65619 MPO65618:MPO65619 MZK65618:MZK65619 NJG65618:NJG65619 NTC65618:NTC65619 OCY65618:OCY65619 OMU65618:OMU65619 OWQ65618:OWQ65619 PGM65618:PGM65619 PQI65618:PQI65619 QAE65618:QAE65619 QKA65618:QKA65619 QTW65618:QTW65619 RDS65618:RDS65619 RNO65618:RNO65619 RXK65618:RXK65619 SHG65618:SHG65619 SRC65618:SRC65619 TAY65618:TAY65619 TKU65618:TKU65619 TUQ65618:TUQ65619 UEM65618:UEM65619 UOI65618:UOI65619 UYE65618:UYE65619 VIA65618:VIA65619 VRW65618:VRW65619 WBS65618:WBS65619 WLO65618:WLO65619 WVK65618:WVK65619 C131154:C131155 IY131154:IY131155 SU131154:SU131155 ACQ131154:ACQ131155 AMM131154:AMM131155 AWI131154:AWI131155 BGE131154:BGE131155 BQA131154:BQA131155 BZW131154:BZW131155 CJS131154:CJS131155 CTO131154:CTO131155 DDK131154:DDK131155 DNG131154:DNG131155 DXC131154:DXC131155 EGY131154:EGY131155 EQU131154:EQU131155 FAQ131154:FAQ131155 FKM131154:FKM131155 FUI131154:FUI131155 GEE131154:GEE131155 GOA131154:GOA131155 GXW131154:GXW131155 HHS131154:HHS131155 HRO131154:HRO131155 IBK131154:IBK131155 ILG131154:ILG131155 IVC131154:IVC131155 JEY131154:JEY131155 JOU131154:JOU131155 JYQ131154:JYQ131155 KIM131154:KIM131155 KSI131154:KSI131155 LCE131154:LCE131155 LMA131154:LMA131155 LVW131154:LVW131155 MFS131154:MFS131155 MPO131154:MPO131155 MZK131154:MZK131155 NJG131154:NJG131155 NTC131154:NTC131155 OCY131154:OCY131155 OMU131154:OMU131155 OWQ131154:OWQ131155 PGM131154:PGM131155 PQI131154:PQI131155 QAE131154:QAE131155 QKA131154:QKA131155 QTW131154:QTW131155 RDS131154:RDS131155 RNO131154:RNO131155 RXK131154:RXK131155 SHG131154:SHG131155 SRC131154:SRC131155 TAY131154:TAY131155 TKU131154:TKU131155 TUQ131154:TUQ131155 UEM131154:UEM131155 UOI131154:UOI131155 UYE131154:UYE131155 VIA131154:VIA131155 VRW131154:VRW131155 WBS131154:WBS131155 WLO131154:WLO131155 WVK131154:WVK131155 C196690:C196691 IY196690:IY196691 SU196690:SU196691 ACQ196690:ACQ196691 AMM196690:AMM196691 AWI196690:AWI196691 BGE196690:BGE196691 BQA196690:BQA196691 BZW196690:BZW196691 CJS196690:CJS196691 CTO196690:CTO196691 DDK196690:DDK196691 DNG196690:DNG196691 DXC196690:DXC196691 EGY196690:EGY196691 EQU196690:EQU196691 FAQ196690:FAQ196691 FKM196690:FKM196691 FUI196690:FUI196691 GEE196690:GEE196691 GOA196690:GOA196691 GXW196690:GXW196691 HHS196690:HHS196691 HRO196690:HRO196691 IBK196690:IBK196691 ILG196690:ILG196691 IVC196690:IVC196691 JEY196690:JEY196691 JOU196690:JOU196691 JYQ196690:JYQ196691 KIM196690:KIM196691 KSI196690:KSI196691 LCE196690:LCE196691 LMA196690:LMA196691 LVW196690:LVW196691 MFS196690:MFS196691 MPO196690:MPO196691 MZK196690:MZK196691 NJG196690:NJG196691 NTC196690:NTC196691 OCY196690:OCY196691 OMU196690:OMU196691 OWQ196690:OWQ196691 PGM196690:PGM196691 PQI196690:PQI196691 QAE196690:QAE196691 QKA196690:QKA196691 QTW196690:QTW196691 RDS196690:RDS196691 RNO196690:RNO196691 RXK196690:RXK196691 SHG196690:SHG196691 SRC196690:SRC196691 TAY196690:TAY196691 TKU196690:TKU196691 TUQ196690:TUQ196691 UEM196690:UEM196691 UOI196690:UOI196691 UYE196690:UYE196691 VIA196690:VIA196691 VRW196690:VRW196691 WBS196690:WBS196691 WLO196690:WLO196691 WVK196690:WVK196691 C262226:C262227 IY262226:IY262227 SU262226:SU262227 ACQ262226:ACQ262227 AMM262226:AMM262227 AWI262226:AWI262227 BGE262226:BGE262227 BQA262226:BQA262227 BZW262226:BZW262227 CJS262226:CJS262227 CTO262226:CTO262227 DDK262226:DDK262227 DNG262226:DNG262227 DXC262226:DXC262227 EGY262226:EGY262227 EQU262226:EQU262227 FAQ262226:FAQ262227 FKM262226:FKM262227 FUI262226:FUI262227 GEE262226:GEE262227 GOA262226:GOA262227 GXW262226:GXW262227 HHS262226:HHS262227 HRO262226:HRO262227 IBK262226:IBK262227 ILG262226:ILG262227 IVC262226:IVC262227 JEY262226:JEY262227 JOU262226:JOU262227 JYQ262226:JYQ262227 KIM262226:KIM262227 KSI262226:KSI262227 LCE262226:LCE262227 LMA262226:LMA262227 LVW262226:LVW262227 MFS262226:MFS262227 MPO262226:MPO262227 MZK262226:MZK262227 NJG262226:NJG262227 NTC262226:NTC262227 OCY262226:OCY262227 OMU262226:OMU262227 OWQ262226:OWQ262227 PGM262226:PGM262227 PQI262226:PQI262227 QAE262226:QAE262227 QKA262226:QKA262227 QTW262226:QTW262227 RDS262226:RDS262227 RNO262226:RNO262227 RXK262226:RXK262227 SHG262226:SHG262227 SRC262226:SRC262227 TAY262226:TAY262227 TKU262226:TKU262227 TUQ262226:TUQ262227 UEM262226:UEM262227 UOI262226:UOI262227 UYE262226:UYE262227 VIA262226:VIA262227 VRW262226:VRW262227 WBS262226:WBS262227 WLO262226:WLO262227 WVK262226:WVK262227 C327762:C327763 IY327762:IY327763 SU327762:SU327763 ACQ327762:ACQ327763 AMM327762:AMM327763 AWI327762:AWI327763 BGE327762:BGE327763 BQA327762:BQA327763 BZW327762:BZW327763 CJS327762:CJS327763 CTO327762:CTO327763 DDK327762:DDK327763 DNG327762:DNG327763 DXC327762:DXC327763 EGY327762:EGY327763 EQU327762:EQU327763 FAQ327762:FAQ327763 FKM327762:FKM327763 FUI327762:FUI327763 GEE327762:GEE327763 GOA327762:GOA327763 GXW327762:GXW327763 HHS327762:HHS327763 HRO327762:HRO327763 IBK327762:IBK327763 ILG327762:ILG327763 IVC327762:IVC327763 JEY327762:JEY327763 JOU327762:JOU327763 JYQ327762:JYQ327763 KIM327762:KIM327763 KSI327762:KSI327763 LCE327762:LCE327763 LMA327762:LMA327763 LVW327762:LVW327763 MFS327762:MFS327763 MPO327762:MPO327763 MZK327762:MZK327763 NJG327762:NJG327763 NTC327762:NTC327763 OCY327762:OCY327763 OMU327762:OMU327763 OWQ327762:OWQ327763 PGM327762:PGM327763 PQI327762:PQI327763 QAE327762:QAE327763 QKA327762:QKA327763 QTW327762:QTW327763 RDS327762:RDS327763 RNO327762:RNO327763 RXK327762:RXK327763 SHG327762:SHG327763 SRC327762:SRC327763 TAY327762:TAY327763 TKU327762:TKU327763 TUQ327762:TUQ327763 UEM327762:UEM327763 UOI327762:UOI327763 UYE327762:UYE327763 VIA327762:VIA327763 VRW327762:VRW327763 WBS327762:WBS327763 WLO327762:WLO327763 WVK327762:WVK327763 C393298:C393299 IY393298:IY393299 SU393298:SU393299 ACQ393298:ACQ393299 AMM393298:AMM393299 AWI393298:AWI393299 BGE393298:BGE393299 BQA393298:BQA393299 BZW393298:BZW393299 CJS393298:CJS393299 CTO393298:CTO393299 DDK393298:DDK393299 DNG393298:DNG393299 DXC393298:DXC393299 EGY393298:EGY393299 EQU393298:EQU393299 FAQ393298:FAQ393299 FKM393298:FKM393299 FUI393298:FUI393299 GEE393298:GEE393299 GOA393298:GOA393299 GXW393298:GXW393299 HHS393298:HHS393299 HRO393298:HRO393299 IBK393298:IBK393299 ILG393298:ILG393299 IVC393298:IVC393299 JEY393298:JEY393299 JOU393298:JOU393299 JYQ393298:JYQ393299 KIM393298:KIM393299 KSI393298:KSI393299 LCE393298:LCE393299 LMA393298:LMA393299 LVW393298:LVW393299 MFS393298:MFS393299 MPO393298:MPO393299 MZK393298:MZK393299 NJG393298:NJG393299 NTC393298:NTC393299 OCY393298:OCY393299 OMU393298:OMU393299 OWQ393298:OWQ393299 PGM393298:PGM393299 PQI393298:PQI393299 QAE393298:QAE393299 QKA393298:QKA393299 QTW393298:QTW393299 RDS393298:RDS393299 RNO393298:RNO393299 RXK393298:RXK393299 SHG393298:SHG393299 SRC393298:SRC393299 TAY393298:TAY393299 TKU393298:TKU393299 TUQ393298:TUQ393299 UEM393298:UEM393299 UOI393298:UOI393299 UYE393298:UYE393299 VIA393298:VIA393299 VRW393298:VRW393299 WBS393298:WBS393299 WLO393298:WLO393299 WVK393298:WVK393299 C458834:C458835 IY458834:IY458835 SU458834:SU458835 ACQ458834:ACQ458835 AMM458834:AMM458835 AWI458834:AWI458835 BGE458834:BGE458835 BQA458834:BQA458835 BZW458834:BZW458835 CJS458834:CJS458835 CTO458834:CTO458835 DDK458834:DDK458835 DNG458834:DNG458835 DXC458834:DXC458835 EGY458834:EGY458835 EQU458834:EQU458835 FAQ458834:FAQ458835 FKM458834:FKM458835 FUI458834:FUI458835 GEE458834:GEE458835 GOA458834:GOA458835 GXW458834:GXW458835 HHS458834:HHS458835 HRO458834:HRO458835 IBK458834:IBK458835 ILG458834:ILG458835 IVC458834:IVC458835 JEY458834:JEY458835 JOU458834:JOU458835 JYQ458834:JYQ458835 KIM458834:KIM458835 KSI458834:KSI458835 LCE458834:LCE458835 LMA458834:LMA458835 LVW458834:LVW458835 MFS458834:MFS458835 MPO458834:MPO458835 MZK458834:MZK458835 NJG458834:NJG458835 NTC458834:NTC458835 OCY458834:OCY458835 OMU458834:OMU458835 OWQ458834:OWQ458835 PGM458834:PGM458835 PQI458834:PQI458835 QAE458834:QAE458835 QKA458834:QKA458835 QTW458834:QTW458835 RDS458834:RDS458835 RNO458834:RNO458835 RXK458834:RXK458835 SHG458834:SHG458835 SRC458834:SRC458835 TAY458834:TAY458835 TKU458834:TKU458835 TUQ458834:TUQ458835 UEM458834:UEM458835 UOI458834:UOI458835 UYE458834:UYE458835 VIA458834:VIA458835 VRW458834:VRW458835 WBS458834:WBS458835 WLO458834:WLO458835 WVK458834:WVK458835 C524370:C524371 IY524370:IY524371 SU524370:SU524371 ACQ524370:ACQ524371 AMM524370:AMM524371 AWI524370:AWI524371 BGE524370:BGE524371 BQA524370:BQA524371 BZW524370:BZW524371 CJS524370:CJS524371 CTO524370:CTO524371 DDK524370:DDK524371 DNG524370:DNG524371 DXC524370:DXC524371 EGY524370:EGY524371 EQU524370:EQU524371 FAQ524370:FAQ524371 FKM524370:FKM524371 FUI524370:FUI524371 GEE524370:GEE524371 GOA524370:GOA524371 GXW524370:GXW524371 HHS524370:HHS524371 HRO524370:HRO524371 IBK524370:IBK524371 ILG524370:ILG524371 IVC524370:IVC524371 JEY524370:JEY524371 JOU524370:JOU524371 JYQ524370:JYQ524371 KIM524370:KIM524371 KSI524370:KSI524371 LCE524370:LCE524371 LMA524370:LMA524371 LVW524370:LVW524371 MFS524370:MFS524371 MPO524370:MPO524371 MZK524370:MZK524371 NJG524370:NJG524371 NTC524370:NTC524371 OCY524370:OCY524371 OMU524370:OMU524371 OWQ524370:OWQ524371 PGM524370:PGM524371 PQI524370:PQI524371 QAE524370:QAE524371 QKA524370:QKA524371 QTW524370:QTW524371 RDS524370:RDS524371 RNO524370:RNO524371 RXK524370:RXK524371 SHG524370:SHG524371 SRC524370:SRC524371 TAY524370:TAY524371 TKU524370:TKU524371 TUQ524370:TUQ524371 UEM524370:UEM524371 UOI524370:UOI524371 UYE524370:UYE524371 VIA524370:VIA524371 VRW524370:VRW524371 WBS524370:WBS524371 WLO524370:WLO524371 WVK524370:WVK524371 C589906:C589907 IY589906:IY589907 SU589906:SU589907 ACQ589906:ACQ589907 AMM589906:AMM589907 AWI589906:AWI589907 BGE589906:BGE589907 BQA589906:BQA589907 BZW589906:BZW589907 CJS589906:CJS589907 CTO589906:CTO589907 DDK589906:DDK589907 DNG589906:DNG589907 DXC589906:DXC589907 EGY589906:EGY589907 EQU589906:EQU589907 FAQ589906:FAQ589907 FKM589906:FKM589907 FUI589906:FUI589907 GEE589906:GEE589907 GOA589906:GOA589907 GXW589906:GXW589907 HHS589906:HHS589907 HRO589906:HRO589907 IBK589906:IBK589907 ILG589906:ILG589907 IVC589906:IVC589907 JEY589906:JEY589907 JOU589906:JOU589907 JYQ589906:JYQ589907 KIM589906:KIM589907 KSI589906:KSI589907 LCE589906:LCE589907 LMA589906:LMA589907 LVW589906:LVW589907 MFS589906:MFS589907 MPO589906:MPO589907 MZK589906:MZK589907 NJG589906:NJG589907 NTC589906:NTC589907 OCY589906:OCY589907 OMU589906:OMU589907 OWQ589906:OWQ589907 PGM589906:PGM589907 PQI589906:PQI589907 QAE589906:QAE589907 QKA589906:QKA589907 QTW589906:QTW589907 RDS589906:RDS589907 RNO589906:RNO589907 RXK589906:RXK589907 SHG589906:SHG589907 SRC589906:SRC589907 TAY589906:TAY589907 TKU589906:TKU589907 TUQ589906:TUQ589907 UEM589906:UEM589907 UOI589906:UOI589907 UYE589906:UYE589907 VIA589906:VIA589907 VRW589906:VRW589907 WBS589906:WBS589907 WLO589906:WLO589907 WVK589906:WVK589907 C655442:C655443 IY655442:IY655443 SU655442:SU655443 ACQ655442:ACQ655443 AMM655442:AMM655443 AWI655442:AWI655443 BGE655442:BGE655443 BQA655442:BQA655443 BZW655442:BZW655443 CJS655442:CJS655443 CTO655442:CTO655443 DDK655442:DDK655443 DNG655442:DNG655443 DXC655442:DXC655443 EGY655442:EGY655443 EQU655442:EQU655443 FAQ655442:FAQ655443 FKM655442:FKM655443 FUI655442:FUI655443 GEE655442:GEE655443 GOA655442:GOA655443 GXW655442:GXW655443 HHS655442:HHS655443 HRO655442:HRO655443 IBK655442:IBK655443 ILG655442:ILG655443 IVC655442:IVC655443 JEY655442:JEY655443 JOU655442:JOU655443 JYQ655442:JYQ655443 KIM655442:KIM655443 KSI655442:KSI655443 LCE655442:LCE655443 LMA655442:LMA655443 LVW655442:LVW655443 MFS655442:MFS655443 MPO655442:MPO655443 MZK655442:MZK655443 NJG655442:NJG655443 NTC655442:NTC655443 OCY655442:OCY655443 OMU655442:OMU655443 OWQ655442:OWQ655443 PGM655442:PGM655443 PQI655442:PQI655443 QAE655442:QAE655443 QKA655442:QKA655443 QTW655442:QTW655443 RDS655442:RDS655443 RNO655442:RNO655443 RXK655442:RXK655443 SHG655442:SHG655443 SRC655442:SRC655443 TAY655442:TAY655443 TKU655442:TKU655443 TUQ655442:TUQ655443 UEM655442:UEM655443 UOI655442:UOI655443 UYE655442:UYE655443 VIA655442:VIA655443 VRW655442:VRW655443 WBS655442:WBS655443 WLO655442:WLO655443 WVK655442:WVK655443 C720978:C720979 IY720978:IY720979 SU720978:SU720979 ACQ720978:ACQ720979 AMM720978:AMM720979 AWI720978:AWI720979 BGE720978:BGE720979 BQA720978:BQA720979 BZW720978:BZW720979 CJS720978:CJS720979 CTO720978:CTO720979 DDK720978:DDK720979 DNG720978:DNG720979 DXC720978:DXC720979 EGY720978:EGY720979 EQU720978:EQU720979 FAQ720978:FAQ720979 FKM720978:FKM720979 FUI720978:FUI720979 GEE720978:GEE720979 GOA720978:GOA720979 GXW720978:GXW720979 HHS720978:HHS720979 HRO720978:HRO720979 IBK720978:IBK720979 ILG720978:ILG720979 IVC720978:IVC720979 JEY720978:JEY720979 JOU720978:JOU720979 JYQ720978:JYQ720979 KIM720978:KIM720979 KSI720978:KSI720979 LCE720978:LCE720979 LMA720978:LMA720979 LVW720978:LVW720979 MFS720978:MFS720979 MPO720978:MPO720979 MZK720978:MZK720979 NJG720978:NJG720979 NTC720978:NTC720979 OCY720978:OCY720979 OMU720978:OMU720979 OWQ720978:OWQ720979 PGM720978:PGM720979 PQI720978:PQI720979 QAE720978:QAE720979 QKA720978:QKA720979 QTW720978:QTW720979 RDS720978:RDS720979 RNO720978:RNO720979 RXK720978:RXK720979 SHG720978:SHG720979 SRC720978:SRC720979 TAY720978:TAY720979 TKU720978:TKU720979 TUQ720978:TUQ720979 UEM720978:UEM720979 UOI720978:UOI720979 UYE720978:UYE720979 VIA720978:VIA720979 VRW720978:VRW720979 WBS720978:WBS720979 WLO720978:WLO720979 WVK720978:WVK720979 C786514:C786515 IY786514:IY786515 SU786514:SU786515 ACQ786514:ACQ786515 AMM786514:AMM786515 AWI786514:AWI786515 BGE786514:BGE786515 BQA786514:BQA786515 BZW786514:BZW786515 CJS786514:CJS786515 CTO786514:CTO786515 DDK786514:DDK786515 DNG786514:DNG786515 DXC786514:DXC786515 EGY786514:EGY786515 EQU786514:EQU786515 FAQ786514:FAQ786515 FKM786514:FKM786515 FUI786514:FUI786515 GEE786514:GEE786515 GOA786514:GOA786515 GXW786514:GXW786515 HHS786514:HHS786515 HRO786514:HRO786515 IBK786514:IBK786515 ILG786514:ILG786515 IVC786514:IVC786515 JEY786514:JEY786515 JOU786514:JOU786515 JYQ786514:JYQ786515 KIM786514:KIM786515 KSI786514:KSI786515 LCE786514:LCE786515 LMA786514:LMA786515 LVW786514:LVW786515 MFS786514:MFS786515 MPO786514:MPO786515 MZK786514:MZK786515 NJG786514:NJG786515 NTC786514:NTC786515 OCY786514:OCY786515 OMU786514:OMU786515 OWQ786514:OWQ786515 PGM786514:PGM786515 PQI786514:PQI786515 QAE786514:QAE786515 QKA786514:QKA786515 QTW786514:QTW786515 RDS786514:RDS786515 RNO786514:RNO786515 RXK786514:RXK786515 SHG786514:SHG786515 SRC786514:SRC786515 TAY786514:TAY786515 TKU786514:TKU786515 TUQ786514:TUQ786515 UEM786514:UEM786515 UOI786514:UOI786515 UYE786514:UYE786515 VIA786514:VIA786515 VRW786514:VRW786515 WBS786514:WBS786515 WLO786514:WLO786515 WVK786514:WVK786515 C852050:C852051 IY852050:IY852051 SU852050:SU852051 ACQ852050:ACQ852051 AMM852050:AMM852051 AWI852050:AWI852051 BGE852050:BGE852051 BQA852050:BQA852051 BZW852050:BZW852051 CJS852050:CJS852051 CTO852050:CTO852051 DDK852050:DDK852051 DNG852050:DNG852051 DXC852050:DXC852051 EGY852050:EGY852051 EQU852050:EQU852051 FAQ852050:FAQ852051 FKM852050:FKM852051 FUI852050:FUI852051 GEE852050:GEE852051 GOA852050:GOA852051 GXW852050:GXW852051 HHS852050:HHS852051 HRO852050:HRO852051 IBK852050:IBK852051 ILG852050:ILG852051 IVC852050:IVC852051 JEY852050:JEY852051 JOU852050:JOU852051 JYQ852050:JYQ852051 KIM852050:KIM852051 KSI852050:KSI852051 LCE852050:LCE852051 LMA852050:LMA852051 LVW852050:LVW852051 MFS852050:MFS852051 MPO852050:MPO852051 MZK852050:MZK852051 NJG852050:NJG852051 NTC852050:NTC852051 OCY852050:OCY852051 OMU852050:OMU852051 OWQ852050:OWQ852051 PGM852050:PGM852051 PQI852050:PQI852051 QAE852050:QAE852051 QKA852050:QKA852051 QTW852050:QTW852051 RDS852050:RDS852051 RNO852050:RNO852051 RXK852050:RXK852051 SHG852050:SHG852051 SRC852050:SRC852051 TAY852050:TAY852051 TKU852050:TKU852051 TUQ852050:TUQ852051 UEM852050:UEM852051 UOI852050:UOI852051 UYE852050:UYE852051 VIA852050:VIA852051 VRW852050:VRW852051 WBS852050:WBS852051 WLO852050:WLO852051 WVK852050:WVK852051 C917586:C917587 IY917586:IY917587 SU917586:SU917587 ACQ917586:ACQ917587 AMM917586:AMM917587 AWI917586:AWI917587 BGE917586:BGE917587 BQA917586:BQA917587 BZW917586:BZW917587 CJS917586:CJS917587 CTO917586:CTO917587 DDK917586:DDK917587 DNG917586:DNG917587 DXC917586:DXC917587 EGY917586:EGY917587 EQU917586:EQU917587 FAQ917586:FAQ917587 FKM917586:FKM917587 FUI917586:FUI917587 GEE917586:GEE917587 GOA917586:GOA917587 GXW917586:GXW917587 HHS917586:HHS917587 HRO917586:HRO917587 IBK917586:IBK917587 ILG917586:ILG917587 IVC917586:IVC917587 JEY917586:JEY917587 JOU917586:JOU917587 JYQ917586:JYQ917587 KIM917586:KIM917587 KSI917586:KSI917587 LCE917586:LCE917587 LMA917586:LMA917587 LVW917586:LVW917587 MFS917586:MFS917587 MPO917586:MPO917587 MZK917586:MZK917587 NJG917586:NJG917587 NTC917586:NTC917587 OCY917586:OCY917587 OMU917586:OMU917587 OWQ917586:OWQ917587 PGM917586:PGM917587 PQI917586:PQI917587 QAE917586:QAE917587 QKA917586:QKA917587 QTW917586:QTW917587 RDS917586:RDS917587 RNO917586:RNO917587 RXK917586:RXK917587 SHG917586:SHG917587 SRC917586:SRC917587 TAY917586:TAY917587 TKU917586:TKU917587 TUQ917586:TUQ917587 UEM917586:UEM917587 UOI917586:UOI917587 UYE917586:UYE917587 VIA917586:VIA917587 VRW917586:VRW917587 WBS917586:WBS917587 WLO917586:WLO917587 WVK917586:WVK917587 C983122:C983123 IY983122:IY983123 SU983122:SU983123 ACQ983122:ACQ983123 AMM983122:AMM983123 AWI983122:AWI983123 BGE983122:BGE983123 BQA983122:BQA983123 BZW983122:BZW983123 CJS983122:CJS983123 CTO983122:CTO983123 DDK983122:DDK983123 DNG983122:DNG983123 DXC983122:DXC983123 EGY983122:EGY983123 EQU983122:EQU983123 FAQ983122:FAQ983123 FKM983122:FKM983123 FUI983122:FUI983123 GEE983122:GEE983123 GOA983122:GOA983123 GXW983122:GXW983123 HHS983122:HHS983123 HRO983122:HRO983123 IBK983122:IBK983123 ILG983122:ILG983123 IVC983122:IVC983123 JEY983122:JEY983123 JOU983122:JOU983123 JYQ983122:JYQ983123 KIM983122:KIM983123 KSI983122:KSI983123 LCE983122:LCE983123 LMA983122:LMA983123 LVW983122:LVW983123 MFS983122:MFS983123 MPO983122:MPO983123 MZK983122:MZK983123 NJG983122:NJG983123 NTC983122:NTC983123 OCY983122:OCY983123 OMU983122:OMU983123 OWQ983122:OWQ983123 PGM983122:PGM983123 PQI983122:PQI983123 QAE983122:QAE983123 QKA983122:QKA983123 QTW983122:QTW983123 RDS983122:RDS983123 RNO983122:RNO983123 RXK983122:RXK983123 SHG983122:SHG983123 SRC983122:SRC983123 TAY983122:TAY983123 TKU983122:TKU983123 TUQ983122:TUQ983123 UEM983122:UEM983123 UOI983122:UOI983123 UYE983122:UYE983123 VIA983122:VIA983123 VRW983122:VRW983123 WBS983122:WBS983123 WLO983122:WLO983123 WVK983122:WVK983123 C102 IY102 SU102 ACQ102 AMM102 AWI102 BGE102 BQA102 BZW102 CJS102 CTO102 DDK102 DNG102 DXC102 EGY102 EQU102 FAQ102 FKM102 FUI102 GEE102 GOA102 GXW102 HHS102 HRO102 IBK102 ILG102 IVC102 JEY102 JOU102 JYQ102 KIM102 KSI102 LCE102 LMA102 LVW102 MFS102 MPO102 MZK102 NJG102 NTC102 OCY102 OMU102 OWQ102 PGM102 PQI102 QAE102 QKA102 QTW102 RDS102 RNO102 RXK102 SHG102 SRC102 TAY102 TKU102 TUQ102 UEM102 UOI102 UYE102 VIA102 VRW102 WBS102 WLO102 WVK102 C65638 IY65638 SU65638 ACQ65638 AMM65638 AWI65638 BGE65638 BQA65638 BZW65638 CJS65638 CTO65638 DDK65638 DNG65638 DXC65638 EGY65638 EQU65638 FAQ65638 FKM65638 FUI65638 GEE65638 GOA65638 GXW65638 HHS65638 HRO65638 IBK65638 ILG65638 IVC65638 JEY65638 JOU65638 JYQ65638 KIM65638 KSI65638 LCE65638 LMA65638 LVW65638 MFS65638 MPO65638 MZK65638 NJG65638 NTC65638 OCY65638 OMU65638 OWQ65638 PGM65638 PQI65638 QAE65638 QKA65638 QTW65638 RDS65638 RNO65638 RXK65638 SHG65638 SRC65638 TAY65638 TKU65638 TUQ65638 UEM65638 UOI65638 UYE65638 VIA65638 VRW65638 WBS65638 WLO65638 WVK65638 C131174 IY131174 SU131174 ACQ131174 AMM131174 AWI131174 BGE131174 BQA131174 BZW131174 CJS131174 CTO131174 DDK131174 DNG131174 DXC131174 EGY131174 EQU131174 FAQ131174 FKM131174 FUI131174 GEE131174 GOA131174 GXW131174 HHS131174 HRO131174 IBK131174 ILG131174 IVC131174 JEY131174 JOU131174 JYQ131174 KIM131174 KSI131174 LCE131174 LMA131174 LVW131174 MFS131174 MPO131174 MZK131174 NJG131174 NTC131174 OCY131174 OMU131174 OWQ131174 PGM131174 PQI131174 QAE131174 QKA131174 QTW131174 RDS131174 RNO131174 RXK131174 SHG131174 SRC131174 TAY131174 TKU131174 TUQ131174 UEM131174 UOI131174 UYE131174 VIA131174 VRW131174 WBS131174 WLO131174 WVK131174 C196710 IY196710 SU196710 ACQ196710 AMM196710 AWI196710 BGE196710 BQA196710 BZW196710 CJS196710 CTO196710 DDK196710 DNG196710 DXC196710 EGY196710 EQU196710 FAQ196710 FKM196710 FUI196710 GEE196710 GOA196710 GXW196710 HHS196710 HRO196710 IBK196710 ILG196710 IVC196710 JEY196710 JOU196710 JYQ196710 KIM196710 KSI196710 LCE196710 LMA196710 LVW196710 MFS196710 MPO196710 MZK196710 NJG196710 NTC196710 OCY196710 OMU196710 OWQ196710 PGM196710 PQI196710 QAE196710 QKA196710 QTW196710 RDS196710 RNO196710 RXK196710 SHG196710 SRC196710 TAY196710 TKU196710 TUQ196710 UEM196710 UOI196710 UYE196710 VIA196710 VRW196710 WBS196710 WLO196710 WVK196710 C262246 IY262246 SU262246 ACQ262246 AMM262246 AWI262246 BGE262246 BQA262246 BZW262246 CJS262246 CTO262246 DDK262246 DNG262246 DXC262246 EGY262246 EQU262246 FAQ262246 FKM262246 FUI262246 GEE262246 GOA262246 GXW262246 HHS262246 HRO262246 IBK262246 ILG262246 IVC262246 JEY262246 JOU262246 JYQ262246 KIM262246 KSI262246 LCE262246 LMA262246 LVW262246 MFS262246 MPO262246 MZK262246 NJG262246 NTC262246 OCY262246 OMU262246 OWQ262246 PGM262246 PQI262246 QAE262246 QKA262246 QTW262246 RDS262246 RNO262246 RXK262246 SHG262246 SRC262246 TAY262246 TKU262246 TUQ262246 UEM262246 UOI262246 UYE262246 VIA262246 VRW262246 WBS262246 WLO262246 WVK262246 C327782 IY327782 SU327782 ACQ327782 AMM327782 AWI327782 BGE327782 BQA327782 BZW327782 CJS327782 CTO327782 DDK327782 DNG327782 DXC327782 EGY327782 EQU327782 FAQ327782 FKM327782 FUI327782 GEE327782 GOA327782 GXW327782 HHS327782 HRO327782 IBK327782 ILG327782 IVC327782 JEY327782 JOU327782 JYQ327782 KIM327782 KSI327782 LCE327782 LMA327782 LVW327782 MFS327782 MPO327782 MZK327782 NJG327782 NTC327782 OCY327782 OMU327782 OWQ327782 PGM327782 PQI327782 QAE327782 QKA327782 QTW327782 RDS327782 RNO327782 RXK327782 SHG327782 SRC327782 TAY327782 TKU327782 TUQ327782 UEM327782 UOI327782 UYE327782 VIA327782 VRW327782 WBS327782 WLO327782 WVK327782 C393318 IY393318 SU393318 ACQ393318 AMM393318 AWI393318 BGE393318 BQA393318 BZW393318 CJS393318 CTO393318 DDK393318 DNG393318 DXC393318 EGY393318 EQU393318 FAQ393318 FKM393318 FUI393318 GEE393318 GOA393318 GXW393318 HHS393318 HRO393318 IBK393318 ILG393318 IVC393318 JEY393318 JOU393318 JYQ393318 KIM393318 KSI393318 LCE393318 LMA393318 LVW393318 MFS393318 MPO393318 MZK393318 NJG393318 NTC393318 OCY393318 OMU393318 OWQ393318 PGM393318 PQI393318 QAE393318 QKA393318 QTW393318 RDS393318 RNO393318 RXK393318 SHG393318 SRC393318 TAY393318 TKU393318 TUQ393318 UEM393318 UOI393318 UYE393318 VIA393318 VRW393318 WBS393318 WLO393318 WVK393318 C458854 IY458854 SU458854 ACQ458854 AMM458854 AWI458854 BGE458854 BQA458854 BZW458854 CJS458854 CTO458854 DDK458854 DNG458854 DXC458854 EGY458854 EQU458854 FAQ458854 FKM458854 FUI458854 GEE458854 GOA458854 GXW458854 HHS458854 HRO458854 IBK458854 ILG458854 IVC458854 JEY458854 JOU458854 JYQ458854 KIM458854 KSI458854 LCE458854 LMA458854 LVW458854 MFS458854 MPO458854 MZK458854 NJG458854 NTC458854 OCY458854 OMU458854 OWQ458854 PGM458854 PQI458854 QAE458854 QKA458854 QTW458854 RDS458854 RNO458854 RXK458854 SHG458854 SRC458854 TAY458854 TKU458854 TUQ458854 UEM458854 UOI458854 UYE458854 VIA458854 VRW458854 WBS458854 WLO458854 WVK458854 C524390 IY524390 SU524390 ACQ524390 AMM524390 AWI524390 BGE524390 BQA524390 BZW524390 CJS524390 CTO524390 DDK524390 DNG524390 DXC524390 EGY524390 EQU524390 FAQ524390 FKM524390 FUI524390 GEE524390 GOA524390 GXW524390 HHS524390 HRO524390 IBK524390 ILG524390 IVC524390 JEY524390 JOU524390 JYQ524390 KIM524390 KSI524390 LCE524390 LMA524390 LVW524390 MFS524390 MPO524390 MZK524390 NJG524390 NTC524390 OCY524390 OMU524390 OWQ524390 PGM524390 PQI524390 QAE524390 QKA524390 QTW524390 RDS524390 RNO524390 RXK524390 SHG524390 SRC524390 TAY524390 TKU524390 TUQ524390 UEM524390 UOI524390 UYE524390 VIA524390 VRW524390 WBS524390 WLO524390 WVK524390 C589926 IY589926 SU589926 ACQ589926 AMM589926 AWI589926 BGE589926 BQA589926 BZW589926 CJS589926 CTO589926 DDK589926 DNG589926 DXC589926 EGY589926 EQU589926 FAQ589926 FKM589926 FUI589926 GEE589926 GOA589926 GXW589926 HHS589926 HRO589926 IBK589926 ILG589926 IVC589926 JEY589926 JOU589926 JYQ589926 KIM589926 KSI589926 LCE589926 LMA589926 LVW589926 MFS589926 MPO589926 MZK589926 NJG589926 NTC589926 OCY589926 OMU589926 OWQ589926 PGM589926 PQI589926 QAE589926 QKA589926 QTW589926 RDS589926 RNO589926 RXK589926 SHG589926 SRC589926 TAY589926 TKU589926 TUQ589926 UEM589926 UOI589926 UYE589926 VIA589926 VRW589926 WBS589926 WLO589926 WVK589926 C655462 IY655462 SU655462 ACQ655462 AMM655462 AWI655462 BGE655462 BQA655462 BZW655462 CJS655462 CTO655462 DDK655462 DNG655462 DXC655462 EGY655462 EQU655462 FAQ655462 FKM655462 FUI655462 GEE655462 GOA655462 GXW655462 HHS655462 HRO655462 IBK655462 ILG655462 IVC655462 JEY655462 JOU655462 JYQ655462 KIM655462 KSI655462 LCE655462 LMA655462 LVW655462 MFS655462 MPO655462 MZK655462 NJG655462 NTC655462 OCY655462 OMU655462 OWQ655462 PGM655462 PQI655462 QAE655462 QKA655462 QTW655462 RDS655462 RNO655462 RXK655462 SHG655462 SRC655462 TAY655462 TKU655462 TUQ655462 UEM655462 UOI655462 UYE655462 VIA655462 VRW655462 WBS655462 WLO655462 WVK655462 C720998 IY720998 SU720998 ACQ720998 AMM720998 AWI720998 BGE720998 BQA720998 BZW720998 CJS720998 CTO720998 DDK720998 DNG720998 DXC720998 EGY720998 EQU720998 FAQ720998 FKM720998 FUI720998 GEE720998 GOA720998 GXW720998 HHS720998 HRO720998 IBK720998 ILG720998 IVC720998 JEY720998 JOU720998 JYQ720998 KIM720998 KSI720998 LCE720998 LMA720998 LVW720998 MFS720998 MPO720998 MZK720998 NJG720998 NTC720998 OCY720998 OMU720998 OWQ720998 PGM720998 PQI720998 QAE720998 QKA720998 QTW720998 RDS720998 RNO720998 RXK720998 SHG720998 SRC720998 TAY720998 TKU720998 TUQ720998 UEM720998 UOI720998 UYE720998 VIA720998 VRW720998 WBS720998 WLO720998 WVK720998 C786534 IY786534 SU786534 ACQ786534 AMM786534 AWI786534 BGE786534 BQA786534 BZW786534 CJS786534 CTO786534 DDK786534 DNG786534 DXC786534 EGY786534 EQU786534 FAQ786534 FKM786534 FUI786534 GEE786534 GOA786534 GXW786534 HHS786534 HRO786534 IBK786534 ILG786534 IVC786534 JEY786534 JOU786534 JYQ786534 KIM786534 KSI786534 LCE786534 LMA786534 LVW786534 MFS786534 MPO786534 MZK786534 NJG786534 NTC786534 OCY786534 OMU786534 OWQ786534 PGM786534 PQI786534 QAE786534 QKA786534 QTW786534 RDS786534 RNO786534 RXK786534 SHG786534 SRC786534 TAY786534 TKU786534 TUQ786534 UEM786534 UOI786534 UYE786534 VIA786534 VRW786534 WBS786534 WLO786534 WVK786534 C852070 IY852070 SU852070 ACQ852070 AMM852070 AWI852070 BGE852070 BQA852070 BZW852070 CJS852070 CTO852070 DDK852070 DNG852070 DXC852070 EGY852070 EQU852070 FAQ852070 FKM852070 FUI852070 GEE852070 GOA852070 GXW852070 HHS852070 HRO852070 IBK852070 ILG852070 IVC852070 JEY852070 JOU852070 JYQ852070 KIM852070 KSI852070 LCE852070 LMA852070 LVW852070 MFS852070 MPO852070 MZK852070 NJG852070 NTC852070 OCY852070 OMU852070 OWQ852070 PGM852070 PQI852070 QAE852070 QKA852070 QTW852070 RDS852070 RNO852070 RXK852070 SHG852070 SRC852070 TAY852070 TKU852070 TUQ852070 UEM852070 UOI852070 UYE852070 VIA852070 VRW852070 WBS852070 WLO852070 WVK852070 C917606 IY917606 SU917606 ACQ917606 AMM917606 AWI917606 BGE917606 BQA917606 BZW917606 CJS917606 CTO917606 DDK917606 DNG917606 DXC917606 EGY917606 EQU917606 FAQ917606 FKM917606 FUI917606 GEE917606 GOA917606 GXW917606 HHS917606 HRO917606 IBK917606 ILG917606 IVC917606 JEY917606 JOU917606 JYQ917606 KIM917606 KSI917606 LCE917606 LMA917606 LVW917606 MFS917606 MPO917606 MZK917606 NJG917606 NTC917606 OCY917606 OMU917606 OWQ917606 PGM917606 PQI917606 QAE917606 QKA917606 QTW917606 RDS917606 RNO917606 RXK917606 SHG917606 SRC917606 TAY917606 TKU917606 TUQ917606 UEM917606 UOI917606 UYE917606 VIA917606 VRW917606 WBS917606 WLO917606 WVK917606 C983142 IY983142 SU983142 ACQ983142 AMM983142 AWI983142 BGE983142 BQA983142 BZW983142 CJS983142 CTO983142 DDK983142 DNG983142 DXC983142 EGY983142 EQU983142 FAQ983142 FKM983142 FUI983142 GEE983142 GOA983142 GXW983142 HHS983142 HRO983142 IBK983142 ILG983142 IVC983142 JEY983142 JOU983142 JYQ983142 KIM983142 KSI983142 LCE983142 LMA983142 LVW983142 MFS983142 MPO983142 MZK983142 NJG983142 NTC983142 OCY983142 OMU983142 OWQ983142 PGM983142 PQI983142 QAE983142 QKA983142 QTW983142 RDS983142 RNO983142 RXK983142 SHG983142 SRC983142 TAY983142 TKU983142 TUQ983142 UEM983142 UOI983142 UYE983142 VIA983142 VRW983142 WBS983142 WLO983142 WVK983142 C92 IY92 SU92 ACQ92 AMM92 AWI92 BGE92 BQA92 BZW92 CJS92 CTO92 DDK92 DNG92 DXC92 EGY92 EQU92 FAQ92 FKM92 FUI92 GEE92 GOA92 GXW92 HHS92 HRO92 IBK92 ILG92 IVC92 JEY92 JOU92 JYQ92 KIM92 KSI92 LCE92 LMA92 LVW92 MFS92 MPO92 MZK92 NJG92 NTC92 OCY92 OMU92 OWQ92 PGM92 PQI92 QAE92 QKA92 QTW92 RDS92 RNO92 RXK92 SHG92 SRC92 TAY92 TKU92 TUQ92 UEM92 UOI92 UYE92 VIA92 VRW92 WBS92 WLO92 WVK92 C65628 IY65628 SU65628 ACQ65628 AMM65628 AWI65628 BGE65628 BQA65628 BZW65628 CJS65628 CTO65628 DDK65628 DNG65628 DXC65628 EGY65628 EQU65628 FAQ65628 FKM65628 FUI65628 GEE65628 GOA65628 GXW65628 HHS65628 HRO65628 IBK65628 ILG65628 IVC65628 JEY65628 JOU65628 JYQ65628 KIM65628 KSI65628 LCE65628 LMA65628 LVW65628 MFS65628 MPO65628 MZK65628 NJG65628 NTC65628 OCY65628 OMU65628 OWQ65628 PGM65628 PQI65628 QAE65628 QKA65628 QTW65628 RDS65628 RNO65628 RXK65628 SHG65628 SRC65628 TAY65628 TKU65628 TUQ65628 UEM65628 UOI65628 UYE65628 VIA65628 VRW65628 WBS65628 WLO65628 WVK65628 C131164 IY131164 SU131164 ACQ131164 AMM131164 AWI131164 BGE131164 BQA131164 BZW131164 CJS131164 CTO131164 DDK131164 DNG131164 DXC131164 EGY131164 EQU131164 FAQ131164 FKM131164 FUI131164 GEE131164 GOA131164 GXW131164 HHS131164 HRO131164 IBK131164 ILG131164 IVC131164 JEY131164 JOU131164 JYQ131164 KIM131164 KSI131164 LCE131164 LMA131164 LVW131164 MFS131164 MPO131164 MZK131164 NJG131164 NTC131164 OCY131164 OMU131164 OWQ131164 PGM131164 PQI131164 QAE131164 QKA131164 QTW131164 RDS131164 RNO131164 RXK131164 SHG131164 SRC131164 TAY131164 TKU131164 TUQ131164 UEM131164 UOI131164 UYE131164 VIA131164 VRW131164 WBS131164 WLO131164 WVK131164 C196700 IY196700 SU196700 ACQ196700 AMM196700 AWI196700 BGE196700 BQA196700 BZW196700 CJS196700 CTO196700 DDK196700 DNG196700 DXC196700 EGY196700 EQU196700 FAQ196700 FKM196700 FUI196700 GEE196700 GOA196700 GXW196700 HHS196700 HRO196700 IBK196700 ILG196700 IVC196700 JEY196700 JOU196700 JYQ196700 KIM196700 KSI196700 LCE196700 LMA196700 LVW196700 MFS196700 MPO196700 MZK196700 NJG196700 NTC196700 OCY196700 OMU196700 OWQ196700 PGM196700 PQI196700 QAE196700 QKA196700 QTW196700 RDS196700 RNO196700 RXK196700 SHG196700 SRC196700 TAY196700 TKU196700 TUQ196700 UEM196700 UOI196700 UYE196700 VIA196700 VRW196700 WBS196700 WLO196700 WVK196700 C262236 IY262236 SU262236 ACQ262236 AMM262236 AWI262236 BGE262236 BQA262236 BZW262236 CJS262236 CTO262236 DDK262236 DNG262236 DXC262236 EGY262236 EQU262236 FAQ262236 FKM262236 FUI262236 GEE262236 GOA262236 GXW262236 HHS262236 HRO262236 IBK262236 ILG262236 IVC262236 JEY262236 JOU262236 JYQ262236 KIM262236 KSI262236 LCE262236 LMA262236 LVW262236 MFS262236 MPO262236 MZK262236 NJG262236 NTC262236 OCY262236 OMU262236 OWQ262236 PGM262236 PQI262236 QAE262236 QKA262236 QTW262236 RDS262236 RNO262236 RXK262236 SHG262236 SRC262236 TAY262236 TKU262236 TUQ262236 UEM262236 UOI262236 UYE262236 VIA262236 VRW262236 WBS262236 WLO262236 WVK262236 C327772 IY327772 SU327772 ACQ327772 AMM327772 AWI327772 BGE327772 BQA327772 BZW327772 CJS327772 CTO327772 DDK327772 DNG327772 DXC327772 EGY327772 EQU327772 FAQ327772 FKM327772 FUI327772 GEE327772 GOA327772 GXW327772 HHS327772 HRO327772 IBK327772 ILG327772 IVC327772 JEY327772 JOU327772 JYQ327772 KIM327772 KSI327772 LCE327772 LMA327772 LVW327772 MFS327772 MPO327772 MZK327772 NJG327772 NTC327772 OCY327772 OMU327772 OWQ327772 PGM327772 PQI327772 QAE327772 QKA327772 QTW327772 RDS327772 RNO327772 RXK327772 SHG327772 SRC327772 TAY327772 TKU327772 TUQ327772 UEM327772 UOI327772 UYE327772 VIA327772 VRW327772 WBS327772 WLO327772 WVK327772 C393308 IY393308 SU393308 ACQ393308 AMM393308 AWI393308 BGE393308 BQA393308 BZW393308 CJS393308 CTO393308 DDK393308 DNG393308 DXC393308 EGY393308 EQU393308 FAQ393308 FKM393308 FUI393308 GEE393308 GOA393308 GXW393308 HHS393308 HRO393308 IBK393308 ILG393308 IVC393308 JEY393308 JOU393308 JYQ393308 KIM393308 KSI393308 LCE393308 LMA393308 LVW393308 MFS393308 MPO393308 MZK393308 NJG393308 NTC393308 OCY393308 OMU393308 OWQ393308 PGM393308 PQI393308 QAE393308 QKA393308 QTW393308 RDS393308 RNO393308 RXK393308 SHG393308 SRC393308 TAY393308 TKU393308 TUQ393308 UEM393308 UOI393308 UYE393308 VIA393308 VRW393308 WBS393308 WLO393308 WVK393308 C458844 IY458844 SU458844 ACQ458844 AMM458844 AWI458844 BGE458844 BQA458844 BZW458844 CJS458844 CTO458844 DDK458844 DNG458844 DXC458844 EGY458844 EQU458844 FAQ458844 FKM458844 FUI458844 GEE458844 GOA458844 GXW458844 HHS458844 HRO458844 IBK458844 ILG458844 IVC458844 JEY458844 JOU458844 JYQ458844 KIM458844 KSI458844 LCE458844 LMA458844 LVW458844 MFS458844 MPO458844 MZK458844 NJG458844 NTC458844 OCY458844 OMU458844 OWQ458844 PGM458844 PQI458844 QAE458844 QKA458844 QTW458844 RDS458844 RNO458844 RXK458844 SHG458844 SRC458844 TAY458844 TKU458844 TUQ458844 UEM458844 UOI458844 UYE458844 VIA458844 VRW458844 WBS458844 WLO458844 WVK458844 C524380 IY524380 SU524380 ACQ524380 AMM524380 AWI524380 BGE524380 BQA524380 BZW524380 CJS524380 CTO524380 DDK524380 DNG524380 DXC524380 EGY524380 EQU524380 FAQ524380 FKM524380 FUI524380 GEE524380 GOA524380 GXW524380 HHS524380 HRO524380 IBK524380 ILG524380 IVC524380 JEY524380 JOU524380 JYQ524380 KIM524380 KSI524380 LCE524380 LMA524380 LVW524380 MFS524380 MPO524380 MZK524380 NJG524380 NTC524380 OCY524380 OMU524380 OWQ524380 PGM524380 PQI524380 QAE524380 QKA524380 QTW524380 RDS524380 RNO524380 RXK524380 SHG524380 SRC524380 TAY524380 TKU524380 TUQ524380 UEM524380 UOI524380 UYE524380 VIA524380 VRW524380 WBS524380 WLO524380 WVK524380 C589916 IY589916 SU589916 ACQ589916 AMM589916 AWI589916 BGE589916 BQA589916 BZW589916 CJS589916 CTO589916 DDK589916 DNG589916 DXC589916 EGY589916 EQU589916 FAQ589916 FKM589916 FUI589916 GEE589916 GOA589916 GXW589916 HHS589916 HRO589916 IBK589916 ILG589916 IVC589916 JEY589916 JOU589916 JYQ589916 KIM589916 KSI589916 LCE589916 LMA589916 LVW589916 MFS589916 MPO589916 MZK589916 NJG589916 NTC589916 OCY589916 OMU589916 OWQ589916 PGM589916 PQI589916 QAE589916 QKA589916 QTW589916 RDS589916 RNO589916 RXK589916 SHG589916 SRC589916 TAY589916 TKU589916 TUQ589916 UEM589916 UOI589916 UYE589916 VIA589916 VRW589916 WBS589916 WLO589916 WVK589916 C655452 IY655452 SU655452 ACQ655452 AMM655452 AWI655452 BGE655452 BQA655452 BZW655452 CJS655452 CTO655452 DDK655452 DNG655452 DXC655452 EGY655452 EQU655452 FAQ655452 FKM655452 FUI655452 GEE655452 GOA655452 GXW655452 HHS655452 HRO655452 IBK655452 ILG655452 IVC655452 JEY655452 JOU655452 JYQ655452 KIM655452 KSI655452 LCE655452 LMA655452 LVW655452 MFS655452 MPO655452 MZK655452 NJG655452 NTC655452 OCY655452 OMU655452 OWQ655452 PGM655452 PQI655452 QAE655452 QKA655452 QTW655452 RDS655452 RNO655452 RXK655452 SHG655452 SRC655452 TAY655452 TKU655452 TUQ655452 UEM655452 UOI655452 UYE655452 VIA655452 VRW655452 WBS655452 WLO655452 WVK655452 C720988 IY720988 SU720988 ACQ720988 AMM720988 AWI720988 BGE720988 BQA720988 BZW720988 CJS720988 CTO720988 DDK720988 DNG720988 DXC720988 EGY720988 EQU720988 FAQ720988 FKM720988 FUI720988 GEE720988 GOA720988 GXW720988 HHS720988 HRO720988 IBK720988 ILG720988 IVC720988 JEY720988 JOU720988 JYQ720988 KIM720988 KSI720988 LCE720988 LMA720988 LVW720988 MFS720988 MPO720988 MZK720988 NJG720988 NTC720988 OCY720988 OMU720988 OWQ720988 PGM720988 PQI720988 QAE720988 QKA720988 QTW720988 RDS720988 RNO720988 RXK720988 SHG720988 SRC720988 TAY720988 TKU720988 TUQ720988 UEM720988 UOI720988 UYE720988 VIA720988 VRW720988 WBS720988 WLO720988 WVK720988 C786524 IY786524 SU786524 ACQ786524 AMM786524 AWI786524 BGE786524 BQA786524 BZW786524 CJS786524 CTO786524 DDK786524 DNG786524 DXC786524 EGY786524 EQU786524 FAQ786524 FKM786524 FUI786524 GEE786524 GOA786524 GXW786524 HHS786524 HRO786524 IBK786524 ILG786524 IVC786524 JEY786524 JOU786524 JYQ786524 KIM786524 KSI786524 LCE786524 LMA786524 LVW786524 MFS786524 MPO786524 MZK786524 NJG786524 NTC786524 OCY786524 OMU786524 OWQ786524 PGM786524 PQI786524 QAE786524 QKA786524 QTW786524 RDS786524 RNO786524 RXK786524 SHG786524 SRC786524 TAY786524 TKU786524 TUQ786524 UEM786524 UOI786524 UYE786524 VIA786524 VRW786524 WBS786524 WLO786524 WVK786524 C852060 IY852060 SU852060 ACQ852060 AMM852060 AWI852060 BGE852060 BQA852060 BZW852060 CJS852060 CTO852060 DDK852060 DNG852060 DXC852060 EGY852060 EQU852060 FAQ852060 FKM852060 FUI852060 GEE852060 GOA852060 GXW852060 HHS852060 HRO852060 IBK852060 ILG852060 IVC852060 JEY852060 JOU852060 JYQ852060 KIM852060 KSI852060 LCE852060 LMA852060 LVW852060 MFS852060 MPO852060 MZK852060 NJG852060 NTC852060 OCY852060 OMU852060 OWQ852060 PGM852060 PQI852060 QAE852060 QKA852060 QTW852060 RDS852060 RNO852060 RXK852060 SHG852060 SRC852060 TAY852060 TKU852060 TUQ852060 UEM852060 UOI852060 UYE852060 VIA852060 VRW852060 WBS852060 WLO852060 WVK852060 C917596 IY917596 SU917596 ACQ917596 AMM917596 AWI917596 BGE917596 BQA917596 BZW917596 CJS917596 CTO917596 DDK917596 DNG917596 DXC917596 EGY917596 EQU917596 FAQ917596 FKM917596 FUI917596 GEE917596 GOA917596 GXW917596 HHS917596 HRO917596 IBK917596 ILG917596 IVC917596 JEY917596 JOU917596 JYQ917596 KIM917596 KSI917596 LCE917596 LMA917596 LVW917596 MFS917596 MPO917596 MZK917596 NJG917596 NTC917596 OCY917596 OMU917596 OWQ917596 PGM917596 PQI917596 QAE917596 QKA917596 QTW917596 RDS917596 RNO917596 RXK917596 SHG917596 SRC917596 TAY917596 TKU917596 TUQ917596 UEM917596 UOI917596 UYE917596 VIA917596 VRW917596 WBS917596 WLO917596 WVK917596 C983132 IY983132 SU983132 ACQ983132 AMM983132 AWI983132 BGE983132 BQA983132 BZW983132 CJS983132 CTO983132 DDK983132 DNG983132 DXC983132 EGY983132 EQU983132 FAQ983132 FKM983132 FUI983132 GEE983132 GOA983132 GXW983132 HHS983132 HRO983132 IBK983132 ILG983132 IVC983132 JEY983132 JOU983132 JYQ983132 KIM983132 KSI983132 LCE983132 LMA983132 LVW983132 MFS983132 MPO983132 MZK983132 NJG983132 NTC983132 OCY983132 OMU983132 OWQ983132 PGM983132 PQI983132 QAE983132 QKA983132 QTW983132 RDS983132 RNO983132 RXK983132 SHG983132 SRC983132 TAY983132 TKU983132 TUQ983132 UEM983132 UOI983132 UYE983132 VIA983132 VRW983132 WBS983132 WLO983132 WVK983132 C112 IY112 SU112 ACQ112 AMM112 AWI112 BGE112 BQA112 BZW112 CJS112 CTO112 DDK112 DNG112 DXC112 EGY112 EQU112 FAQ112 FKM112 FUI112 GEE112 GOA112 GXW112 HHS112 HRO112 IBK112 ILG112 IVC112 JEY112 JOU112 JYQ112 KIM112 KSI112 LCE112 LMA112 LVW112 MFS112 MPO112 MZK112 NJG112 NTC112 OCY112 OMU112 OWQ112 PGM112 PQI112 QAE112 QKA112 QTW112 RDS112 RNO112 RXK112 SHG112 SRC112 TAY112 TKU112 TUQ112 UEM112 UOI112 UYE112 VIA112 VRW112 WBS112 WLO112 WVK112 C65648 IY65648 SU65648 ACQ65648 AMM65648 AWI65648 BGE65648 BQA65648 BZW65648 CJS65648 CTO65648 DDK65648 DNG65648 DXC65648 EGY65648 EQU65648 FAQ65648 FKM65648 FUI65648 GEE65648 GOA65648 GXW65648 HHS65648 HRO65648 IBK65648 ILG65648 IVC65648 JEY65648 JOU65648 JYQ65648 KIM65648 KSI65648 LCE65648 LMA65648 LVW65648 MFS65648 MPO65648 MZK65648 NJG65648 NTC65648 OCY65648 OMU65648 OWQ65648 PGM65648 PQI65648 QAE65648 QKA65648 QTW65648 RDS65648 RNO65648 RXK65648 SHG65648 SRC65648 TAY65648 TKU65648 TUQ65648 UEM65648 UOI65648 UYE65648 VIA65648 VRW65648 WBS65648 WLO65648 WVK65648 C131184 IY131184 SU131184 ACQ131184 AMM131184 AWI131184 BGE131184 BQA131184 BZW131184 CJS131184 CTO131184 DDK131184 DNG131184 DXC131184 EGY131184 EQU131184 FAQ131184 FKM131184 FUI131184 GEE131184 GOA131184 GXW131184 HHS131184 HRO131184 IBK131184 ILG131184 IVC131184 JEY131184 JOU131184 JYQ131184 KIM131184 KSI131184 LCE131184 LMA131184 LVW131184 MFS131184 MPO131184 MZK131184 NJG131184 NTC131184 OCY131184 OMU131184 OWQ131184 PGM131184 PQI131184 QAE131184 QKA131184 QTW131184 RDS131184 RNO131184 RXK131184 SHG131184 SRC131184 TAY131184 TKU131184 TUQ131184 UEM131184 UOI131184 UYE131184 VIA131184 VRW131184 WBS131184 WLO131184 WVK131184 C196720 IY196720 SU196720 ACQ196720 AMM196720 AWI196720 BGE196720 BQA196720 BZW196720 CJS196720 CTO196720 DDK196720 DNG196720 DXC196720 EGY196720 EQU196720 FAQ196720 FKM196720 FUI196720 GEE196720 GOA196720 GXW196720 HHS196720 HRO196720 IBK196720 ILG196720 IVC196720 JEY196720 JOU196720 JYQ196720 KIM196720 KSI196720 LCE196720 LMA196720 LVW196720 MFS196720 MPO196720 MZK196720 NJG196720 NTC196720 OCY196720 OMU196720 OWQ196720 PGM196720 PQI196720 QAE196720 QKA196720 QTW196720 RDS196720 RNO196720 RXK196720 SHG196720 SRC196720 TAY196720 TKU196720 TUQ196720 UEM196720 UOI196720 UYE196720 VIA196720 VRW196720 WBS196720 WLO196720 WVK196720 C262256 IY262256 SU262256 ACQ262256 AMM262256 AWI262256 BGE262256 BQA262256 BZW262256 CJS262256 CTO262256 DDK262256 DNG262256 DXC262256 EGY262256 EQU262256 FAQ262256 FKM262256 FUI262256 GEE262256 GOA262256 GXW262256 HHS262256 HRO262256 IBK262256 ILG262256 IVC262256 JEY262256 JOU262256 JYQ262256 KIM262256 KSI262256 LCE262256 LMA262256 LVW262256 MFS262256 MPO262256 MZK262256 NJG262256 NTC262256 OCY262256 OMU262256 OWQ262256 PGM262256 PQI262256 QAE262256 QKA262256 QTW262256 RDS262256 RNO262256 RXK262256 SHG262256 SRC262256 TAY262256 TKU262256 TUQ262256 UEM262256 UOI262256 UYE262256 VIA262256 VRW262256 WBS262256 WLO262256 WVK262256 C327792 IY327792 SU327792 ACQ327792 AMM327792 AWI327792 BGE327792 BQA327792 BZW327792 CJS327792 CTO327792 DDK327792 DNG327792 DXC327792 EGY327792 EQU327792 FAQ327792 FKM327792 FUI327792 GEE327792 GOA327792 GXW327792 HHS327792 HRO327792 IBK327792 ILG327792 IVC327792 JEY327792 JOU327792 JYQ327792 KIM327792 KSI327792 LCE327792 LMA327792 LVW327792 MFS327792 MPO327792 MZK327792 NJG327792 NTC327792 OCY327792 OMU327792 OWQ327792 PGM327792 PQI327792 QAE327792 QKA327792 QTW327792 RDS327792 RNO327792 RXK327792 SHG327792 SRC327792 TAY327792 TKU327792 TUQ327792 UEM327792 UOI327792 UYE327792 VIA327792 VRW327792 WBS327792 WLO327792 WVK327792 C393328 IY393328 SU393328 ACQ393328 AMM393328 AWI393328 BGE393328 BQA393328 BZW393328 CJS393328 CTO393328 DDK393328 DNG393328 DXC393328 EGY393328 EQU393328 FAQ393328 FKM393328 FUI393328 GEE393328 GOA393328 GXW393328 HHS393328 HRO393328 IBK393328 ILG393328 IVC393328 JEY393328 JOU393328 JYQ393328 KIM393328 KSI393328 LCE393328 LMA393328 LVW393328 MFS393328 MPO393328 MZK393328 NJG393328 NTC393328 OCY393328 OMU393328 OWQ393328 PGM393328 PQI393328 QAE393328 QKA393328 QTW393328 RDS393328 RNO393328 RXK393328 SHG393328 SRC393328 TAY393328 TKU393328 TUQ393328 UEM393328 UOI393328 UYE393328 VIA393328 VRW393328 WBS393328 WLO393328 WVK393328 C458864 IY458864 SU458864 ACQ458864 AMM458864 AWI458864 BGE458864 BQA458864 BZW458864 CJS458864 CTO458864 DDK458864 DNG458864 DXC458864 EGY458864 EQU458864 FAQ458864 FKM458864 FUI458864 GEE458864 GOA458864 GXW458864 HHS458864 HRO458864 IBK458864 ILG458864 IVC458864 JEY458864 JOU458864 JYQ458864 KIM458864 KSI458864 LCE458864 LMA458864 LVW458864 MFS458864 MPO458864 MZK458864 NJG458864 NTC458864 OCY458864 OMU458864 OWQ458864 PGM458864 PQI458864 QAE458864 QKA458864 QTW458864 RDS458864 RNO458864 RXK458864 SHG458864 SRC458864 TAY458864 TKU458864 TUQ458864 UEM458864 UOI458864 UYE458864 VIA458864 VRW458864 WBS458864 WLO458864 WVK458864 C524400 IY524400 SU524400 ACQ524400 AMM524400 AWI524400 BGE524400 BQA524400 BZW524400 CJS524400 CTO524400 DDK524400 DNG524400 DXC524400 EGY524400 EQU524400 FAQ524400 FKM524400 FUI524400 GEE524400 GOA524400 GXW524400 HHS524400 HRO524400 IBK524400 ILG524400 IVC524400 JEY524400 JOU524400 JYQ524400 KIM524400 KSI524400 LCE524400 LMA524400 LVW524400 MFS524400 MPO524400 MZK524400 NJG524400 NTC524400 OCY524400 OMU524400 OWQ524400 PGM524400 PQI524400 QAE524400 QKA524400 QTW524400 RDS524400 RNO524400 RXK524400 SHG524400 SRC524400 TAY524400 TKU524400 TUQ524400 UEM524400 UOI524400 UYE524400 VIA524400 VRW524400 WBS524400 WLO524400 WVK524400 C589936 IY589936 SU589936 ACQ589936 AMM589936 AWI589936 BGE589936 BQA589936 BZW589936 CJS589936 CTO589936 DDK589936 DNG589936 DXC589936 EGY589936 EQU589936 FAQ589936 FKM589936 FUI589936 GEE589936 GOA589936 GXW589936 HHS589936 HRO589936 IBK589936 ILG589936 IVC589936 JEY589936 JOU589936 JYQ589936 KIM589936 KSI589936 LCE589936 LMA589936 LVW589936 MFS589936 MPO589936 MZK589936 NJG589936 NTC589936 OCY589936 OMU589936 OWQ589936 PGM589936 PQI589936 QAE589936 QKA589936 QTW589936 RDS589936 RNO589936 RXK589936 SHG589936 SRC589936 TAY589936 TKU589936 TUQ589936 UEM589936 UOI589936 UYE589936 VIA589936 VRW589936 WBS589936 WLO589936 WVK589936 C655472 IY655472 SU655472 ACQ655472 AMM655472 AWI655472 BGE655472 BQA655472 BZW655472 CJS655472 CTO655472 DDK655472 DNG655472 DXC655472 EGY655472 EQU655472 FAQ655472 FKM655472 FUI655472 GEE655472 GOA655472 GXW655472 HHS655472 HRO655472 IBK655472 ILG655472 IVC655472 JEY655472 JOU655472 JYQ655472 KIM655472 KSI655472 LCE655472 LMA655472 LVW655472 MFS655472 MPO655472 MZK655472 NJG655472 NTC655472 OCY655472 OMU655472 OWQ655472 PGM655472 PQI655472 QAE655472 QKA655472 QTW655472 RDS655472 RNO655472 RXK655472 SHG655472 SRC655472 TAY655472 TKU655472 TUQ655472 UEM655472 UOI655472 UYE655472 VIA655472 VRW655472 WBS655472 WLO655472 WVK655472 C721008 IY721008 SU721008 ACQ721008 AMM721008 AWI721008 BGE721008 BQA721008 BZW721008 CJS721008 CTO721008 DDK721008 DNG721008 DXC721008 EGY721008 EQU721008 FAQ721008 FKM721008 FUI721008 GEE721008 GOA721008 GXW721008 HHS721008 HRO721008 IBK721008 ILG721008 IVC721008 JEY721008 JOU721008 JYQ721008 KIM721008 KSI721008 LCE721008 LMA721008 LVW721008 MFS721008 MPO721008 MZK721008 NJG721008 NTC721008 OCY721008 OMU721008 OWQ721008 PGM721008 PQI721008 QAE721008 QKA721008 QTW721008 RDS721008 RNO721008 RXK721008 SHG721008 SRC721008 TAY721008 TKU721008 TUQ721008 UEM721008 UOI721008 UYE721008 VIA721008 VRW721008 WBS721008 WLO721008 WVK721008 C786544 IY786544 SU786544 ACQ786544 AMM786544 AWI786544 BGE786544 BQA786544 BZW786544 CJS786544 CTO786544 DDK786544 DNG786544 DXC786544 EGY786544 EQU786544 FAQ786544 FKM786544 FUI786544 GEE786544 GOA786544 GXW786544 HHS786544 HRO786544 IBK786544 ILG786544 IVC786544 JEY786544 JOU786544 JYQ786544 KIM786544 KSI786544 LCE786544 LMA786544 LVW786544 MFS786544 MPO786544 MZK786544 NJG786544 NTC786544 OCY786544 OMU786544 OWQ786544 PGM786544 PQI786544 QAE786544 QKA786544 QTW786544 RDS786544 RNO786544 RXK786544 SHG786544 SRC786544 TAY786544 TKU786544 TUQ786544 UEM786544 UOI786544 UYE786544 VIA786544 VRW786544 WBS786544 WLO786544 WVK786544 C852080 IY852080 SU852080 ACQ852080 AMM852080 AWI852080 BGE852080 BQA852080 BZW852080 CJS852080 CTO852080 DDK852080 DNG852080 DXC852080 EGY852080 EQU852080 FAQ852080 FKM852080 FUI852080 GEE852080 GOA852080 GXW852080 HHS852080 HRO852080 IBK852080 ILG852080 IVC852080 JEY852080 JOU852080 JYQ852080 KIM852080 KSI852080 LCE852080 LMA852080 LVW852080 MFS852080 MPO852080 MZK852080 NJG852080 NTC852080 OCY852080 OMU852080 OWQ852080 PGM852080 PQI852080 QAE852080 QKA852080 QTW852080 RDS852080 RNO852080 RXK852080 SHG852080 SRC852080 TAY852080 TKU852080 TUQ852080 UEM852080 UOI852080 UYE852080 VIA852080 VRW852080 WBS852080 WLO852080 WVK852080 C917616 IY917616 SU917616 ACQ917616 AMM917616 AWI917616 BGE917616 BQA917616 BZW917616 CJS917616 CTO917616 DDK917616 DNG917616 DXC917616 EGY917616 EQU917616 FAQ917616 FKM917616 FUI917616 GEE917616 GOA917616 GXW917616 HHS917616 HRO917616 IBK917616 ILG917616 IVC917616 JEY917616 JOU917616 JYQ917616 KIM917616 KSI917616 LCE917616 LMA917616 LVW917616 MFS917616 MPO917616 MZK917616 NJG917616 NTC917616 OCY917616 OMU917616 OWQ917616 PGM917616 PQI917616 QAE917616 QKA917616 QTW917616 RDS917616 RNO917616 RXK917616 SHG917616 SRC917616 TAY917616 TKU917616 TUQ917616 UEM917616 UOI917616 UYE917616 VIA917616 VRW917616 WBS917616 WLO917616 WVK917616 C983152 IY983152 SU983152 ACQ983152 AMM983152 AWI983152 BGE983152 BQA983152 BZW983152 CJS983152 CTO983152 DDK983152 DNG983152 DXC983152 EGY983152 EQU983152 FAQ983152 FKM983152 FUI983152 GEE983152 GOA983152 GXW983152 HHS983152 HRO983152 IBK983152 ILG983152 IVC983152 JEY983152 JOU983152 JYQ983152 KIM983152 KSI983152 LCE983152 LMA983152 LVW983152 MFS983152 MPO983152 MZK983152 NJG983152 NTC983152 OCY983152 OMU983152 OWQ983152 PGM983152 PQI983152 QAE983152 QKA983152 QTW983152 RDS983152 RNO983152 RXK983152 SHG983152 SRC983152 TAY983152 TKU983152 TUQ983152 UEM983152 UOI983152 UYE983152 VIA983152 VRW983152 WBS983152 WLO983152 WVK983152 L69:L70 JH69:JH70 TD69:TD70 ACZ69:ACZ70 AMV69:AMV70 AWR69:AWR70 BGN69:BGN70 BQJ69:BQJ70 CAF69:CAF70 CKB69:CKB70 CTX69:CTX70 DDT69:DDT70 DNP69:DNP70 DXL69:DXL70 EHH69:EHH70 ERD69:ERD70 FAZ69:FAZ70 FKV69:FKV70 FUR69:FUR70 GEN69:GEN70 GOJ69:GOJ70 GYF69:GYF70 HIB69:HIB70 HRX69:HRX70 IBT69:IBT70 ILP69:ILP70 IVL69:IVL70 JFH69:JFH70 JPD69:JPD70 JYZ69:JYZ70 KIV69:KIV70 KSR69:KSR70 LCN69:LCN70 LMJ69:LMJ70 LWF69:LWF70 MGB69:MGB70 MPX69:MPX70 MZT69:MZT70 NJP69:NJP70 NTL69:NTL70 ODH69:ODH70 OND69:OND70 OWZ69:OWZ70 PGV69:PGV70 PQR69:PQR70 QAN69:QAN70 QKJ69:QKJ70 QUF69:QUF70 REB69:REB70 RNX69:RNX70 RXT69:RXT70 SHP69:SHP70 SRL69:SRL70 TBH69:TBH70 TLD69:TLD70 TUZ69:TUZ70 UEV69:UEV70 UOR69:UOR70 UYN69:UYN70 VIJ69:VIJ70 VSF69:VSF70 WCB69:WCB70 WLX69:WLX70 WVT69:WVT70 L65605:L65606 JH65605:JH65606 TD65605:TD65606 ACZ65605:ACZ65606 AMV65605:AMV65606 AWR65605:AWR65606 BGN65605:BGN65606 BQJ65605:BQJ65606 CAF65605:CAF65606 CKB65605:CKB65606 CTX65605:CTX65606 DDT65605:DDT65606 DNP65605:DNP65606 DXL65605:DXL65606 EHH65605:EHH65606 ERD65605:ERD65606 FAZ65605:FAZ65606 FKV65605:FKV65606 FUR65605:FUR65606 GEN65605:GEN65606 GOJ65605:GOJ65606 GYF65605:GYF65606 HIB65605:HIB65606 HRX65605:HRX65606 IBT65605:IBT65606 ILP65605:ILP65606 IVL65605:IVL65606 JFH65605:JFH65606 JPD65605:JPD65606 JYZ65605:JYZ65606 KIV65605:KIV65606 KSR65605:KSR65606 LCN65605:LCN65606 LMJ65605:LMJ65606 LWF65605:LWF65606 MGB65605:MGB65606 MPX65605:MPX65606 MZT65605:MZT65606 NJP65605:NJP65606 NTL65605:NTL65606 ODH65605:ODH65606 OND65605:OND65606 OWZ65605:OWZ65606 PGV65605:PGV65606 PQR65605:PQR65606 QAN65605:QAN65606 QKJ65605:QKJ65606 QUF65605:QUF65606 REB65605:REB65606 RNX65605:RNX65606 RXT65605:RXT65606 SHP65605:SHP65606 SRL65605:SRL65606 TBH65605:TBH65606 TLD65605:TLD65606 TUZ65605:TUZ65606 UEV65605:UEV65606 UOR65605:UOR65606 UYN65605:UYN65606 VIJ65605:VIJ65606 VSF65605:VSF65606 WCB65605:WCB65606 WLX65605:WLX65606 WVT65605:WVT65606 L131141:L131142 JH131141:JH131142 TD131141:TD131142 ACZ131141:ACZ131142 AMV131141:AMV131142 AWR131141:AWR131142 BGN131141:BGN131142 BQJ131141:BQJ131142 CAF131141:CAF131142 CKB131141:CKB131142 CTX131141:CTX131142 DDT131141:DDT131142 DNP131141:DNP131142 DXL131141:DXL131142 EHH131141:EHH131142 ERD131141:ERD131142 FAZ131141:FAZ131142 FKV131141:FKV131142 FUR131141:FUR131142 GEN131141:GEN131142 GOJ131141:GOJ131142 GYF131141:GYF131142 HIB131141:HIB131142 HRX131141:HRX131142 IBT131141:IBT131142 ILP131141:ILP131142 IVL131141:IVL131142 JFH131141:JFH131142 JPD131141:JPD131142 JYZ131141:JYZ131142 KIV131141:KIV131142 KSR131141:KSR131142 LCN131141:LCN131142 LMJ131141:LMJ131142 LWF131141:LWF131142 MGB131141:MGB131142 MPX131141:MPX131142 MZT131141:MZT131142 NJP131141:NJP131142 NTL131141:NTL131142 ODH131141:ODH131142 OND131141:OND131142 OWZ131141:OWZ131142 PGV131141:PGV131142 PQR131141:PQR131142 QAN131141:QAN131142 QKJ131141:QKJ131142 QUF131141:QUF131142 REB131141:REB131142 RNX131141:RNX131142 RXT131141:RXT131142 SHP131141:SHP131142 SRL131141:SRL131142 TBH131141:TBH131142 TLD131141:TLD131142 TUZ131141:TUZ131142 UEV131141:UEV131142 UOR131141:UOR131142 UYN131141:UYN131142 VIJ131141:VIJ131142 VSF131141:VSF131142 WCB131141:WCB131142 WLX131141:WLX131142 WVT131141:WVT131142 L196677:L196678 JH196677:JH196678 TD196677:TD196678 ACZ196677:ACZ196678 AMV196677:AMV196678 AWR196677:AWR196678 BGN196677:BGN196678 BQJ196677:BQJ196678 CAF196677:CAF196678 CKB196677:CKB196678 CTX196677:CTX196678 DDT196677:DDT196678 DNP196677:DNP196678 DXL196677:DXL196678 EHH196677:EHH196678 ERD196677:ERD196678 FAZ196677:FAZ196678 FKV196677:FKV196678 FUR196677:FUR196678 GEN196677:GEN196678 GOJ196677:GOJ196678 GYF196677:GYF196678 HIB196677:HIB196678 HRX196677:HRX196678 IBT196677:IBT196678 ILP196677:ILP196678 IVL196677:IVL196678 JFH196677:JFH196678 JPD196677:JPD196678 JYZ196677:JYZ196678 KIV196677:KIV196678 KSR196677:KSR196678 LCN196677:LCN196678 LMJ196677:LMJ196678 LWF196677:LWF196678 MGB196677:MGB196678 MPX196677:MPX196678 MZT196677:MZT196678 NJP196677:NJP196678 NTL196677:NTL196678 ODH196677:ODH196678 OND196677:OND196678 OWZ196677:OWZ196678 PGV196677:PGV196678 PQR196677:PQR196678 QAN196677:QAN196678 QKJ196677:QKJ196678 QUF196677:QUF196678 REB196677:REB196678 RNX196677:RNX196678 RXT196677:RXT196678 SHP196677:SHP196678 SRL196677:SRL196678 TBH196677:TBH196678 TLD196677:TLD196678 TUZ196677:TUZ196678 UEV196677:UEV196678 UOR196677:UOR196678 UYN196677:UYN196678 VIJ196677:VIJ196678 VSF196677:VSF196678 WCB196677:WCB196678 WLX196677:WLX196678 WVT196677:WVT196678 L262213:L262214 JH262213:JH262214 TD262213:TD262214 ACZ262213:ACZ262214 AMV262213:AMV262214 AWR262213:AWR262214 BGN262213:BGN262214 BQJ262213:BQJ262214 CAF262213:CAF262214 CKB262213:CKB262214 CTX262213:CTX262214 DDT262213:DDT262214 DNP262213:DNP262214 DXL262213:DXL262214 EHH262213:EHH262214 ERD262213:ERD262214 FAZ262213:FAZ262214 FKV262213:FKV262214 FUR262213:FUR262214 GEN262213:GEN262214 GOJ262213:GOJ262214 GYF262213:GYF262214 HIB262213:HIB262214 HRX262213:HRX262214 IBT262213:IBT262214 ILP262213:ILP262214 IVL262213:IVL262214 JFH262213:JFH262214 JPD262213:JPD262214 JYZ262213:JYZ262214 KIV262213:KIV262214 KSR262213:KSR262214 LCN262213:LCN262214 LMJ262213:LMJ262214 LWF262213:LWF262214 MGB262213:MGB262214 MPX262213:MPX262214 MZT262213:MZT262214 NJP262213:NJP262214 NTL262213:NTL262214 ODH262213:ODH262214 OND262213:OND262214 OWZ262213:OWZ262214 PGV262213:PGV262214 PQR262213:PQR262214 QAN262213:QAN262214 QKJ262213:QKJ262214 QUF262213:QUF262214 REB262213:REB262214 RNX262213:RNX262214 RXT262213:RXT262214 SHP262213:SHP262214 SRL262213:SRL262214 TBH262213:TBH262214 TLD262213:TLD262214 TUZ262213:TUZ262214 UEV262213:UEV262214 UOR262213:UOR262214 UYN262213:UYN262214 VIJ262213:VIJ262214 VSF262213:VSF262214 WCB262213:WCB262214 WLX262213:WLX262214 WVT262213:WVT262214 L327749:L327750 JH327749:JH327750 TD327749:TD327750 ACZ327749:ACZ327750 AMV327749:AMV327750 AWR327749:AWR327750 BGN327749:BGN327750 BQJ327749:BQJ327750 CAF327749:CAF327750 CKB327749:CKB327750 CTX327749:CTX327750 DDT327749:DDT327750 DNP327749:DNP327750 DXL327749:DXL327750 EHH327749:EHH327750 ERD327749:ERD327750 FAZ327749:FAZ327750 FKV327749:FKV327750 FUR327749:FUR327750 GEN327749:GEN327750 GOJ327749:GOJ327750 GYF327749:GYF327750 HIB327749:HIB327750 HRX327749:HRX327750 IBT327749:IBT327750 ILP327749:ILP327750 IVL327749:IVL327750 JFH327749:JFH327750 JPD327749:JPD327750 JYZ327749:JYZ327750 KIV327749:KIV327750 KSR327749:KSR327750 LCN327749:LCN327750 LMJ327749:LMJ327750 LWF327749:LWF327750 MGB327749:MGB327750 MPX327749:MPX327750 MZT327749:MZT327750 NJP327749:NJP327750 NTL327749:NTL327750 ODH327749:ODH327750 OND327749:OND327750 OWZ327749:OWZ327750 PGV327749:PGV327750 PQR327749:PQR327750 QAN327749:QAN327750 QKJ327749:QKJ327750 QUF327749:QUF327750 REB327749:REB327750 RNX327749:RNX327750 RXT327749:RXT327750 SHP327749:SHP327750 SRL327749:SRL327750 TBH327749:TBH327750 TLD327749:TLD327750 TUZ327749:TUZ327750 UEV327749:UEV327750 UOR327749:UOR327750 UYN327749:UYN327750 VIJ327749:VIJ327750 VSF327749:VSF327750 WCB327749:WCB327750 WLX327749:WLX327750 WVT327749:WVT327750 L393285:L393286 JH393285:JH393286 TD393285:TD393286 ACZ393285:ACZ393286 AMV393285:AMV393286 AWR393285:AWR393286 BGN393285:BGN393286 BQJ393285:BQJ393286 CAF393285:CAF393286 CKB393285:CKB393286 CTX393285:CTX393286 DDT393285:DDT393286 DNP393285:DNP393286 DXL393285:DXL393286 EHH393285:EHH393286 ERD393285:ERD393286 FAZ393285:FAZ393286 FKV393285:FKV393286 FUR393285:FUR393286 GEN393285:GEN393286 GOJ393285:GOJ393286 GYF393285:GYF393286 HIB393285:HIB393286 HRX393285:HRX393286 IBT393285:IBT393286 ILP393285:ILP393286 IVL393285:IVL393286 JFH393285:JFH393286 JPD393285:JPD393286 JYZ393285:JYZ393286 KIV393285:KIV393286 KSR393285:KSR393286 LCN393285:LCN393286 LMJ393285:LMJ393286 LWF393285:LWF393286 MGB393285:MGB393286 MPX393285:MPX393286 MZT393285:MZT393286 NJP393285:NJP393286 NTL393285:NTL393286 ODH393285:ODH393286 OND393285:OND393286 OWZ393285:OWZ393286 PGV393285:PGV393286 PQR393285:PQR393286 QAN393285:QAN393286 QKJ393285:QKJ393286 QUF393285:QUF393286 REB393285:REB393286 RNX393285:RNX393286 RXT393285:RXT393286 SHP393285:SHP393286 SRL393285:SRL393286 TBH393285:TBH393286 TLD393285:TLD393286 TUZ393285:TUZ393286 UEV393285:UEV393286 UOR393285:UOR393286 UYN393285:UYN393286 VIJ393285:VIJ393286 VSF393285:VSF393286 WCB393285:WCB393286 WLX393285:WLX393286 WVT393285:WVT393286 L458821:L458822 JH458821:JH458822 TD458821:TD458822 ACZ458821:ACZ458822 AMV458821:AMV458822 AWR458821:AWR458822 BGN458821:BGN458822 BQJ458821:BQJ458822 CAF458821:CAF458822 CKB458821:CKB458822 CTX458821:CTX458822 DDT458821:DDT458822 DNP458821:DNP458822 DXL458821:DXL458822 EHH458821:EHH458822 ERD458821:ERD458822 FAZ458821:FAZ458822 FKV458821:FKV458822 FUR458821:FUR458822 GEN458821:GEN458822 GOJ458821:GOJ458822 GYF458821:GYF458822 HIB458821:HIB458822 HRX458821:HRX458822 IBT458821:IBT458822 ILP458821:ILP458822 IVL458821:IVL458822 JFH458821:JFH458822 JPD458821:JPD458822 JYZ458821:JYZ458822 KIV458821:KIV458822 KSR458821:KSR458822 LCN458821:LCN458822 LMJ458821:LMJ458822 LWF458821:LWF458822 MGB458821:MGB458822 MPX458821:MPX458822 MZT458821:MZT458822 NJP458821:NJP458822 NTL458821:NTL458822 ODH458821:ODH458822 OND458821:OND458822 OWZ458821:OWZ458822 PGV458821:PGV458822 PQR458821:PQR458822 QAN458821:QAN458822 QKJ458821:QKJ458822 QUF458821:QUF458822 REB458821:REB458822 RNX458821:RNX458822 RXT458821:RXT458822 SHP458821:SHP458822 SRL458821:SRL458822 TBH458821:TBH458822 TLD458821:TLD458822 TUZ458821:TUZ458822 UEV458821:UEV458822 UOR458821:UOR458822 UYN458821:UYN458822 VIJ458821:VIJ458822 VSF458821:VSF458822 WCB458821:WCB458822 WLX458821:WLX458822 WVT458821:WVT458822 L524357:L524358 JH524357:JH524358 TD524357:TD524358 ACZ524357:ACZ524358 AMV524357:AMV524358 AWR524357:AWR524358 BGN524357:BGN524358 BQJ524357:BQJ524358 CAF524357:CAF524358 CKB524357:CKB524358 CTX524357:CTX524358 DDT524357:DDT524358 DNP524357:DNP524358 DXL524357:DXL524358 EHH524357:EHH524358 ERD524357:ERD524358 FAZ524357:FAZ524358 FKV524357:FKV524358 FUR524357:FUR524358 GEN524357:GEN524358 GOJ524357:GOJ524358 GYF524357:GYF524358 HIB524357:HIB524358 HRX524357:HRX524358 IBT524357:IBT524358 ILP524357:ILP524358 IVL524357:IVL524358 JFH524357:JFH524358 JPD524357:JPD524358 JYZ524357:JYZ524358 KIV524357:KIV524358 KSR524357:KSR524358 LCN524357:LCN524358 LMJ524357:LMJ524358 LWF524357:LWF524358 MGB524357:MGB524358 MPX524357:MPX524358 MZT524357:MZT524358 NJP524357:NJP524358 NTL524357:NTL524358 ODH524357:ODH524358 OND524357:OND524358 OWZ524357:OWZ524358 PGV524357:PGV524358 PQR524357:PQR524358 QAN524357:QAN524358 QKJ524357:QKJ524358 QUF524357:QUF524358 REB524357:REB524358 RNX524357:RNX524358 RXT524357:RXT524358 SHP524357:SHP524358 SRL524357:SRL524358 TBH524357:TBH524358 TLD524357:TLD524358 TUZ524357:TUZ524358 UEV524357:UEV524358 UOR524357:UOR524358 UYN524357:UYN524358 VIJ524357:VIJ524358 VSF524357:VSF524358 WCB524357:WCB524358 WLX524357:WLX524358 WVT524357:WVT524358 L589893:L589894 JH589893:JH589894 TD589893:TD589894 ACZ589893:ACZ589894 AMV589893:AMV589894 AWR589893:AWR589894 BGN589893:BGN589894 BQJ589893:BQJ589894 CAF589893:CAF589894 CKB589893:CKB589894 CTX589893:CTX589894 DDT589893:DDT589894 DNP589893:DNP589894 DXL589893:DXL589894 EHH589893:EHH589894 ERD589893:ERD589894 FAZ589893:FAZ589894 FKV589893:FKV589894 FUR589893:FUR589894 GEN589893:GEN589894 GOJ589893:GOJ589894 GYF589893:GYF589894 HIB589893:HIB589894 HRX589893:HRX589894 IBT589893:IBT589894 ILP589893:ILP589894 IVL589893:IVL589894 JFH589893:JFH589894 JPD589893:JPD589894 JYZ589893:JYZ589894 KIV589893:KIV589894 KSR589893:KSR589894 LCN589893:LCN589894 LMJ589893:LMJ589894 LWF589893:LWF589894 MGB589893:MGB589894 MPX589893:MPX589894 MZT589893:MZT589894 NJP589893:NJP589894 NTL589893:NTL589894 ODH589893:ODH589894 OND589893:OND589894 OWZ589893:OWZ589894 PGV589893:PGV589894 PQR589893:PQR589894 QAN589893:QAN589894 QKJ589893:QKJ589894 QUF589893:QUF589894 REB589893:REB589894 RNX589893:RNX589894 RXT589893:RXT589894 SHP589893:SHP589894 SRL589893:SRL589894 TBH589893:TBH589894 TLD589893:TLD589894 TUZ589893:TUZ589894 UEV589893:UEV589894 UOR589893:UOR589894 UYN589893:UYN589894 VIJ589893:VIJ589894 VSF589893:VSF589894 WCB589893:WCB589894 WLX589893:WLX589894 WVT589893:WVT589894 L655429:L655430 JH655429:JH655430 TD655429:TD655430 ACZ655429:ACZ655430 AMV655429:AMV655430 AWR655429:AWR655430 BGN655429:BGN655430 BQJ655429:BQJ655430 CAF655429:CAF655430 CKB655429:CKB655430 CTX655429:CTX655430 DDT655429:DDT655430 DNP655429:DNP655430 DXL655429:DXL655430 EHH655429:EHH655430 ERD655429:ERD655430 FAZ655429:FAZ655430 FKV655429:FKV655430 FUR655429:FUR655430 GEN655429:GEN655430 GOJ655429:GOJ655430 GYF655429:GYF655430 HIB655429:HIB655430 HRX655429:HRX655430 IBT655429:IBT655430 ILP655429:ILP655430 IVL655429:IVL655430 JFH655429:JFH655430 JPD655429:JPD655430 JYZ655429:JYZ655430 KIV655429:KIV655430 KSR655429:KSR655430 LCN655429:LCN655430 LMJ655429:LMJ655430 LWF655429:LWF655430 MGB655429:MGB655430 MPX655429:MPX655430 MZT655429:MZT655430 NJP655429:NJP655430 NTL655429:NTL655430 ODH655429:ODH655430 OND655429:OND655430 OWZ655429:OWZ655430 PGV655429:PGV655430 PQR655429:PQR655430 QAN655429:QAN655430 QKJ655429:QKJ655430 QUF655429:QUF655430 REB655429:REB655430 RNX655429:RNX655430 RXT655429:RXT655430 SHP655429:SHP655430 SRL655429:SRL655430 TBH655429:TBH655430 TLD655429:TLD655430 TUZ655429:TUZ655430 UEV655429:UEV655430 UOR655429:UOR655430 UYN655429:UYN655430 VIJ655429:VIJ655430 VSF655429:VSF655430 WCB655429:WCB655430 WLX655429:WLX655430 WVT655429:WVT655430 L720965:L720966 JH720965:JH720966 TD720965:TD720966 ACZ720965:ACZ720966 AMV720965:AMV720966 AWR720965:AWR720966 BGN720965:BGN720966 BQJ720965:BQJ720966 CAF720965:CAF720966 CKB720965:CKB720966 CTX720965:CTX720966 DDT720965:DDT720966 DNP720965:DNP720966 DXL720965:DXL720966 EHH720965:EHH720966 ERD720965:ERD720966 FAZ720965:FAZ720966 FKV720965:FKV720966 FUR720965:FUR720966 GEN720965:GEN720966 GOJ720965:GOJ720966 GYF720965:GYF720966 HIB720965:HIB720966 HRX720965:HRX720966 IBT720965:IBT720966 ILP720965:ILP720966 IVL720965:IVL720966 JFH720965:JFH720966 JPD720965:JPD720966 JYZ720965:JYZ720966 KIV720965:KIV720966 KSR720965:KSR720966 LCN720965:LCN720966 LMJ720965:LMJ720966 LWF720965:LWF720966 MGB720965:MGB720966 MPX720965:MPX720966 MZT720965:MZT720966 NJP720965:NJP720966 NTL720965:NTL720966 ODH720965:ODH720966 OND720965:OND720966 OWZ720965:OWZ720966 PGV720965:PGV720966 PQR720965:PQR720966 QAN720965:QAN720966 QKJ720965:QKJ720966 QUF720965:QUF720966 REB720965:REB720966 RNX720965:RNX720966 RXT720965:RXT720966 SHP720965:SHP720966 SRL720965:SRL720966 TBH720965:TBH720966 TLD720965:TLD720966 TUZ720965:TUZ720966 UEV720965:UEV720966 UOR720965:UOR720966 UYN720965:UYN720966 VIJ720965:VIJ720966 VSF720965:VSF720966 WCB720965:WCB720966 WLX720965:WLX720966 WVT720965:WVT720966 L786501:L786502 JH786501:JH786502 TD786501:TD786502 ACZ786501:ACZ786502 AMV786501:AMV786502 AWR786501:AWR786502 BGN786501:BGN786502 BQJ786501:BQJ786502 CAF786501:CAF786502 CKB786501:CKB786502 CTX786501:CTX786502 DDT786501:DDT786502 DNP786501:DNP786502 DXL786501:DXL786502 EHH786501:EHH786502 ERD786501:ERD786502 FAZ786501:FAZ786502 FKV786501:FKV786502 FUR786501:FUR786502 GEN786501:GEN786502 GOJ786501:GOJ786502 GYF786501:GYF786502 HIB786501:HIB786502 HRX786501:HRX786502 IBT786501:IBT786502 ILP786501:ILP786502 IVL786501:IVL786502 JFH786501:JFH786502 JPD786501:JPD786502 JYZ786501:JYZ786502 KIV786501:KIV786502 KSR786501:KSR786502 LCN786501:LCN786502 LMJ786501:LMJ786502 LWF786501:LWF786502 MGB786501:MGB786502 MPX786501:MPX786502 MZT786501:MZT786502 NJP786501:NJP786502 NTL786501:NTL786502 ODH786501:ODH786502 OND786501:OND786502 OWZ786501:OWZ786502 PGV786501:PGV786502 PQR786501:PQR786502 QAN786501:QAN786502 QKJ786501:QKJ786502 QUF786501:QUF786502 REB786501:REB786502 RNX786501:RNX786502 RXT786501:RXT786502 SHP786501:SHP786502 SRL786501:SRL786502 TBH786501:TBH786502 TLD786501:TLD786502 TUZ786501:TUZ786502 UEV786501:UEV786502 UOR786501:UOR786502 UYN786501:UYN786502 VIJ786501:VIJ786502 VSF786501:VSF786502 WCB786501:WCB786502 WLX786501:WLX786502 WVT786501:WVT786502 L852037:L852038 JH852037:JH852038 TD852037:TD852038 ACZ852037:ACZ852038 AMV852037:AMV852038 AWR852037:AWR852038 BGN852037:BGN852038 BQJ852037:BQJ852038 CAF852037:CAF852038 CKB852037:CKB852038 CTX852037:CTX852038 DDT852037:DDT852038 DNP852037:DNP852038 DXL852037:DXL852038 EHH852037:EHH852038 ERD852037:ERD852038 FAZ852037:FAZ852038 FKV852037:FKV852038 FUR852037:FUR852038 GEN852037:GEN852038 GOJ852037:GOJ852038 GYF852037:GYF852038 HIB852037:HIB852038 HRX852037:HRX852038 IBT852037:IBT852038 ILP852037:ILP852038 IVL852037:IVL852038 JFH852037:JFH852038 JPD852037:JPD852038 JYZ852037:JYZ852038 KIV852037:KIV852038 KSR852037:KSR852038 LCN852037:LCN852038 LMJ852037:LMJ852038 LWF852037:LWF852038 MGB852037:MGB852038 MPX852037:MPX852038 MZT852037:MZT852038 NJP852037:NJP852038 NTL852037:NTL852038 ODH852037:ODH852038 OND852037:OND852038 OWZ852037:OWZ852038 PGV852037:PGV852038 PQR852037:PQR852038 QAN852037:QAN852038 QKJ852037:QKJ852038 QUF852037:QUF852038 REB852037:REB852038 RNX852037:RNX852038 RXT852037:RXT852038 SHP852037:SHP852038 SRL852037:SRL852038 TBH852037:TBH852038 TLD852037:TLD852038 TUZ852037:TUZ852038 UEV852037:UEV852038 UOR852037:UOR852038 UYN852037:UYN852038 VIJ852037:VIJ852038 VSF852037:VSF852038 WCB852037:WCB852038 WLX852037:WLX852038 WVT852037:WVT852038 L917573:L917574 JH917573:JH917574 TD917573:TD917574 ACZ917573:ACZ917574 AMV917573:AMV917574 AWR917573:AWR917574 BGN917573:BGN917574 BQJ917573:BQJ917574 CAF917573:CAF917574 CKB917573:CKB917574 CTX917573:CTX917574 DDT917573:DDT917574 DNP917573:DNP917574 DXL917573:DXL917574 EHH917573:EHH917574 ERD917573:ERD917574 FAZ917573:FAZ917574 FKV917573:FKV917574 FUR917573:FUR917574 GEN917573:GEN917574 GOJ917573:GOJ917574 GYF917573:GYF917574 HIB917573:HIB917574 HRX917573:HRX917574 IBT917573:IBT917574 ILP917573:ILP917574 IVL917573:IVL917574 JFH917573:JFH917574 JPD917573:JPD917574 JYZ917573:JYZ917574 KIV917573:KIV917574 KSR917573:KSR917574 LCN917573:LCN917574 LMJ917573:LMJ917574 LWF917573:LWF917574 MGB917573:MGB917574 MPX917573:MPX917574 MZT917573:MZT917574 NJP917573:NJP917574 NTL917573:NTL917574 ODH917573:ODH917574 OND917573:OND917574 OWZ917573:OWZ917574 PGV917573:PGV917574 PQR917573:PQR917574 QAN917573:QAN917574 QKJ917573:QKJ917574 QUF917573:QUF917574 REB917573:REB917574 RNX917573:RNX917574 RXT917573:RXT917574 SHP917573:SHP917574 SRL917573:SRL917574 TBH917573:TBH917574 TLD917573:TLD917574 TUZ917573:TUZ917574 UEV917573:UEV917574 UOR917573:UOR917574 UYN917573:UYN917574 VIJ917573:VIJ917574 VSF917573:VSF917574 WCB917573:WCB917574 WLX917573:WLX917574 WVT917573:WVT917574 L983109:L983110 JH983109:JH983110 TD983109:TD983110 ACZ983109:ACZ983110 AMV983109:AMV983110 AWR983109:AWR983110 BGN983109:BGN983110 BQJ983109:BQJ983110 CAF983109:CAF983110 CKB983109:CKB983110 CTX983109:CTX983110 DDT983109:DDT983110 DNP983109:DNP983110 DXL983109:DXL983110 EHH983109:EHH983110 ERD983109:ERD983110 FAZ983109:FAZ983110 FKV983109:FKV983110 FUR983109:FUR983110 GEN983109:GEN983110 GOJ983109:GOJ983110 GYF983109:GYF983110 HIB983109:HIB983110 HRX983109:HRX983110 IBT983109:IBT983110 ILP983109:ILP983110 IVL983109:IVL983110 JFH983109:JFH983110 JPD983109:JPD983110 JYZ983109:JYZ983110 KIV983109:KIV983110 KSR983109:KSR983110 LCN983109:LCN983110 LMJ983109:LMJ983110 LWF983109:LWF983110 MGB983109:MGB983110 MPX983109:MPX983110 MZT983109:MZT983110 NJP983109:NJP983110 NTL983109:NTL983110 ODH983109:ODH983110 OND983109:OND983110 OWZ983109:OWZ983110 PGV983109:PGV983110 PQR983109:PQR983110 QAN983109:QAN983110 QKJ983109:QKJ983110 QUF983109:QUF983110 REB983109:REB983110 RNX983109:RNX983110 RXT983109:RXT983110 SHP983109:SHP983110 SRL983109:SRL983110 TBH983109:TBH983110 TLD983109:TLD983110 TUZ983109:TUZ983110 UEV983109:UEV983110 UOR983109:UOR983110 UYN983109:UYN983110 VIJ983109:VIJ983110 VSF983109:VSF983110 WCB983109:WCB983110 WLX983109:WLX983110 WVT983109:WVT983110 L132:N145 JH132:JJ145 TD132:TF145 ACZ132:ADB145 AMV132:AMX145 AWR132:AWT145 BGN132:BGP145 BQJ132:BQL145 CAF132:CAH145 CKB132:CKD145 CTX132:CTZ145 DDT132:DDV145 DNP132:DNR145 DXL132:DXN145 EHH132:EHJ145 ERD132:ERF145 FAZ132:FBB145 FKV132:FKX145 FUR132:FUT145 GEN132:GEP145 GOJ132:GOL145 GYF132:GYH145 HIB132:HID145 HRX132:HRZ145 IBT132:IBV145 ILP132:ILR145 IVL132:IVN145 JFH132:JFJ145 JPD132:JPF145 JYZ132:JZB145 KIV132:KIX145 KSR132:KST145 LCN132:LCP145 LMJ132:LML145 LWF132:LWH145 MGB132:MGD145 MPX132:MPZ145 MZT132:MZV145 NJP132:NJR145 NTL132:NTN145 ODH132:ODJ145 OND132:ONF145 OWZ132:OXB145 PGV132:PGX145 PQR132:PQT145 QAN132:QAP145 QKJ132:QKL145 QUF132:QUH145 REB132:RED145 RNX132:RNZ145 RXT132:RXV145 SHP132:SHR145 SRL132:SRN145 TBH132:TBJ145 TLD132:TLF145 TUZ132:TVB145 UEV132:UEX145 UOR132:UOT145 UYN132:UYP145 VIJ132:VIL145 VSF132:VSH145 WCB132:WCD145 WLX132:WLZ145 WVT132:WVV145 L65668:N65681 JH65668:JJ65681 TD65668:TF65681 ACZ65668:ADB65681 AMV65668:AMX65681 AWR65668:AWT65681 BGN65668:BGP65681 BQJ65668:BQL65681 CAF65668:CAH65681 CKB65668:CKD65681 CTX65668:CTZ65681 DDT65668:DDV65681 DNP65668:DNR65681 DXL65668:DXN65681 EHH65668:EHJ65681 ERD65668:ERF65681 FAZ65668:FBB65681 FKV65668:FKX65681 FUR65668:FUT65681 GEN65668:GEP65681 GOJ65668:GOL65681 GYF65668:GYH65681 HIB65668:HID65681 HRX65668:HRZ65681 IBT65668:IBV65681 ILP65668:ILR65681 IVL65668:IVN65681 JFH65668:JFJ65681 JPD65668:JPF65681 JYZ65668:JZB65681 KIV65668:KIX65681 KSR65668:KST65681 LCN65668:LCP65681 LMJ65668:LML65681 LWF65668:LWH65681 MGB65668:MGD65681 MPX65668:MPZ65681 MZT65668:MZV65681 NJP65668:NJR65681 NTL65668:NTN65681 ODH65668:ODJ65681 OND65668:ONF65681 OWZ65668:OXB65681 PGV65668:PGX65681 PQR65668:PQT65681 QAN65668:QAP65681 QKJ65668:QKL65681 QUF65668:QUH65681 REB65668:RED65681 RNX65668:RNZ65681 RXT65668:RXV65681 SHP65668:SHR65681 SRL65668:SRN65681 TBH65668:TBJ65681 TLD65668:TLF65681 TUZ65668:TVB65681 UEV65668:UEX65681 UOR65668:UOT65681 UYN65668:UYP65681 VIJ65668:VIL65681 VSF65668:VSH65681 WCB65668:WCD65681 WLX65668:WLZ65681 WVT65668:WVV65681 L131204:N131217 JH131204:JJ131217 TD131204:TF131217 ACZ131204:ADB131217 AMV131204:AMX131217 AWR131204:AWT131217 BGN131204:BGP131217 BQJ131204:BQL131217 CAF131204:CAH131217 CKB131204:CKD131217 CTX131204:CTZ131217 DDT131204:DDV131217 DNP131204:DNR131217 DXL131204:DXN131217 EHH131204:EHJ131217 ERD131204:ERF131217 FAZ131204:FBB131217 FKV131204:FKX131217 FUR131204:FUT131217 GEN131204:GEP131217 GOJ131204:GOL131217 GYF131204:GYH131217 HIB131204:HID131217 HRX131204:HRZ131217 IBT131204:IBV131217 ILP131204:ILR131217 IVL131204:IVN131217 JFH131204:JFJ131217 JPD131204:JPF131217 JYZ131204:JZB131217 KIV131204:KIX131217 KSR131204:KST131217 LCN131204:LCP131217 LMJ131204:LML131217 LWF131204:LWH131217 MGB131204:MGD131217 MPX131204:MPZ131217 MZT131204:MZV131217 NJP131204:NJR131217 NTL131204:NTN131217 ODH131204:ODJ131217 OND131204:ONF131217 OWZ131204:OXB131217 PGV131204:PGX131217 PQR131204:PQT131217 QAN131204:QAP131217 QKJ131204:QKL131217 QUF131204:QUH131217 REB131204:RED131217 RNX131204:RNZ131217 RXT131204:RXV131217 SHP131204:SHR131217 SRL131204:SRN131217 TBH131204:TBJ131217 TLD131204:TLF131217 TUZ131204:TVB131217 UEV131204:UEX131217 UOR131204:UOT131217 UYN131204:UYP131217 VIJ131204:VIL131217 VSF131204:VSH131217 WCB131204:WCD131217 WLX131204:WLZ131217 WVT131204:WVV131217 L196740:N196753 JH196740:JJ196753 TD196740:TF196753 ACZ196740:ADB196753 AMV196740:AMX196753 AWR196740:AWT196753 BGN196740:BGP196753 BQJ196740:BQL196753 CAF196740:CAH196753 CKB196740:CKD196753 CTX196740:CTZ196753 DDT196740:DDV196753 DNP196740:DNR196753 DXL196740:DXN196753 EHH196740:EHJ196753 ERD196740:ERF196753 FAZ196740:FBB196753 FKV196740:FKX196753 FUR196740:FUT196753 GEN196740:GEP196753 GOJ196740:GOL196753 GYF196740:GYH196753 HIB196740:HID196753 HRX196740:HRZ196753 IBT196740:IBV196753 ILP196740:ILR196753 IVL196740:IVN196753 JFH196740:JFJ196753 JPD196740:JPF196753 JYZ196740:JZB196753 KIV196740:KIX196753 KSR196740:KST196753 LCN196740:LCP196753 LMJ196740:LML196753 LWF196740:LWH196753 MGB196740:MGD196753 MPX196740:MPZ196753 MZT196740:MZV196753 NJP196740:NJR196753 NTL196740:NTN196753 ODH196740:ODJ196753 OND196740:ONF196753 OWZ196740:OXB196753 PGV196740:PGX196753 PQR196740:PQT196753 QAN196740:QAP196753 QKJ196740:QKL196753 QUF196740:QUH196753 REB196740:RED196753 RNX196740:RNZ196753 RXT196740:RXV196753 SHP196740:SHR196753 SRL196740:SRN196753 TBH196740:TBJ196753 TLD196740:TLF196753 TUZ196740:TVB196753 UEV196740:UEX196753 UOR196740:UOT196753 UYN196740:UYP196753 VIJ196740:VIL196753 VSF196740:VSH196753 WCB196740:WCD196753 WLX196740:WLZ196753 WVT196740:WVV196753 L262276:N262289 JH262276:JJ262289 TD262276:TF262289 ACZ262276:ADB262289 AMV262276:AMX262289 AWR262276:AWT262289 BGN262276:BGP262289 BQJ262276:BQL262289 CAF262276:CAH262289 CKB262276:CKD262289 CTX262276:CTZ262289 DDT262276:DDV262289 DNP262276:DNR262289 DXL262276:DXN262289 EHH262276:EHJ262289 ERD262276:ERF262289 FAZ262276:FBB262289 FKV262276:FKX262289 FUR262276:FUT262289 GEN262276:GEP262289 GOJ262276:GOL262289 GYF262276:GYH262289 HIB262276:HID262289 HRX262276:HRZ262289 IBT262276:IBV262289 ILP262276:ILR262289 IVL262276:IVN262289 JFH262276:JFJ262289 JPD262276:JPF262289 JYZ262276:JZB262289 KIV262276:KIX262289 KSR262276:KST262289 LCN262276:LCP262289 LMJ262276:LML262289 LWF262276:LWH262289 MGB262276:MGD262289 MPX262276:MPZ262289 MZT262276:MZV262289 NJP262276:NJR262289 NTL262276:NTN262289 ODH262276:ODJ262289 OND262276:ONF262289 OWZ262276:OXB262289 PGV262276:PGX262289 PQR262276:PQT262289 QAN262276:QAP262289 QKJ262276:QKL262289 QUF262276:QUH262289 REB262276:RED262289 RNX262276:RNZ262289 RXT262276:RXV262289 SHP262276:SHR262289 SRL262276:SRN262289 TBH262276:TBJ262289 TLD262276:TLF262289 TUZ262276:TVB262289 UEV262276:UEX262289 UOR262276:UOT262289 UYN262276:UYP262289 VIJ262276:VIL262289 VSF262276:VSH262289 WCB262276:WCD262289 WLX262276:WLZ262289 WVT262276:WVV262289 L327812:N327825 JH327812:JJ327825 TD327812:TF327825 ACZ327812:ADB327825 AMV327812:AMX327825 AWR327812:AWT327825 BGN327812:BGP327825 BQJ327812:BQL327825 CAF327812:CAH327825 CKB327812:CKD327825 CTX327812:CTZ327825 DDT327812:DDV327825 DNP327812:DNR327825 DXL327812:DXN327825 EHH327812:EHJ327825 ERD327812:ERF327825 FAZ327812:FBB327825 FKV327812:FKX327825 FUR327812:FUT327825 GEN327812:GEP327825 GOJ327812:GOL327825 GYF327812:GYH327825 HIB327812:HID327825 HRX327812:HRZ327825 IBT327812:IBV327825 ILP327812:ILR327825 IVL327812:IVN327825 JFH327812:JFJ327825 JPD327812:JPF327825 JYZ327812:JZB327825 KIV327812:KIX327825 KSR327812:KST327825 LCN327812:LCP327825 LMJ327812:LML327825 LWF327812:LWH327825 MGB327812:MGD327825 MPX327812:MPZ327825 MZT327812:MZV327825 NJP327812:NJR327825 NTL327812:NTN327825 ODH327812:ODJ327825 OND327812:ONF327825 OWZ327812:OXB327825 PGV327812:PGX327825 PQR327812:PQT327825 QAN327812:QAP327825 QKJ327812:QKL327825 QUF327812:QUH327825 REB327812:RED327825 RNX327812:RNZ327825 RXT327812:RXV327825 SHP327812:SHR327825 SRL327812:SRN327825 TBH327812:TBJ327825 TLD327812:TLF327825 TUZ327812:TVB327825 UEV327812:UEX327825 UOR327812:UOT327825 UYN327812:UYP327825 VIJ327812:VIL327825 VSF327812:VSH327825 WCB327812:WCD327825 WLX327812:WLZ327825 WVT327812:WVV327825 L393348:N393361 JH393348:JJ393361 TD393348:TF393361 ACZ393348:ADB393361 AMV393348:AMX393361 AWR393348:AWT393361 BGN393348:BGP393361 BQJ393348:BQL393361 CAF393348:CAH393361 CKB393348:CKD393361 CTX393348:CTZ393361 DDT393348:DDV393361 DNP393348:DNR393361 DXL393348:DXN393361 EHH393348:EHJ393361 ERD393348:ERF393361 FAZ393348:FBB393361 FKV393348:FKX393361 FUR393348:FUT393361 GEN393348:GEP393361 GOJ393348:GOL393361 GYF393348:GYH393361 HIB393348:HID393361 HRX393348:HRZ393361 IBT393348:IBV393361 ILP393348:ILR393361 IVL393348:IVN393361 JFH393348:JFJ393361 JPD393348:JPF393361 JYZ393348:JZB393361 KIV393348:KIX393361 KSR393348:KST393361 LCN393348:LCP393361 LMJ393348:LML393361 LWF393348:LWH393361 MGB393348:MGD393361 MPX393348:MPZ393361 MZT393348:MZV393361 NJP393348:NJR393361 NTL393348:NTN393361 ODH393348:ODJ393361 OND393348:ONF393361 OWZ393348:OXB393361 PGV393348:PGX393361 PQR393348:PQT393361 QAN393348:QAP393361 QKJ393348:QKL393361 QUF393348:QUH393361 REB393348:RED393361 RNX393348:RNZ393361 RXT393348:RXV393361 SHP393348:SHR393361 SRL393348:SRN393361 TBH393348:TBJ393361 TLD393348:TLF393361 TUZ393348:TVB393361 UEV393348:UEX393361 UOR393348:UOT393361 UYN393348:UYP393361 VIJ393348:VIL393361 VSF393348:VSH393361 WCB393348:WCD393361 WLX393348:WLZ393361 WVT393348:WVV393361 L458884:N458897 JH458884:JJ458897 TD458884:TF458897 ACZ458884:ADB458897 AMV458884:AMX458897 AWR458884:AWT458897 BGN458884:BGP458897 BQJ458884:BQL458897 CAF458884:CAH458897 CKB458884:CKD458897 CTX458884:CTZ458897 DDT458884:DDV458897 DNP458884:DNR458897 DXL458884:DXN458897 EHH458884:EHJ458897 ERD458884:ERF458897 FAZ458884:FBB458897 FKV458884:FKX458897 FUR458884:FUT458897 GEN458884:GEP458897 GOJ458884:GOL458897 GYF458884:GYH458897 HIB458884:HID458897 HRX458884:HRZ458897 IBT458884:IBV458897 ILP458884:ILR458897 IVL458884:IVN458897 JFH458884:JFJ458897 JPD458884:JPF458897 JYZ458884:JZB458897 KIV458884:KIX458897 KSR458884:KST458897 LCN458884:LCP458897 LMJ458884:LML458897 LWF458884:LWH458897 MGB458884:MGD458897 MPX458884:MPZ458897 MZT458884:MZV458897 NJP458884:NJR458897 NTL458884:NTN458897 ODH458884:ODJ458897 OND458884:ONF458897 OWZ458884:OXB458897 PGV458884:PGX458897 PQR458884:PQT458897 QAN458884:QAP458897 QKJ458884:QKL458897 QUF458884:QUH458897 REB458884:RED458897 RNX458884:RNZ458897 RXT458884:RXV458897 SHP458884:SHR458897 SRL458884:SRN458897 TBH458884:TBJ458897 TLD458884:TLF458897 TUZ458884:TVB458897 UEV458884:UEX458897 UOR458884:UOT458897 UYN458884:UYP458897 VIJ458884:VIL458897 VSF458884:VSH458897 WCB458884:WCD458897 WLX458884:WLZ458897 WVT458884:WVV458897 L524420:N524433 JH524420:JJ524433 TD524420:TF524433 ACZ524420:ADB524433 AMV524420:AMX524433 AWR524420:AWT524433 BGN524420:BGP524433 BQJ524420:BQL524433 CAF524420:CAH524433 CKB524420:CKD524433 CTX524420:CTZ524433 DDT524420:DDV524433 DNP524420:DNR524433 DXL524420:DXN524433 EHH524420:EHJ524433 ERD524420:ERF524433 FAZ524420:FBB524433 FKV524420:FKX524433 FUR524420:FUT524433 GEN524420:GEP524433 GOJ524420:GOL524433 GYF524420:GYH524433 HIB524420:HID524433 HRX524420:HRZ524433 IBT524420:IBV524433 ILP524420:ILR524433 IVL524420:IVN524433 JFH524420:JFJ524433 JPD524420:JPF524433 JYZ524420:JZB524433 KIV524420:KIX524433 KSR524420:KST524433 LCN524420:LCP524433 LMJ524420:LML524433 LWF524420:LWH524433 MGB524420:MGD524433 MPX524420:MPZ524433 MZT524420:MZV524433 NJP524420:NJR524433 NTL524420:NTN524433 ODH524420:ODJ524433 OND524420:ONF524433 OWZ524420:OXB524433 PGV524420:PGX524433 PQR524420:PQT524433 QAN524420:QAP524433 QKJ524420:QKL524433 QUF524420:QUH524433 REB524420:RED524433 RNX524420:RNZ524433 RXT524420:RXV524433 SHP524420:SHR524433 SRL524420:SRN524433 TBH524420:TBJ524433 TLD524420:TLF524433 TUZ524420:TVB524433 UEV524420:UEX524433 UOR524420:UOT524433 UYN524420:UYP524433 VIJ524420:VIL524433 VSF524420:VSH524433 WCB524420:WCD524433 WLX524420:WLZ524433 WVT524420:WVV524433 L589956:N589969 JH589956:JJ589969 TD589956:TF589969 ACZ589956:ADB589969 AMV589956:AMX589969 AWR589956:AWT589969 BGN589956:BGP589969 BQJ589956:BQL589969 CAF589956:CAH589969 CKB589956:CKD589969 CTX589956:CTZ589969 DDT589956:DDV589969 DNP589956:DNR589969 DXL589956:DXN589969 EHH589956:EHJ589969 ERD589956:ERF589969 FAZ589956:FBB589969 FKV589956:FKX589969 FUR589956:FUT589969 GEN589956:GEP589969 GOJ589956:GOL589969 GYF589956:GYH589969 HIB589956:HID589969 HRX589956:HRZ589969 IBT589956:IBV589969 ILP589956:ILR589969 IVL589956:IVN589969 JFH589956:JFJ589969 JPD589956:JPF589969 JYZ589956:JZB589969 KIV589956:KIX589969 KSR589956:KST589969 LCN589956:LCP589969 LMJ589956:LML589969 LWF589956:LWH589969 MGB589956:MGD589969 MPX589956:MPZ589969 MZT589956:MZV589969 NJP589956:NJR589969 NTL589956:NTN589969 ODH589956:ODJ589969 OND589956:ONF589969 OWZ589956:OXB589969 PGV589956:PGX589969 PQR589956:PQT589969 QAN589956:QAP589969 QKJ589956:QKL589969 QUF589956:QUH589969 REB589956:RED589969 RNX589956:RNZ589969 RXT589956:RXV589969 SHP589956:SHR589969 SRL589956:SRN589969 TBH589956:TBJ589969 TLD589956:TLF589969 TUZ589956:TVB589969 UEV589956:UEX589969 UOR589956:UOT589969 UYN589956:UYP589969 VIJ589956:VIL589969 VSF589956:VSH589969 WCB589956:WCD589969 WLX589956:WLZ589969 WVT589956:WVV589969 L655492:N655505 JH655492:JJ655505 TD655492:TF655505 ACZ655492:ADB655505 AMV655492:AMX655505 AWR655492:AWT655505 BGN655492:BGP655505 BQJ655492:BQL655505 CAF655492:CAH655505 CKB655492:CKD655505 CTX655492:CTZ655505 DDT655492:DDV655505 DNP655492:DNR655505 DXL655492:DXN655505 EHH655492:EHJ655505 ERD655492:ERF655505 FAZ655492:FBB655505 FKV655492:FKX655505 FUR655492:FUT655505 GEN655492:GEP655505 GOJ655492:GOL655505 GYF655492:GYH655505 HIB655492:HID655505 HRX655492:HRZ655505 IBT655492:IBV655505 ILP655492:ILR655505 IVL655492:IVN655505 JFH655492:JFJ655505 JPD655492:JPF655505 JYZ655492:JZB655505 KIV655492:KIX655505 KSR655492:KST655505 LCN655492:LCP655505 LMJ655492:LML655505 LWF655492:LWH655505 MGB655492:MGD655505 MPX655492:MPZ655505 MZT655492:MZV655505 NJP655492:NJR655505 NTL655492:NTN655505 ODH655492:ODJ655505 OND655492:ONF655505 OWZ655492:OXB655505 PGV655492:PGX655505 PQR655492:PQT655505 QAN655492:QAP655505 QKJ655492:QKL655505 QUF655492:QUH655505 REB655492:RED655505 RNX655492:RNZ655505 RXT655492:RXV655505 SHP655492:SHR655505 SRL655492:SRN655505 TBH655492:TBJ655505 TLD655492:TLF655505 TUZ655492:TVB655505 UEV655492:UEX655505 UOR655492:UOT655505 UYN655492:UYP655505 VIJ655492:VIL655505 VSF655492:VSH655505 WCB655492:WCD655505 WLX655492:WLZ655505 WVT655492:WVV655505 L721028:N721041 JH721028:JJ721041 TD721028:TF721041 ACZ721028:ADB721041 AMV721028:AMX721041 AWR721028:AWT721041 BGN721028:BGP721041 BQJ721028:BQL721041 CAF721028:CAH721041 CKB721028:CKD721041 CTX721028:CTZ721041 DDT721028:DDV721041 DNP721028:DNR721041 DXL721028:DXN721041 EHH721028:EHJ721041 ERD721028:ERF721041 FAZ721028:FBB721041 FKV721028:FKX721041 FUR721028:FUT721041 GEN721028:GEP721041 GOJ721028:GOL721041 GYF721028:GYH721041 HIB721028:HID721041 HRX721028:HRZ721041 IBT721028:IBV721041 ILP721028:ILR721041 IVL721028:IVN721041 JFH721028:JFJ721041 JPD721028:JPF721041 JYZ721028:JZB721041 KIV721028:KIX721041 KSR721028:KST721041 LCN721028:LCP721041 LMJ721028:LML721041 LWF721028:LWH721041 MGB721028:MGD721041 MPX721028:MPZ721041 MZT721028:MZV721041 NJP721028:NJR721041 NTL721028:NTN721041 ODH721028:ODJ721041 OND721028:ONF721041 OWZ721028:OXB721041 PGV721028:PGX721041 PQR721028:PQT721041 QAN721028:QAP721041 QKJ721028:QKL721041 QUF721028:QUH721041 REB721028:RED721041 RNX721028:RNZ721041 RXT721028:RXV721041 SHP721028:SHR721041 SRL721028:SRN721041 TBH721028:TBJ721041 TLD721028:TLF721041 TUZ721028:TVB721041 UEV721028:UEX721041 UOR721028:UOT721041 UYN721028:UYP721041 VIJ721028:VIL721041 VSF721028:VSH721041 WCB721028:WCD721041 WLX721028:WLZ721041 WVT721028:WVV721041 L786564:N786577 JH786564:JJ786577 TD786564:TF786577 ACZ786564:ADB786577 AMV786564:AMX786577 AWR786564:AWT786577 BGN786564:BGP786577 BQJ786564:BQL786577 CAF786564:CAH786577 CKB786564:CKD786577 CTX786564:CTZ786577 DDT786564:DDV786577 DNP786564:DNR786577 DXL786564:DXN786577 EHH786564:EHJ786577 ERD786564:ERF786577 FAZ786564:FBB786577 FKV786564:FKX786577 FUR786564:FUT786577 GEN786564:GEP786577 GOJ786564:GOL786577 GYF786564:GYH786577 HIB786564:HID786577 HRX786564:HRZ786577 IBT786564:IBV786577 ILP786564:ILR786577 IVL786564:IVN786577 JFH786564:JFJ786577 JPD786564:JPF786577 JYZ786564:JZB786577 KIV786564:KIX786577 KSR786564:KST786577 LCN786564:LCP786577 LMJ786564:LML786577 LWF786564:LWH786577 MGB786564:MGD786577 MPX786564:MPZ786577 MZT786564:MZV786577 NJP786564:NJR786577 NTL786564:NTN786577 ODH786564:ODJ786577 OND786564:ONF786577 OWZ786564:OXB786577 PGV786564:PGX786577 PQR786564:PQT786577 QAN786564:QAP786577 QKJ786564:QKL786577 QUF786564:QUH786577 REB786564:RED786577 RNX786564:RNZ786577 RXT786564:RXV786577 SHP786564:SHR786577 SRL786564:SRN786577 TBH786564:TBJ786577 TLD786564:TLF786577 TUZ786564:TVB786577 UEV786564:UEX786577 UOR786564:UOT786577 UYN786564:UYP786577 VIJ786564:VIL786577 VSF786564:VSH786577 WCB786564:WCD786577 WLX786564:WLZ786577 WVT786564:WVV786577 L852100:N852113 JH852100:JJ852113 TD852100:TF852113 ACZ852100:ADB852113 AMV852100:AMX852113 AWR852100:AWT852113 BGN852100:BGP852113 BQJ852100:BQL852113 CAF852100:CAH852113 CKB852100:CKD852113 CTX852100:CTZ852113 DDT852100:DDV852113 DNP852100:DNR852113 DXL852100:DXN852113 EHH852100:EHJ852113 ERD852100:ERF852113 FAZ852100:FBB852113 FKV852100:FKX852113 FUR852100:FUT852113 GEN852100:GEP852113 GOJ852100:GOL852113 GYF852100:GYH852113 HIB852100:HID852113 HRX852100:HRZ852113 IBT852100:IBV852113 ILP852100:ILR852113 IVL852100:IVN852113 JFH852100:JFJ852113 JPD852100:JPF852113 JYZ852100:JZB852113 KIV852100:KIX852113 KSR852100:KST852113 LCN852100:LCP852113 LMJ852100:LML852113 LWF852100:LWH852113 MGB852100:MGD852113 MPX852100:MPZ852113 MZT852100:MZV852113 NJP852100:NJR852113 NTL852100:NTN852113 ODH852100:ODJ852113 OND852100:ONF852113 OWZ852100:OXB852113 PGV852100:PGX852113 PQR852100:PQT852113 QAN852100:QAP852113 QKJ852100:QKL852113 QUF852100:QUH852113 REB852100:RED852113 RNX852100:RNZ852113 RXT852100:RXV852113 SHP852100:SHR852113 SRL852100:SRN852113 TBH852100:TBJ852113 TLD852100:TLF852113 TUZ852100:TVB852113 UEV852100:UEX852113 UOR852100:UOT852113 UYN852100:UYP852113 VIJ852100:VIL852113 VSF852100:VSH852113 WCB852100:WCD852113 WLX852100:WLZ852113 WVT852100:WVV852113 L917636:N917649 JH917636:JJ917649 TD917636:TF917649 ACZ917636:ADB917649 AMV917636:AMX917649 AWR917636:AWT917649 BGN917636:BGP917649 BQJ917636:BQL917649 CAF917636:CAH917649 CKB917636:CKD917649 CTX917636:CTZ917649 DDT917636:DDV917649 DNP917636:DNR917649 DXL917636:DXN917649 EHH917636:EHJ917649 ERD917636:ERF917649 FAZ917636:FBB917649 FKV917636:FKX917649 FUR917636:FUT917649 GEN917636:GEP917649 GOJ917636:GOL917649 GYF917636:GYH917649 HIB917636:HID917649 HRX917636:HRZ917649 IBT917636:IBV917649 ILP917636:ILR917649 IVL917636:IVN917649 JFH917636:JFJ917649 JPD917636:JPF917649 JYZ917636:JZB917649 KIV917636:KIX917649 KSR917636:KST917649 LCN917636:LCP917649 LMJ917636:LML917649 LWF917636:LWH917649 MGB917636:MGD917649 MPX917636:MPZ917649 MZT917636:MZV917649 NJP917636:NJR917649 NTL917636:NTN917649 ODH917636:ODJ917649 OND917636:ONF917649 OWZ917636:OXB917649 PGV917636:PGX917649 PQR917636:PQT917649 QAN917636:QAP917649 QKJ917636:QKL917649 QUF917636:QUH917649 REB917636:RED917649 RNX917636:RNZ917649 RXT917636:RXV917649 SHP917636:SHR917649 SRL917636:SRN917649 TBH917636:TBJ917649 TLD917636:TLF917649 TUZ917636:TVB917649 UEV917636:UEX917649 UOR917636:UOT917649 UYN917636:UYP917649 VIJ917636:VIL917649 VSF917636:VSH917649 WCB917636:WCD917649 WLX917636:WLZ917649 WVT917636:WVV917649 L983172:N983185 JH983172:JJ983185 TD983172:TF983185 ACZ983172:ADB983185 AMV983172:AMX983185 AWR983172:AWT983185 BGN983172:BGP983185 BQJ983172:BQL983185 CAF983172:CAH983185 CKB983172:CKD983185 CTX983172:CTZ983185 DDT983172:DDV983185 DNP983172:DNR983185 DXL983172:DXN983185 EHH983172:EHJ983185 ERD983172:ERF983185 FAZ983172:FBB983185 FKV983172:FKX983185 FUR983172:FUT983185 GEN983172:GEP983185 GOJ983172:GOL983185 GYF983172:GYH983185 HIB983172:HID983185 HRX983172:HRZ983185 IBT983172:IBV983185 ILP983172:ILR983185 IVL983172:IVN983185 JFH983172:JFJ983185 JPD983172:JPF983185 JYZ983172:JZB983185 KIV983172:KIX983185 KSR983172:KST983185 LCN983172:LCP983185 LMJ983172:LML983185 LWF983172:LWH983185 MGB983172:MGD983185 MPX983172:MPZ983185 MZT983172:MZV983185 NJP983172:NJR983185 NTL983172:NTN983185 ODH983172:ODJ983185 OND983172:ONF983185 OWZ983172:OXB983185 PGV983172:PGX983185 PQR983172:PQT983185 QAN983172:QAP983185 QKJ983172:QKL983185 QUF983172:QUH983185 REB983172:RED983185 RNX983172:RNZ983185 RXT983172:RXV983185 SHP983172:SHR983185 SRL983172:SRN983185 TBH983172:TBJ983185 TLD983172:TLF983185 TUZ983172:TVB983185 UEV983172:UEX983185 UOR983172:UOT983185 UYN983172:UYP983185 VIJ983172:VIL983185 VSF983172:VSH983185 WCB983172:WCD983185 WLX983172:WLZ983185 WVT983172:WVV983185 C76:D77 IY76:IZ77 SU76:SV77 ACQ76:ACR77 AMM76:AMN77 AWI76:AWJ77 BGE76:BGF77 BQA76:BQB77 BZW76:BZX77 CJS76:CJT77 CTO76:CTP77 DDK76:DDL77 DNG76:DNH77 DXC76:DXD77 EGY76:EGZ77 EQU76:EQV77 FAQ76:FAR77 FKM76:FKN77 FUI76:FUJ77 GEE76:GEF77 GOA76:GOB77 GXW76:GXX77 HHS76:HHT77 HRO76:HRP77 IBK76:IBL77 ILG76:ILH77 IVC76:IVD77 JEY76:JEZ77 JOU76:JOV77 JYQ76:JYR77 KIM76:KIN77 KSI76:KSJ77 LCE76:LCF77 LMA76:LMB77 LVW76:LVX77 MFS76:MFT77 MPO76:MPP77 MZK76:MZL77 NJG76:NJH77 NTC76:NTD77 OCY76:OCZ77 OMU76:OMV77 OWQ76:OWR77 PGM76:PGN77 PQI76:PQJ77 QAE76:QAF77 QKA76:QKB77 QTW76:QTX77 RDS76:RDT77 RNO76:RNP77 RXK76:RXL77 SHG76:SHH77 SRC76:SRD77 TAY76:TAZ77 TKU76:TKV77 TUQ76:TUR77 UEM76:UEN77 UOI76:UOJ77 UYE76:UYF77 VIA76:VIB77 VRW76:VRX77 WBS76:WBT77 WLO76:WLP77 WVK76:WVL77 C65612:D65613 IY65612:IZ65613 SU65612:SV65613 ACQ65612:ACR65613 AMM65612:AMN65613 AWI65612:AWJ65613 BGE65612:BGF65613 BQA65612:BQB65613 BZW65612:BZX65613 CJS65612:CJT65613 CTO65612:CTP65613 DDK65612:DDL65613 DNG65612:DNH65613 DXC65612:DXD65613 EGY65612:EGZ65613 EQU65612:EQV65613 FAQ65612:FAR65613 FKM65612:FKN65613 FUI65612:FUJ65613 GEE65612:GEF65613 GOA65612:GOB65613 GXW65612:GXX65613 HHS65612:HHT65613 HRO65612:HRP65613 IBK65612:IBL65613 ILG65612:ILH65613 IVC65612:IVD65613 JEY65612:JEZ65613 JOU65612:JOV65613 JYQ65612:JYR65613 KIM65612:KIN65613 KSI65612:KSJ65613 LCE65612:LCF65613 LMA65612:LMB65613 LVW65612:LVX65613 MFS65612:MFT65613 MPO65612:MPP65613 MZK65612:MZL65613 NJG65612:NJH65613 NTC65612:NTD65613 OCY65612:OCZ65613 OMU65612:OMV65613 OWQ65612:OWR65613 PGM65612:PGN65613 PQI65612:PQJ65613 QAE65612:QAF65613 QKA65612:QKB65613 QTW65612:QTX65613 RDS65612:RDT65613 RNO65612:RNP65613 RXK65612:RXL65613 SHG65612:SHH65613 SRC65612:SRD65613 TAY65612:TAZ65613 TKU65612:TKV65613 TUQ65612:TUR65613 UEM65612:UEN65613 UOI65612:UOJ65613 UYE65612:UYF65613 VIA65612:VIB65613 VRW65612:VRX65613 WBS65612:WBT65613 WLO65612:WLP65613 WVK65612:WVL65613 C131148:D131149 IY131148:IZ131149 SU131148:SV131149 ACQ131148:ACR131149 AMM131148:AMN131149 AWI131148:AWJ131149 BGE131148:BGF131149 BQA131148:BQB131149 BZW131148:BZX131149 CJS131148:CJT131149 CTO131148:CTP131149 DDK131148:DDL131149 DNG131148:DNH131149 DXC131148:DXD131149 EGY131148:EGZ131149 EQU131148:EQV131149 FAQ131148:FAR131149 FKM131148:FKN131149 FUI131148:FUJ131149 GEE131148:GEF131149 GOA131148:GOB131149 GXW131148:GXX131149 HHS131148:HHT131149 HRO131148:HRP131149 IBK131148:IBL131149 ILG131148:ILH131149 IVC131148:IVD131149 JEY131148:JEZ131149 JOU131148:JOV131149 JYQ131148:JYR131149 KIM131148:KIN131149 KSI131148:KSJ131149 LCE131148:LCF131149 LMA131148:LMB131149 LVW131148:LVX131149 MFS131148:MFT131149 MPO131148:MPP131149 MZK131148:MZL131149 NJG131148:NJH131149 NTC131148:NTD131149 OCY131148:OCZ131149 OMU131148:OMV131149 OWQ131148:OWR131149 PGM131148:PGN131149 PQI131148:PQJ131149 QAE131148:QAF131149 QKA131148:QKB131149 QTW131148:QTX131149 RDS131148:RDT131149 RNO131148:RNP131149 RXK131148:RXL131149 SHG131148:SHH131149 SRC131148:SRD131149 TAY131148:TAZ131149 TKU131148:TKV131149 TUQ131148:TUR131149 UEM131148:UEN131149 UOI131148:UOJ131149 UYE131148:UYF131149 VIA131148:VIB131149 VRW131148:VRX131149 WBS131148:WBT131149 WLO131148:WLP131149 WVK131148:WVL131149 C196684:D196685 IY196684:IZ196685 SU196684:SV196685 ACQ196684:ACR196685 AMM196684:AMN196685 AWI196684:AWJ196685 BGE196684:BGF196685 BQA196684:BQB196685 BZW196684:BZX196685 CJS196684:CJT196685 CTO196684:CTP196685 DDK196684:DDL196685 DNG196684:DNH196685 DXC196684:DXD196685 EGY196684:EGZ196685 EQU196684:EQV196685 FAQ196684:FAR196685 FKM196684:FKN196685 FUI196684:FUJ196685 GEE196684:GEF196685 GOA196684:GOB196685 GXW196684:GXX196685 HHS196684:HHT196685 HRO196684:HRP196685 IBK196684:IBL196685 ILG196684:ILH196685 IVC196684:IVD196685 JEY196684:JEZ196685 JOU196684:JOV196685 JYQ196684:JYR196685 KIM196684:KIN196685 KSI196684:KSJ196685 LCE196684:LCF196685 LMA196684:LMB196685 LVW196684:LVX196685 MFS196684:MFT196685 MPO196684:MPP196685 MZK196684:MZL196685 NJG196684:NJH196685 NTC196684:NTD196685 OCY196684:OCZ196685 OMU196684:OMV196685 OWQ196684:OWR196685 PGM196684:PGN196685 PQI196684:PQJ196685 QAE196684:QAF196685 QKA196684:QKB196685 QTW196684:QTX196685 RDS196684:RDT196685 RNO196684:RNP196685 RXK196684:RXL196685 SHG196684:SHH196685 SRC196684:SRD196685 TAY196684:TAZ196685 TKU196684:TKV196685 TUQ196684:TUR196685 UEM196684:UEN196685 UOI196684:UOJ196685 UYE196684:UYF196685 VIA196684:VIB196685 VRW196684:VRX196685 WBS196684:WBT196685 WLO196684:WLP196685 WVK196684:WVL196685 C262220:D262221 IY262220:IZ262221 SU262220:SV262221 ACQ262220:ACR262221 AMM262220:AMN262221 AWI262220:AWJ262221 BGE262220:BGF262221 BQA262220:BQB262221 BZW262220:BZX262221 CJS262220:CJT262221 CTO262220:CTP262221 DDK262220:DDL262221 DNG262220:DNH262221 DXC262220:DXD262221 EGY262220:EGZ262221 EQU262220:EQV262221 FAQ262220:FAR262221 FKM262220:FKN262221 FUI262220:FUJ262221 GEE262220:GEF262221 GOA262220:GOB262221 GXW262220:GXX262221 HHS262220:HHT262221 HRO262220:HRP262221 IBK262220:IBL262221 ILG262220:ILH262221 IVC262220:IVD262221 JEY262220:JEZ262221 JOU262220:JOV262221 JYQ262220:JYR262221 KIM262220:KIN262221 KSI262220:KSJ262221 LCE262220:LCF262221 LMA262220:LMB262221 LVW262220:LVX262221 MFS262220:MFT262221 MPO262220:MPP262221 MZK262220:MZL262221 NJG262220:NJH262221 NTC262220:NTD262221 OCY262220:OCZ262221 OMU262220:OMV262221 OWQ262220:OWR262221 PGM262220:PGN262221 PQI262220:PQJ262221 QAE262220:QAF262221 QKA262220:QKB262221 QTW262220:QTX262221 RDS262220:RDT262221 RNO262220:RNP262221 RXK262220:RXL262221 SHG262220:SHH262221 SRC262220:SRD262221 TAY262220:TAZ262221 TKU262220:TKV262221 TUQ262220:TUR262221 UEM262220:UEN262221 UOI262220:UOJ262221 UYE262220:UYF262221 VIA262220:VIB262221 VRW262220:VRX262221 WBS262220:WBT262221 WLO262220:WLP262221 WVK262220:WVL262221 C327756:D327757 IY327756:IZ327757 SU327756:SV327757 ACQ327756:ACR327757 AMM327756:AMN327757 AWI327756:AWJ327757 BGE327756:BGF327757 BQA327756:BQB327757 BZW327756:BZX327757 CJS327756:CJT327757 CTO327756:CTP327757 DDK327756:DDL327757 DNG327756:DNH327757 DXC327756:DXD327757 EGY327756:EGZ327757 EQU327756:EQV327757 FAQ327756:FAR327757 FKM327756:FKN327757 FUI327756:FUJ327757 GEE327756:GEF327757 GOA327756:GOB327757 GXW327756:GXX327757 HHS327756:HHT327757 HRO327756:HRP327757 IBK327756:IBL327757 ILG327756:ILH327757 IVC327756:IVD327757 JEY327756:JEZ327757 JOU327756:JOV327757 JYQ327756:JYR327757 KIM327756:KIN327757 KSI327756:KSJ327757 LCE327756:LCF327757 LMA327756:LMB327757 LVW327756:LVX327757 MFS327756:MFT327757 MPO327756:MPP327757 MZK327756:MZL327757 NJG327756:NJH327757 NTC327756:NTD327757 OCY327756:OCZ327757 OMU327756:OMV327757 OWQ327756:OWR327757 PGM327756:PGN327757 PQI327756:PQJ327757 QAE327756:QAF327757 QKA327756:QKB327757 QTW327756:QTX327757 RDS327756:RDT327757 RNO327756:RNP327757 RXK327756:RXL327757 SHG327756:SHH327757 SRC327756:SRD327757 TAY327756:TAZ327757 TKU327756:TKV327757 TUQ327756:TUR327757 UEM327756:UEN327757 UOI327756:UOJ327757 UYE327756:UYF327757 VIA327756:VIB327757 VRW327756:VRX327757 WBS327756:WBT327757 WLO327756:WLP327757 WVK327756:WVL327757 C393292:D393293 IY393292:IZ393293 SU393292:SV393293 ACQ393292:ACR393293 AMM393292:AMN393293 AWI393292:AWJ393293 BGE393292:BGF393293 BQA393292:BQB393293 BZW393292:BZX393293 CJS393292:CJT393293 CTO393292:CTP393293 DDK393292:DDL393293 DNG393292:DNH393293 DXC393292:DXD393293 EGY393292:EGZ393293 EQU393292:EQV393293 FAQ393292:FAR393293 FKM393292:FKN393293 FUI393292:FUJ393293 GEE393292:GEF393293 GOA393292:GOB393293 GXW393292:GXX393293 HHS393292:HHT393293 HRO393292:HRP393293 IBK393292:IBL393293 ILG393292:ILH393293 IVC393292:IVD393293 JEY393292:JEZ393293 JOU393292:JOV393293 JYQ393292:JYR393293 KIM393292:KIN393293 KSI393292:KSJ393293 LCE393292:LCF393293 LMA393292:LMB393293 LVW393292:LVX393293 MFS393292:MFT393293 MPO393292:MPP393293 MZK393292:MZL393293 NJG393292:NJH393293 NTC393292:NTD393293 OCY393292:OCZ393293 OMU393292:OMV393293 OWQ393292:OWR393293 PGM393292:PGN393293 PQI393292:PQJ393293 QAE393292:QAF393293 QKA393292:QKB393293 QTW393292:QTX393293 RDS393292:RDT393293 RNO393292:RNP393293 RXK393292:RXL393293 SHG393292:SHH393293 SRC393292:SRD393293 TAY393292:TAZ393293 TKU393292:TKV393293 TUQ393292:TUR393293 UEM393292:UEN393293 UOI393292:UOJ393293 UYE393292:UYF393293 VIA393292:VIB393293 VRW393292:VRX393293 WBS393292:WBT393293 WLO393292:WLP393293 WVK393292:WVL393293 C458828:D458829 IY458828:IZ458829 SU458828:SV458829 ACQ458828:ACR458829 AMM458828:AMN458829 AWI458828:AWJ458829 BGE458828:BGF458829 BQA458828:BQB458829 BZW458828:BZX458829 CJS458828:CJT458829 CTO458828:CTP458829 DDK458828:DDL458829 DNG458828:DNH458829 DXC458828:DXD458829 EGY458828:EGZ458829 EQU458828:EQV458829 FAQ458828:FAR458829 FKM458828:FKN458829 FUI458828:FUJ458829 GEE458828:GEF458829 GOA458828:GOB458829 GXW458828:GXX458829 HHS458828:HHT458829 HRO458828:HRP458829 IBK458828:IBL458829 ILG458828:ILH458829 IVC458828:IVD458829 JEY458828:JEZ458829 JOU458828:JOV458829 JYQ458828:JYR458829 KIM458828:KIN458829 KSI458828:KSJ458829 LCE458828:LCF458829 LMA458828:LMB458829 LVW458828:LVX458829 MFS458828:MFT458829 MPO458828:MPP458829 MZK458828:MZL458829 NJG458828:NJH458829 NTC458828:NTD458829 OCY458828:OCZ458829 OMU458828:OMV458829 OWQ458828:OWR458829 PGM458828:PGN458829 PQI458828:PQJ458829 QAE458828:QAF458829 QKA458828:QKB458829 QTW458828:QTX458829 RDS458828:RDT458829 RNO458828:RNP458829 RXK458828:RXL458829 SHG458828:SHH458829 SRC458828:SRD458829 TAY458828:TAZ458829 TKU458828:TKV458829 TUQ458828:TUR458829 UEM458828:UEN458829 UOI458828:UOJ458829 UYE458828:UYF458829 VIA458828:VIB458829 VRW458828:VRX458829 WBS458828:WBT458829 WLO458828:WLP458829 WVK458828:WVL458829 C524364:D524365 IY524364:IZ524365 SU524364:SV524365 ACQ524364:ACR524365 AMM524364:AMN524365 AWI524364:AWJ524365 BGE524364:BGF524365 BQA524364:BQB524365 BZW524364:BZX524365 CJS524364:CJT524365 CTO524364:CTP524365 DDK524364:DDL524365 DNG524364:DNH524365 DXC524364:DXD524365 EGY524364:EGZ524365 EQU524364:EQV524365 FAQ524364:FAR524365 FKM524364:FKN524365 FUI524364:FUJ524365 GEE524364:GEF524365 GOA524364:GOB524365 GXW524364:GXX524365 HHS524364:HHT524365 HRO524364:HRP524365 IBK524364:IBL524365 ILG524364:ILH524365 IVC524364:IVD524365 JEY524364:JEZ524365 JOU524364:JOV524365 JYQ524364:JYR524365 KIM524364:KIN524365 KSI524364:KSJ524365 LCE524364:LCF524365 LMA524364:LMB524365 LVW524364:LVX524365 MFS524364:MFT524365 MPO524364:MPP524365 MZK524364:MZL524365 NJG524364:NJH524365 NTC524364:NTD524365 OCY524364:OCZ524365 OMU524364:OMV524365 OWQ524364:OWR524365 PGM524364:PGN524365 PQI524364:PQJ524365 QAE524364:QAF524365 QKA524364:QKB524365 QTW524364:QTX524365 RDS524364:RDT524365 RNO524364:RNP524365 RXK524364:RXL524365 SHG524364:SHH524365 SRC524364:SRD524365 TAY524364:TAZ524365 TKU524364:TKV524365 TUQ524364:TUR524365 UEM524364:UEN524365 UOI524364:UOJ524365 UYE524364:UYF524365 VIA524364:VIB524365 VRW524364:VRX524365 WBS524364:WBT524365 WLO524364:WLP524365 WVK524364:WVL524365 C589900:D589901 IY589900:IZ589901 SU589900:SV589901 ACQ589900:ACR589901 AMM589900:AMN589901 AWI589900:AWJ589901 BGE589900:BGF589901 BQA589900:BQB589901 BZW589900:BZX589901 CJS589900:CJT589901 CTO589900:CTP589901 DDK589900:DDL589901 DNG589900:DNH589901 DXC589900:DXD589901 EGY589900:EGZ589901 EQU589900:EQV589901 FAQ589900:FAR589901 FKM589900:FKN589901 FUI589900:FUJ589901 GEE589900:GEF589901 GOA589900:GOB589901 GXW589900:GXX589901 HHS589900:HHT589901 HRO589900:HRP589901 IBK589900:IBL589901 ILG589900:ILH589901 IVC589900:IVD589901 JEY589900:JEZ589901 JOU589900:JOV589901 JYQ589900:JYR589901 KIM589900:KIN589901 KSI589900:KSJ589901 LCE589900:LCF589901 LMA589900:LMB589901 LVW589900:LVX589901 MFS589900:MFT589901 MPO589900:MPP589901 MZK589900:MZL589901 NJG589900:NJH589901 NTC589900:NTD589901 OCY589900:OCZ589901 OMU589900:OMV589901 OWQ589900:OWR589901 PGM589900:PGN589901 PQI589900:PQJ589901 QAE589900:QAF589901 QKA589900:QKB589901 QTW589900:QTX589901 RDS589900:RDT589901 RNO589900:RNP589901 RXK589900:RXL589901 SHG589900:SHH589901 SRC589900:SRD589901 TAY589900:TAZ589901 TKU589900:TKV589901 TUQ589900:TUR589901 UEM589900:UEN589901 UOI589900:UOJ589901 UYE589900:UYF589901 VIA589900:VIB589901 VRW589900:VRX589901 WBS589900:WBT589901 WLO589900:WLP589901 WVK589900:WVL589901 C655436:D655437 IY655436:IZ655437 SU655436:SV655437 ACQ655436:ACR655437 AMM655436:AMN655437 AWI655436:AWJ655437 BGE655436:BGF655437 BQA655436:BQB655437 BZW655436:BZX655437 CJS655436:CJT655437 CTO655436:CTP655437 DDK655436:DDL655437 DNG655436:DNH655437 DXC655436:DXD655437 EGY655436:EGZ655437 EQU655436:EQV655437 FAQ655436:FAR655437 FKM655436:FKN655437 FUI655436:FUJ655437 GEE655436:GEF655437 GOA655436:GOB655437 GXW655436:GXX655437 HHS655436:HHT655437 HRO655436:HRP655437 IBK655436:IBL655437 ILG655436:ILH655437 IVC655436:IVD655437 JEY655436:JEZ655437 JOU655436:JOV655437 JYQ655436:JYR655437 KIM655436:KIN655437 KSI655436:KSJ655437 LCE655436:LCF655437 LMA655436:LMB655437 LVW655436:LVX655437 MFS655436:MFT655437 MPO655436:MPP655437 MZK655436:MZL655437 NJG655436:NJH655437 NTC655436:NTD655437 OCY655436:OCZ655437 OMU655436:OMV655437 OWQ655436:OWR655437 PGM655436:PGN655437 PQI655436:PQJ655437 QAE655436:QAF655437 QKA655436:QKB655437 QTW655436:QTX655437 RDS655436:RDT655437 RNO655436:RNP655437 RXK655436:RXL655437 SHG655436:SHH655437 SRC655436:SRD655437 TAY655436:TAZ655437 TKU655436:TKV655437 TUQ655436:TUR655437 UEM655436:UEN655437 UOI655436:UOJ655437 UYE655436:UYF655437 VIA655436:VIB655437 VRW655436:VRX655437 WBS655436:WBT655437 WLO655436:WLP655437 WVK655436:WVL655437 C720972:D720973 IY720972:IZ720973 SU720972:SV720973 ACQ720972:ACR720973 AMM720972:AMN720973 AWI720972:AWJ720973 BGE720972:BGF720973 BQA720972:BQB720973 BZW720972:BZX720973 CJS720972:CJT720973 CTO720972:CTP720973 DDK720972:DDL720973 DNG720972:DNH720973 DXC720972:DXD720973 EGY720972:EGZ720973 EQU720972:EQV720973 FAQ720972:FAR720973 FKM720972:FKN720973 FUI720972:FUJ720973 GEE720972:GEF720973 GOA720972:GOB720973 GXW720972:GXX720973 HHS720972:HHT720973 HRO720972:HRP720973 IBK720972:IBL720973 ILG720972:ILH720973 IVC720972:IVD720973 JEY720972:JEZ720973 JOU720972:JOV720973 JYQ720972:JYR720973 KIM720972:KIN720973 KSI720972:KSJ720973 LCE720972:LCF720973 LMA720972:LMB720973 LVW720972:LVX720973 MFS720972:MFT720973 MPO720972:MPP720973 MZK720972:MZL720973 NJG720972:NJH720973 NTC720972:NTD720973 OCY720972:OCZ720973 OMU720972:OMV720973 OWQ720972:OWR720973 PGM720972:PGN720973 PQI720972:PQJ720973 QAE720972:QAF720973 QKA720972:QKB720973 QTW720972:QTX720973 RDS720972:RDT720973 RNO720972:RNP720973 RXK720972:RXL720973 SHG720972:SHH720973 SRC720972:SRD720973 TAY720972:TAZ720973 TKU720972:TKV720973 TUQ720972:TUR720973 UEM720972:UEN720973 UOI720972:UOJ720973 UYE720972:UYF720973 VIA720972:VIB720973 VRW720972:VRX720973 WBS720972:WBT720973 WLO720972:WLP720973 WVK720972:WVL720973 C786508:D786509 IY786508:IZ786509 SU786508:SV786509 ACQ786508:ACR786509 AMM786508:AMN786509 AWI786508:AWJ786509 BGE786508:BGF786509 BQA786508:BQB786509 BZW786508:BZX786509 CJS786508:CJT786509 CTO786508:CTP786509 DDK786508:DDL786509 DNG786508:DNH786509 DXC786508:DXD786509 EGY786508:EGZ786509 EQU786508:EQV786509 FAQ786508:FAR786509 FKM786508:FKN786509 FUI786508:FUJ786509 GEE786508:GEF786509 GOA786508:GOB786509 GXW786508:GXX786509 HHS786508:HHT786509 HRO786508:HRP786509 IBK786508:IBL786509 ILG786508:ILH786509 IVC786508:IVD786509 JEY786508:JEZ786509 JOU786508:JOV786509 JYQ786508:JYR786509 KIM786508:KIN786509 KSI786508:KSJ786509 LCE786508:LCF786509 LMA786508:LMB786509 LVW786508:LVX786509 MFS786508:MFT786509 MPO786508:MPP786509 MZK786508:MZL786509 NJG786508:NJH786509 NTC786508:NTD786509 OCY786508:OCZ786509 OMU786508:OMV786509 OWQ786508:OWR786509 PGM786508:PGN786509 PQI786508:PQJ786509 QAE786508:QAF786509 QKA786508:QKB786509 QTW786508:QTX786509 RDS786508:RDT786509 RNO786508:RNP786509 RXK786508:RXL786509 SHG786508:SHH786509 SRC786508:SRD786509 TAY786508:TAZ786509 TKU786508:TKV786509 TUQ786508:TUR786509 UEM786508:UEN786509 UOI786508:UOJ786509 UYE786508:UYF786509 VIA786508:VIB786509 VRW786508:VRX786509 WBS786508:WBT786509 WLO786508:WLP786509 WVK786508:WVL786509 C852044:D852045 IY852044:IZ852045 SU852044:SV852045 ACQ852044:ACR852045 AMM852044:AMN852045 AWI852044:AWJ852045 BGE852044:BGF852045 BQA852044:BQB852045 BZW852044:BZX852045 CJS852044:CJT852045 CTO852044:CTP852045 DDK852044:DDL852045 DNG852044:DNH852045 DXC852044:DXD852045 EGY852044:EGZ852045 EQU852044:EQV852045 FAQ852044:FAR852045 FKM852044:FKN852045 FUI852044:FUJ852045 GEE852044:GEF852045 GOA852044:GOB852045 GXW852044:GXX852045 HHS852044:HHT852045 HRO852044:HRP852045 IBK852044:IBL852045 ILG852044:ILH852045 IVC852044:IVD852045 JEY852044:JEZ852045 JOU852044:JOV852045 JYQ852044:JYR852045 KIM852044:KIN852045 KSI852044:KSJ852045 LCE852044:LCF852045 LMA852044:LMB852045 LVW852044:LVX852045 MFS852044:MFT852045 MPO852044:MPP852045 MZK852044:MZL852045 NJG852044:NJH852045 NTC852044:NTD852045 OCY852044:OCZ852045 OMU852044:OMV852045 OWQ852044:OWR852045 PGM852044:PGN852045 PQI852044:PQJ852045 QAE852044:QAF852045 QKA852044:QKB852045 QTW852044:QTX852045 RDS852044:RDT852045 RNO852044:RNP852045 RXK852044:RXL852045 SHG852044:SHH852045 SRC852044:SRD852045 TAY852044:TAZ852045 TKU852044:TKV852045 TUQ852044:TUR852045 UEM852044:UEN852045 UOI852044:UOJ852045 UYE852044:UYF852045 VIA852044:VIB852045 VRW852044:VRX852045 WBS852044:WBT852045 WLO852044:WLP852045 WVK852044:WVL852045 C917580:D917581 IY917580:IZ917581 SU917580:SV917581 ACQ917580:ACR917581 AMM917580:AMN917581 AWI917580:AWJ917581 BGE917580:BGF917581 BQA917580:BQB917581 BZW917580:BZX917581 CJS917580:CJT917581 CTO917580:CTP917581 DDK917580:DDL917581 DNG917580:DNH917581 DXC917580:DXD917581 EGY917580:EGZ917581 EQU917580:EQV917581 FAQ917580:FAR917581 FKM917580:FKN917581 FUI917580:FUJ917581 GEE917580:GEF917581 GOA917580:GOB917581 GXW917580:GXX917581 HHS917580:HHT917581 HRO917580:HRP917581 IBK917580:IBL917581 ILG917580:ILH917581 IVC917580:IVD917581 JEY917580:JEZ917581 JOU917580:JOV917581 JYQ917580:JYR917581 KIM917580:KIN917581 KSI917580:KSJ917581 LCE917580:LCF917581 LMA917580:LMB917581 LVW917580:LVX917581 MFS917580:MFT917581 MPO917580:MPP917581 MZK917580:MZL917581 NJG917580:NJH917581 NTC917580:NTD917581 OCY917580:OCZ917581 OMU917580:OMV917581 OWQ917580:OWR917581 PGM917580:PGN917581 PQI917580:PQJ917581 QAE917580:QAF917581 QKA917580:QKB917581 QTW917580:QTX917581 RDS917580:RDT917581 RNO917580:RNP917581 RXK917580:RXL917581 SHG917580:SHH917581 SRC917580:SRD917581 TAY917580:TAZ917581 TKU917580:TKV917581 TUQ917580:TUR917581 UEM917580:UEN917581 UOI917580:UOJ917581 UYE917580:UYF917581 VIA917580:VIB917581 VRW917580:VRX917581 WBS917580:WBT917581 WLO917580:WLP917581 WVK917580:WVL917581 C983116:D983117 IY983116:IZ983117 SU983116:SV983117 ACQ983116:ACR983117 AMM983116:AMN983117 AWI983116:AWJ983117 BGE983116:BGF983117 BQA983116:BQB983117 BZW983116:BZX983117 CJS983116:CJT983117 CTO983116:CTP983117 DDK983116:DDL983117 DNG983116:DNH983117 DXC983116:DXD983117 EGY983116:EGZ983117 EQU983116:EQV983117 FAQ983116:FAR983117 FKM983116:FKN983117 FUI983116:FUJ983117 GEE983116:GEF983117 GOA983116:GOB983117 GXW983116:GXX983117 HHS983116:HHT983117 HRO983116:HRP983117 IBK983116:IBL983117 ILG983116:ILH983117 IVC983116:IVD983117 JEY983116:JEZ983117 JOU983116:JOV983117 JYQ983116:JYR983117 KIM983116:KIN983117 KSI983116:KSJ983117 LCE983116:LCF983117 LMA983116:LMB983117 LVW983116:LVX983117 MFS983116:MFT983117 MPO983116:MPP983117 MZK983116:MZL983117 NJG983116:NJH983117 NTC983116:NTD983117 OCY983116:OCZ983117 OMU983116:OMV983117 OWQ983116:OWR983117 PGM983116:PGN983117 PQI983116:PQJ983117 QAE983116:QAF983117 QKA983116:QKB983117 QTW983116:QTX983117 RDS983116:RDT983117 RNO983116:RNP983117 RXK983116:RXL983117 SHG983116:SHH983117 SRC983116:SRD983117 TAY983116:TAZ983117 TKU983116:TKV983117 TUQ983116:TUR983117 UEM983116:UEN983117 UOI983116:UOJ983117 UYE983116:UYF983117 VIA983116:VIB983117 VRW983116:VRX983117 WBS983116:WBT983117 WLO983116:WLP983117 WVK983116:WVL983117 I30:P31 JE30:JL31 TA30:TH31 ACW30:ADD31 AMS30:AMZ31 AWO30:AWV31 BGK30:BGR31 BQG30:BQN31 CAC30:CAJ31 CJY30:CKF31 CTU30:CUB31 DDQ30:DDX31 DNM30:DNT31 DXI30:DXP31 EHE30:EHL31 ERA30:ERH31 FAW30:FBD31 FKS30:FKZ31 FUO30:FUV31 GEK30:GER31 GOG30:GON31 GYC30:GYJ31 HHY30:HIF31 HRU30:HSB31 IBQ30:IBX31 ILM30:ILT31 IVI30:IVP31 JFE30:JFL31 JPA30:JPH31 JYW30:JZD31 KIS30:KIZ31 KSO30:KSV31 LCK30:LCR31 LMG30:LMN31 LWC30:LWJ31 MFY30:MGF31 MPU30:MQB31 MZQ30:MZX31 NJM30:NJT31 NTI30:NTP31 ODE30:ODL31 ONA30:ONH31 OWW30:OXD31 PGS30:PGZ31 PQO30:PQV31 QAK30:QAR31 QKG30:QKN31 QUC30:QUJ31 RDY30:REF31 RNU30:ROB31 RXQ30:RXX31 SHM30:SHT31 SRI30:SRP31 TBE30:TBL31 TLA30:TLH31 TUW30:TVD31 UES30:UEZ31 UOO30:UOV31 UYK30:UYR31 VIG30:VIN31 VSC30:VSJ31 WBY30:WCF31 WLU30:WMB31 WVQ30:WVX31 I65566:P65567 JE65566:JL65567 TA65566:TH65567 ACW65566:ADD65567 AMS65566:AMZ65567 AWO65566:AWV65567 BGK65566:BGR65567 BQG65566:BQN65567 CAC65566:CAJ65567 CJY65566:CKF65567 CTU65566:CUB65567 DDQ65566:DDX65567 DNM65566:DNT65567 DXI65566:DXP65567 EHE65566:EHL65567 ERA65566:ERH65567 FAW65566:FBD65567 FKS65566:FKZ65567 FUO65566:FUV65567 GEK65566:GER65567 GOG65566:GON65567 GYC65566:GYJ65567 HHY65566:HIF65567 HRU65566:HSB65567 IBQ65566:IBX65567 ILM65566:ILT65567 IVI65566:IVP65567 JFE65566:JFL65567 JPA65566:JPH65567 JYW65566:JZD65567 KIS65566:KIZ65567 KSO65566:KSV65567 LCK65566:LCR65567 LMG65566:LMN65567 LWC65566:LWJ65567 MFY65566:MGF65567 MPU65566:MQB65567 MZQ65566:MZX65567 NJM65566:NJT65567 NTI65566:NTP65567 ODE65566:ODL65567 ONA65566:ONH65567 OWW65566:OXD65567 PGS65566:PGZ65567 PQO65566:PQV65567 QAK65566:QAR65567 QKG65566:QKN65567 QUC65566:QUJ65567 RDY65566:REF65567 RNU65566:ROB65567 RXQ65566:RXX65567 SHM65566:SHT65567 SRI65566:SRP65567 TBE65566:TBL65567 TLA65566:TLH65567 TUW65566:TVD65567 UES65566:UEZ65567 UOO65566:UOV65567 UYK65566:UYR65567 VIG65566:VIN65567 VSC65566:VSJ65567 WBY65566:WCF65567 WLU65566:WMB65567 WVQ65566:WVX65567 I131102:P131103 JE131102:JL131103 TA131102:TH131103 ACW131102:ADD131103 AMS131102:AMZ131103 AWO131102:AWV131103 BGK131102:BGR131103 BQG131102:BQN131103 CAC131102:CAJ131103 CJY131102:CKF131103 CTU131102:CUB131103 DDQ131102:DDX131103 DNM131102:DNT131103 DXI131102:DXP131103 EHE131102:EHL131103 ERA131102:ERH131103 FAW131102:FBD131103 FKS131102:FKZ131103 FUO131102:FUV131103 GEK131102:GER131103 GOG131102:GON131103 GYC131102:GYJ131103 HHY131102:HIF131103 HRU131102:HSB131103 IBQ131102:IBX131103 ILM131102:ILT131103 IVI131102:IVP131103 JFE131102:JFL131103 JPA131102:JPH131103 JYW131102:JZD131103 KIS131102:KIZ131103 KSO131102:KSV131103 LCK131102:LCR131103 LMG131102:LMN131103 LWC131102:LWJ131103 MFY131102:MGF131103 MPU131102:MQB131103 MZQ131102:MZX131103 NJM131102:NJT131103 NTI131102:NTP131103 ODE131102:ODL131103 ONA131102:ONH131103 OWW131102:OXD131103 PGS131102:PGZ131103 PQO131102:PQV131103 QAK131102:QAR131103 QKG131102:QKN131103 QUC131102:QUJ131103 RDY131102:REF131103 RNU131102:ROB131103 RXQ131102:RXX131103 SHM131102:SHT131103 SRI131102:SRP131103 TBE131102:TBL131103 TLA131102:TLH131103 TUW131102:TVD131103 UES131102:UEZ131103 UOO131102:UOV131103 UYK131102:UYR131103 VIG131102:VIN131103 VSC131102:VSJ131103 WBY131102:WCF131103 WLU131102:WMB131103 WVQ131102:WVX131103 I196638:P196639 JE196638:JL196639 TA196638:TH196639 ACW196638:ADD196639 AMS196638:AMZ196639 AWO196638:AWV196639 BGK196638:BGR196639 BQG196638:BQN196639 CAC196638:CAJ196639 CJY196638:CKF196639 CTU196638:CUB196639 DDQ196638:DDX196639 DNM196638:DNT196639 DXI196638:DXP196639 EHE196638:EHL196639 ERA196638:ERH196639 FAW196638:FBD196639 FKS196638:FKZ196639 FUO196638:FUV196639 GEK196638:GER196639 GOG196638:GON196639 GYC196638:GYJ196639 HHY196638:HIF196639 HRU196638:HSB196639 IBQ196638:IBX196639 ILM196638:ILT196639 IVI196638:IVP196639 JFE196638:JFL196639 JPA196638:JPH196639 JYW196638:JZD196639 KIS196638:KIZ196639 KSO196638:KSV196639 LCK196638:LCR196639 LMG196638:LMN196639 LWC196638:LWJ196639 MFY196638:MGF196639 MPU196638:MQB196639 MZQ196638:MZX196639 NJM196638:NJT196639 NTI196638:NTP196639 ODE196638:ODL196639 ONA196638:ONH196639 OWW196638:OXD196639 PGS196638:PGZ196639 PQO196638:PQV196639 QAK196638:QAR196639 QKG196638:QKN196639 QUC196638:QUJ196639 RDY196638:REF196639 RNU196638:ROB196639 RXQ196638:RXX196639 SHM196638:SHT196639 SRI196638:SRP196639 TBE196638:TBL196639 TLA196638:TLH196639 TUW196638:TVD196639 UES196638:UEZ196639 UOO196638:UOV196639 UYK196638:UYR196639 VIG196638:VIN196639 VSC196638:VSJ196639 WBY196638:WCF196639 WLU196638:WMB196639 WVQ196638:WVX196639 I262174:P262175 JE262174:JL262175 TA262174:TH262175 ACW262174:ADD262175 AMS262174:AMZ262175 AWO262174:AWV262175 BGK262174:BGR262175 BQG262174:BQN262175 CAC262174:CAJ262175 CJY262174:CKF262175 CTU262174:CUB262175 DDQ262174:DDX262175 DNM262174:DNT262175 DXI262174:DXP262175 EHE262174:EHL262175 ERA262174:ERH262175 FAW262174:FBD262175 FKS262174:FKZ262175 FUO262174:FUV262175 GEK262174:GER262175 GOG262174:GON262175 GYC262174:GYJ262175 HHY262174:HIF262175 HRU262174:HSB262175 IBQ262174:IBX262175 ILM262174:ILT262175 IVI262174:IVP262175 JFE262174:JFL262175 JPA262174:JPH262175 JYW262174:JZD262175 KIS262174:KIZ262175 KSO262174:KSV262175 LCK262174:LCR262175 LMG262174:LMN262175 LWC262174:LWJ262175 MFY262174:MGF262175 MPU262174:MQB262175 MZQ262174:MZX262175 NJM262174:NJT262175 NTI262174:NTP262175 ODE262174:ODL262175 ONA262174:ONH262175 OWW262174:OXD262175 PGS262174:PGZ262175 PQO262174:PQV262175 QAK262174:QAR262175 QKG262174:QKN262175 QUC262174:QUJ262175 RDY262174:REF262175 RNU262174:ROB262175 RXQ262174:RXX262175 SHM262174:SHT262175 SRI262174:SRP262175 TBE262174:TBL262175 TLA262174:TLH262175 TUW262174:TVD262175 UES262174:UEZ262175 UOO262174:UOV262175 UYK262174:UYR262175 VIG262174:VIN262175 VSC262174:VSJ262175 WBY262174:WCF262175 WLU262174:WMB262175 WVQ262174:WVX262175 I327710:P327711 JE327710:JL327711 TA327710:TH327711 ACW327710:ADD327711 AMS327710:AMZ327711 AWO327710:AWV327711 BGK327710:BGR327711 BQG327710:BQN327711 CAC327710:CAJ327711 CJY327710:CKF327711 CTU327710:CUB327711 DDQ327710:DDX327711 DNM327710:DNT327711 DXI327710:DXP327711 EHE327710:EHL327711 ERA327710:ERH327711 FAW327710:FBD327711 FKS327710:FKZ327711 FUO327710:FUV327711 GEK327710:GER327711 GOG327710:GON327711 GYC327710:GYJ327711 HHY327710:HIF327711 HRU327710:HSB327711 IBQ327710:IBX327711 ILM327710:ILT327711 IVI327710:IVP327711 JFE327710:JFL327711 JPA327710:JPH327711 JYW327710:JZD327711 KIS327710:KIZ327711 KSO327710:KSV327711 LCK327710:LCR327711 LMG327710:LMN327711 LWC327710:LWJ327711 MFY327710:MGF327711 MPU327710:MQB327711 MZQ327710:MZX327711 NJM327710:NJT327711 NTI327710:NTP327711 ODE327710:ODL327711 ONA327710:ONH327711 OWW327710:OXD327711 PGS327710:PGZ327711 PQO327710:PQV327711 QAK327710:QAR327711 QKG327710:QKN327711 QUC327710:QUJ327711 RDY327710:REF327711 RNU327710:ROB327711 RXQ327710:RXX327711 SHM327710:SHT327711 SRI327710:SRP327711 TBE327710:TBL327711 TLA327710:TLH327711 TUW327710:TVD327711 UES327710:UEZ327711 UOO327710:UOV327711 UYK327710:UYR327711 VIG327710:VIN327711 VSC327710:VSJ327711 WBY327710:WCF327711 WLU327710:WMB327711 WVQ327710:WVX327711 I393246:P393247 JE393246:JL393247 TA393246:TH393247 ACW393246:ADD393247 AMS393246:AMZ393247 AWO393246:AWV393247 BGK393246:BGR393247 BQG393246:BQN393247 CAC393246:CAJ393247 CJY393246:CKF393247 CTU393246:CUB393247 DDQ393246:DDX393247 DNM393246:DNT393247 DXI393246:DXP393247 EHE393246:EHL393247 ERA393246:ERH393247 FAW393246:FBD393247 FKS393246:FKZ393247 FUO393246:FUV393247 GEK393246:GER393247 GOG393246:GON393247 GYC393246:GYJ393247 HHY393246:HIF393247 HRU393246:HSB393247 IBQ393246:IBX393247 ILM393246:ILT393247 IVI393246:IVP393247 JFE393246:JFL393247 JPA393246:JPH393247 JYW393246:JZD393247 KIS393246:KIZ393247 KSO393246:KSV393247 LCK393246:LCR393247 LMG393246:LMN393247 LWC393246:LWJ393247 MFY393246:MGF393247 MPU393246:MQB393247 MZQ393246:MZX393247 NJM393246:NJT393247 NTI393246:NTP393247 ODE393246:ODL393247 ONA393246:ONH393247 OWW393246:OXD393247 PGS393246:PGZ393247 PQO393246:PQV393247 QAK393246:QAR393247 QKG393246:QKN393247 QUC393246:QUJ393247 RDY393246:REF393247 RNU393246:ROB393247 RXQ393246:RXX393247 SHM393246:SHT393247 SRI393246:SRP393247 TBE393246:TBL393247 TLA393246:TLH393247 TUW393246:TVD393247 UES393246:UEZ393247 UOO393246:UOV393247 UYK393246:UYR393247 VIG393246:VIN393247 VSC393246:VSJ393247 WBY393246:WCF393247 WLU393246:WMB393247 WVQ393246:WVX393247 I458782:P458783 JE458782:JL458783 TA458782:TH458783 ACW458782:ADD458783 AMS458782:AMZ458783 AWO458782:AWV458783 BGK458782:BGR458783 BQG458782:BQN458783 CAC458782:CAJ458783 CJY458782:CKF458783 CTU458782:CUB458783 DDQ458782:DDX458783 DNM458782:DNT458783 DXI458782:DXP458783 EHE458782:EHL458783 ERA458782:ERH458783 FAW458782:FBD458783 FKS458782:FKZ458783 FUO458782:FUV458783 GEK458782:GER458783 GOG458782:GON458783 GYC458782:GYJ458783 HHY458782:HIF458783 HRU458782:HSB458783 IBQ458782:IBX458783 ILM458782:ILT458783 IVI458782:IVP458783 JFE458782:JFL458783 JPA458782:JPH458783 JYW458782:JZD458783 KIS458782:KIZ458783 KSO458782:KSV458783 LCK458782:LCR458783 LMG458782:LMN458783 LWC458782:LWJ458783 MFY458782:MGF458783 MPU458782:MQB458783 MZQ458782:MZX458783 NJM458782:NJT458783 NTI458782:NTP458783 ODE458782:ODL458783 ONA458782:ONH458783 OWW458782:OXD458783 PGS458782:PGZ458783 PQO458782:PQV458783 QAK458782:QAR458783 QKG458782:QKN458783 QUC458782:QUJ458783 RDY458782:REF458783 RNU458782:ROB458783 RXQ458782:RXX458783 SHM458782:SHT458783 SRI458782:SRP458783 TBE458782:TBL458783 TLA458782:TLH458783 TUW458782:TVD458783 UES458782:UEZ458783 UOO458782:UOV458783 UYK458782:UYR458783 VIG458782:VIN458783 VSC458782:VSJ458783 WBY458782:WCF458783 WLU458782:WMB458783 WVQ458782:WVX458783 I524318:P524319 JE524318:JL524319 TA524318:TH524319 ACW524318:ADD524319 AMS524318:AMZ524319 AWO524318:AWV524319 BGK524318:BGR524319 BQG524318:BQN524319 CAC524318:CAJ524319 CJY524318:CKF524319 CTU524318:CUB524319 DDQ524318:DDX524319 DNM524318:DNT524319 DXI524318:DXP524319 EHE524318:EHL524319 ERA524318:ERH524319 FAW524318:FBD524319 FKS524318:FKZ524319 FUO524318:FUV524319 GEK524318:GER524319 GOG524318:GON524319 GYC524318:GYJ524319 HHY524318:HIF524319 HRU524318:HSB524319 IBQ524318:IBX524319 ILM524318:ILT524319 IVI524318:IVP524319 JFE524318:JFL524319 JPA524318:JPH524319 JYW524318:JZD524319 KIS524318:KIZ524319 KSO524318:KSV524319 LCK524318:LCR524319 LMG524318:LMN524319 LWC524318:LWJ524319 MFY524318:MGF524319 MPU524318:MQB524319 MZQ524318:MZX524319 NJM524318:NJT524319 NTI524318:NTP524319 ODE524318:ODL524319 ONA524318:ONH524319 OWW524318:OXD524319 PGS524318:PGZ524319 PQO524318:PQV524319 QAK524318:QAR524319 QKG524318:QKN524319 QUC524318:QUJ524319 RDY524318:REF524319 RNU524318:ROB524319 RXQ524318:RXX524319 SHM524318:SHT524319 SRI524318:SRP524319 TBE524318:TBL524319 TLA524318:TLH524319 TUW524318:TVD524319 UES524318:UEZ524319 UOO524318:UOV524319 UYK524318:UYR524319 VIG524318:VIN524319 VSC524318:VSJ524319 WBY524318:WCF524319 WLU524318:WMB524319 WVQ524318:WVX524319 I589854:P589855 JE589854:JL589855 TA589854:TH589855 ACW589854:ADD589855 AMS589854:AMZ589855 AWO589854:AWV589855 BGK589854:BGR589855 BQG589854:BQN589855 CAC589854:CAJ589855 CJY589854:CKF589855 CTU589854:CUB589855 DDQ589854:DDX589855 DNM589854:DNT589855 DXI589854:DXP589855 EHE589854:EHL589855 ERA589854:ERH589855 FAW589854:FBD589855 FKS589854:FKZ589855 FUO589854:FUV589855 GEK589854:GER589855 GOG589854:GON589855 GYC589854:GYJ589855 HHY589854:HIF589855 HRU589854:HSB589855 IBQ589854:IBX589855 ILM589854:ILT589855 IVI589854:IVP589855 JFE589854:JFL589855 JPA589854:JPH589855 JYW589854:JZD589855 KIS589854:KIZ589855 KSO589854:KSV589855 LCK589854:LCR589855 LMG589854:LMN589855 LWC589854:LWJ589855 MFY589854:MGF589855 MPU589854:MQB589855 MZQ589854:MZX589855 NJM589854:NJT589855 NTI589854:NTP589855 ODE589854:ODL589855 ONA589854:ONH589855 OWW589854:OXD589855 PGS589854:PGZ589855 PQO589854:PQV589855 QAK589854:QAR589855 QKG589854:QKN589855 QUC589854:QUJ589855 RDY589854:REF589855 RNU589854:ROB589855 RXQ589854:RXX589855 SHM589854:SHT589855 SRI589854:SRP589855 TBE589854:TBL589855 TLA589854:TLH589855 TUW589854:TVD589855 UES589854:UEZ589855 UOO589854:UOV589855 UYK589854:UYR589855 VIG589854:VIN589855 VSC589854:VSJ589855 WBY589854:WCF589855 WLU589854:WMB589855 WVQ589854:WVX589855 I655390:P655391 JE655390:JL655391 TA655390:TH655391 ACW655390:ADD655391 AMS655390:AMZ655391 AWO655390:AWV655391 BGK655390:BGR655391 BQG655390:BQN655391 CAC655390:CAJ655391 CJY655390:CKF655391 CTU655390:CUB655391 DDQ655390:DDX655391 DNM655390:DNT655391 DXI655390:DXP655391 EHE655390:EHL655391 ERA655390:ERH655391 FAW655390:FBD655391 FKS655390:FKZ655391 FUO655390:FUV655391 GEK655390:GER655391 GOG655390:GON655391 GYC655390:GYJ655391 HHY655390:HIF655391 HRU655390:HSB655391 IBQ655390:IBX655391 ILM655390:ILT655391 IVI655390:IVP655391 JFE655390:JFL655391 JPA655390:JPH655391 JYW655390:JZD655391 KIS655390:KIZ655391 KSO655390:KSV655391 LCK655390:LCR655391 LMG655390:LMN655391 LWC655390:LWJ655391 MFY655390:MGF655391 MPU655390:MQB655391 MZQ655390:MZX655391 NJM655390:NJT655391 NTI655390:NTP655391 ODE655390:ODL655391 ONA655390:ONH655391 OWW655390:OXD655391 PGS655390:PGZ655391 PQO655390:PQV655391 QAK655390:QAR655391 QKG655390:QKN655391 QUC655390:QUJ655391 RDY655390:REF655391 RNU655390:ROB655391 RXQ655390:RXX655391 SHM655390:SHT655391 SRI655390:SRP655391 TBE655390:TBL655391 TLA655390:TLH655391 TUW655390:TVD655391 UES655390:UEZ655391 UOO655390:UOV655391 UYK655390:UYR655391 VIG655390:VIN655391 VSC655390:VSJ655391 WBY655390:WCF655391 WLU655390:WMB655391 WVQ655390:WVX655391 I720926:P720927 JE720926:JL720927 TA720926:TH720927 ACW720926:ADD720927 AMS720926:AMZ720927 AWO720926:AWV720927 BGK720926:BGR720927 BQG720926:BQN720927 CAC720926:CAJ720927 CJY720926:CKF720927 CTU720926:CUB720927 DDQ720926:DDX720927 DNM720926:DNT720927 DXI720926:DXP720927 EHE720926:EHL720927 ERA720926:ERH720927 FAW720926:FBD720927 FKS720926:FKZ720927 FUO720926:FUV720927 GEK720926:GER720927 GOG720926:GON720927 GYC720926:GYJ720927 HHY720926:HIF720927 HRU720926:HSB720927 IBQ720926:IBX720927 ILM720926:ILT720927 IVI720926:IVP720927 JFE720926:JFL720927 JPA720926:JPH720927 JYW720926:JZD720927 KIS720926:KIZ720927 KSO720926:KSV720927 LCK720926:LCR720927 LMG720926:LMN720927 LWC720926:LWJ720927 MFY720926:MGF720927 MPU720926:MQB720927 MZQ720926:MZX720927 NJM720926:NJT720927 NTI720926:NTP720927 ODE720926:ODL720927 ONA720926:ONH720927 OWW720926:OXD720927 PGS720926:PGZ720927 PQO720926:PQV720927 QAK720926:QAR720927 QKG720926:QKN720927 QUC720926:QUJ720927 RDY720926:REF720927 RNU720926:ROB720927 RXQ720926:RXX720927 SHM720926:SHT720927 SRI720926:SRP720927 TBE720926:TBL720927 TLA720926:TLH720927 TUW720926:TVD720927 UES720926:UEZ720927 UOO720926:UOV720927 UYK720926:UYR720927 VIG720926:VIN720927 VSC720926:VSJ720927 WBY720926:WCF720927 WLU720926:WMB720927 WVQ720926:WVX720927 I786462:P786463 JE786462:JL786463 TA786462:TH786463 ACW786462:ADD786463 AMS786462:AMZ786463 AWO786462:AWV786463 BGK786462:BGR786463 BQG786462:BQN786463 CAC786462:CAJ786463 CJY786462:CKF786463 CTU786462:CUB786463 DDQ786462:DDX786463 DNM786462:DNT786463 DXI786462:DXP786463 EHE786462:EHL786463 ERA786462:ERH786463 FAW786462:FBD786463 FKS786462:FKZ786463 FUO786462:FUV786463 GEK786462:GER786463 GOG786462:GON786463 GYC786462:GYJ786463 HHY786462:HIF786463 HRU786462:HSB786463 IBQ786462:IBX786463 ILM786462:ILT786463 IVI786462:IVP786463 JFE786462:JFL786463 JPA786462:JPH786463 JYW786462:JZD786463 KIS786462:KIZ786463 KSO786462:KSV786463 LCK786462:LCR786463 LMG786462:LMN786463 LWC786462:LWJ786463 MFY786462:MGF786463 MPU786462:MQB786463 MZQ786462:MZX786463 NJM786462:NJT786463 NTI786462:NTP786463 ODE786462:ODL786463 ONA786462:ONH786463 OWW786462:OXD786463 PGS786462:PGZ786463 PQO786462:PQV786463 QAK786462:QAR786463 QKG786462:QKN786463 QUC786462:QUJ786463 RDY786462:REF786463 RNU786462:ROB786463 RXQ786462:RXX786463 SHM786462:SHT786463 SRI786462:SRP786463 TBE786462:TBL786463 TLA786462:TLH786463 TUW786462:TVD786463 UES786462:UEZ786463 UOO786462:UOV786463 UYK786462:UYR786463 VIG786462:VIN786463 VSC786462:VSJ786463 WBY786462:WCF786463 WLU786462:WMB786463 WVQ786462:WVX786463 I851998:P851999 JE851998:JL851999 TA851998:TH851999 ACW851998:ADD851999 AMS851998:AMZ851999 AWO851998:AWV851999 BGK851998:BGR851999 BQG851998:BQN851999 CAC851998:CAJ851999 CJY851998:CKF851999 CTU851998:CUB851999 DDQ851998:DDX851999 DNM851998:DNT851999 DXI851998:DXP851999 EHE851998:EHL851999 ERA851998:ERH851999 FAW851998:FBD851999 FKS851998:FKZ851999 FUO851998:FUV851999 GEK851998:GER851999 GOG851998:GON851999 GYC851998:GYJ851999 HHY851998:HIF851999 HRU851998:HSB851999 IBQ851998:IBX851999 ILM851998:ILT851999 IVI851998:IVP851999 JFE851998:JFL851999 JPA851998:JPH851999 JYW851998:JZD851999 KIS851998:KIZ851999 KSO851998:KSV851999 LCK851998:LCR851999 LMG851998:LMN851999 LWC851998:LWJ851999 MFY851998:MGF851999 MPU851998:MQB851999 MZQ851998:MZX851999 NJM851998:NJT851999 NTI851998:NTP851999 ODE851998:ODL851999 ONA851998:ONH851999 OWW851998:OXD851999 PGS851998:PGZ851999 PQO851998:PQV851999 QAK851998:QAR851999 QKG851998:QKN851999 QUC851998:QUJ851999 RDY851998:REF851999 RNU851998:ROB851999 RXQ851998:RXX851999 SHM851998:SHT851999 SRI851998:SRP851999 TBE851998:TBL851999 TLA851998:TLH851999 TUW851998:TVD851999 UES851998:UEZ851999 UOO851998:UOV851999 UYK851998:UYR851999 VIG851998:VIN851999 VSC851998:VSJ851999 WBY851998:WCF851999 WLU851998:WMB851999 WVQ851998:WVX851999 I917534:P917535 JE917534:JL917535 TA917534:TH917535 ACW917534:ADD917535 AMS917534:AMZ917535 AWO917534:AWV917535 BGK917534:BGR917535 BQG917534:BQN917535 CAC917534:CAJ917535 CJY917534:CKF917535 CTU917534:CUB917535 DDQ917534:DDX917535 DNM917534:DNT917535 DXI917534:DXP917535 EHE917534:EHL917535 ERA917534:ERH917535 FAW917534:FBD917535 FKS917534:FKZ917535 FUO917534:FUV917535 GEK917534:GER917535 GOG917534:GON917535 GYC917534:GYJ917535 HHY917534:HIF917535 HRU917534:HSB917535 IBQ917534:IBX917535 ILM917534:ILT917535 IVI917534:IVP917535 JFE917534:JFL917535 JPA917534:JPH917535 JYW917534:JZD917535 KIS917534:KIZ917535 KSO917534:KSV917535 LCK917534:LCR917535 LMG917534:LMN917535 LWC917534:LWJ917535 MFY917534:MGF917535 MPU917534:MQB917535 MZQ917534:MZX917535 NJM917534:NJT917535 NTI917534:NTP917535 ODE917534:ODL917535 ONA917534:ONH917535 OWW917534:OXD917535 PGS917534:PGZ917535 PQO917534:PQV917535 QAK917534:QAR917535 QKG917534:QKN917535 QUC917534:QUJ917535 RDY917534:REF917535 RNU917534:ROB917535 RXQ917534:RXX917535 SHM917534:SHT917535 SRI917534:SRP917535 TBE917534:TBL917535 TLA917534:TLH917535 TUW917534:TVD917535 UES917534:UEZ917535 UOO917534:UOV917535 UYK917534:UYR917535 VIG917534:VIN917535 VSC917534:VSJ917535 WBY917534:WCF917535 WLU917534:WMB917535 WVQ917534:WVX917535 I983070:P983071 JE983070:JL983071 TA983070:TH983071 ACW983070:ADD983071 AMS983070:AMZ983071 AWO983070:AWV983071 BGK983070:BGR983071 BQG983070:BQN983071 CAC983070:CAJ983071 CJY983070:CKF983071 CTU983070:CUB983071 DDQ983070:DDX983071 DNM983070:DNT983071 DXI983070:DXP983071 EHE983070:EHL983071 ERA983070:ERH983071 FAW983070:FBD983071 FKS983070:FKZ983071 FUO983070:FUV983071 GEK983070:GER983071 GOG983070:GON983071 GYC983070:GYJ983071 HHY983070:HIF983071 HRU983070:HSB983071 IBQ983070:IBX983071 ILM983070:ILT983071 IVI983070:IVP983071 JFE983070:JFL983071 JPA983070:JPH983071 JYW983070:JZD983071 KIS983070:KIZ983071 KSO983070:KSV983071 LCK983070:LCR983071 LMG983070:LMN983071 LWC983070:LWJ983071 MFY983070:MGF983071 MPU983070:MQB983071 MZQ983070:MZX983071 NJM983070:NJT983071 NTI983070:NTP983071 ODE983070:ODL983071 ONA983070:ONH983071 OWW983070:OXD983071 PGS983070:PGZ983071 PQO983070:PQV983071 QAK983070:QAR983071 QKG983070:QKN983071 QUC983070:QUJ983071 RDY983070:REF983071 RNU983070:ROB983071 RXQ983070:RXX983071 SHM983070:SHT983071 SRI983070:SRP983071 TBE983070:TBL983071 TLA983070:TLH983071 TUW983070:TVD983071 UES983070:UEZ983071 UOO983070:UOV983071 UYK983070:UYR983071 VIG983070:VIN983071 VSC983070:VSJ983071 WBY983070:WCF983071 WLU983070:WMB983071 WVQ983070:WVX983071</xm:sqref>
        </x14:dataValidation>
        <x14:dataValidation type="list" allowBlank="1" showInputMessage="1" showErrorMessage="1">
          <x14:formula1>
            <xm:f>"該当,該当無"</xm:f>
          </x14:formula1>
          <xm:sqref>P111:R111 JL111:JN111 TH111:TJ111 ADD111:ADF111 AMZ111:ANB111 AWV111:AWX111 BGR111:BGT111 BQN111:BQP111 CAJ111:CAL111 CKF111:CKH111 CUB111:CUD111 DDX111:DDZ111 DNT111:DNV111 DXP111:DXR111 EHL111:EHN111 ERH111:ERJ111 FBD111:FBF111 FKZ111:FLB111 FUV111:FUX111 GER111:GET111 GON111:GOP111 GYJ111:GYL111 HIF111:HIH111 HSB111:HSD111 IBX111:IBZ111 ILT111:ILV111 IVP111:IVR111 JFL111:JFN111 JPH111:JPJ111 JZD111:JZF111 KIZ111:KJB111 KSV111:KSX111 LCR111:LCT111 LMN111:LMP111 LWJ111:LWL111 MGF111:MGH111 MQB111:MQD111 MZX111:MZZ111 NJT111:NJV111 NTP111:NTR111 ODL111:ODN111 ONH111:ONJ111 OXD111:OXF111 PGZ111:PHB111 PQV111:PQX111 QAR111:QAT111 QKN111:QKP111 QUJ111:QUL111 REF111:REH111 ROB111:ROD111 RXX111:RXZ111 SHT111:SHV111 SRP111:SRR111 TBL111:TBN111 TLH111:TLJ111 TVD111:TVF111 UEZ111:UFB111 UOV111:UOX111 UYR111:UYT111 VIN111:VIP111 VSJ111:VSL111 WCF111:WCH111 WMB111:WMD111 WVX111:WVZ111 P65647:R65647 JL65647:JN65647 TH65647:TJ65647 ADD65647:ADF65647 AMZ65647:ANB65647 AWV65647:AWX65647 BGR65647:BGT65647 BQN65647:BQP65647 CAJ65647:CAL65647 CKF65647:CKH65647 CUB65647:CUD65647 DDX65647:DDZ65647 DNT65647:DNV65647 DXP65647:DXR65647 EHL65647:EHN65647 ERH65647:ERJ65647 FBD65647:FBF65647 FKZ65647:FLB65647 FUV65647:FUX65647 GER65647:GET65647 GON65647:GOP65647 GYJ65647:GYL65647 HIF65647:HIH65647 HSB65647:HSD65647 IBX65647:IBZ65647 ILT65647:ILV65647 IVP65647:IVR65647 JFL65647:JFN65647 JPH65647:JPJ65647 JZD65647:JZF65647 KIZ65647:KJB65647 KSV65647:KSX65647 LCR65647:LCT65647 LMN65647:LMP65647 LWJ65647:LWL65647 MGF65647:MGH65647 MQB65647:MQD65647 MZX65647:MZZ65647 NJT65647:NJV65647 NTP65647:NTR65647 ODL65647:ODN65647 ONH65647:ONJ65647 OXD65647:OXF65647 PGZ65647:PHB65647 PQV65647:PQX65647 QAR65647:QAT65647 QKN65647:QKP65647 QUJ65647:QUL65647 REF65647:REH65647 ROB65647:ROD65647 RXX65647:RXZ65647 SHT65647:SHV65647 SRP65647:SRR65647 TBL65647:TBN65647 TLH65647:TLJ65647 TVD65647:TVF65647 UEZ65647:UFB65647 UOV65647:UOX65647 UYR65647:UYT65647 VIN65647:VIP65647 VSJ65647:VSL65647 WCF65647:WCH65647 WMB65647:WMD65647 WVX65647:WVZ65647 P131183:R131183 JL131183:JN131183 TH131183:TJ131183 ADD131183:ADF131183 AMZ131183:ANB131183 AWV131183:AWX131183 BGR131183:BGT131183 BQN131183:BQP131183 CAJ131183:CAL131183 CKF131183:CKH131183 CUB131183:CUD131183 DDX131183:DDZ131183 DNT131183:DNV131183 DXP131183:DXR131183 EHL131183:EHN131183 ERH131183:ERJ131183 FBD131183:FBF131183 FKZ131183:FLB131183 FUV131183:FUX131183 GER131183:GET131183 GON131183:GOP131183 GYJ131183:GYL131183 HIF131183:HIH131183 HSB131183:HSD131183 IBX131183:IBZ131183 ILT131183:ILV131183 IVP131183:IVR131183 JFL131183:JFN131183 JPH131183:JPJ131183 JZD131183:JZF131183 KIZ131183:KJB131183 KSV131183:KSX131183 LCR131183:LCT131183 LMN131183:LMP131183 LWJ131183:LWL131183 MGF131183:MGH131183 MQB131183:MQD131183 MZX131183:MZZ131183 NJT131183:NJV131183 NTP131183:NTR131183 ODL131183:ODN131183 ONH131183:ONJ131183 OXD131183:OXF131183 PGZ131183:PHB131183 PQV131183:PQX131183 QAR131183:QAT131183 QKN131183:QKP131183 QUJ131183:QUL131183 REF131183:REH131183 ROB131183:ROD131183 RXX131183:RXZ131183 SHT131183:SHV131183 SRP131183:SRR131183 TBL131183:TBN131183 TLH131183:TLJ131183 TVD131183:TVF131183 UEZ131183:UFB131183 UOV131183:UOX131183 UYR131183:UYT131183 VIN131183:VIP131183 VSJ131183:VSL131183 WCF131183:WCH131183 WMB131183:WMD131183 WVX131183:WVZ131183 P196719:R196719 JL196719:JN196719 TH196719:TJ196719 ADD196719:ADF196719 AMZ196719:ANB196719 AWV196719:AWX196719 BGR196719:BGT196719 BQN196719:BQP196719 CAJ196719:CAL196719 CKF196719:CKH196719 CUB196719:CUD196719 DDX196719:DDZ196719 DNT196719:DNV196719 DXP196719:DXR196719 EHL196719:EHN196719 ERH196719:ERJ196719 FBD196719:FBF196719 FKZ196719:FLB196719 FUV196719:FUX196719 GER196719:GET196719 GON196719:GOP196719 GYJ196719:GYL196719 HIF196719:HIH196719 HSB196719:HSD196719 IBX196719:IBZ196719 ILT196719:ILV196719 IVP196719:IVR196719 JFL196719:JFN196719 JPH196719:JPJ196719 JZD196719:JZF196719 KIZ196719:KJB196719 KSV196719:KSX196719 LCR196719:LCT196719 LMN196719:LMP196719 LWJ196719:LWL196719 MGF196719:MGH196719 MQB196719:MQD196719 MZX196719:MZZ196719 NJT196719:NJV196719 NTP196719:NTR196719 ODL196719:ODN196719 ONH196719:ONJ196719 OXD196719:OXF196719 PGZ196719:PHB196719 PQV196719:PQX196719 QAR196719:QAT196719 QKN196719:QKP196719 QUJ196719:QUL196719 REF196719:REH196719 ROB196719:ROD196719 RXX196719:RXZ196719 SHT196719:SHV196719 SRP196719:SRR196719 TBL196719:TBN196719 TLH196719:TLJ196719 TVD196719:TVF196719 UEZ196719:UFB196719 UOV196719:UOX196719 UYR196719:UYT196719 VIN196719:VIP196719 VSJ196719:VSL196719 WCF196719:WCH196719 WMB196719:WMD196719 WVX196719:WVZ196719 P262255:R262255 JL262255:JN262255 TH262255:TJ262255 ADD262255:ADF262255 AMZ262255:ANB262255 AWV262255:AWX262255 BGR262255:BGT262255 BQN262255:BQP262255 CAJ262255:CAL262255 CKF262255:CKH262255 CUB262255:CUD262255 DDX262255:DDZ262255 DNT262255:DNV262255 DXP262255:DXR262255 EHL262255:EHN262255 ERH262255:ERJ262255 FBD262255:FBF262255 FKZ262255:FLB262255 FUV262255:FUX262255 GER262255:GET262255 GON262255:GOP262255 GYJ262255:GYL262255 HIF262255:HIH262255 HSB262255:HSD262255 IBX262255:IBZ262255 ILT262255:ILV262255 IVP262255:IVR262255 JFL262255:JFN262255 JPH262255:JPJ262255 JZD262255:JZF262255 KIZ262255:KJB262255 KSV262255:KSX262255 LCR262255:LCT262255 LMN262255:LMP262255 LWJ262255:LWL262255 MGF262255:MGH262255 MQB262255:MQD262255 MZX262255:MZZ262255 NJT262255:NJV262255 NTP262255:NTR262255 ODL262255:ODN262255 ONH262255:ONJ262255 OXD262255:OXF262255 PGZ262255:PHB262255 PQV262255:PQX262255 QAR262255:QAT262255 QKN262255:QKP262255 QUJ262255:QUL262255 REF262255:REH262255 ROB262255:ROD262255 RXX262255:RXZ262255 SHT262255:SHV262255 SRP262255:SRR262255 TBL262255:TBN262255 TLH262255:TLJ262255 TVD262255:TVF262255 UEZ262255:UFB262255 UOV262255:UOX262255 UYR262255:UYT262255 VIN262255:VIP262255 VSJ262255:VSL262255 WCF262255:WCH262255 WMB262255:WMD262255 WVX262255:WVZ262255 P327791:R327791 JL327791:JN327791 TH327791:TJ327791 ADD327791:ADF327791 AMZ327791:ANB327791 AWV327791:AWX327791 BGR327791:BGT327791 BQN327791:BQP327791 CAJ327791:CAL327791 CKF327791:CKH327791 CUB327791:CUD327791 DDX327791:DDZ327791 DNT327791:DNV327791 DXP327791:DXR327791 EHL327791:EHN327791 ERH327791:ERJ327791 FBD327791:FBF327791 FKZ327791:FLB327791 FUV327791:FUX327791 GER327791:GET327791 GON327791:GOP327791 GYJ327791:GYL327791 HIF327791:HIH327791 HSB327791:HSD327791 IBX327791:IBZ327791 ILT327791:ILV327791 IVP327791:IVR327791 JFL327791:JFN327791 JPH327791:JPJ327791 JZD327791:JZF327791 KIZ327791:KJB327791 KSV327791:KSX327791 LCR327791:LCT327791 LMN327791:LMP327791 LWJ327791:LWL327791 MGF327791:MGH327791 MQB327791:MQD327791 MZX327791:MZZ327791 NJT327791:NJV327791 NTP327791:NTR327791 ODL327791:ODN327791 ONH327791:ONJ327791 OXD327791:OXF327791 PGZ327791:PHB327791 PQV327791:PQX327791 QAR327791:QAT327791 QKN327791:QKP327791 QUJ327791:QUL327791 REF327791:REH327791 ROB327791:ROD327791 RXX327791:RXZ327791 SHT327791:SHV327791 SRP327791:SRR327791 TBL327791:TBN327791 TLH327791:TLJ327791 TVD327791:TVF327791 UEZ327791:UFB327791 UOV327791:UOX327791 UYR327791:UYT327791 VIN327791:VIP327791 VSJ327791:VSL327791 WCF327791:WCH327791 WMB327791:WMD327791 WVX327791:WVZ327791 P393327:R393327 JL393327:JN393327 TH393327:TJ393327 ADD393327:ADF393327 AMZ393327:ANB393327 AWV393327:AWX393327 BGR393327:BGT393327 BQN393327:BQP393327 CAJ393327:CAL393327 CKF393327:CKH393327 CUB393327:CUD393327 DDX393327:DDZ393327 DNT393327:DNV393327 DXP393327:DXR393327 EHL393327:EHN393327 ERH393327:ERJ393327 FBD393327:FBF393327 FKZ393327:FLB393327 FUV393327:FUX393327 GER393327:GET393327 GON393327:GOP393327 GYJ393327:GYL393327 HIF393327:HIH393327 HSB393327:HSD393327 IBX393327:IBZ393327 ILT393327:ILV393327 IVP393327:IVR393327 JFL393327:JFN393327 JPH393327:JPJ393327 JZD393327:JZF393327 KIZ393327:KJB393327 KSV393327:KSX393327 LCR393327:LCT393327 LMN393327:LMP393327 LWJ393327:LWL393327 MGF393327:MGH393327 MQB393327:MQD393327 MZX393327:MZZ393327 NJT393327:NJV393327 NTP393327:NTR393327 ODL393327:ODN393327 ONH393327:ONJ393327 OXD393327:OXF393327 PGZ393327:PHB393327 PQV393327:PQX393327 QAR393327:QAT393327 QKN393327:QKP393327 QUJ393327:QUL393327 REF393327:REH393327 ROB393327:ROD393327 RXX393327:RXZ393327 SHT393327:SHV393327 SRP393327:SRR393327 TBL393327:TBN393327 TLH393327:TLJ393327 TVD393327:TVF393327 UEZ393327:UFB393327 UOV393327:UOX393327 UYR393327:UYT393327 VIN393327:VIP393327 VSJ393327:VSL393327 WCF393327:WCH393327 WMB393327:WMD393327 WVX393327:WVZ393327 P458863:R458863 JL458863:JN458863 TH458863:TJ458863 ADD458863:ADF458863 AMZ458863:ANB458863 AWV458863:AWX458863 BGR458863:BGT458863 BQN458863:BQP458863 CAJ458863:CAL458863 CKF458863:CKH458863 CUB458863:CUD458863 DDX458863:DDZ458863 DNT458863:DNV458863 DXP458863:DXR458863 EHL458863:EHN458863 ERH458863:ERJ458863 FBD458863:FBF458863 FKZ458863:FLB458863 FUV458863:FUX458863 GER458863:GET458863 GON458863:GOP458863 GYJ458863:GYL458863 HIF458863:HIH458863 HSB458863:HSD458863 IBX458863:IBZ458863 ILT458863:ILV458863 IVP458863:IVR458863 JFL458863:JFN458863 JPH458863:JPJ458863 JZD458863:JZF458863 KIZ458863:KJB458863 KSV458863:KSX458863 LCR458863:LCT458863 LMN458863:LMP458863 LWJ458863:LWL458863 MGF458863:MGH458863 MQB458863:MQD458863 MZX458863:MZZ458863 NJT458863:NJV458863 NTP458863:NTR458863 ODL458863:ODN458863 ONH458863:ONJ458863 OXD458863:OXF458863 PGZ458863:PHB458863 PQV458863:PQX458863 QAR458863:QAT458863 QKN458863:QKP458863 QUJ458863:QUL458863 REF458863:REH458863 ROB458863:ROD458863 RXX458863:RXZ458863 SHT458863:SHV458863 SRP458863:SRR458863 TBL458863:TBN458863 TLH458863:TLJ458863 TVD458863:TVF458863 UEZ458863:UFB458863 UOV458863:UOX458863 UYR458863:UYT458863 VIN458863:VIP458863 VSJ458863:VSL458863 WCF458863:WCH458863 WMB458863:WMD458863 WVX458863:WVZ458863 P524399:R524399 JL524399:JN524399 TH524399:TJ524399 ADD524399:ADF524399 AMZ524399:ANB524399 AWV524399:AWX524399 BGR524399:BGT524399 BQN524399:BQP524399 CAJ524399:CAL524399 CKF524399:CKH524399 CUB524399:CUD524399 DDX524399:DDZ524399 DNT524399:DNV524399 DXP524399:DXR524399 EHL524399:EHN524399 ERH524399:ERJ524399 FBD524399:FBF524399 FKZ524399:FLB524399 FUV524399:FUX524399 GER524399:GET524399 GON524399:GOP524399 GYJ524399:GYL524399 HIF524399:HIH524399 HSB524399:HSD524399 IBX524399:IBZ524399 ILT524399:ILV524399 IVP524399:IVR524399 JFL524399:JFN524399 JPH524399:JPJ524399 JZD524399:JZF524399 KIZ524399:KJB524399 KSV524399:KSX524399 LCR524399:LCT524399 LMN524399:LMP524399 LWJ524399:LWL524399 MGF524399:MGH524399 MQB524399:MQD524399 MZX524399:MZZ524399 NJT524399:NJV524399 NTP524399:NTR524399 ODL524399:ODN524399 ONH524399:ONJ524399 OXD524399:OXF524399 PGZ524399:PHB524399 PQV524399:PQX524399 QAR524399:QAT524399 QKN524399:QKP524399 QUJ524399:QUL524399 REF524399:REH524399 ROB524399:ROD524399 RXX524399:RXZ524399 SHT524399:SHV524399 SRP524399:SRR524399 TBL524399:TBN524399 TLH524399:TLJ524399 TVD524399:TVF524399 UEZ524399:UFB524399 UOV524399:UOX524399 UYR524399:UYT524399 VIN524399:VIP524399 VSJ524399:VSL524399 WCF524399:WCH524399 WMB524399:WMD524399 WVX524399:WVZ524399 P589935:R589935 JL589935:JN589935 TH589935:TJ589935 ADD589935:ADF589935 AMZ589935:ANB589935 AWV589935:AWX589935 BGR589935:BGT589935 BQN589935:BQP589935 CAJ589935:CAL589935 CKF589935:CKH589935 CUB589935:CUD589935 DDX589935:DDZ589935 DNT589935:DNV589935 DXP589935:DXR589935 EHL589935:EHN589935 ERH589935:ERJ589935 FBD589935:FBF589935 FKZ589935:FLB589935 FUV589935:FUX589935 GER589935:GET589935 GON589935:GOP589935 GYJ589935:GYL589935 HIF589935:HIH589935 HSB589935:HSD589935 IBX589935:IBZ589935 ILT589935:ILV589935 IVP589935:IVR589935 JFL589935:JFN589935 JPH589935:JPJ589935 JZD589935:JZF589935 KIZ589935:KJB589935 KSV589935:KSX589935 LCR589935:LCT589935 LMN589935:LMP589935 LWJ589935:LWL589935 MGF589935:MGH589935 MQB589935:MQD589935 MZX589935:MZZ589935 NJT589935:NJV589935 NTP589935:NTR589935 ODL589935:ODN589935 ONH589935:ONJ589935 OXD589935:OXF589935 PGZ589935:PHB589935 PQV589935:PQX589935 QAR589935:QAT589935 QKN589935:QKP589935 QUJ589935:QUL589935 REF589935:REH589935 ROB589935:ROD589935 RXX589935:RXZ589935 SHT589935:SHV589935 SRP589935:SRR589935 TBL589935:TBN589935 TLH589935:TLJ589935 TVD589935:TVF589935 UEZ589935:UFB589935 UOV589935:UOX589935 UYR589935:UYT589935 VIN589935:VIP589935 VSJ589935:VSL589935 WCF589935:WCH589935 WMB589935:WMD589935 WVX589935:WVZ589935 P655471:R655471 JL655471:JN655471 TH655471:TJ655471 ADD655471:ADF655471 AMZ655471:ANB655471 AWV655471:AWX655471 BGR655471:BGT655471 BQN655471:BQP655471 CAJ655471:CAL655471 CKF655471:CKH655471 CUB655471:CUD655471 DDX655471:DDZ655471 DNT655471:DNV655471 DXP655471:DXR655471 EHL655471:EHN655471 ERH655471:ERJ655471 FBD655471:FBF655471 FKZ655471:FLB655471 FUV655471:FUX655471 GER655471:GET655471 GON655471:GOP655471 GYJ655471:GYL655471 HIF655471:HIH655471 HSB655471:HSD655471 IBX655471:IBZ655471 ILT655471:ILV655471 IVP655471:IVR655471 JFL655471:JFN655471 JPH655471:JPJ655471 JZD655471:JZF655471 KIZ655471:KJB655471 KSV655471:KSX655471 LCR655471:LCT655471 LMN655471:LMP655471 LWJ655471:LWL655471 MGF655471:MGH655471 MQB655471:MQD655471 MZX655471:MZZ655471 NJT655471:NJV655471 NTP655471:NTR655471 ODL655471:ODN655471 ONH655471:ONJ655471 OXD655471:OXF655471 PGZ655471:PHB655471 PQV655471:PQX655471 QAR655471:QAT655471 QKN655471:QKP655471 QUJ655471:QUL655471 REF655471:REH655471 ROB655471:ROD655471 RXX655471:RXZ655471 SHT655471:SHV655471 SRP655471:SRR655471 TBL655471:TBN655471 TLH655471:TLJ655471 TVD655471:TVF655471 UEZ655471:UFB655471 UOV655471:UOX655471 UYR655471:UYT655471 VIN655471:VIP655471 VSJ655471:VSL655471 WCF655471:WCH655471 WMB655471:WMD655471 WVX655471:WVZ655471 P721007:R721007 JL721007:JN721007 TH721007:TJ721007 ADD721007:ADF721007 AMZ721007:ANB721007 AWV721007:AWX721007 BGR721007:BGT721007 BQN721007:BQP721007 CAJ721007:CAL721007 CKF721007:CKH721007 CUB721007:CUD721007 DDX721007:DDZ721007 DNT721007:DNV721007 DXP721007:DXR721007 EHL721007:EHN721007 ERH721007:ERJ721007 FBD721007:FBF721007 FKZ721007:FLB721007 FUV721007:FUX721007 GER721007:GET721007 GON721007:GOP721007 GYJ721007:GYL721007 HIF721007:HIH721007 HSB721007:HSD721007 IBX721007:IBZ721007 ILT721007:ILV721007 IVP721007:IVR721007 JFL721007:JFN721007 JPH721007:JPJ721007 JZD721007:JZF721007 KIZ721007:KJB721007 KSV721007:KSX721007 LCR721007:LCT721007 LMN721007:LMP721007 LWJ721007:LWL721007 MGF721007:MGH721007 MQB721007:MQD721007 MZX721007:MZZ721007 NJT721007:NJV721007 NTP721007:NTR721007 ODL721007:ODN721007 ONH721007:ONJ721007 OXD721007:OXF721007 PGZ721007:PHB721007 PQV721007:PQX721007 QAR721007:QAT721007 QKN721007:QKP721007 QUJ721007:QUL721007 REF721007:REH721007 ROB721007:ROD721007 RXX721007:RXZ721007 SHT721007:SHV721007 SRP721007:SRR721007 TBL721007:TBN721007 TLH721007:TLJ721007 TVD721007:TVF721007 UEZ721007:UFB721007 UOV721007:UOX721007 UYR721007:UYT721007 VIN721007:VIP721007 VSJ721007:VSL721007 WCF721007:WCH721007 WMB721007:WMD721007 WVX721007:WVZ721007 P786543:R786543 JL786543:JN786543 TH786543:TJ786543 ADD786543:ADF786543 AMZ786543:ANB786543 AWV786543:AWX786543 BGR786543:BGT786543 BQN786543:BQP786543 CAJ786543:CAL786543 CKF786543:CKH786543 CUB786543:CUD786543 DDX786543:DDZ786543 DNT786543:DNV786543 DXP786543:DXR786543 EHL786543:EHN786543 ERH786543:ERJ786543 FBD786543:FBF786543 FKZ786543:FLB786543 FUV786543:FUX786543 GER786543:GET786543 GON786543:GOP786543 GYJ786543:GYL786543 HIF786543:HIH786543 HSB786543:HSD786543 IBX786543:IBZ786543 ILT786543:ILV786543 IVP786543:IVR786543 JFL786543:JFN786543 JPH786543:JPJ786543 JZD786543:JZF786543 KIZ786543:KJB786543 KSV786543:KSX786543 LCR786543:LCT786543 LMN786543:LMP786543 LWJ786543:LWL786543 MGF786543:MGH786543 MQB786543:MQD786543 MZX786543:MZZ786543 NJT786543:NJV786543 NTP786543:NTR786543 ODL786543:ODN786543 ONH786543:ONJ786543 OXD786543:OXF786543 PGZ786543:PHB786543 PQV786543:PQX786543 QAR786543:QAT786543 QKN786543:QKP786543 QUJ786543:QUL786543 REF786543:REH786543 ROB786543:ROD786543 RXX786543:RXZ786543 SHT786543:SHV786543 SRP786543:SRR786543 TBL786543:TBN786543 TLH786543:TLJ786543 TVD786543:TVF786543 UEZ786543:UFB786543 UOV786543:UOX786543 UYR786543:UYT786543 VIN786543:VIP786543 VSJ786543:VSL786543 WCF786543:WCH786543 WMB786543:WMD786543 WVX786543:WVZ786543 P852079:R852079 JL852079:JN852079 TH852079:TJ852079 ADD852079:ADF852079 AMZ852079:ANB852079 AWV852079:AWX852079 BGR852079:BGT852079 BQN852079:BQP852079 CAJ852079:CAL852079 CKF852079:CKH852079 CUB852079:CUD852079 DDX852079:DDZ852079 DNT852079:DNV852079 DXP852079:DXR852079 EHL852079:EHN852079 ERH852079:ERJ852079 FBD852079:FBF852079 FKZ852079:FLB852079 FUV852079:FUX852079 GER852079:GET852079 GON852079:GOP852079 GYJ852079:GYL852079 HIF852079:HIH852079 HSB852079:HSD852079 IBX852079:IBZ852079 ILT852079:ILV852079 IVP852079:IVR852079 JFL852079:JFN852079 JPH852079:JPJ852079 JZD852079:JZF852079 KIZ852079:KJB852079 KSV852079:KSX852079 LCR852079:LCT852079 LMN852079:LMP852079 LWJ852079:LWL852079 MGF852079:MGH852079 MQB852079:MQD852079 MZX852079:MZZ852079 NJT852079:NJV852079 NTP852079:NTR852079 ODL852079:ODN852079 ONH852079:ONJ852079 OXD852079:OXF852079 PGZ852079:PHB852079 PQV852079:PQX852079 QAR852079:QAT852079 QKN852079:QKP852079 QUJ852079:QUL852079 REF852079:REH852079 ROB852079:ROD852079 RXX852079:RXZ852079 SHT852079:SHV852079 SRP852079:SRR852079 TBL852079:TBN852079 TLH852079:TLJ852079 TVD852079:TVF852079 UEZ852079:UFB852079 UOV852079:UOX852079 UYR852079:UYT852079 VIN852079:VIP852079 VSJ852079:VSL852079 WCF852079:WCH852079 WMB852079:WMD852079 WVX852079:WVZ852079 P917615:R917615 JL917615:JN917615 TH917615:TJ917615 ADD917615:ADF917615 AMZ917615:ANB917615 AWV917615:AWX917615 BGR917615:BGT917615 BQN917615:BQP917615 CAJ917615:CAL917615 CKF917615:CKH917615 CUB917615:CUD917615 DDX917615:DDZ917615 DNT917615:DNV917615 DXP917615:DXR917615 EHL917615:EHN917615 ERH917615:ERJ917615 FBD917615:FBF917615 FKZ917615:FLB917615 FUV917615:FUX917615 GER917615:GET917615 GON917615:GOP917615 GYJ917615:GYL917615 HIF917615:HIH917615 HSB917615:HSD917615 IBX917615:IBZ917615 ILT917615:ILV917615 IVP917615:IVR917615 JFL917615:JFN917615 JPH917615:JPJ917615 JZD917615:JZF917615 KIZ917615:KJB917615 KSV917615:KSX917615 LCR917615:LCT917615 LMN917615:LMP917615 LWJ917615:LWL917615 MGF917615:MGH917615 MQB917615:MQD917615 MZX917615:MZZ917615 NJT917615:NJV917615 NTP917615:NTR917615 ODL917615:ODN917615 ONH917615:ONJ917615 OXD917615:OXF917615 PGZ917615:PHB917615 PQV917615:PQX917615 QAR917615:QAT917615 QKN917615:QKP917615 QUJ917615:QUL917615 REF917615:REH917615 ROB917615:ROD917615 RXX917615:RXZ917615 SHT917615:SHV917615 SRP917615:SRR917615 TBL917615:TBN917615 TLH917615:TLJ917615 TVD917615:TVF917615 UEZ917615:UFB917615 UOV917615:UOX917615 UYR917615:UYT917615 VIN917615:VIP917615 VSJ917615:VSL917615 WCF917615:WCH917615 WMB917615:WMD917615 WVX917615:WVZ917615 P983151:R983151 JL983151:JN983151 TH983151:TJ983151 ADD983151:ADF983151 AMZ983151:ANB983151 AWV983151:AWX983151 BGR983151:BGT983151 BQN983151:BQP983151 CAJ983151:CAL983151 CKF983151:CKH983151 CUB983151:CUD983151 DDX983151:DDZ983151 DNT983151:DNV983151 DXP983151:DXR983151 EHL983151:EHN983151 ERH983151:ERJ983151 FBD983151:FBF983151 FKZ983151:FLB983151 FUV983151:FUX983151 GER983151:GET983151 GON983151:GOP983151 GYJ983151:GYL983151 HIF983151:HIH983151 HSB983151:HSD983151 IBX983151:IBZ983151 ILT983151:ILV983151 IVP983151:IVR983151 JFL983151:JFN983151 JPH983151:JPJ983151 JZD983151:JZF983151 KIZ983151:KJB983151 KSV983151:KSX983151 LCR983151:LCT983151 LMN983151:LMP983151 LWJ983151:LWL983151 MGF983151:MGH983151 MQB983151:MQD983151 MZX983151:MZZ983151 NJT983151:NJV983151 NTP983151:NTR983151 ODL983151:ODN983151 ONH983151:ONJ983151 OXD983151:OXF983151 PGZ983151:PHB983151 PQV983151:PQX983151 QAR983151:QAT983151 QKN983151:QKP983151 QUJ983151:QUL983151 REF983151:REH983151 ROB983151:ROD983151 RXX983151:RXZ983151 SHT983151:SHV983151 SRP983151:SRR983151 TBL983151:TBN983151 TLH983151:TLJ983151 TVD983151:TVF983151 UEZ983151:UFB983151 UOV983151:UOX983151 UYR983151:UYT983151 VIN983151:VIP983151 VSJ983151:VSL983151 WCF983151:WCH983151 WMB983151:WMD983151 WVX983151:WVZ983151 Q103:R103 JM103:JN103 TI103:TJ103 ADE103:ADF103 ANA103:ANB103 AWW103:AWX103 BGS103:BGT103 BQO103:BQP103 CAK103:CAL103 CKG103:CKH103 CUC103:CUD103 DDY103:DDZ103 DNU103:DNV103 DXQ103:DXR103 EHM103:EHN103 ERI103:ERJ103 FBE103:FBF103 FLA103:FLB103 FUW103:FUX103 GES103:GET103 GOO103:GOP103 GYK103:GYL103 HIG103:HIH103 HSC103:HSD103 IBY103:IBZ103 ILU103:ILV103 IVQ103:IVR103 JFM103:JFN103 JPI103:JPJ103 JZE103:JZF103 KJA103:KJB103 KSW103:KSX103 LCS103:LCT103 LMO103:LMP103 LWK103:LWL103 MGG103:MGH103 MQC103:MQD103 MZY103:MZZ103 NJU103:NJV103 NTQ103:NTR103 ODM103:ODN103 ONI103:ONJ103 OXE103:OXF103 PHA103:PHB103 PQW103:PQX103 QAS103:QAT103 QKO103:QKP103 QUK103:QUL103 REG103:REH103 ROC103:ROD103 RXY103:RXZ103 SHU103:SHV103 SRQ103:SRR103 TBM103:TBN103 TLI103:TLJ103 TVE103:TVF103 UFA103:UFB103 UOW103:UOX103 UYS103:UYT103 VIO103:VIP103 VSK103:VSL103 WCG103:WCH103 WMC103:WMD103 WVY103:WVZ103 Q65639:R65639 JM65639:JN65639 TI65639:TJ65639 ADE65639:ADF65639 ANA65639:ANB65639 AWW65639:AWX65639 BGS65639:BGT65639 BQO65639:BQP65639 CAK65639:CAL65639 CKG65639:CKH65639 CUC65639:CUD65639 DDY65639:DDZ65639 DNU65639:DNV65639 DXQ65639:DXR65639 EHM65639:EHN65639 ERI65639:ERJ65639 FBE65639:FBF65639 FLA65639:FLB65639 FUW65639:FUX65639 GES65639:GET65639 GOO65639:GOP65639 GYK65639:GYL65639 HIG65639:HIH65639 HSC65639:HSD65639 IBY65639:IBZ65639 ILU65639:ILV65639 IVQ65639:IVR65639 JFM65639:JFN65639 JPI65639:JPJ65639 JZE65639:JZF65639 KJA65639:KJB65639 KSW65639:KSX65639 LCS65639:LCT65639 LMO65639:LMP65639 LWK65639:LWL65639 MGG65639:MGH65639 MQC65639:MQD65639 MZY65639:MZZ65639 NJU65639:NJV65639 NTQ65639:NTR65639 ODM65639:ODN65639 ONI65639:ONJ65639 OXE65639:OXF65639 PHA65639:PHB65639 PQW65639:PQX65639 QAS65639:QAT65639 QKO65639:QKP65639 QUK65639:QUL65639 REG65639:REH65639 ROC65639:ROD65639 RXY65639:RXZ65639 SHU65639:SHV65639 SRQ65639:SRR65639 TBM65639:TBN65639 TLI65639:TLJ65639 TVE65639:TVF65639 UFA65639:UFB65639 UOW65639:UOX65639 UYS65639:UYT65639 VIO65639:VIP65639 VSK65639:VSL65639 WCG65639:WCH65639 WMC65639:WMD65639 WVY65639:WVZ65639 Q131175:R131175 JM131175:JN131175 TI131175:TJ131175 ADE131175:ADF131175 ANA131175:ANB131175 AWW131175:AWX131175 BGS131175:BGT131175 BQO131175:BQP131175 CAK131175:CAL131175 CKG131175:CKH131175 CUC131175:CUD131175 DDY131175:DDZ131175 DNU131175:DNV131175 DXQ131175:DXR131175 EHM131175:EHN131175 ERI131175:ERJ131175 FBE131175:FBF131175 FLA131175:FLB131175 FUW131175:FUX131175 GES131175:GET131175 GOO131175:GOP131175 GYK131175:GYL131175 HIG131175:HIH131175 HSC131175:HSD131175 IBY131175:IBZ131175 ILU131175:ILV131175 IVQ131175:IVR131175 JFM131175:JFN131175 JPI131175:JPJ131175 JZE131175:JZF131175 KJA131175:KJB131175 KSW131175:KSX131175 LCS131175:LCT131175 LMO131175:LMP131175 LWK131175:LWL131175 MGG131175:MGH131175 MQC131175:MQD131175 MZY131175:MZZ131175 NJU131175:NJV131175 NTQ131175:NTR131175 ODM131175:ODN131175 ONI131175:ONJ131175 OXE131175:OXF131175 PHA131175:PHB131175 PQW131175:PQX131175 QAS131175:QAT131175 QKO131175:QKP131175 QUK131175:QUL131175 REG131175:REH131175 ROC131175:ROD131175 RXY131175:RXZ131175 SHU131175:SHV131175 SRQ131175:SRR131175 TBM131175:TBN131175 TLI131175:TLJ131175 TVE131175:TVF131175 UFA131175:UFB131175 UOW131175:UOX131175 UYS131175:UYT131175 VIO131175:VIP131175 VSK131175:VSL131175 WCG131175:WCH131175 WMC131175:WMD131175 WVY131175:WVZ131175 Q196711:R196711 JM196711:JN196711 TI196711:TJ196711 ADE196711:ADF196711 ANA196711:ANB196711 AWW196711:AWX196711 BGS196711:BGT196711 BQO196711:BQP196711 CAK196711:CAL196711 CKG196711:CKH196711 CUC196711:CUD196711 DDY196711:DDZ196711 DNU196711:DNV196711 DXQ196711:DXR196711 EHM196711:EHN196711 ERI196711:ERJ196711 FBE196711:FBF196711 FLA196711:FLB196711 FUW196711:FUX196711 GES196711:GET196711 GOO196711:GOP196711 GYK196711:GYL196711 HIG196711:HIH196711 HSC196711:HSD196711 IBY196711:IBZ196711 ILU196711:ILV196711 IVQ196711:IVR196711 JFM196711:JFN196711 JPI196711:JPJ196711 JZE196711:JZF196711 KJA196711:KJB196711 KSW196711:KSX196711 LCS196711:LCT196711 LMO196711:LMP196711 LWK196711:LWL196711 MGG196711:MGH196711 MQC196711:MQD196711 MZY196711:MZZ196711 NJU196711:NJV196711 NTQ196711:NTR196711 ODM196711:ODN196711 ONI196711:ONJ196711 OXE196711:OXF196711 PHA196711:PHB196711 PQW196711:PQX196711 QAS196711:QAT196711 QKO196711:QKP196711 QUK196711:QUL196711 REG196711:REH196711 ROC196711:ROD196711 RXY196711:RXZ196711 SHU196711:SHV196711 SRQ196711:SRR196711 TBM196711:TBN196711 TLI196711:TLJ196711 TVE196711:TVF196711 UFA196711:UFB196711 UOW196711:UOX196711 UYS196711:UYT196711 VIO196711:VIP196711 VSK196711:VSL196711 WCG196711:WCH196711 WMC196711:WMD196711 WVY196711:WVZ196711 Q262247:R262247 JM262247:JN262247 TI262247:TJ262247 ADE262247:ADF262247 ANA262247:ANB262247 AWW262247:AWX262247 BGS262247:BGT262247 BQO262247:BQP262247 CAK262247:CAL262247 CKG262247:CKH262247 CUC262247:CUD262247 DDY262247:DDZ262247 DNU262247:DNV262247 DXQ262247:DXR262247 EHM262247:EHN262247 ERI262247:ERJ262247 FBE262247:FBF262247 FLA262247:FLB262247 FUW262247:FUX262247 GES262247:GET262247 GOO262247:GOP262247 GYK262247:GYL262247 HIG262247:HIH262247 HSC262247:HSD262247 IBY262247:IBZ262247 ILU262247:ILV262247 IVQ262247:IVR262247 JFM262247:JFN262247 JPI262247:JPJ262247 JZE262247:JZF262247 KJA262247:KJB262247 KSW262247:KSX262247 LCS262247:LCT262247 LMO262247:LMP262247 LWK262247:LWL262247 MGG262247:MGH262247 MQC262247:MQD262247 MZY262247:MZZ262247 NJU262247:NJV262247 NTQ262247:NTR262247 ODM262247:ODN262247 ONI262247:ONJ262247 OXE262247:OXF262247 PHA262247:PHB262247 PQW262247:PQX262247 QAS262247:QAT262247 QKO262247:QKP262247 QUK262247:QUL262247 REG262247:REH262247 ROC262247:ROD262247 RXY262247:RXZ262247 SHU262247:SHV262247 SRQ262247:SRR262247 TBM262247:TBN262247 TLI262247:TLJ262247 TVE262247:TVF262247 UFA262247:UFB262247 UOW262247:UOX262247 UYS262247:UYT262247 VIO262247:VIP262247 VSK262247:VSL262247 WCG262247:WCH262247 WMC262247:WMD262247 WVY262247:WVZ262247 Q327783:R327783 JM327783:JN327783 TI327783:TJ327783 ADE327783:ADF327783 ANA327783:ANB327783 AWW327783:AWX327783 BGS327783:BGT327783 BQO327783:BQP327783 CAK327783:CAL327783 CKG327783:CKH327783 CUC327783:CUD327783 DDY327783:DDZ327783 DNU327783:DNV327783 DXQ327783:DXR327783 EHM327783:EHN327783 ERI327783:ERJ327783 FBE327783:FBF327783 FLA327783:FLB327783 FUW327783:FUX327783 GES327783:GET327783 GOO327783:GOP327783 GYK327783:GYL327783 HIG327783:HIH327783 HSC327783:HSD327783 IBY327783:IBZ327783 ILU327783:ILV327783 IVQ327783:IVR327783 JFM327783:JFN327783 JPI327783:JPJ327783 JZE327783:JZF327783 KJA327783:KJB327783 KSW327783:KSX327783 LCS327783:LCT327783 LMO327783:LMP327783 LWK327783:LWL327783 MGG327783:MGH327783 MQC327783:MQD327783 MZY327783:MZZ327783 NJU327783:NJV327783 NTQ327783:NTR327783 ODM327783:ODN327783 ONI327783:ONJ327783 OXE327783:OXF327783 PHA327783:PHB327783 PQW327783:PQX327783 QAS327783:QAT327783 QKO327783:QKP327783 QUK327783:QUL327783 REG327783:REH327783 ROC327783:ROD327783 RXY327783:RXZ327783 SHU327783:SHV327783 SRQ327783:SRR327783 TBM327783:TBN327783 TLI327783:TLJ327783 TVE327783:TVF327783 UFA327783:UFB327783 UOW327783:UOX327783 UYS327783:UYT327783 VIO327783:VIP327783 VSK327783:VSL327783 WCG327783:WCH327783 WMC327783:WMD327783 WVY327783:WVZ327783 Q393319:R393319 JM393319:JN393319 TI393319:TJ393319 ADE393319:ADF393319 ANA393319:ANB393319 AWW393319:AWX393319 BGS393319:BGT393319 BQO393319:BQP393319 CAK393319:CAL393319 CKG393319:CKH393319 CUC393319:CUD393319 DDY393319:DDZ393319 DNU393319:DNV393319 DXQ393319:DXR393319 EHM393319:EHN393319 ERI393319:ERJ393319 FBE393319:FBF393319 FLA393319:FLB393319 FUW393319:FUX393319 GES393319:GET393319 GOO393319:GOP393319 GYK393319:GYL393319 HIG393319:HIH393319 HSC393319:HSD393319 IBY393319:IBZ393319 ILU393319:ILV393319 IVQ393319:IVR393319 JFM393319:JFN393319 JPI393319:JPJ393319 JZE393319:JZF393319 KJA393319:KJB393319 KSW393319:KSX393319 LCS393319:LCT393319 LMO393319:LMP393319 LWK393319:LWL393319 MGG393319:MGH393319 MQC393319:MQD393319 MZY393319:MZZ393319 NJU393319:NJV393319 NTQ393319:NTR393319 ODM393319:ODN393319 ONI393319:ONJ393319 OXE393319:OXF393319 PHA393319:PHB393319 PQW393319:PQX393319 QAS393319:QAT393319 QKO393319:QKP393319 QUK393319:QUL393319 REG393319:REH393319 ROC393319:ROD393319 RXY393319:RXZ393319 SHU393319:SHV393319 SRQ393319:SRR393319 TBM393319:TBN393319 TLI393319:TLJ393319 TVE393319:TVF393319 UFA393319:UFB393319 UOW393319:UOX393319 UYS393319:UYT393319 VIO393319:VIP393319 VSK393319:VSL393319 WCG393319:WCH393319 WMC393319:WMD393319 WVY393319:WVZ393319 Q458855:R458855 JM458855:JN458855 TI458855:TJ458855 ADE458855:ADF458855 ANA458855:ANB458855 AWW458855:AWX458855 BGS458855:BGT458855 BQO458855:BQP458855 CAK458855:CAL458855 CKG458855:CKH458855 CUC458855:CUD458855 DDY458855:DDZ458855 DNU458855:DNV458855 DXQ458855:DXR458855 EHM458855:EHN458855 ERI458855:ERJ458855 FBE458855:FBF458855 FLA458855:FLB458855 FUW458855:FUX458855 GES458855:GET458855 GOO458855:GOP458855 GYK458855:GYL458855 HIG458855:HIH458855 HSC458855:HSD458855 IBY458855:IBZ458855 ILU458855:ILV458855 IVQ458855:IVR458855 JFM458855:JFN458855 JPI458855:JPJ458855 JZE458855:JZF458855 KJA458855:KJB458855 KSW458855:KSX458855 LCS458855:LCT458855 LMO458855:LMP458855 LWK458855:LWL458855 MGG458855:MGH458855 MQC458855:MQD458855 MZY458855:MZZ458855 NJU458855:NJV458855 NTQ458855:NTR458855 ODM458855:ODN458855 ONI458855:ONJ458855 OXE458855:OXF458855 PHA458855:PHB458855 PQW458855:PQX458855 QAS458855:QAT458855 QKO458855:QKP458855 QUK458855:QUL458855 REG458855:REH458855 ROC458855:ROD458855 RXY458855:RXZ458855 SHU458855:SHV458855 SRQ458855:SRR458855 TBM458855:TBN458855 TLI458855:TLJ458855 TVE458855:TVF458855 UFA458855:UFB458855 UOW458855:UOX458855 UYS458855:UYT458855 VIO458855:VIP458855 VSK458855:VSL458855 WCG458855:WCH458855 WMC458855:WMD458855 WVY458855:WVZ458855 Q524391:R524391 JM524391:JN524391 TI524391:TJ524391 ADE524391:ADF524391 ANA524391:ANB524391 AWW524391:AWX524391 BGS524391:BGT524391 BQO524391:BQP524391 CAK524391:CAL524391 CKG524391:CKH524391 CUC524391:CUD524391 DDY524391:DDZ524391 DNU524391:DNV524391 DXQ524391:DXR524391 EHM524391:EHN524391 ERI524391:ERJ524391 FBE524391:FBF524391 FLA524391:FLB524391 FUW524391:FUX524391 GES524391:GET524391 GOO524391:GOP524391 GYK524391:GYL524391 HIG524391:HIH524391 HSC524391:HSD524391 IBY524391:IBZ524391 ILU524391:ILV524391 IVQ524391:IVR524391 JFM524391:JFN524391 JPI524391:JPJ524391 JZE524391:JZF524391 KJA524391:KJB524391 KSW524391:KSX524391 LCS524391:LCT524391 LMO524391:LMP524391 LWK524391:LWL524391 MGG524391:MGH524391 MQC524391:MQD524391 MZY524391:MZZ524391 NJU524391:NJV524391 NTQ524391:NTR524391 ODM524391:ODN524391 ONI524391:ONJ524391 OXE524391:OXF524391 PHA524391:PHB524391 PQW524391:PQX524391 QAS524391:QAT524391 QKO524391:QKP524391 QUK524391:QUL524391 REG524391:REH524391 ROC524391:ROD524391 RXY524391:RXZ524391 SHU524391:SHV524391 SRQ524391:SRR524391 TBM524391:TBN524391 TLI524391:TLJ524391 TVE524391:TVF524391 UFA524391:UFB524391 UOW524391:UOX524391 UYS524391:UYT524391 VIO524391:VIP524391 VSK524391:VSL524391 WCG524391:WCH524391 WMC524391:WMD524391 WVY524391:WVZ524391 Q589927:R589927 JM589927:JN589927 TI589927:TJ589927 ADE589927:ADF589927 ANA589927:ANB589927 AWW589927:AWX589927 BGS589927:BGT589927 BQO589927:BQP589927 CAK589927:CAL589927 CKG589927:CKH589927 CUC589927:CUD589927 DDY589927:DDZ589927 DNU589927:DNV589927 DXQ589927:DXR589927 EHM589927:EHN589927 ERI589927:ERJ589927 FBE589927:FBF589927 FLA589927:FLB589927 FUW589927:FUX589927 GES589927:GET589927 GOO589927:GOP589927 GYK589927:GYL589927 HIG589927:HIH589927 HSC589927:HSD589927 IBY589927:IBZ589927 ILU589927:ILV589927 IVQ589927:IVR589927 JFM589927:JFN589927 JPI589927:JPJ589927 JZE589927:JZF589927 KJA589927:KJB589927 KSW589927:KSX589927 LCS589927:LCT589927 LMO589927:LMP589927 LWK589927:LWL589927 MGG589927:MGH589927 MQC589927:MQD589927 MZY589927:MZZ589927 NJU589927:NJV589927 NTQ589927:NTR589927 ODM589927:ODN589927 ONI589927:ONJ589927 OXE589927:OXF589927 PHA589927:PHB589927 PQW589927:PQX589927 QAS589927:QAT589927 QKO589927:QKP589927 QUK589927:QUL589927 REG589927:REH589927 ROC589927:ROD589927 RXY589927:RXZ589927 SHU589927:SHV589927 SRQ589927:SRR589927 TBM589927:TBN589927 TLI589927:TLJ589927 TVE589927:TVF589927 UFA589927:UFB589927 UOW589927:UOX589927 UYS589927:UYT589927 VIO589927:VIP589927 VSK589927:VSL589927 WCG589927:WCH589927 WMC589927:WMD589927 WVY589927:WVZ589927 Q655463:R655463 JM655463:JN655463 TI655463:TJ655463 ADE655463:ADF655463 ANA655463:ANB655463 AWW655463:AWX655463 BGS655463:BGT655463 BQO655463:BQP655463 CAK655463:CAL655463 CKG655463:CKH655463 CUC655463:CUD655463 DDY655463:DDZ655463 DNU655463:DNV655463 DXQ655463:DXR655463 EHM655463:EHN655463 ERI655463:ERJ655463 FBE655463:FBF655463 FLA655463:FLB655463 FUW655463:FUX655463 GES655463:GET655463 GOO655463:GOP655463 GYK655463:GYL655463 HIG655463:HIH655463 HSC655463:HSD655463 IBY655463:IBZ655463 ILU655463:ILV655463 IVQ655463:IVR655463 JFM655463:JFN655463 JPI655463:JPJ655463 JZE655463:JZF655463 KJA655463:KJB655463 KSW655463:KSX655463 LCS655463:LCT655463 LMO655463:LMP655463 LWK655463:LWL655463 MGG655463:MGH655463 MQC655463:MQD655463 MZY655463:MZZ655463 NJU655463:NJV655463 NTQ655463:NTR655463 ODM655463:ODN655463 ONI655463:ONJ655463 OXE655463:OXF655463 PHA655463:PHB655463 PQW655463:PQX655463 QAS655463:QAT655463 QKO655463:QKP655463 QUK655463:QUL655463 REG655463:REH655463 ROC655463:ROD655463 RXY655463:RXZ655463 SHU655463:SHV655463 SRQ655463:SRR655463 TBM655463:TBN655463 TLI655463:TLJ655463 TVE655463:TVF655463 UFA655463:UFB655463 UOW655463:UOX655463 UYS655463:UYT655463 VIO655463:VIP655463 VSK655463:VSL655463 WCG655463:WCH655463 WMC655463:WMD655463 WVY655463:WVZ655463 Q720999:R720999 JM720999:JN720999 TI720999:TJ720999 ADE720999:ADF720999 ANA720999:ANB720999 AWW720999:AWX720999 BGS720999:BGT720999 BQO720999:BQP720999 CAK720999:CAL720999 CKG720999:CKH720999 CUC720999:CUD720999 DDY720999:DDZ720999 DNU720999:DNV720999 DXQ720999:DXR720999 EHM720999:EHN720999 ERI720999:ERJ720999 FBE720999:FBF720999 FLA720999:FLB720999 FUW720999:FUX720999 GES720999:GET720999 GOO720999:GOP720999 GYK720999:GYL720999 HIG720999:HIH720999 HSC720999:HSD720999 IBY720999:IBZ720999 ILU720999:ILV720999 IVQ720999:IVR720999 JFM720999:JFN720999 JPI720999:JPJ720999 JZE720999:JZF720999 KJA720999:KJB720999 KSW720999:KSX720999 LCS720999:LCT720999 LMO720999:LMP720999 LWK720999:LWL720999 MGG720999:MGH720999 MQC720999:MQD720999 MZY720999:MZZ720999 NJU720999:NJV720999 NTQ720999:NTR720999 ODM720999:ODN720999 ONI720999:ONJ720999 OXE720999:OXF720999 PHA720999:PHB720999 PQW720999:PQX720999 QAS720999:QAT720999 QKO720999:QKP720999 QUK720999:QUL720999 REG720999:REH720999 ROC720999:ROD720999 RXY720999:RXZ720999 SHU720999:SHV720999 SRQ720999:SRR720999 TBM720999:TBN720999 TLI720999:TLJ720999 TVE720999:TVF720999 UFA720999:UFB720999 UOW720999:UOX720999 UYS720999:UYT720999 VIO720999:VIP720999 VSK720999:VSL720999 WCG720999:WCH720999 WMC720999:WMD720999 WVY720999:WVZ720999 Q786535:R786535 JM786535:JN786535 TI786535:TJ786535 ADE786535:ADF786535 ANA786535:ANB786535 AWW786535:AWX786535 BGS786535:BGT786535 BQO786535:BQP786535 CAK786535:CAL786535 CKG786535:CKH786535 CUC786535:CUD786535 DDY786535:DDZ786535 DNU786535:DNV786535 DXQ786535:DXR786535 EHM786535:EHN786535 ERI786535:ERJ786535 FBE786535:FBF786535 FLA786535:FLB786535 FUW786535:FUX786535 GES786535:GET786535 GOO786535:GOP786535 GYK786535:GYL786535 HIG786535:HIH786535 HSC786535:HSD786535 IBY786535:IBZ786535 ILU786535:ILV786535 IVQ786535:IVR786535 JFM786535:JFN786535 JPI786535:JPJ786535 JZE786535:JZF786535 KJA786535:KJB786535 KSW786535:KSX786535 LCS786535:LCT786535 LMO786535:LMP786535 LWK786535:LWL786535 MGG786535:MGH786535 MQC786535:MQD786535 MZY786535:MZZ786535 NJU786535:NJV786535 NTQ786535:NTR786535 ODM786535:ODN786535 ONI786535:ONJ786535 OXE786535:OXF786535 PHA786535:PHB786535 PQW786535:PQX786535 QAS786535:QAT786535 QKO786535:QKP786535 QUK786535:QUL786535 REG786535:REH786535 ROC786535:ROD786535 RXY786535:RXZ786535 SHU786535:SHV786535 SRQ786535:SRR786535 TBM786535:TBN786535 TLI786535:TLJ786535 TVE786535:TVF786535 UFA786535:UFB786535 UOW786535:UOX786535 UYS786535:UYT786535 VIO786535:VIP786535 VSK786535:VSL786535 WCG786535:WCH786535 WMC786535:WMD786535 WVY786535:WVZ786535 Q852071:R852071 JM852071:JN852071 TI852071:TJ852071 ADE852071:ADF852071 ANA852071:ANB852071 AWW852071:AWX852071 BGS852071:BGT852071 BQO852071:BQP852071 CAK852071:CAL852071 CKG852071:CKH852071 CUC852071:CUD852071 DDY852071:DDZ852071 DNU852071:DNV852071 DXQ852071:DXR852071 EHM852071:EHN852071 ERI852071:ERJ852071 FBE852071:FBF852071 FLA852071:FLB852071 FUW852071:FUX852071 GES852071:GET852071 GOO852071:GOP852071 GYK852071:GYL852071 HIG852071:HIH852071 HSC852071:HSD852071 IBY852071:IBZ852071 ILU852071:ILV852071 IVQ852071:IVR852071 JFM852071:JFN852071 JPI852071:JPJ852071 JZE852071:JZF852071 KJA852071:KJB852071 KSW852071:KSX852071 LCS852071:LCT852071 LMO852071:LMP852071 LWK852071:LWL852071 MGG852071:MGH852071 MQC852071:MQD852071 MZY852071:MZZ852071 NJU852071:NJV852071 NTQ852071:NTR852071 ODM852071:ODN852071 ONI852071:ONJ852071 OXE852071:OXF852071 PHA852071:PHB852071 PQW852071:PQX852071 QAS852071:QAT852071 QKO852071:QKP852071 QUK852071:QUL852071 REG852071:REH852071 ROC852071:ROD852071 RXY852071:RXZ852071 SHU852071:SHV852071 SRQ852071:SRR852071 TBM852071:TBN852071 TLI852071:TLJ852071 TVE852071:TVF852071 UFA852071:UFB852071 UOW852071:UOX852071 UYS852071:UYT852071 VIO852071:VIP852071 VSK852071:VSL852071 WCG852071:WCH852071 WMC852071:WMD852071 WVY852071:WVZ852071 Q917607:R917607 JM917607:JN917607 TI917607:TJ917607 ADE917607:ADF917607 ANA917607:ANB917607 AWW917607:AWX917607 BGS917607:BGT917607 BQO917607:BQP917607 CAK917607:CAL917607 CKG917607:CKH917607 CUC917607:CUD917607 DDY917607:DDZ917607 DNU917607:DNV917607 DXQ917607:DXR917607 EHM917607:EHN917607 ERI917607:ERJ917607 FBE917607:FBF917607 FLA917607:FLB917607 FUW917607:FUX917607 GES917607:GET917607 GOO917607:GOP917607 GYK917607:GYL917607 HIG917607:HIH917607 HSC917607:HSD917607 IBY917607:IBZ917607 ILU917607:ILV917607 IVQ917607:IVR917607 JFM917607:JFN917607 JPI917607:JPJ917607 JZE917607:JZF917607 KJA917607:KJB917607 KSW917607:KSX917607 LCS917607:LCT917607 LMO917607:LMP917607 LWK917607:LWL917607 MGG917607:MGH917607 MQC917607:MQD917607 MZY917607:MZZ917607 NJU917607:NJV917607 NTQ917607:NTR917607 ODM917607:ODN917607 ONI917607:ONJ917607 OXE917607:OXF917607 PHA917607:PHB917607 PQW917607:PQX917607 QAS917607:QAT917607 QKO917607:QKP917607 QUK917607:QUL917607 REG917607:REH917607 ROC917607:ROD917607 RXY917607:RXZ917607 SHU917607:SHV917607 SRQ917607:SRR917607 TBM917607:TBN917607 TLI917607:TLJ917607 TVE917607:TVF917607 UFA917607:UFB917607 UOW917607:UOX917607 UYS917607:UYT917607 VIO917607:VIP917607 VSK917607:VSL917607 WCG917607:WCH917607 WMC917607:WMD917607 WVY917607:WVZ917607 Q983143:R983143 JM983143:JN983143 TI983143:TJ983143 ADE983143:ADF983143 ANA983143:ANB983143 AWW983143:AWX983143 BGS983143:BGT983143 BQO983143:BQP983143 CAK983143:CAL983143 CKG983143:CKH983143 CUC983143:CUD983143 DDY983143:DDZ983143 DNU983143:DNV983143 DXQ983143:DXR983143 EHM983143:EHN983143 ERI983143:ERJ983143 FBE983143:FBF983143 FLA983143:FLB983143 FUW983143:FUX983143 GES983143:GET983143 GOO983143:GOP983143 GYK983143:GYL983143 HIG983143:HIH983143 HSC983143:HSD983143 IBY983143:IBZ983143 ILU983143:ILV983143 IVQ983143:IVR983143 JFM983143:JFN983143 JPI983143:JPJ983143 JZE983143:JZF983143 KJA983143:KJB983143 KSW983143:KSX983143 LCS983143:LCT983143 LMO983143:LMP983143 LWK983143:LWL983143 MGG983143:MGH983143 MQC983143:MQD983143 MZY983143:MZZ983143 NJU983143:NJV983143 NTQ983143:NTR983143 ODM983143:ODN983143 ONI983143:ONJ983143 OXE983143:OXF983143 PHA983143:PHB983143 PQW983143:PQX983143 QAS983143:QAT983143 QKO983143:QKP983143 QUK983143:QUL983143 REG983143:REH983143 ROC983143:ROD983143 RXY983143:RXZ983143 SHU983143:SHV983143 SRQ983143:SRR983143 TBM983143:TBN983143 TLI983143:TLJ983143 TVE983143:TVF983143 UFA983143:UFB983143 UOW983143:UOX983143 UYS983143:UYT983143 VIO983143:VIP983143 VSK983143:VSL983143 WCG983143:WCH983143 WMC983143:WMD983143 WVY983143:WVZ983143 P103:P106 JL103:JL106 TH103:TH106 ADD103:ADD106 AMZ103:AMZ106 AWV103:AWV106 BGR103:BGR106 BQN103:BQN106 CAJ103:CAJ106 CKF103:CKF106 CUB103:CUB106 DDX103:DDX106 DNT103:DNT106 DXP103:DXP106 EHL103:EHL106 ERH103:ERH106 FBD103:FBD106 FKZ103:FKZ106 FUV103:FUV106 GER103:GER106 GON103:GON106 GYJ103:GYJ106 HIF103:HIF106 HSB103:HSB106 IBX103:IBX106 ILT103:ILT106 IVP103:IVP106 JFL103:JFL106 JPH103:JPH106 JZD103:JZD106 KIZ103:KIZ106 KSV103:KSV106 LCR103:LCR106 LMN103:LMN106 LWJ103:LWJ106 MGF103:MGF106 MQB103:MQB106 MZX103:MZX106 NJT103:NJT106 NTP103:NTP106 ODL103:ODL106 ONH103:ONH106 OXD103:OXD106 PGZ103:PGZ106 PQV103:PQV106 QAR103:QAR106 QKN103:QKN106 QUJ103:QUJ106 REF103:REF106 ROB103:ROB106 RXX103:RXX106 SHT103:SHT106 SRP103:SRP106 TBL103:TBL106 TLH103:TLH106 TVD103:TVD106 UEZ103:UEZ106 UOV103:UOV106 UYR103:UYR106 VIN103:VIN106 VSJ103:VSJ106 WCF103:WCF106 WMB103:WMB106 WVX103:WVX106 P65639:P65642 JL65639:JL65642 TH65639:TH65642 ADD65639:ADD65642 AMZ65639:AMZ65642 AWV65639:AWV65642 BGR65639:BGR65642 BQN65639:BQN65642 CAJ65639:CAJ65642 CKF65639:CKF65642 CUB65639:CUB65642 DDX65639:DDX65642 DNT65639:DNT65642 DXP65639:DXP65642 EHL65639:EHL65642 ERH65639:ERH65642 FBD65639:FBD65642 FKZ65639:FKZ65642 FUV65639:FUV65642 GER65639:GER65642 GON65639:GON65642 GYJ65639:GYJ65642 HIF65639:HIF65642 HSB65639:HSB65642 IBX65639:IBX65642 ILT65639:ILT65642 IVP65639:IVP65642 JFL65639:JFL65642 JPH65639:JPH65642 JZD65639:JZD65642 KIZ65639:KIZ65642 KSV65639:KSV65642 LCR65639:LCR65642 LMN65639:LMN65642 LWJ65639:LWJ65642 MGF65639:MGF65642 MQB65639:MQB65642 MZX65639:MZX65642 NJT65639:NJT65642 NTP65639:NTP65642 ODL65639:ODL65642 ONH65639:ONH65642 OXD65639:OXD65642 PGZ65639:PGZ65642 PQV65639:PQV65642 QAR65639:QAR65642 QKN65639:QKN65642 QUJ65639:QUJ65642 REF65639:REF65642 ROB65639:ROB65642 RXX65639:RXX65642 SHT65639:SHT65642 SRP65639:SRP65642 TBL65639:TBL65642 TLH65639:TLH65642 TVD65639:TVD65642 UEZ65639:UEZ65642 UOV65639:UOV65642 UYR65639:UYR65642 VIN65639:VIN65642 VSJ65639:VSJ65642 WCF65639:WCF65642 WMB65639:WMB65642 WVX65639:WVX65642 P131175:P131178 JL131175:JL131178 TH131175:TH131178 ADD131175:ADD131178 AMZ131175:AMZ131178 AWV131175:AWV131178 BGR131175:BGR131178 BQN131175:BQN131178 CAJ131175:CAJ131178 CKF131175:CKF131178 CUB131175:CUB131178 DDX131175:DDX131178 DNT131175:DNT131178 DXP131175:DXP131178 EHL131175:EHL131178 ERH131175:ERH131178 FBD131175:FBD131178 FKZ131175:FKZ131178 FUV131175:FUV131178 GER131175:GER131178 GON131175:GON131178 GYJ131175:GYJ131178 HIF131175:HIF131178 HSB131175:HSB131178 IBX131175:IBX131178 ILT131175:ILT131178 IVP131175:IVP131178 JFL131175:JFL131178 JPH131175:JPH131178 JZD131175:JZD131178 KIZ131175:KIZ131178 KSV131175:KSV131178 LCR131175:LCR131178 LMN131175:LMN131178 LWJ131175:LWJ131178 MGF131175:MGF131178 MQB131175:MQB131178 MZX131175:MZX131178 NJT131175:NJT131178 NTP131175:NTP131178 ODL131175:ODL131178 ONH131175:ONH131178 OXD131175:OXD131178 PGZ131175:PGZ131178 PQV131175:PQV131178 QAR131175:QAR131178 QKN131175:QKN131178 QUJ131175:QUJ131178 REF131175:REF131178 ROB131175:ROB131178 RXX131175:RXX131178 SHT131175:SHT131178 SRP131175:SRP131178 TBL131175:TBL131178 TLH131175:TLH131178 TVD131175:TVD131178 UEZ131175:UEZ131178 UOV131175:UOV131178 UYR131175:UYR131178 VIN131175:VIN131178 VSJ131175:VSJ131178 WCF131175:WCF131178 WMB131175:WMB131178 WVX131175:WVX131178 P196711:P196714 JL196711:JL196714 TH196711:TH196714 ADD196711:ADD196714 AMZ196711:AMZ196714 AWV196711:AWV196714 BGR196711:BGR196714 BQN196711:BQN196714 CAJ196711:CAJ196714 CKF196711:CKF196714 CUB196711:CUB196714 DDX196711:DDX196714 DNT196711:DNT196714 DXP196711:DXP196714 EHL196711:EHL196714 ERH196711:ERH196714 FBD196711:FBD196714 FKZ196711:FKZ196714 FUV196711:FUV196714 GER196711:GER196714 GON196711:GON196714 GYJ196711:GYJ196714 HIF196711:HIF196714 HSB196711:HSB196714 IBX196711:IBX196714 ILT196711:ILT196714 IVP196711:IVP196714 JFL196711:JFL196714 JPH196711:JPH196714 JZD196711:JZD196714 KIZ196711:KIZ196714 KSV196711:KSV196714 LCR196711:LCR196714 LMN196711:LMN196714 LWJ196711:LWJ196714 MGF196711:MGF196714 MQB196711:MQB196714 MZX196711:MZX196714 NJT196711:NJT196714 NTP196711:NTP196714 ODL196711:ODL196714 ONH196711:ONH196714 OXD196711:OXD196714 PGZ196711:PGZ196714 PQV196711:PQV196714 QAR196711:QAR196714 QKN196711:QKN196714 QUJ196711:QUJ196714 REF196711:REF196714 ROB196711:ROB196714 RXX196711:RXX196714 SHT196711:SHT196714 SRP196711:SRP196714 TBL196711:TBL196714 TLH196711:TLH196714 TVD196711:TVD196714 UEZ196711:UEZ196714 UOV196711:UOV196714 UYR196711:UYR196714 VIN196711:VIN196714 VSJ196711:VSJ196714 WCF196711:WCF196714 WMB196711:WMB196714 WVX196711:WVX196714 P262247:P262250 JL262247:JL262250 TH262247:TH262250 ADD262247:ADD262250 AMZ262247:AMZ262250 AWV262247:AWV262250 BGR262247:BGR262250 BQN262247:BQN262250 CAJ262247:CAJ262250 CKF262247:CKF262250 CUB262247:CUB262250 DDX262247:DDX262250 DNT262247:DNT262250 DXP262247:DXP262250 EHL262247:EHL262250 ERH262247:ERH262250 FBD262247:FBD262250 FKZ262247:FKZ262250 FUV262247:FUV262250 GER262247:GER262250 GON262247:GON262250 GYJ262247:GYJ262250 HIF262247:HIF262250 HSB262247:HSB262250 IBX262247:IBX262250 ILT262247:ILT262250 IVP262247:IVP262250 JFL262247:JFL262250 JPH262247:JPH262250 JZD262247:JZD262250 KIZ262247:KIZ262250 KSV262247:KSV262250 LCR262247:LCR262250 LMN262247:LMN262250 LWJ262247:LWJ262250 MGF262247:MGF262250 MQB262247:MQB262250 MZX262247:MZX262250 NJT262247:NJT262250 NTP262247:NTP262250 ODL262247:ODL262250 ONH262247:ONH262250 OXD262247:OXD262250 PGZ262247:PGZ262250 PQV262247:PQV262250 QAR262247:QAR262250 QKN262247:QKN262250 QUJ262247:QUJ262250 REF262247:REF262250 ROB262247:ROB262250 RXX262247:RXX262250 SHT262247:SHT262250 SRP262247:SRP262250 TBL262247:TBL262250 TLH262247:TLH262250 TVD262247:TVD262250 UEZ262247:UEZ262250 UOV262247:UOV262250 UYR262247:UYR262250 VIN262247:VIN262250 VSJ262247:VSJ262250 WCF262247:WCF262250 WMB262247:WMB262250 WVX262247:WVX262250 P327783:P327786 JL327783:JL327786 TH327783:TH327786 ADD327783:ADD327786 AMZ327783:AMZ327786 AWV327783:AWV327786 BGR327783:BGR327786 BQN327783:BQN327786 CAJ327783:CAJ327786 CKF327783:CKF327786 CUB327783:CUB327786 DDX327783:DDX327786 DNT327783:DNT327786 DXP327783:DXP327786 EHL327783:EHL327786 ERH327783:ERH327786 FBD327783:FBD327786 FKZ327783:FKZ327786 FUV327783:FUV327786 GER327783:GER327786 GON327783:GON327786 GYJ327783:GYJ327786 HIF327783:HIF327786 HSB327783:HSB327786 IBX327783:IBX327786 ILT327783:ILT327786 IVP327783:IVP327786 JFL327783:JFL327786 JPH327783:JPH327786 JZD327783:JZD327786 KIZ327783:KIZ327786 KSV327783:KSV327786 LCR327783:LCR327786 LMN327783:LMN327786 LWJ327783:LWJ327786 MGF327783:MGF327786 MQB327783:MQB327786 MZX327783:MZX327786 NJT327783:NJT327786 NTP327783:NTP327786 ODL327783:ODL327786 ONH327783:ONH327786 OXD327783:OXD327786 PGZ327783:PGZ327786 PQV327783:PQV327786 QAR327783:QAR327786 QKN327783:QKN327786 QUJ327783:QUJ327786 REF327783:REF327786 ROB327783:ROB327786 RXX327783:RXX327786 SHT327783:SHT327786 SRP327783:SRP327786 TBL327783:TBL327786 TLH327783:TLH327786 TVD327783:TVD327786 UEZ327783:UEZ327786 UOV327783:UOV327786 UYR327783:UYR327786 VIN327783:VIN327786 VSJ327783:VSJ327786 WCF327783:WCF327786 WMB327783:WMB327786 WVX327783:WVX327786 P393319:P393322 JL393319:JL393322 TH393319:TH393322 ADD393319:ADD393322 AMZ393319:AMZ393322 AWV393319:AWV393322 BGR393319:BGR393322 BQN393319:BQN393322 CAJ393319:CAJ393322 CKF393319:CKF393322 CUB393319:CUB393322 DDX393319:DDX393322 DNT393319:DNT393322 DXP393319:DXP393322 EHL393319:EHL393322 ERH393319:ERH393322 FBD393319:FBD393322 FKZ393319:FKZ393322 FUV393319:FUV393322 GER393319:GER393322 GON393319:GON393322 GYJ393319:GYJ393322 HIF393319:HIF393322 HSB393319:HSB393322 IBX393319:IBX393322 ILT393319:ILT393322 IVP393319:IVP393322 JFL393319:JFL393322 JPH393319:JPH393322 JZD393319:JZD393322 KIZ393319:KIZ393322 KSV393319:KSV393322 LCR393319:LCR393322 LMN393319:LMN393322 LWJ393319:LWJ393322 MGF393319:MGF393322 MQB393319:MQB393322 MZX393319:MZX393322 NJT393319:NJT393322 NTP393319:NTP393322 ODL393319:ODL393322 ONH393319:ONH393322 OXD393319:OXD393322 PGZ393319:PGZ393322 PQV393319:PQV393322 QAR393319:QAR393322 QKN393319:QKN393322 QUJ393319:QUJ393322 REF393319:REF393322 ROB393319:ROB393322 RXX393319:RXX393322 SHT393319:SHT393322 SRP393319:SRP393322 TBL393319:TBL393322 TLH393319:TLH393322 TVD393319:TVD393322 UEZ393319:UEZ393322 UOV393319:UOV393322 UYR393319:UYR393322 VIN393319:VIN393322 VSJ393319:VSJ393322 WCF393319:WCF393322 WMB393319:WMB393322 WVX393319:WVX393322 P458855:P458858 JL458855:JL458858 TH458855:TH458858 ADD458855:ADD458858 AMZ458855:AMZ458858 AWV458855:AWV458858 BGR458855:BGR458858 BQN458855:BQN458858 CAJ458855:CAJ458858 CKF458855:CKF458858 CUB458855:CUB458858 DDX458855:DDX458858 DNT458855:DNT458858 DXP458855:DXP458858 EHL458855:EHL458858 ERH458855:ERH458858 FBD458855:FBD458858 FKZ458855:FKZ458858 FUV458855:FUV458858 GER458855:GER458858 GON458855:GON458858 GYJ458855:GYJ458858 HIF458855:HIF458858 HSB458855:HSB458858 IBX458855:IBX458858 ILT458855:ILT458858 IVP458855:IVP458858 JFL458855:JFL458858 JPH458855:JPH458858 JZD458855:JZD458858 KIZ458855:KIZ458858 KSV458855:KSV458858 LCR458855:LCR458858 LMN458855:LMN458858 LWJ458855:LWJ458858 MGF458855:MGF458858 MQB458855:MQB458858 MZX458855:MZX458858 NJT458855:NJT458858 NTP458855:NTP458858 ODL458855:ODL458858 ONH458855:ONH458858 OXD458855:OXD458858 PGZ458855:PGZ458858 PQV458855:PQV458858 QAR458855:QAR458858 QKN458855:QKN458858 QUJ458855:QUJ458858 REF458855:REF458858 ROB458855:ROB458858 RXX458855:RXX458858 SHT458855:SHT458858 SRP458855:SRP458858 TBL458855:TBL458858 TLH458855:TLH458858 TVD458855:TVD458858 UEZ458855:UEZ458858 UOV458855:UOV458858 UYR458855:UYR458858 VIN458855:VIN458858 VSJ458855:VSJ458858 WCF458855:WCF458858 WMB458855:WMB458858 WVX458855:WVX458858 P524391:P524394 JL524391:JL524394 TH524391:TH524394 ADD524391:ADD524394 AMZ524391:AMZ524394 AWV524391:AWV524394 BGR524391:BGR524394 BQN524391:BQN524394 CAJ524391:CAJ524394 CKF524391:CKF524394 CUB524391:CUB524394 DDX524391:DDX524394 DNT524391:DNT524394 DXP524391:DXP524394 EHL524391:EHL524394 ERH524391:ERH524394 FBD524391:FBD524394 FKZ524391:FKZ524394 FUV524391:FUV524394 GER524391:GER524394 GON524391:GON524394 GYJ524391:GYJ524394 HIF524391:HIF524394 HSB524391:HSB524394 IBX524391:IBX524394 ILT524391:ILT524394 IVP524391:IVP524394 JFL524391:JFL524394 JPH524391:JPH524394 JZD524391:JZD524394 KIZ524391:KIZ524394 KSV524391:KSV524394 LCR524391:LCR524394 LMN524391:LMN524394 LWJ524391:LWJ524394 MGF524391:MGF524394 MQB524391:MQB524394 MZX524391:MZX524394 NJT524391:NJT524394 NTP524391:NTP524394 ODL524391:ODL524394 ONH524391:ONH524394 OXD524391:OXD524394 PGZ524391:PGZ524394 PQV524391:PQV524394 QAR524391:QAR524394 QKN524391:QKN524394 QUJ524391:QUJ524394 REF524391:REF524394 ROB524391:ROB524394 RXX524391:RXX524394 SHT524391:SHT524394 SRP524391:SRP524394 TBL524391:TBL524394 TLH524391:TLH524394 TVD524391:TVD524394 UEZ524391:UEZ524394 UOV524391:UOV524394 UYR524391:UYR524394 VIN524391:VIN524394 VSJ524391:VSJ524394 WCF524391:WCF524394 WMB524391:WMB524394 WVX524391:WVX524394 P589927:P589930 JL589927:JL589930 TH589927:TH589930 ADD589927:ADD589930 AMZ589927:AMZ589930 AWV589927:AWV589930 BGR589927:BGR589930 BQN589927:BQN589930 CAJ589927:CAJ589930 CKF589927:CKF589930 CUB589927:CUB589930 DDX589927:DDX589930 DNT589927:DNT589930 DXP589927:DXP589930 EHL589927:EHL589930 ERH589927:ERH589930 FBD589927:FBD589930 FKZ589927:FKZ589930 FUV589927:FUV589930 GER589927:GER589930 GON589927:GON589930 GYJ589927:GYJ589930 HIF589927:HIF589930 HSB589927:HSB589930 IBX589927:IBX589930 ILT589927:ILT589930 IVP589927:IVP589930 JFL589927:JFL589930 JPH589927:JPH589930 JZD589927:JZD589930 KIZ589927:KIZ589930 KSV589927:KSV589930 LCR589927:LCR589930 LMN589927:LMN589930 LWJ589927:LWJ589930 MGF589927:MGF589930 MQB589927:MQB589930 MZX589927:MZX589930 NJT589927:NJT589930 NTP589927:NTP589930 ODL589927:ODL589930 ONH589927:ONH589930 OXD589927:OXD589930 PGZ589927:PGZ589930 PQV589927:PQV589930 QAR589927:QAR589930 QKN589927:QKN589930 QUJ589927:QUJ589930 REF589927:REF589930 ROB589927:ROB589930 RXX589927:RXX589930 SHT589927:SHT589930 SRP589927:SRP589930 TBL589927:TBL589930 TLH589927:TLH589930 TVD589927:TVD589930 UEZ589927:UEZ589930 UOV589927:UOV589930 UYR589927:UYR589930 VIN589927:VIN589930 VSJ589927:VSJ589930 WCF589927:WCF589930 WMB589927:WMB589930 WVX589927:WVX589930 P655463:P655466 JL655463:JL655466 TH655463:TH655466 ADD655463:ADD655466 AMZ655463:AMZ655466 AWV655463:AWV655466 BGR655463:BGR655466 BQN655463:BQN655466 CAJ655463:CAJ655466 CKF655463:CKF655466 CUB655463:CUB655466 DDX655463:DDX655466 DNT655463:DNT655466 DXP655463:DXP655466 EHL655463:EHL655466 ERH655463:ERH655466 FBD655463:FBD655466 FKZ655463:FKZ655466 FUV655463:FUV655466 GER655463:GER655466 GON655463:GON655466 GYJ655463:GYJ655466 HIF655463:HIF655466 HSB655463:HSB655466 IBX655463:IBX655466 ILT655463:ILT655466 IVP655463:IVP655466 JFL655463:JFL655466 JPH655463:JPH655466 JZD655463:JZD655466 KIZ655463:KIZ655466 KSV655463:KSV655466 LCR655463:LCR655466 LMN655463:LMN655466 LWJ655463:LWJ655466 MGF655463:MGF655466 MQB655463:MQB655466 MZX655463:MZX655466 NJT655463:NJT655466 NTP655463:NTP655466 ODL655463:ODL655466 ONH655463:ONH655466 OXD655463:OXD655466 PGZ655463:PGZ655466 PQV655463:PQV655466 QAR655463:QAR655466 QKN655463:QKN655466 QUJ655463:QUJ655466 REF655463:REF655466 ROB655463:ROB655466 RXX655463:RXX655466 SHT655463:SHT655466 SRP655463:SRP655466 TBL655463:TBL655466 TLH655463:TLH655466 TVD655463:TVD655466 UEZ655463:UEZ655466 UOV655463:UOV655466 UYR655463:UYR655466 VIN655463:VIN655466 VSJ655463:VSJ655466 WCF655463:WCF655466 WMB655463:WMB655466 WVX655463:WVX655466 P720999:P721002 JL720999:JL721002 TH720999:TH721002 ADD720999:ADD721002 AMZ720999:AMZ721002 AWV720999:AWV721002 BGR720999:BGR721002 BQN720999:BQN721002 CAJ720999:CAJ721002 CKF720999:CKF721002 CUB720999:CUB721002 DDX720999:DDX721002 DNT720999:DNT721002 DXP720999:DXP721002 EHL720999:EHL721002 ERH720999:ERH721002 FBD720999:FBD721002 FKZ720999:FKZ721002 FUV720999:FUV721002 GER720999:GER721002 GON720999:GON721002 GYJ720999:GYJ721002 HIF720999:HIF721002 HSB720999:HSB721002 IBX720999:IBX721002 ILT720999:ILT721002 IVP720999:IVP721002 JFL720999:JFL721002 JPH720999:JPH721002 JZD720999:JZD721002 KIZ720999:KIZ721002 KSV720999:KSV721002 LCR720999:LCR721002 LMN720999:LMN721002 LWJ720999:LWJ721002 MGF720999:MGF721002 MQB720999:MQB721002 MZX720999:MZX721002 NJT720999:NJT721002 NTP720999:NTP721002 ODL720999:ODL721002 ONH720999:ONH721002 OXD720999:OXD721002 PGZ720999:PGZ721002 PQV720999:PQV721002 QAR720999:QAR721002 QKN720999:QKN721002 QUJ720999:QUJ721002 REF720999:REF721002 ROB720999:ROB721002 RXX720999:RXX721002 SHT720999:SHT721002 SRP720999:SRP721002 TBL720999:TBL721002 TLH720999:TLH721002 TVD720999:TVD721002 UEZ720999:UEZ721002 UOV720999:UOV721002 UYR720999:UYR721002 VIN720999:VIN721002 VSJ720999:VSJ721002 WCF720999:WCF721002 WMB720999:WMB721002 WVX720999:WVX721002 P786535:P786538 JL786535:JL786538 TH786535:TH786538 ADD786535:ADD786538 AMZ786535:AMZ786538 AWV786535:AWV786538 BGR786535:BGR786538 BQN786535:BQN786538 CAJ786535:CAJ786538 CKF786535:CKF786538 CUB786535:CUB786538 DDX786535:DDX786538 DNT786535:DNT786538 DXP786535:DXP786538 EHL786535:EHL786538 ERH786535:ERH786538 FBD786535:FBD786538 FKZ786535:FKZ786538 FUV786535:FUV786538 GER786535:GER786538 GON786535:GON786538 GYJ786535:GYJ786538 HIF786535:HIF786538 HSB786535:HSB786538 IBX786535:IBX786538 ILT786535:ILT786538 IVP786535:IVP786538 JFL786535:JFL786538 JPH786535:JPH786538 JZD786535:JZD786538 KIZ786535:KIZ786538 KSV786535:KSV786538 LCR786535:LCR786538 LMN786535:LMN786538 LWJ786535:LWJ786538 MGF786535:MGF786538 MQB786535:MQB786538 MZX786535:MZX786538 NJT786535:NJT786538 NTP786535:NTP786538 ODL786535:ODL786538 ONH786535:ONH786538 OXD786535:OXD786538 PGZ786535:PGZ786538 PQV786535:PQV786538 QAR786535:QAR786538 QKN786535:QKN786538 QUJ786535:QUJ786538 REF786535:REF786538 ROB786535:ROB786538 RXX786535:RXX786538 SHT786535:SHT786538 SRP786535:SRP786538 TBL786535:TBL786538 TLH786535:TLH786538 TVD786535:TVD786538 UEZ786535:UEZ786538 UOV786535:UOV786538 UYR786535:UYR786538 VIN786535:VIN786538 VSJ786535:VSJ786538 WCF786535:WCF786538 WMB786535:WMB786538 WVX786535:WVX786538 P852071:P852074 JL852071:JL852074 TH852071:TH852074 ADD852071:ADD852074 AMZ852071:AMZ852074 AWV852071:AWV852074 BGR852071:BGR852074 BQN852071:BQN852074 CAJ852071:CAJ852074 CKF852071:CKF852074 CUB852071:CUB852074 DDX852071:DDX852074 DNT852071:DNT852074 DXP852071:DXP852074 EHL852071:EHL852074 ERH852071:ERH852074 FBD852071:FBD852074 FKZ852071:FKZ852074 FUV852071:FUV852074 GER852071:GER852074 GON852071:GON852074 GYJ852071:GYJ852074 HIF852071:HIF852074 HSB852071:HSB852074 IBX852071:IBX852074 ILT852071:ILT852074 IVP852071:IVP852074 JFL852071:JFL852074 JPH852071:JPH852074 JZD852071:JZD852074 KIZ852071:KIZ852074 KSV852071:KSV852074 LCR852071:LCR852074 LMN852071:LMN852074 LWJ852071:LWJ852074 MGF852071:MGF852074 MQB852071:MQB852074 MZX852071:MZX852074 NJT852071:NJT852074 NTP852071:NTP852074 ODL852071:ODL852074 ONH852071:ONH852074 OXD852071:OXD852074 PGZ852071:PGZ852074 PQV852071:PQV852074 QAR852071:QAR852074 QKN852071:QKN852074 QUJ852071:QUJ852074 REF852071:REF852074 ROB852071:ROB852074 RXX852071:RXX852074 SHT852071:SHT852074 SRP852071:SRP852074 TBL852071:TBL852074 TLH852071:TLH852074 TVD852071:TVD852074 UEZ852071:UEZ852074 UOV852071:UOV852074 UYR852071:UYR852074 VIN852071:VIN852074 VSJ852071:VSJ852074 WCF852071:WCF852074 WMB852071:WMB852074 WVX852071:WVX852074 P917607:P917610 JL917607:JL917610 TH917607:TH917610 ADD917607:ADD917610 AMZ917607:AMZ917610 AWV917607:AWV917610 BGR917607:BGR917610 BQN917607:BQN917610 CAJ917607:CAJ917610 CKF917607:CKF917610 CUB917607:CUB917610 DDX917607:DDX917610 DNT917607:DNT917610 DXP917607:DXP917610 EHL917607:EHL917610 ERH917607:ERH917610 FBD917607:FBD917610 FKZ917607:FKZ917610 FUV917607:FUV917610 GER917607:GER917610 GON917607:GON917610 GYJ917607:GYJ917610 HIF917607:HIF917610 HSB917607:HSB917610 IBX917607:IBX917610 ILT917607:ILT917610 IVP917607:IVP917610 JFL917607:JFL917610 JPH917607:JPH917610 JZD917607:JZD917610 KIZ917607:KIZ917610 KSV917607:KSV917610 LCR917607:LCR917610 LMN917607:LMN917610 LWJ917607:LWJ917610 MGF917607:MGF917610 MQB917607:MQB917610 MZX917607:MZX917610 NJT917607:NJT917610 NTP917607:NTP917610 ODL917607:ODL917610 ONH917607:ONH917610 OXD917607:OXD917610 PGZ917607:PGZ917610 PQV917607:PQV917610 QAR917607:QAR917610 QKN917607:QKN917610 QUJ917607:QUJ917610 REF917607:REF917610 ROB917607:ROB917610 RXX917607:RXX917610 SHT917607:SHT917610 SRP917607:SRP917610 TBL917607:TBL917610 TLH917607:TLH917610 TVD917607:TVD917610 UEZ917607:UEZ917610 UOV917607:UOV917610 UYR917607:UYR917610 VIN917607:VIN917610 VSJ917607:VSJ917610 WCF917607:WCF917610 WMB917607:WMB917610 WVX917607:WVX917610 P983143:P983146 JL983143:JL983146 TH983143:TH983146 ADD983143:ADD983146 AMZ983143:AMZ983146 AWV983143:AWV983146 BGR983143:BGR983146 BQN983143:BQN983146 CAJ983143:CAJ983146 CKF983143:CKF983146 CUB983143:CUB983146 DDX983143:DDX983146 DNT983143:DNT983146 DXP983143:DXP983146 EHL983143:EHL983146 ERH983143:ERH983146 FBD983143:FBD983146 FKZ983143:FKZ983146 FUV983143:FUV983146 GER983143:GER983146 GON983143:GON983146 GYJ983143:GYJ983146 HIF983143:HIF983146 HSB983143:HSB983146 IBX983143:IBX983146 ILT983143:ILT983146 IVP983143:IVP983146 JFL983143:JFL983146 JPH983143:JPH983146 JZD983143:JZD983146 KIZ983143:KIZ983146 KSV983143:KSV983146 LCR983143:LCR983146 LMN983143:LMN983146 LWJ983143:LWJ983146 MGF983143:MGF983146 MQB983143:MQB983146 MZX983143:MZX983146 NJT983143:NJT983146 NTP983143:NTP983146 ODL983143:ODL983146 ONH983143:ONH983146 OXD983143:OXD983146 PGZ983143:PGZ983146 PQV983143:PQV983146 QAR983143:QAR983146 QKN983143:QKN983146 QUJ983143:QUJ983146 REF983143:REF983146 ROB983143:ROB983146 RXX983143:RXX983146 SHT983143:SHT983146 SRP983143:SRP983146 TBL983143:TBL983146 TLH983143:TLH983146 TVD983143:TVD983146 UEZ983143:UEZ983146 UOV983143:UOV983146 UYR983143:UYR983146 VIN983143:VIN983146 VSJ983143:VSJ983146 WCF983143:WCF983146 WMB983143:WMB983146 WVX983143:WVX983146 P124:R124 JL124:JN124 TH124:TJ124 ADD124:ADF124 AMZ124:ANB124 AWV124:AWX124 BGR124:BGT124 BQN124:BQP124 CAJ124:CAL124 CKF124:CKH124 CUB124:CUD124 DDX124:DDZ124 DNT124:DNV124 DXP124:DXR124 EHL124:EHN124 ERH124:ERJ124 FBD124:FBF124 FKZ124:FLB124 FUV124:FUX124 GER124:GET124 GON124:GOP124 GYJ124:GYL124 HIF124:HIH124 HSB124:HSD124 IBX124:IBZ124 ILT124:ILV124 IVP124:IVR124 JFL124:JFN124 JPH124:JPJ124 JZD124:JZF124 KIZ124:KJB124 KSV124:KSX124 LCR124:LCT124 LMN124:LMP124 LWJ124:LWL124 MGF124:MGH124 MQB124:MQD124 MZX124:MZZ124 NJT124:NJV124 NTP124:NTR124 ODL124:ODN124 ONH124:ONJ124 OXD124:OXF124 PGZ124:PHB124 PQV124:PQX124 QAR124:QAT124 QKN124:QKP124 QUJ124:QUL124 REF124:REH124 ROB124:ROD124 RXX124:RXZ124 SHT124:SHV124 SRP124:SRR124 TBL124:TBN124 TLH124:TLJ124 TVD124:TVF124 UEZ124:UFB124 UOV124:UOX124 UYR124:UYT124 VIN124:VIP124 VSJ124:VSL124 WCF124:WCH124 WMB124:WMD124 WVX124:WVZ124 P65660:R65660 JL65660:JN65660 TH65660:TJ65660 ADD65660:ADF65660 AMZ65660:ANB65660 AWV65660:AWX65660 BGR65660:BGT65660 BQN65660:BQP65660 CAJ65660:CAL65660 CKF65660:CKH65660 CUB65660:CUD65660 DDX65660:DDZ65660 DNT65660:DNV65660 DXP65660:DXR65660 EHL65660:EHN65660 ERH65660:ERJ65660 FBD65660:FBF65660 FKZ65660:FLB65660 FUV65660:FUX65660 GER65660:GET65660 GON65660:GOP65660 GYJ65660:GYL65660 HIF65660:HIH65660 HSB65660:HSD65660 IBX65660:IBZ65660 ILT65660:ILV65660 IVP65660:IVR65660 JFL65660:JFN65660 JPH65660:JPJ65660 JZD65660:JZF65660 KIZ65660:KJB65660 KSV65660:KSX65660 LCR65660:LCT65660 LMN65660:LMP65660 LWJ65660:LWL65660 MGF65660:MGH65660 MQB65660:MQD65660 MZX65660:MZZ65660 NJT65660:NJV65660 NTP65660:NTR65660 ODL65660:ODN65660 ONH65660:ONJ65660 OXD65660:OXF65660 PGZ65660:PHB65660 PQV65660:PQX65660 QAR65660:QAT65660 QKN65660:QKP65660 QUJ65660:QUL65660 REF65660:REH65660 ROB65660:ROD65660 RXX65660:RXZ65660 SHT65660:SHV65660 SRP65660:SRR65660 TBL65660:TBN65660 TLH65660:TLJ65660 TVD65660:TVF65660 UEZ65660:UFB65660 UOV65660:UOX65660 UYR65660:UYT65660 VIN65660:VIP65660 VSJ65660:VSL65660 WCF65660:WCH65660 WMB65660:WMD65660 WVX65660:WVZ65660 P131196:R131196 JL131196:JN131196 TH131196:TJ131196 ADD131196:ADF131196 AMZ131196:ANB131196 AWV131196:AWX131196 BGR131196:BGT131196 BQN131196:BQP131196 CAJ131196:CAL131196 CKF131196:CKH131196 CUB131196:CUD131196 DDX131196:DDZ131196 DNT131196:DNV131196 DXP131196:DXR131196 EHL131196:EHN131196 ERH131196:ERJ131196 FBD131196:FBF131196 FKZ131196:FLB131196 FUV131196:FUX131196 GER131196:GET131196 GON131196:GOP131196 GYJ131196:GYL131196 HIF131196:HIH131196 HSB131196:HSD131196 IBX131196:IBZ131196 ILT131196:ILV131196 IVP131196:IVR131196 JFL131196:JFN131196 JPH131196:JPJ131196 JZD131196:JZF131196 KIZ131196:KJB131196 KSV131196:KSX131196 LCR131196:LCT131196 LMN131196:LMP131196 LWJ131196:LWL131196 MGF131196:MGH131196 MQB131196:MQD131196 MZX131196:MZZ131196 NJT131196:NJV131196 NTP131196:NTR131196 ODL131196:ODN131196 ONH131196:ONJ131196 OXD131196:OXF131196 PGZ131196:PHB131196 PQV131196:PQX131196 QAR131196:QAT131196 QKN131196:QKP131196 QUJ131196:QUL131196 REF131196:REH131196 ROB131196:ROD131196 RXX131196:RXZ131196 SHT131196:SHV131196 SRP131196:SRR131196 TBL131196:TBN131196 TLH131196:TLJ131196 TVD131196:TVF131196 UEZ131196:UFB131196 UOV131196:UOX131196 UYR131196:UYT131196 VIN131196:VIP131196 VSJ131196:VSL131196 WCF131196:WCH131196 WMB131196:WMD131196 WVX131196:WVZ131196 P196732:R196732 JL196732:JN196732 TH196732:TJ196732 ADD196732:ADF196732 AMZ196732:ANB196732 AWV196732:AWX196732 BGR196732:BGT196732 BQN196732:BQP196732 CAJ196732:CAL196732 CKF196732:CKH196732 CUB196732:CUD196732 DDX196732:DDZ196732 DNT196732:DNV196732 DXP196732:DXR196732 EHL196732:EHN196732 ERH196732:ERJ196732 FBD196732:FBF196732 FKZ196732:FLB196732 FUV196732:FUX196732 GER196732:GET196732 GON196732:GOP196732 GYJ196732:GYL196732 HIF196732:HIH196732 HSB196732:HSD196732 IBX196732:IBZ196732 ILT196732:ILV196732 IVP196732:IVR196732 JFL196732:JFN196732 JPH196732:JPJ196732 JZD196732:JZF196732 KIZ196732:KJB196732 KSV196732:KSX196732 LCR196732:LCT196732 LMN196732:LMP196732 LWJ196732:LWL196732 MGF196732:MGH196732 MQB196732:MQD196732 MZX196732:MZZ196732 NJT196732:NJV196732 NTP196732:NTR196732 ODL196732:ODN196732 ONH196732:ONJ196732 OXD196732:OXF196732 PGZ196732:PHB196732 PQV196732:PQX196732 QAR196732:QAT196732 QKN196732:QKP196732 QUJ196732:QUL196732 REF196732:REH196732 ROB196732:ROD196732 RXX196732:RXZ196732 SHT196732:SHV196732 SRP196732:SRR196732 TBL196732:TBN196732 TLH196732:TLJ196732 TVD196732:TVF196732 UEZ196732:UFB196732 UOV196732:UOX196732 UYR196732:UYT196732 VIN196732:VIP196732 VSJ196732:VSL196732 WCF196732:WCH196732 WMB196732:WMD196732 WVX196732:WVZ196732 P262268:R262268 JL262268:JN262268 TH262268:TJ262268 ADD262268:ADF262268 AMZ262268:ANB262268 AWV262268:AWX262268 BGR262268:BGT262268 BQN262268:BQP262268 CAJ262268:CAL262268 CKF262268:CKH262268 CUB262268:CUD262268 DDX262268:DDZ262268 DNT262268:DNV262268 DXP262268:DXR262268 EHL262268:EHN262268 ERH262268:ERJ262268 FBD262268:FBF262268 FKZ262268:FLB262268 FUV262268:FUX262268 GER262268:GET262268 GON262268:GOP262268 GYJ262268:GYL262268 HIF262268:HIH262268 HSB262268:HSD262268 IBX262268:IBZ262268 ILT262268:ILV262268 IVP262268:IVR262268 JFL262268:JFN262268 JPH262268:JPJ262268 JZD262268:JZF262268 KIZ262268:KJB262268 KSV262268:KSX262268 LCR262268:LCT262268 LMN262268:LMP262268 LWJ262268:LWL262268 MGF262268:MGH262268 MQB262268:MQD262268 MZX262268:MZZ262268 NJT262268:NJV262268 NTP262268:NTR262268 ODL262268:ODN262268 ONH262268:ONJ262268 OXD262268:OXF262268 PGZ262268:PHB262268 PQV262268:PQX262268 QAR262268:QAT262268 QKN262268:QKP262268 QUJ262268:QUL262268 REF262268:REH262268 ROB262268:ROD262268 RXX262268:RXZ262268 SHT262268:SHV262268 SRP262268:SRR262268 TBL262268:TBN262268 TLH262268:TLJ262268 TVD262268:TVF262268 UEZ262268:UFB262268 UOV262268:UOX262268 UYR262268:UYT262268 VIN262268:VIP262268 VSJ262268:VSL262268 WCF262268:WCH262268 WMB262268:WMD262268 WVX262268:WVZ262268 P327804:R327804 JL327804:JN327804 TH327804:TJ327804 ADD327804:ADF327804 AMZ327804:ANB327804 AWV327804:AWX327804 BGR327804:BGT327804 BQN327804:BQP327804 CAJ327804:CAL327804 CKF327804:CKH327804 CUB327804:CUD327804 DDX327804:DDZ327804 DNT327804:DNV327804 DXP327804:DXR327804 EHL327804:EHN327804 ERH327804:ERJ327804 FBD327804:FBF327804 FKZ327804:FLB327804 FUV327804:FUX327804 GER327804:GET327804 GON327804:GOP327804 GYJ327804:GYL327804 HIF327804:HIH327804 HSB327804:HSD327804 IBX327804:IBZ327804 ILT327804:ILV327804 IVP327804:IVR327804 JFL327804:JFN327804 JPH327804:JPJ327804 JZD327804:JZF327804 KIZ327804:KJB327804 KSV327804:KSX327804 LCR327804:LCT327804 LMN327804:LMP327804 LWJ327804:LWL327804 MGF327804:MGH327804 MQB327804:MQD327804 MZX327804:MZZ327804 NJT327804:NJV327804 NTP327804:NTR327804 ODL327804:ODN327804 ONH327804:ONJ327804 OXD327804:OXF327804 PGZ327804:PHB327804 PQV327804:PQX327804 QAR327804:QAT327804 QKN327804:QKP327804 QUJ327804:QUL327804 REF327804:REH327804 ROB327804:ROD327804 RXX327804:RXZ327804 SHT327804:SHV327804 SRP327804:SRR327804 TBL327804:TBN327804 TLH327804:TLJ327804 TVD327804:TVF327804 UEZ327804:UFB327804 UOV327804:UOX327804 UYR327804:UYT327804 VIN327804:VIP327804 VSJ327804:VSL327804 WCF327804:WCH327804 WMB327804:WMD327804 WVX327804:WVZ327804 P393340:R393340 JL393340:JN393340 TH393340:TJ393340 ADD393340:ADF393340 AMZ393340:ANB393340 AWV393340:AWX393340 BGR393340:BGT393340 BQN393340:BQP393340 CAJ393340:CAL393340 CKF393340:CKH393340 CUB393340:CUD393340 DDX393340:DDZ393340 DNT393340:DNV393340 DXP393340:DXR393340 EHL393340:EHN393340 ERH393340:ERJ393340 FBD393340:FBF393340 FKZ393340:FLB393340 FUV393340:FUX393340 GER393340:GET393340 GON393340:GOP393340 GYJ393340:GYL393340 HIF393340:HIH393340 HSB393340:HSD393340 IBX393340:IBZ393340 ILT393340:ILV393340 IVP393340:IVR393340 JFL393340:JFN393340 JPH393340:JPJ393340 JZD393340:JZF393340 KIZ393340:KJB393340 KSV393340:KSX393340 LCR393340:LCT393340 LMN393340:LMP393340 LWJ393340:LWL393340 MGF393340:MGH393340 MQB393340:MQD393340 MZX393340:MZZ393340 NJT393340:NJV393340 NTP393340:NTR393340 ODL393340:ODN393340 ONH393340:ONJ393340 OXD393340:OXF393340 PGZ393340:PHB393340 PQV393340:PQX393340 QAR393340:QAT393340 QKN393340:QKP393340 QUJ393340:QUL393340 REF393340:REH393340 ROB393340:ROD393340 RXX393340:RXZ393340 SHT393340:SHV393340 SRP393340:SRR393340 TBL393340:TBN393340 TLH393340:TLJ393340 TVD393340:TVF393340 UEZ393340:UFB393340 UOV393340:UOX393340 UYR393340:UYT393340 VIN393340:VIP393340 VSJ393340:VSL393340 WCF393340:WCH393340 WMB393340:WMD393340 WVX393340:WVZ393340 P458876:R458876 JL458876:JN458876 TH458876:TJ458876 ADD458876:ADF458876 AMZ458876:ANB458876 AWV458876:AWX458876 BGR458876:BGT458876 BQN458876:BQP458876 CAJ458876:CAL458876 CKF458876:CKH458876 CUB458876:CUD458876 DDX458876:DDZ458876 DNT458876:DNV458876 DXP458876:DXR458876 EHL458876:EHN458876 ERH458876:ERJ458876 FBD458876:FBF458876 FKZ458876:FLB458876 FUV458876:FUX458876 GER458876:GET458876 GON458876:GOP458876 GYJ458876:GYL458876 HIF458876:HIH458876 HSB458876:HSD458876 IBX458876:IBZ458876 ILT458876:ILV458876 IVP458876:IVR458876 JFL458876:JFN458876 JPH458876:JPJ458876 JZD458876:JZF458876 KIZ458876:KJB458876 KSV458876:KSX458876 LCR458876:LCT458876 LMN458876:LMP458876 LWJ458876:LWL458876 MGF458876:MGH458876 MQB458876:MQD458876 MZX458876:MZZ458876 NJT458876:NJV458876 NTP458876:NTR458876 ODL458876:ODN458876 ONH458876:ONJ458876 OXD458876:OXF458876 PGZ458876:PHB458876 PQV458876:PQX458876 QAR458876:QAT458876 QKN458876:QKP458876 QUJ458876:QUL458876 REF458876:REH458876 ROB458876:ROD458876 RXX458876:RXZ458876 SHT458876:SHV458876 SRP458876:SRR458876 TBL458876:TBN458876 TLH458876:TLJ458876 TVD458876:TVF458876 UEZ458876:UFB458876 UOV458876:UOX458876 UYR458876:UYT458876 VIN458876:VIP458876 VSJ458876:VSL458876 WCF458876:WCH458876 WMB458876:WMD458876 WVX458876:WVZ458876 P524412:R524412 JL524412:JN524412 TH524412:TJ524412 ADD524412:ADF524412 AMZ524412:ANB524412 AWV524412:AWX524412 BGR524412:BGT524412 BQN524412:BQP524412 CAJ524412:CAL524412 CKF524412:CKH524412 CUB524412:CUD524412 DDX524412:DDZ524412 DNT524412:DNV524412 DXP524412:DXR524412 EHL524412:EHN524412 ERH524412:ERJ524412 FBD524412:FBF524412 FKZ524412:FLB524412 FUV524412:FUX524412 GER524412:GET524412 GON524412:GOP524412 GYJ524412:GYL524412 HIF524412:HIH524412 HSB524412:HSD524412 IBX524412:IBZ524412 ILT524412:ILV524412 IVP524412:IVR524412 JFL524412:JFN524412 JPH524412:JPJ524412 JZD524412:JZF524412 KIZ524412:KJB524412 KSV524412:KSX524412 LCR524412:LCT524412 LMN524412:LMP524412 LWJ524412:LWL524412 MGF524412:MGH524412 MQB524412:MQD524412 MZX524412:MZZ524412 NJT524412:NJV524412 NTP524412:NTR524412 ODL524412:ODN524412 ONH524412:ONJ524412 OXD524412:OXF524412 PGZ524412:PHB524412 PQV524412:PQX524412 QAR524412:QAT524412 QKN524412:QKP524412 QUJ524412:QUL524412 REF524412:REH524412 ROB524412:ROD524412 RXX524412:RXZ524412 SHT524412:SHV524412 SRP524412:SRR524412 TBL524412:TBN524412 TLH524412:TLJ524412 TVD524412:TVF524412 UEZ524412:UFB524412 UOV524412:UOX524412 UYR524412:UYT524412 VIN524412:VIP524412 VSJ524412:VSL524412 WCF524412:WCH524412 WMB524412:WMD524412 WVX524412:WVZ524412 P589948:R589948 JL589948:JN589948 TH589948:TJ589948 ADD589948:ADF589948 AMZ589948:ANB589948 AWV589948:AWX589948 BGR589948:BGT589948 BQN589948:BQP589948 CAJ589948:CAL589948 CKF589948:CKH589948 CUB589948:CUD589948 DDX589948:DDZ589948 DNT589948:DNV589948 DXP589948:DXR589948 EHL589948:EHN589948 ERH589948:ERJ589948 FBD589948:FBF589948 FKZ589948:FLB589948 FUV589948:FUX589948 GER589948:GET589948 GON589948:GOP589948 GYJ589948:GYL589948 HIF589948:HIH589948 HSB589948:HSD589948 IBX589948:IBZ589948 ILT589948:ILV589948 IVP589948:IVR589948 JFL589948:JFN589948 JPH589948:JPJ589948 JZD589948:JZF589948 KIZ589948:KJB589948 KSV589948:KSX589948 LCR589948:LCT589948 LMN589948:LMP589948 LWJ589948:LWL589948 MGF589948:MGH589948 MQB589948:MQD589948 MZX589948:MZZ589948 NJT589948:NJV589948 NTP589948:NTR589948 ODL589948:ODN589948 ONH589948:ONJ589948 OXD589948:OXF589948 PGZ589948:PHB589948 PQV589948:PQX589948 QAR589948:QAT589948 QKN589948:QKP589948 QUJ589948:QUL589948 REF589948:REH589948 ROB589948:ROD589948 RXX589948:RXZ589948 SHT589948:SHV589948 SRP589948:SRR589948 TBL589948:TBN589948 TLH589948:TLJ589948 TVD589948:TVF589948 UEZ589948:UFB589948 UOV589948:UOX589948 UYR589948:UYT589948 VIN589948:VIP589948 VSJ589948:VSL589948 WCF589948:WCH589948 WMB589948:WMD589948 WVX589948:WVZ589948 P655484:R655484 JL655484:JN655484 TH655484:TJ655484 ADD655484:ADF655484 AMZ655484:ANB655484 AWV655484:AWX655484 BGR655484:BGT655484 BQN655484:BQP655484 CAJ655484:CAL655484 CKF655484:CKH655484 CUB655484:CUD655484 DDX655484:DDZ655484 DNT655484:DNV655484 DXP655484:DXR655484 EHL655484:EHN655484 ERH655484:ERJ655484 FBD655484:FBF655484 FKZ655484:FLB655484 FUV655484:FUX655484 GER655484:GET655484 GON655484:GOP655484 GYJ655484:GYL655484 HIF655484:HIH655484 HSB655484:HSD655484 IBX655484:IBZ655484 ILT655484:ILV655484 IVP655484:IVR655484 JFL655484:JFN655484 JPH655484:JPJ655484 JZD655484:JZF655484 KIZ655484:KJB655484 KSV655484:KSX655484 LCR655484:LCT655484 LMN655484:LMP655484 LWJ655484:LWL655484 MGF655484:MGH655484 MQB655484:MQD655484 MZX655484:MZZ655484 NJT655484:NJV655484 NTP655484:NTR655484 ODL655484:ODN655484 ONH655484:ONJ655484 OXD655484:OXF655484 PGZ655484:PHB655484 PQV655484:PQX655484 QAR655484:QAT655484 QKN655484:QKP655484 QUJ655484:QUL655484 REF655484:REH655484 ROB655484:ROD655484 RXX655484:RXZ655484 SHT655484:SHV655484 SRP655484:SRR655484 TBL655484:TBN655484 TLH655484:TLJ655484 TVD655484:TVF655484 UEZ655484:UFB655484 UOV655484:UOX655484 UYR655484:UYT655484 VIN655484:VIP655484 VSJ655484:VSL655484 WCF655484:WCH655484 WMB655484:WMD655484 WVX655484:WVZ655484 P721020:R721020 JL721020:JN721020 TH721020:TJ721020 ADD721020:ADF721020 AMZ721020:ANB721020 AWV721020:AWX721020 BGR721020:BGT721020 BQN721020:BQP721020 CAJ721020:CAL721020 CKF721020:CKH721020 CUB721020:CUD721020 DDX721020:DDZ721020 DNT721020:DNV721020 DXP721020:DXR721020 EHL721020:EHN721020 ERH721020:ERJ721020 FBD721020:FBF721020 FKZ721020:FLB721020 FUV721020:FUX721020 GER721020:GET721020 GON721020:GOP721020 GYJ721020:GYL721020 HIF721020:HIH721020 HSB721020:HSD721020 IBX721020:IBZ721020 ILT721020:ILV721020 IVP721020:IVR721020 JFL721020:JFN721020 JPH721020:JPJ721020 JZD721020:JZF721020 KIZ721020:KJB721020 KSV721020:KSX721020 LCR721020:LCT721020 LMN721020:LMP721020 LWJ721020:LWL721020 MGF721020:MGH721020 MQB721020:MQD721020 MZX721020:MZZ721020 NJT721020:NJV721020 NTP721020:NTR721020 ODL721020:ODN721020 ONH721020:ONJ721020 OXD721020:OXF721020 PGZ721020:PHB721020 PQV721020:PQX721020 QAR721020:QAT721020 QKN721020:QKP721020 QUJ721020:QUL721020 REF721020:REH721020 ROB721020:ROD721020 RXX721020:RXZ721020 SHT721020:SHV721020 SRP721020:SRR721020 TBL721020:TBN721020 TLH721020:TLJ721020 TVD721020:TVF721020 UEZ721020:UFB721020 UOV721020:UOX721020 UYR721020:UYT721020 VIN721020:VIP721020 VSJ721020:VSL721020 WCF721020:WCH721020 WMB721020:WMD721020 WVX721020:WVZ721020 P786556:R786556 JL786556:JN786556 TH786556:TJ786556 ADD786556:ADF786556 AMZ786556:ANB786556 AWV786556:AWX786556 BGR786556:BGT786556 BQN786556:BQP786556 CAJ786556:CAL786556 CKF786556:CKH786556 CUB786556:CUD786556 DDX786556:DDZ786556 DNT786556:DNV786556 DXP786556:DXR786556 EHL786556:EHN786556 ERH786556:ERJ786556 FBD786556:FBF786556 FKZ786556:FLB786556 FUV786556:FUX786556 GER786556:GET786556 GON786556:GOP786556 GYJ786556:GYL786556 HIF786556:HIH786556 HSB786556:HSD786556 IBX786556:IBZ786556 ILT786556:ILV786556 IVP786556:IVR786556 JFL786556:JFN786556 JPH786556:JPJ786556 JZD786556:JZF786556 KIZ786556:KJB786556 KSV786556:KSX786556 LCR786556:LCT786556 LMN786556:LMP786556 LWJ786556:LWL786556 MGF786556:MGH786556 MQB786556:MQD786556 MZX786556:MZZ786556 NJT786556:NJV786556 NTP786556:NTR786556 ODL786556:ODN786556 ONH786556:ONJ786556 OXD786556:OXF786556 PGZ786556:PHB786556 PQV786556:PQX786556 QAR786556:QAT786556 QKN786556:QKP786556 QUJ786556:QUL786556 REF786556:REH786556 ROB786556:ROD786556 RXX786556:RXZ786556 SHT786556:SHV786556 SRP786556:SRR786556 TBL786556:TBN786556 TLH786556:TLJ786556 TVD786556:TVF786556 UEZ786556:UFB786556 UOV786556:UOX786556 UYR786556:UYT786556 VIN786556:VIP786556 VSJ786556:VSL786556 WCF786556:WCH786556 WMB786556:WMD786556 WVX786556:WVZ786556 P852092:R852092 JL852092:JN852092 TH852092:TJ852092 ADD852092:ADF852092 AMZ852092:ANB852092 AWV852092:AWX852092 BGR852092:BGT852092 BQN852092:BQP852092 CAJ852092:CAL852092 CKF852092:CKH852092 CUB852092:CUD852092 DDX852092:DDZ852092 DNT852092:DNV852092 DXP852092:DXR852092 EHL852092:EHN852092 ERH852092:ERJ852092 FBD852092:FBF852092 FKZ852092:FLB852092 FUV852092:FUX852092 GER852092:GET852092 GON852092:GOP852092 GYJ852092:GYL852092 HIF852092:HIH852092 HSB852092:HSD852092 IBX852092:IBZ852092 ILT852092:ILV852092 IVP852092:IVR852092 JFL852092:JFN852092 JPH852092:JPJ852092 JZD852092:JZF852092 KIZ852092:KJB852092 KSV852092:KSX852092 LCR852092:LCT852092 LMN852092:LMP852092 LWJ852092:LWL852092 MGF852092:MGH852092 MQB852092:MQD852092 MZX852092:MZZ852092 NJT852092:NJV852092 NTP852092:NTR852092 ODL852092:ODN852092 ONH852092:ONJ852092 OXD852092:OXF852092 PGZ852092:PHB852092 PQV852092:PQX852092 QAR852092:QAT852092 QKN852092:QKP852092 QUJ852092:QUL852092 REF852092:REH852092 ROB852092:ROD852092 RXX852092:RXZ852092 SHT852092:SHV852092 SRP852092:SRR852092 TBL852092:TBN852092 TLH852092:TLJ852092 TVD852092:TVF852092 UEZ852092:UFB852092 UOV852092:UOX852092 UYR852092:UYT852092 VIN852092:VIP852092 VSJ852092:VSL852092 WCF852092:WCH852092 WMB852092:WMD852092 WVX852092:WVZ852092 P917628:R917628 JL917628:JN917628 TH917628:TJ917628 ADD917628:ADF917628 AMZ917628:ANB917628 AWV917628:AWX917628 BGR917628:BGT917628 BQN917628:BQP917628 CAJ917628:CAL917628 CKF917628:CKH917628 CUB917628:CUD917628 DDX917628:DDZ917628 DNT917628:DNV917628 DXP917628:DXR917628 EHL917628:EHN917628 ERH917628:ERJ917628 FBD917628:FBF917628 FKZ917628:FLB917628 FUV917628:FUX917628 GER917628:GET917628 GON917628:GOP917628 GYJ917628:GYL917628 HIF917628:HIH917628 HSB917628:HSD917628 IBX917628:IBZ917628 ILT917628:ILV917628 IVP917628:IVR917628 JFL917628:JFN917628 JPH917628:JPJ917628 JZD917628:JZF917628 KIZ917628:KJB917628 KSV917628:KSX917628 LCR917628:LCT917628 LMN917628:LMP917628 LWJ917628:LWL917628 MGF917628:MGH917628 MQB917628:MQD917628 MZX917628:MZZ917628 NJT917628:NJV917628 NTP917628:NTR917628 ODL917628:ODN917628 ONH917628:ONJ917628 OXD917628:OXF917628 PGZ917628:PHB917628 PQV917628:PQX917628 QAR917628:QAT917628 QKN917628:QKP917628 QUJ917628:QUL917628 REF917628:REH917628 ROB917628:ROD917628 RXX917628:RXZ917628 SHT917628:SHV917628 SRP917628:SRR917628 TBL917628:TBN917628 TLH917628:TLJ917628 TVD917628:TVF917628 UEZ917628:UFB917628 UOV917628:UOX917628 UYR917628:UYT917628 VIN917628:VIP917628 VSJ917628:VSL917628 WCF917628:WCH917628 WMB917628:WMD917628 WVX917628:WVZ917628 P983164:R983164 JL983164:JN983164 TH983164:TJ983164 ADD983164:ADF983164 AMZ983164:ANB983164 AWV983164:AWX983164 BGR983164:BGT983164 BQN983164:BQP983164 CAJ983164:CAL983164 CKF983164:CKH983164 CUB983164:CUD983164 DDX983164:DDZ983164 DNT983164:DNV983164 DXP983164:DXR983164 EHL983164:EHN983164 ERH983164:ERJ983164 FBD983164:FBF983164 FKZ983164:FLB983164 FUV983164:FUX983164 GER983164:GET983164 GON983164:GOP983164 GYJ983164:GYL983164 HIF983164:HIH983164 HSB983164:HSD983164 IBX983164:IBZ983164 ILT983164:ILV983164 IVP983164:IVR983164 JFL983164:JFN983164 JPH983164:JPJ983164 JZD983164:JZF983164 KIZ983164:KJB983164 KSV983164:KSX983164 LCR983164:LCT983164 LMN983164:LMP983164 LWJ983164:LWL983164 MGF983164:MGH983164 MQB983164:MQD983164 MZX983164:MZZ983164 NJT983164:NJV983164 NTP983164:NTR983164 ODL983164:ODN983164 ONH983164:ONJ983164 OXD983164:OXF983164 PGZ983164:PHB983164 PQV983164:PQX983164 QAR983164:QAT983164 QKN983164:QKP983164 QUJ983164:QUL983164 REF983164:REH983164 ROB983164:ROD983164 RXX983164:RXZ983164 SHT983164:SHV983164 SRP983164:SRR983164 TBL983164:TBN983164 TLH983164:TLJ983164 TVD983164:TVF983164 UEZ983164:UFB983164 UOV983164:UOX983164 UYR983164:UYT983164 VIN983164:VIP983164 VSJ983164:VSL983164 WCF983164:WCH983164 WMB983164:WMD983164 WVX983164:WVZ983164 Q113:R113 JM113:JN113 TI113:TJ113 ADE113:ADF113 ANA113:ANB113 AWW113:AWX113 BGS113:BGT113 BQO113:BQP113 CAK113:CAL113 CKG113:CKH113 CUC113:CUD113 DDY113:DDZ113 DNU113:DNV113 DXQ113:DXR113 EHM113:EHN113 ERI113:ERJ113 FBE113:FBF113 FLA113:FLB113 FUW113:FUX113 GES113:GET113 GOO113:GOP113 GYK113:GYL113 HIG113:HIH113 HSC113:HSD113 IBY113:IBZ113 ILU113:ILV113 IVQ113:IVR113 JFM113:JFN113 JPI113:JPJ113 JZE113:JZF113 KJA113:KJB113 KSW113:KSX113 LCS113:LCT113 LMO113:LMP113 LWK113:LWL113 MGG113:MGH113 MQC113:MQD113 MZY113:MZZ113 NJU113:NJV113 NTQ113:NTR113 ODM113:ODN113 ONI113:ONJ113 OXE113:OXF113 PHA113:PHB113 PQW113:PQX113 QAS113:QAT113 QKO113:QKP113 QUK113:QUL113 REG113:REH113 ROC113:ROD113 RXY113:RXZ113 SHU113:SHV113 SRQ113:SRR113 TBM113:TBN113 TLI113:TLJ113 TVE113:TVF113 UFA113:UFB113 UOW113:UOX113 UYS113:UYT113 VIO113:VIP113 VSK113:VSL113 WCG113:WCH113 WMC113:WMD113 WVY113:WVZ113 Q65649:R65649 JM65649:JN65649 TI65649:TJ65649 ADE65649:ADF65649 ANA65649:ANB65649 AWW65649:AWX65649 BGS65649:BGT65649 BQO65649:BQP65649 CAK65649:CAL65649 CKG65649:CKH65649 CUC65649:CUD65649 DDY65649:DDZ65649 DNU65649:DNV65649 DXQ65649:DXR65649 EHM65649:EHN65649 ERI65649:ERJ65649 FBE65649:FBF65649 FLA65649:FLB65649 FUW65649:FUX65649 GES65649:GET65649 GOO65649:GOP65649 GYK65649:GYL65649 HIG65649:HIH65649 HSC65649:HSD65649 IBY65649:IBZ65649 ILU65649:ILV65649 IVQ65649:IVR65649 JFM65649:JFN65649 JPI65649:JPJ65649 JZE65649:JZF65649 KJA65649:KJB65649 KSW65649:KSX65649 LCS65649:LCT65649 LMO65649:LMP65649 LWK65649:LWL65649 MGG65649:MGH65649 MQC65649:MQD65649 MZY65649:MZZ65649 NJU65649:NJV65649 NTQ65649:NTR65649 ODM65649:ODN65649 ONI65649:ONJ65649 OXE65649:OXF65649 PHA65649:PHB65649 PQW65649:PQX65649 QAS65649:QAT65649 QKO65649:QKP65649 QUK65649:QUL65649 REG65649:REH65649 ROC65649:ROD65649 RXY65649:RXZ65649 SHU65649:SHV65649 SRQ65649:SRR65649 TBM65649:TBN65649 TLI65649:TLJ65649 TVE65649:TVF65649 UFA65649:UFB65649 UOW65649:UOX65649 UYS65649:UYT65649 VIO65649:VIP65649 VSK65649:VSL65649 WCG65649:WCH65649 WMC65649:WMD65649 WVY65649:WVZ65649 Q131185:R131185 JM131185:JN131185 TI131185:TJ131185 ADE131185:ADF131185 ANA131185:ANB131185 AWW131185:AWX131185 BGS131185:BGT131185 BQO131185:BQP131185 CAK131185:CAL131185 CKG131185:CKH131185 CUC131185:CUD131185 DDY131185:DDZ131185 DNU131185:DNV131185 DXQ131185:DXR131185 EHM131185:EHN131185 ERI131185:ERJ131185 FBE131185:FBF131185 FLA131185:FLB131185 FUW131185:FUX131185 GES131185:GET131185 GOO131185:GOP131185 GYK131185:GYL131185 HIG131185:HIH131185 HSC131185:HSD131185 IBY131185:IBZ131185 ILU131185:ILV131185 IVQ131185:IVR131185 JFM131185:JFN131185 JPI131185:JPJ131185 JZE131185:JZF131185 KJA131185:KJB131185 KSW131185:KSX131185 LCS131185:LCT131185 LMO131185:LMP131185 LWK131185:LWL131185 MGG131185:MGH131185 MQC131185:MQD131185 MZY131185:MZZ131185 NJU131185:NJV131185 NTQ131185:NTR131185 ODM131185:ODN131185 ONI131185:ONJ131185 OXE131185:OXF131185 PHA131185:PHB131185 PQW131185:PQX131185 QAS131185:QAT131185 QKO131185:QKP131185 QUK131185:QUL131185 REG131185:REH131185 ROC131185:ROD131185 RXY131185:RXZ131185 SHU131185:SHV131185 SRQ131185:SRR131185 TBM131185:TBN131185 TLI131185:TLJ131185 TVE131185:TVF131185 UFA131185:UFB131185 UOW131185:UOX131185 UYS131185:UYT131185 VIO131185:VIP131185 VSK131185:VSL131185 WCG131185:WCH131185 WMC131185:WMD131185 WVY131185:WVZ131185 Q196721:R196721 JM196721:JN196721 TI196721:TJ196721 ADE196721:ADF196721 ANA196721:ANB196721 AWW196721:AWX196721 BGS196721:BGT196721 BQO196721:BQP196721 CAK196721:CAL196721 CKG196721:CKH196721 CUC196721:CUD196721 DDY196721:DDZ196721 DNU196721:DNV196721 DXQ196721:DXR196721 EHM196721:EHN196721 ERI196721:ERJ196721 FBE196721:FBF196721 FLA196721:FLB196721 FUW196721:FUX196721 GES196721:GET196721 GOO196721:GOP196721 GYK196721:GYL196721 HIG196721:HIH196721 HSC196721:HSD196721 IBY196721:IBZ196721 ILU196721:ILV196721 IVQ196721:IVR196721 JFM196721:JFN196721 JPI196721:JPJ196721 JZE196721:JZF196721 KJA196721:KJB196721 KSW196721:KSX196721 LCS196721:LCT196721 LMO196721:LMP196721 LWK196721:LWL196721 MGG196721:MGH196721 MQC196721:MQD196721 MZY196721:MZZ196721 NJU196721:NJV196721 NTQ196721:NTR196721 ODM196721:ODN196721 ONI196721:ONJ196721 OXE196721:OXF196721 PHA196721:PHB196721 PQW196721:PQX196721 QAS196721:QAT196721 QKO196721:QKP196721 QUK196721:QUL196721 REG196721:REH196721 ROC196721:ROD196721 RXY196721:RXZ196721 SHU196721:SHV196721 SRQ196721:SRR196721 TBM196721:TBN196721 TLI196721:TLJ196721 TVE196721:TVF196721 UFA196721:UFB196721 UOW196721:UOX196721 UYS196721:UYT196721 VIO196721:VIP196721 VSK196721:VSL196721 WCG196721:WCH196721 WMC196721:WMD196721 WVY196721:WVZ196721 Q262257:R262257 JM262257:JN262257 TI262257:TJ262257 ADE262257:ADF262257 ANA262257:ANB262257 AWW262257:AWX262257 BGS262257:BGT262257 BQO262257:BQP262257 CAK262257:CAL262257 CKG262257:CKH262257 CUC262257:CUD262257 DDY262257:DDZ262257 DNU262257:DNV262257 DXQ262257:DXR262257 EHM262257:EHN262257 ERI262257:ERJ262257 FBE262257:FBF262257 FLA262257:FLB262257 FUW262257:FUX262257 GES262257:GET262257 GOO262257:GOP262257 GYK262257:GYL262257 HIG262257:HIH262257 HSC262257:HSD262257 IBY262257:IBZ262257 ILU262257:ILV262257 IVQ262257:IVR262257 JFM262257:JFN262257 JPI262257:JPJ262257 JZE262257:JZF262257 KJA262257:KJB262257 KSW262257:KSX262257 LCS262257:LCT262257 LMO262257:LMP262257 LWK262257:LWL262257 MGG262257:MGH262257 MQC262257:MQD262257 MZY262257:MZZ262257 NJU262257:NJV262257 NTQ262257:NTR262257 ODM262257:ODN262257 ONI262257:ONJ262257 OXE262257:OXF262257 PHA262257:PHB262257 PQW262257:PQX262257 QAS262257:QAT262257 QKO262257:QKP262257 QUK262257:QUL262257 REG262257:REH262257 ROC262257:ROD262257 RXY262257:RXZ262257 SHU262257:SHV262257 SRQ262257:SRR262257 TBM262257:TBN262257 TLI262257:TLJ262257 TVE262257:TVF262257 UFA262257:UFB262257 UOW262257:UOX262257 UYS262257:UYT262257 VIO262257:VIP262257 VSK262257:VSL262257 WCG262257:WCH262257 WMC262257:WMD262257 WVY262257:WVZ262257 Q327793:R327793 JM327793:JN327793 TI327793:TJ327793 ADE327793:ADF327793 ANA327793:ANB327793 AWW327793:AWX327793 BGS327793:BGT327793 BQO327793:BQP327793 CAK327793:CAL327793 CKG327793:CKH327793 CUC327793:CUD327793 DDY327793:DDZ327793 DNU327793:DNV327793 DXQ327793:DXR327793 EHM327793:EHN327793 ERI327793:ERJ327793 FBE327793:FBF327793 FLA327793:FLB327793 FUW327793:FUX327793 GES327793:GET327793 GOO327793:GOP327793 GYK327793:GYL327793 HIG327793:HIH327793 HSC327793:HSD327793 IBY327793:IBZ327793 ILU327793:ILV327793 IVQ327793:IVR327793 JFM327793:JFN327793 JPI327793:JPJ327793 JZE327793:JZF327793 KJA327793:KJB327793 KSW327793:KSX327793 LCS327793:LCT327793 LMO327793:LMP327793 LWK327793:LWL327793 MGG327793:MGH327793 MQC327793:MQD327793 MZY327793:MZZ327793 NJU327793:NJV327793 NTQ327793:NTR327793 ODM327793:ODN327793 ONI327793:ONJ327793 OXE327793:OXF327793 PHA327793:PHB327793 PQW327793:PQX327793 QAS327793:QAT327793 QKO327793:QKP327793 QUK327793:QUL327793 REG327793:REH327793 ROC327793:ROD327793 RXY327793:RXZ327793 SHU327793:SHV327793 SRQ327793:SRR327793 TBM327793:TBN327793 TLI327793:TLJ327793 TVE327793:TVF327793 UFA327793:UFB327793 UOW327793:UOX327793 UYS327793:UYT327793 VIO327793:VIP327793 VSK327793:VSL327793 WCG327793:WCH327793 WMC327793:WMD327793 WVY327793:WVZ327793 Q393329:R393329 JM393329:JN393329 TI393329:TJ393329 ADE393329:ADF393329 ANA393329:ANB393329 AWW393329:AWX393329 BGS393329:BGT393329 BQO393329:BQP393329 CAK393329:CAL393329 CKG393329:CKH393329 CUC393329:CUD393329 DDY393329:DDZ393329 DNU393329:DNV393329 DXQ393329:DXR393329 EHM393329:EHN393329 ERI393329:ERJ393329 FBE393329:FBF393329 FLA393329:FLB393329 FUW393329:FUX393329 GES393329:GET393329 GOO393329:GOP393329 GYK393329:GYL393329 HIG393329:HIH393329 HSC393329:HSD393329 IBY393329:IBZ393329 ILU393329:ILV393329 IVQ393329:IVR393329 JFM393329:JFN393329 JPI393329:JPJ393329 JZE393329:JZF393329 KJA393329:KJB393329 KSW393329:KSX393329 LCS393329:LCT393329 LMO393329:LMP393329 LWK393329:LWL393329 MGG393329:MGH393329 MQC393329:MQD393329 MZY393329:MZZ393329 NJU393329:NJV393329 NTQ393329:NTR393329 ODM393329:ODN393329 ONI393329:ONJ393329 OXE393329:OXF393329 PHA393329:PHB393329 PQW393329:PQX393329 QAS393329:QAT393329 QKO393329:QKP393329 QUK393329:QUL393329 REG393329:REH393329 ROC393329:ROD393329 RXY393329:RXZ393329 SHU393329:SHV393329 SRQ393329:SRR393329 TBM393329:TBN393329 TLI393329:TLJ393329 TVE393329:TVF393329 UFA393329:UFB393329 UOW393329:UOX393329 UYS393329:UYT393329 VIO393329:VIP393329 VSK393329:VSL393329 WCG393329:WCH393329 WMC393329:WMD393329 WVY393329:WVZ393329 Q458865:R458865 JM458865:JN458865 TI458865:TJ458865 ADE458865:ADF458865 ANA458865:ANB458865 AWW458865:AWX458865 BGS458865:BGT458865 BQO458865:BQP458865 CAK458865:CAL458865 CKG458865:CKH458865 CUC458865:CUD458865 DDY458865:DDZ458865 DNU458865:DNV458865 DXQ458865:DXR458865 EHM458865:EHN458865 ERI458865:ERJ458865 FBE458865:FBF458865 FLA458865:FLB458865 FUW458865:FUX458865 GES458865:GET458865 GOO458865:GOP458865 GYK458865:GYL458865 HIG458865:HIH458865 HSC458865:HSD458865 IBY458865:IBZ458865 ILU458865:ILV458865 IVQ458865:IVR458865 JFM458865:JFN458865 JPI458865:JPJ458865 JZE458865:JZF458865 KJA458865:KJB458865 KSW458865:KSX458865 LCS458865:LCT458865 LMO458865:LMP458865 LWK458865:LWL458865 MGG458865:MGH458865 MQC458865:MQD458865 MZY458865:MZZ458865 NJU458865:NJV458865 NTQ458865:NTR458865 ODM458865:ODN458865 ONI458865:ONJ458865 OXE458865:OXF458865 PHA458865:PHB458865 PQW458865:PQX458865 QAS458865:QAT458865 QKO458865:QKP458865 QUK458865:QUL458865 REG458865:REH458865 ROC458865:ROD458865 RXY458865:RXZ458865 SHU458865:SHV458865 SRQ458865:SRR458865 TBM458865:TBN458865 TLI458865:TLJ458865 TVE458865:TVF458865 UFA458865:UFB458865 UOW458865:UOX458865 UYS458865:UYT458865 VIO458865:VIP458865 VSK458865:VSL458865 WCG458865:WCH458865 WMC458865:WMD458865 WVY458865:WVZ458865 Q524401:R524401 JM524401:JN524401 TI524401:TJ524401 ADE524401:ADF524401 ANA524401:ANB524401 AWW524401:AWX524401 BGS524401:BGT524401 BQO524401:BQP524401 CAK524401:CAL524401 CKG524401:CKH524401 CUC524401:CUD524401 DDY524401:DDZ524401 DNU524401:DNV524401 DXQ524401:DXR524401 EHM524401:EHN524401 ERI524401:ERJ524401 FBE524401:FBF524401 FLA524401:FLB524401 FUW524401:FUX524401 GES524401:GET524401 GOO524401:GOP524401 GYK524401:GYL524401 HIG524401:HIH524401 HSC524401:HSD524401 IBY524401:IBZ524401 ILU524401:ILV524401 IVQ524401:IVR524401 JFM524401:JFN524401 JPI524401:JPJ524401 JZE524401:JZF524401 KJA524401:KJB524401 KSW524401:KSX524401 LCS524401:LCT524401 LMO524401:LMP524401 LWK524401:LWL524401 MGG524401:MGH524401 MQC524401:MQD524401 MZY524401:MZZ524401 NJU524401:NJV524401 NTQ524401:NTR524401 ODM524401:ODN524401 ONI524401:ONJ524401 OXE524401:OXF524401 PHA524401:PHB524401 PQW524401:PQX524401 QAS524401:QAT524401 QKO524401:QKP524401 QUK524401:QUL524401 REG524401:REH524401 ROC524401:ROD524401 RXY524401:RXZ524401 SHU524401:SHV524401 SRQ524401:SRR524401 TBM524401:TBN524401 TLI524401:TLJ524401 TVE524401:TVF524401 UFA524401:UFB524401 UOW524401:UOX524401 UYS524401:UYT524401 VIO524401:VIP524401 VSK524401:VSL524401 WCG524401:WCH524401 WMC524401:WMD524401 WVY524401:WVZ524401 Q589937:R589937 JM589937:JN589937 TI589937:TJ589937 ADE589937:ADF589937 ANA589937:ANB589937 AWW589937:AWX589937 BGS589937:BGT589937 BQO589937:BQP589937 CAK589937:CAL589937 CKG589937:CKH589937 CUC589937:CUD589937 DDY589937:DDZ589937 DNU589937:DNV589937 DXQ589937:DXR589937 EHM589937:EHN589937 ERI589937:ERJ589937 FBE589937:FBF589937 FLA589937:FLB589937 FUW589937:FUX589937 GES589937:GET589937 GOO589937:GOP589937 GYK589937:GYL589937 HIG589937:HIH589937 HSC589937:HSD589937 IBY589937:IBZ589937 ILU589937:ILV589937 IVQ589937:IVR589937 JFM589937:JFN589937 JPI589937:JPJ589937 JZE589937:JZF589937 KJA589937:KJB589937 KSW589937:KSX589937 LCS589937:LCT589937 LMO589937:LMP589937 LWK589937:LWL589937 MGG589937:MGH589937 MQC589937:MQD589937 MZY589937:MZZ589937 NJU589937:NJV589937 NTQ589937:NTR589937 ODM589937:ODN589937 ONI589937:ONJ589937 OXE589937:OXF589937 PHA589937:PHB589937 PQW589937:PQX589937 QAS589937:QAT589937 QKO589937:QKP589937 QUK589937:QUL589937 REG589937:REH589937 ROC589937:ROD589937 RXY589937:RXZ589937 SHU589937:SHV589937 SRQ589937:SRR589937 TBM589937:TBN589937 TLI589937:TLJ589937 TVE589937:TVF589937 UFA589937:UFB589937 UOW589937:UOX589937 UYS589937:UYT589937 VIO589937:VIP589937 VSK589937:VSL589937 WCG589937:WCH589937 WMC589937:WMD589937 WVY589937:WVZ589937 Q655473:R655473 JM655473:JN655473 TI655473:TJ655473 ADE655473:ADF655473 ANA655473:ANB655473 AWW655473:AWX655473 BGS655473:BGT655473 BQO655473:BQP655473 CAK655473:CAL655473 CKG655473:CKH655473 CUC655473:CUD655473 DDY655473:DDZ655473 DNU655473:DNV655473 DXQ655473:DXR655473 EHM655473:EHN655473 ERI655473:ERJ655473 FBE655473:FBF655473 FLA655473:FLB655473 FUW655473:FUX655473 GES655473:GET655473 GOO655473:GOP655473 GYK655473:GYL655473 HIG655473:HIH655473 HSC655473:HSD655473 IBY655473:IBZ655473 ILU655473:ILV655473 IVQ655473:IVR655473 JFM655473:JFN655473 JPI655473:JPJ655473 JZE655473:JZF655473 KJA655473:KJB655473 KSW655473:KSX655473 LCS655473:LCT655473 LMO655473:LMP655473 LWK655473:LWL655473 MGG655473:MGH655473 MQC655473:MQD655473 MZY655473:MZZ655473 NJU655473:NJV655473 NTQ655473:NTR655473 ODM655473:ODN655473 ONI655473:ONJ655473 OXE655473:OXF655473 PHA655473:PHB655473 PQW655473:PQX655473 QAS655473:QAT655473 QKO655473:QKP655473 QUK655473:QUL655473 REG655473:REH655473 ROC655473:ROD655473 RXY655473:RXZ655473 SHU655473:SHV655473 SRQ655473:SRR655473 TBM655473:TBN655473 TLI655473:TLJ655473 TVE655473:TVF655473 UFA655473:UFB655473 UOW655473:UOX655473 UYS655473:UYT655473 VIO655473:VIP655473 VSK655473:VSL655473 WCG655473:WCH655473 WMC655473:WMD655473 WVY655473:WVZ655473 Q721009:R721009 JM721009:JN721009 TI721009:TJ721009 ADE721009:ADF721009 ANA721009:ANB721009 AWW721009:AWX721009 BGS721009:BGT721009 BQO721009:BQP721009 CAK721009:CAL721009 CKG721009:CKH721009 CUC721009:CUD721009 DDY721009:DDZ721009 DNU721009:DNV721009 DXQ721009:DXR721009 EHM721009:EHN721009 ERI721009:ERJ721009 FBE721009:FBF721009 FLA721009:FLB721009 FUW721009:FUX721009 GES721009:GET721009 GOO721009:GOP721009 GYK721009:GYL721009 HIG721009:HIH721009 HSC721009:HSD721009 IBY721009:IBZ721009 ILU721009:ILV721009 IVQ721009:IVR721009 JFM721009:JFN721009 JPI721009:JPJ721009 JZE721009:JZF721009 KJA721009:KJB721009 KSW721009:KSX721009 LCS721009:LCT721009 LMO721009:LMP721009 LWK721009:LWL721009 MGG721009:MGH721009 MQC721009:MQD721009 MZY721009:MZZ721009 NJU721009:NJV721009 NTQ721009:NTR721009 ODM721009:ODN721009 ONI721009:ONJ721009 OXE721009:OXF721009 PHA721009:PHB721009 PQW721009:PQX721009 QAS721009:QAT721009 QKO721009:QKP721009 QUK721009:QUL721009 REG721009:REH721009 ROC721009:ROD721009 RXY721009:RXZ721009 SHU721009:SHV721009 SRQ721009:SRR721009 TBM721009:TBN721009 TLI721009:TLJ721009 TVE721009:TVF721009 UFA721009:UFB721009 UOW721009:UOX721009 UYS721009:UYT721009 VIO721009:VIP721009 VSK721009:VSL721009 WCG721009:WCH721009 WMC721009:WMD721009 WVY721009:WVZ721009 Q786545:R786545 JM786545:JN786545 TI786545:TJ786545 ADE786545:ADF786545 ANA786545:ANB786545 AWW786545:AWX786545 BGS786545:BGT786545 BQO786545:BQP786545 CAK786545:CAL786545 CKG786545:CKH786545 CUC786545:CUD786545 DDY786545:DDZ786545 DNU786545:DNV786545 DXQ786545:DXR786545 EHM786545:EHN786545 ERI786545:ERJ786545 FBE786545:FBF786545 FLA786545:FLB786545 FUW786545:FUX786545 GES786545:GET786545 GOO786545:GOP786545 GYK786545:GYL786545 HIG786545:HIH786545 HSC786545:HSD786545 IBY786545:IBZ786545 ILU786545:ILV786545 IVQ786545:IVR786545 JFM786545:JFN786545 JPI786545:JPJ786545 JZE786545:JZF786545 KJA786545:KJB786545 KSW786545:KSX786545 LCS786545:LCT786545 LMO786545:LMP786545 LWK786545:LWL786545 MGG786545:MGH786545 MQC786545:MQD786545 MZY786545:MZZ786545 NJU786545:NJV786545 NTQ786545:NTR786545 ODM786545:ODN786545 ONI786545:ONJ786545 OXE786545:OXF786545 PHA786545:PHB786545 PQW786545:PQX786545 QAS786545:QAT786545 QKO786545:QKP786545 QUK786545:QUL786545 REG786545:REH786545 ROC786545:ROD786545 RXY786545:RXZ786545 SHU786545:SHV786545 SRQ786545:SRR786545 TBM786545:TBN786545 TLI786545:TLJ786545 TVE786545:TVF786545 UFA786545:UFB786545 UOW786545:UOX786545 UYS786545:UYT786545 VIO786545:VIP786545 VSK786545:VSL786545 WCG786545:WCH786545 WMC786545:WMD786545 WVY786545:WVZ786545 Q852081:R852081 JM852081:JN852081 TI852081:TJ852081 ADE852081:ADF852081 ANA852081:ANB852081 AWW852081:AWX852081 BGS852081:BGT852081 BQO852081:BQP852081 CAK852081:CAL852081 CKG852081:CKH852081 CUC852081:CUD852081 DDY852081:DDZ852081 DNU852081:DNV852081 DXQ852081:DXR852081 EHM852081:EHN852081 ERI852081:ERJ852081 FBE852081:FBF852081 FLA852081:FLB852081 FUW852081:FUX852081 GES852081:GET852081 GOO852081:GOP852081 GYK852081:GYL852081 HIG852081:HIH852081 HSC852081:HSD852081 IBY852081:IBZ852081 ILU852081:ILV852081 IVQ852081:IVR852081 JFM852081:JFN852081 JPI852081:JPJ852081 JZE852081:JZF852081 KJA852081:KJB852081 KSW852081:KSX852081 LCS852081:LCT852081 LMO852081:LMP852081 LWK852081:LWL852081 MGG852081:MGH852081 MQC852081:MQD852081 MZY852081:MZZ852081 NJU852081:NJV852081 NTQ852081:NTR852081 ODM852081:ODN852081 ONI852081:ONJ852081 OXE852081:OXF852081 PHA852081:PHB852081 PQW852081:PQX852081 QAS852081:QAT852081 QKO852081:QKP852081 QUK852081:QUL852081 REG852081:REH852081 ROC852081:ROD852081 RXY852081:RXZ852081 SHU852081:SHV852081 SRQ852081:SRR852081 TBM852081:TBN852081 TLI852081:TLJ852081 TVE852081:TVF852081 UFA852081:UFB852081 UOW852081:UOX852081 UYS852081:UYT852081 VIO852081:VIP852081 VSK852081:VSL852081 WCG852081:WCH852081 WMC852081:WMD852081 WVY852081:WVZ852081 Q917617:R917617 JM917617:JN917617 TI917617:TJ917617 ADE917617:ADF917617 ANA917617:ANB917617 AWW917617:AWX917617 BGS917617:BGT917617 BQO917617:BQP917617 CAK917617:CAL917617 CKG917617:CKH917617 CUC917617:CUD917617 DDY917617:DDZ917617 DNU917617:DNV917617 DXQ917617:DXR917617 EHM917617:EHN917617 ERI917617:ERJ917617 FBE917617:FBF917617 FLA917617:FLB917617 FUW917617:FUX917617 GES917617:GET917617 GOO917617:GOP917617 GYK917617:GYL917617 HIG917617:HIH917617 HSC917617:HSD917617 IBY917617:IBZ917617 ILU917617:ILV917617 IVQ917617:IVR917617 JFM917617:JFN917617 JPI917617:JPJ917617 JZE917617:JZF917617 KJA917617:KJB917617 KSW917617:KSX917617 LCS917617:LCT917617 LMO917617:LMP917617 LWK917617:LWL917617 MGG917617:MGH917617 MQC917617:MQD917617 MZY917617:MZZ917617 NJU917617:NJV917617 NTQ917617:NTR917617 ODM917617:ODN917617 ONI917617:ONJ917617 OXE917617:OXF917617 PHA917617:PHB917617 PQW917617:PQX917617 QAS917617:QAT917617 QKO917617:QKP917617 QUK917617:QUL917617 REG917617:REH917617 ROC917617:ROD917617 RXY917617:RXZ917617 SHU917617:SHV917617 SRQ917617:SRR917617 TBM917617:TBN917617 TLI917617:TLJ917617 TVE917617:TVF917617 UFA917617:UFB917617 UOW917617:UOX917617 UYS917617:UYT917617 VIO917617:VIP917617 VSK917617:VSL917617 WCG917617:WCH917617 WMC917617:WMD917617 WVY917617:WVZ917617 Q983153:R983153 JM983153:JN983153 TI983153:TJ983153 ADE983153:ADF983153 ANA983153:ANB983153 AWW983153:AWX983153 BGS983153:BGT983153 BQO983153:BQP983153 CAK983153:CAL983153 CKG983153:CKH983153 CUC983153:CUD983153 DDY983153:DDZ983153 DNU983153:DNV983153 DXQ983153:DXR983153 EHM983153:EHN983153 ERI983153:ERJ983153 FBE983153:FBF983153 FLA983153:FLB983153 FUW983153:FUX983153 GES983153:GET983153 GOO983153:GOP983153 GYK983153:GYL983153 HIG983153:HIH983153 HSC983153:HSD983153 IBY983153:IBZ983153 ILU983153:ILV983153 IVQ983153:IVR983153 JFM983153:JFN983153 JPI983153:JPJ983153 JZE983153:JZF983153 KJA983153:KJB983153 KSW983153:KSX983153 LCS983153:LCT983153 LMO983153:LMP983153 LWK983153:LWL983153 MGG983153:MGH983153 MQC983153:MQD983153 MZY983153:MZZ983153 NJU983153:NJV983153 NTQ983153:NTR983153 ODM983153:ODN983153 ONI983153:ONJ983153 OXE983153:OXF983153 PHA983153:PHB983153 PQW983153:PQX983153 QAS983153:QAT983153 QKO983153:QKP983153 QUK983153:QUL983153 REG983153:REH983153 ROC983153:ROD983153 RXY983153:RXZ983153 SHU983153:SHV983153 SRQ983153:SRR983153 TBM983153:TBN983153 TLI983153:TLJ983153 TVE983153:TVF983153 UFA983153:UFB983153 UOW983153:UOX983153 UYS983153:UYT983153 VIO983153:VIP983153 VSK983153:VSL983153 WCG983153:WCH983153 WMC983153:WMD983153 WVY983153:WVZ983153 P113:P117 JL113:JL117 TH113:TH117 ADD113:ADD117 AMZ113:AMZ117 AWV113:AWV117 BGR113:BGR117 BQN113:BQN117 CAJ113:CAJ117 CKF113:CKF117 CUB113:CUB117 DDX113:DDX117 DNT113:DNT117 DXP113:DXP117 EHL113:EHL117 ERH113:ERH117 FBD113:FBD117 FKZ113:FKZ117 FUV113:FUV117 GER113:GER117 GON113:GON117 GYJ113:GYJ117 HIF113:HIF117 HSB113:HSB117 IBX113:IBX117 ILT113:ILT117 IVP113:IVP117 JFL113:JFL117 JPH113:JPH117 JZD113:JZD117 KIZ113:KIZ117 KSV113:KSV117 LCR113:LCR117 LMN113:LMN117 LWJ113:LWJ117 MGF113:MGF117 MQB113:MQB117 MZX113:MZX117 NJT113:NJT117 NTP113:NTP117 ODL113:ODL117 ONH113:ONH117 OXD113:OXD117 PGZ113:PGZ117 PQV113:PQV117 QAR113:QAR117 QKN113:QKN117 QUJ113:QUJ117 REF113:REF117 ROB113:ROB117 RXX113:RXX117 SHT113:SHT117 SRP113:SRP117 TBL113:TBL117 TLH113:TLH117 TVD113:TVD117 UEZ113:UEZ117 UOV113:UOV117 UYR113:UYR117 VIN113:VIN117 VSJ113:VSJ117 WCF113:WCF117 WMB113:WMB117 WVX113:WVX117 P65649:P65653 JL65649:JL65653 TH65649:TH65653 ADD65649:ADD65653 AMZ65649:AMZ65653 AWV65649:AWV65653 BGR65649:BGR65653 BQN65649:BQN65653 CAJ65649:CAJ65653 CKF65649:CKF65653 CUB65649:CUB65653 DDX65649:DDX65653 DNT65649:DNT65653 DXP65649:DXP65653 EHL65649:EHL65653 ERH65649:ERH65653 FBD65649:FBD65653 FKZ65649:FKZ65653 FUV65649:FUV65653 GER65649:GER65653 GON65649:GON65653 GYJ65649:GYJ65653 HIF65649:HIF65653 HSB65649:HSB65653 IBX65649:IBX65653 ILT65649:ILT65653 IVP65649:IVP65653 JFL65649:JFL65653 JPH65649:JPH65653 JZD65649:JZD65653 KIZ65649:KIZ65653 KSV65649:KSV65653 LCR65649:LCR65653 LMN65649:LMN65653 LWJ65649:LWJ65653 MGF65649:MGF65653 MQB65649:MQB65653 MZX65649:MZX65653 NJT65649:NJT65653 NTP65649:NTP65653 ODL65649:ODL65653 ONH65649:ONH65653 OXD65649:OXD65653 PGZ65649:PGZ65653 PQV65649:PQV65653 QAR65649:QAR65653 QKN65649:QKN65653 QUJ65649:QUJ65653 REF65649:REF65653 ROB65649:ROB65653 RXX65649:RXX65653 SHT65649:SHT65653 SRP65649:SRP65653 TBL65649:TBL65653 TLH65649:TLH65653 TVD65649:TVD65653 UEZ65649:UEZ65653 UOV65649:UOV65653 UYR65649:UYR65653 VIN65649:VIN65653 VSJ65649:VSJ65653 WCF65649:WCF65653 WMB65649:WMB65653 WVX65649:WVX65653 P131185:P131189 JL131185:JL131189 TH131185:TH131189 ADD131185:ADD131189 AMZ131185:AMZ131189 AWV131185:AWV131189 BGR131185:BGR131189 BQN131185:BQN131189 CAJ131185:CAJ131189 CKF131185:CKF131189 CUB131185:CUB131189 DDX131185:DDX131189 DNT131185:DNT131189 DXP131185:DXP131189 EHL131185:EHL131189 ERH131185:ERH131189 FBD131185:FBD131189 FKZ131185:FKZ131189 FUV131185:FUV131189 GER131185:GER131189 GON131185:GON131189 GYJ131185:GYJ131189 HIF131185:HIF131189 HSB131185:HSB131189 IBX131185:IBX131189 ILT131185:ILT131189 IVP131185:IVP131189 JFL131185:JFL131189 JPH131185:JPH131189 JZD131185:JZD131189 KIZ131185:KIZ131189 KSV131185:KSV131189 LCR131185:LCR131189 LMN131185:LMN131189 LWJ131185:LWJ131189 MGF131185:MGF131189 MQB131185:MQB131189 MZX131185:MZX131189 NJT131185:NJT131189 NTP131185:NTP131189 ODL131185:ODL131189 ONH131185:ONH131189 OXD131185:OXD131189 PGZ131185:PGZ131189 PQV131185:PQV131189 QAR131185:QAR131189 QKN131185:QKN131189 QUJ131185:QUJ131189 REF131185:REF131189 ROB131185:ROB131189 RXX131185:RXX131189 SHT131185:SHT131189 SRP131185:SRP131189 TBL131185:TBL131189 TLH131185:TLH131189 TVD131185:TVD131189 UEZ131185:UEZ131189 UOV131185:UOV131189 UYR131185:UYR131189 VIN131185:VIN131189 VSJ131185:VSJ131189 WCF131185:WCF131189 WMB131185:WMB131189 WVX131185:WVX131189 P196721:P196725 JL196721:JL196725 TH196721:TH196725 ADD196721:ADD196725 AMZ196721:AMZ196725 AWV196721:AWV196725 BGR196721:BGR196725 BQN196721:BQN196725 CAJ196721:CAJ196725 CKF196721:CKF196725 CUB196721:CUB196725 DDX196721:DDX196725 DNT196721:DNT196725 DXP196721:DXP196725 EHL196721:EHL196725 ERH196721:ERH196725 FBD196721:FBD196725 FKZ196721:FKZ196725 FUV196721:FUV196725 GER196721:GER196725 GON196721:GON196725 GYJ196721:GYJ196725 HIF196721:HIF196725 HSB196721:HSB196725 IBX196721:IBX196725 ILT196721:ILT196725 IVP196721:IVP196725 JFL196721:JFL196725 JPH196721:JPH196725 JZD196721:JZD196725 KIZ196721:KIZ196725 KSV196721:KSV196725 LCR196721:LCR196725 LMN196721:LMN196725 LWJ196721:LWJ196725 MGF196721:MGF196725 MQB196721:MQB196725 MZX196721:MZX196725 NJT196721:NJT196725 NTP196721:NTP196725 ODL196721:ODL196725 ONH196721:ONH196725 OXD196721:OXD196725 PGZ196721:PGZ196725 PQV196721:PQV196725 QAR196721:QAR196725 QKN196721:QKN196725 QUJ196721:QUJ196725 REF196721:REF196725 ROB196721:ROB196725 RXX196721:RXX196725 SHT196721:SHT196725 SRP196721:SRP196725 TBL196721:TBL196725 TLH196721:TLH196725 TVD196721:TVD196725 UEZ196721:UEZ196725 UOV196721:UOV196725 UYR196721:UYR196725 VIN196721:VIN196725 VSJ196721:VSJ196725 WCF196721:WCF196725 WMB196721:WMB196725 WVX196721:WVX196725 P262257:P262261 JL262257:JL262261 TH262257:TH262261 ADD262257:ADD262261 AMZ262257:AMZ262261 AWV262257:AWV262261 BGR262257:BGR262261 BQN262257:BQN262261 CAJ262257:CAJ262261 CKF262257:CKF262261 CUB262257:CUB262261 DDX262257:DDX262261 DNT262257:DNT262261 DXP262257:DXP262261 EHL262257:EHL262261 ERH262257:ERH262261 FBD262257:FBD262261 FKZ262257:FKZ262261 FUV262257:FUV262261 GER262257:GER262261 GON262257:GON262261 GYJ262257:GYJ262261 HIF262257:HIF262261 HSB262257:HSB262261 IBX262257:IBX262261 ILT262257:ILT262261 IVP262257:IVP262261 JFL262257:JFL262261 JPH262257:JPH262261 JZD262257:JZD262261 KIZ262257:KIZ262261 KSV262257:KSV262261 LCR262257:LCR262261 LMN262257:LMN262261 LWJ262257:LWJ262261 MGF262257:MGF262261 MQB262257:MQB262261 MZX262257:MZX262261 NJT262257:NJT262261 NTP262257:NTP262261 ODL262257:ODL262261 ONH262257:ONH262261 OXD262257:OXD262261 PGZ262257:PGZ262261 PQV262257:PQV262261 QAR262257:QAR262261 QKN262257:QKN262261 QUJ262257:QUJ262261 REF262257:REF262261 ROB262257:ROB262261 RXX262257:RXX262261 SHT262257:SHT262261 SRP262257:SRP262261 TBL262257:TBL262261 TLH262257:TLH262261 TVD262257:TVD262261 UEZ262257:UEZ262261 UOV262257:UOV262261 UYR262257:UYR262261 VIN262257:VIN262261 VSJ262257:VSJ262261 WCF262257:WCF262261 WMB262257:WMB262261 WVX262257:WVX262261 P327793:P327797 JL327793:JL327797 TH327793:TH327797 ADD327793:ADD327797 AMZ327793:AMZ327797 AWV327793:AWV327797 BGR327793:BGR327797 BQN327793:BQN327797 CAJ327793:CAJ327797 CKF327793:CKF327797 CUB327793:CUB327797 DDX327793:DDX327797 DNT327793:DNT327797 DXP327793:DXP327797 EHL327793:EHL327797 ERH327793:ERH327797 FBD327793:FBD327797 FKZ327793:FKZ327797 FUV327793:FUV327797 GER327793:GER327797 GON327793:GON327797 GYJ327793:GYJ327797 HIF327793:HIF327797 HSB327793:HSB327797 IBX327793:IBX327797 ILT327793:ILT327797 IVP327793:IVP327797 JFL327793:JFL327797 JPH327793:JPH327797 JZD327793:JZD327797 KIZ327793:KIZ327797 KSV327793:KSV327797 LCR327793:LCR327797 LMN327793:LMN327797 LWJ327793:LWJ327797 MGF327793:MGF327797 MQB327793:MQB327797 MZX327793:MZX327797 NJT327793:NJT327797 NTP327793:NTP327797 ODL327793:ODL327797 ONH327793:ONH327797 OXD327793:OXD327797 PGZ327793:PGZ327797 PQV327793:PQV327797 QAR327793:QAR327797 QKN327793:QKN327797 QUJ327793:QUJ327797 REF327793:REF327797 ROB327793:ROB327797 RXX327793:RXX327797 SHT327793:SHT327797 SRP327793:SRP327797 TBL327793:TBL327797 TLH327793:TLH327797 TVD327793:TVD327797 UEZ327793:UEZ327797 UOV327793:UOV327797 UYR327793:UYR327797 VIN327793:VIN327797 VSJ327793:VSJ327797 WCF327793:WCF327797 WMB327793:WMB327797 WVX327793:WVX327797 P393329:P393333 JL393329:JL393333 TH393329:TH393333 ADD393329:ADD393333 AMZ393329:AMZ393333 AWV393329:AWV393333 BGR393329:BGR393333 BQN393329:BQN393333 CAJ393329:CAJ393333 CKF393329:CKF393333 CUB393329:CUB393333 DDX393329:DDX393333 DNT393329:DNT393333 DXP393329:DXP393333 EHL393329:EHL393333 ERH393329:ERH393333 FBD393329:FBD393333 FKZ393329:FKZ393333 FUV393329:FUV393333 GER393329:GER393333 GON393329:GON393333 GYJ393329:GYJ393333 HIF393329:HIF393333 HSB393329:HSB393333 IBX393329:IBX393333 ILT393329:ILT393333 IVP393329:IVP393333 JFL393329:JFL393333 JPH393329:JPH393333 JZD393329:JZD393333 KIZ393329:KIZ393333 KSV393329:KSV393333 LCR393329:LCR393333 LMN393329:LMN393333 LWJ393329:LWJ393333 MGF393329:MGF393333 MQB393329:MQB393333 MZX393329:MZX393333 NJT393329:NJT393333 NTP393329:NTP393333 ODL393329:ODL393333 ONH393329:ONH393333 OXD393329:OXD393333 PGZ393329:PGZ393333 PQV393329:PQV393333 QAR393329:QAR393333 QKN393329:QKN393333 QUJ393329:QUJ393333 REF393329:REF393333 ROB393329:ROB393333 RXX393329:RXX393333 SHT393329:SHT393333 SRP393329:SRP393333 TBL393329:TBL393333 TLH393329:TLH393333 TVD393329:TVD393333 UEZ393329:UEZ393333 UOV393329:UOV393333 UYR393329:UYR393333 VIN393329:VIN393333 VSJ393329:VSJ393333 WCF393329:WCF393333 WMB393329:WMB393333 WVX393329:WVX393333 P458865:P458869 JL458865:JL458869 TH458865:TH458869 ADD458865:ADD458869 AMZ458865:AMZ458869 AWV458865:AWV458869 BGR458865:BGR458869 BQN458865:BQN458869 CAJ458865:CAJ458869 CKF458865:CKF458869 CUB458865:CUB458869 DDX458865:DDX458869 DNT458865:DNT458869 DXP458865:DXP458869 EHL458865:EHL458869 ERH458865:ERH458869 FBD458865:FBD458869 FKZ458865:FKZ458869 FUV458865:FUV458869 GER458865:GER458869 GON458865:GON458869 GYJ458865:GYJ458869 HIF458865:HIF458869 HSB458865:HSB458869 IBX458865:IBX458869 ILT458865:ILT458869 IVP458865:IVP458869 JFL458865:JFL458869 JPH458865:JPH458869 JZD458865:JZD458869 KIZ458865:KIZ458869 KSV458865:KSV458869 LCR458865:LCR458869 LMN458865:LMN458869 LWJ458865:LWJ458869 MGF458865:MGF458869 MQB458865:MQB458869 MZX458865:MZX458869 NJT458865:NJT458869 NTP458865:NTP458869 ODL458865:ODL458869 ONH458865:ONH458869 OXD458865:OXD458869 PGZ458865:PGZ458869 PQV458865:PQV458869 QAR458865:QAR458869 QKN458865:QKN458869 QUJ458865:QUJ458869 REF458865:REF458869 ROB458865:ROB458869 RXX458865:RXX458869 SHT458865:SHT458869 SRP458865:SRP458869 TBL458865:TBL458869 TLH458865:TLH458869 TVD458865:TVD458869 UEZ458865:UEZ458869 UOV458865:UOV458869 UYR458865:UYR458869 VIN458865:VIN458869 VSJ458865:VSJ458869 WCF458865:WCF458869 WMB458865:WMB458869 WVX458865:WVX458869 P524401:P524405 JL524401:JL524405 TH524401:TH524405 ADD524401:ADD524405 AMZ524401:AMZ524405 AWV524401:AWV524405 BGR524401:BGR524405 BQN524401:BQN524405 CAJ524401:CAJ524405 CKF524401:CKF524405 CUB524401:CUB524405 DDX524401:DDX524405 DNT524401:DNT524405 DXP524401:DXP524405 EHL524401:EHL524405 ERH524401:ERH524405 FBD524401:FBD524405 FKZ524401:FKZ524405 FUV524401:FUV524405 GER524401:GER524405 GON524401:GON524405 GYJ524401:GYJ524405 HIF524401:HIF524405 HSB524401:HSB524405 IBX524401:IBX524405 ILT524401:ILT524405 IVP524401:IVP524405 JFL524401:JFL524405 JPH524401:JPH524405 JZD524401:JZD524405 KIZ524401:KIZ524405 KSV524401:KSV524405 LCR524401:LCR524405 LMN524401:LMN524405 LWJ524401:LWJ524405 MGF524401:MGF524405 MQB524401:MQB524405 MZX524401:MZX524405 NJT524401:NJT524405 NTP524401:NTP524405 ODL524401:ODL524405 ONH524401:ONH524405 OXD524401:OXD524405 PGZ524401:PGZ524405 PQV524401:PQV524405 QAR524401:QAR524405 QKN524401:QKN524405 QUJ524401:QUJ524405 REF524401:REF524405 ROB524401:ROB524405 RXX524401:RXX524405 SHT524401:SHT524405 SRP524401:SRP524405 TBL524401:TBL524405 TLH524401:TLH524405 TVD524401:TVD524405 UEZ524401:UEZ524405 UOV524401:UOV524405 UYR524401:UYR524405 VIN524401:VIN524405 VSJ524401:VSJ524405 WCF524401:WCF524405 WMB524401:WMB524405 WVX524401:WVX524405 P589937:P589941 JL589937:JL589941 TH589937:TH589941 ADD589937:ADD589941 AMZ589937:AMZ589941 AWV589937:AWV589941 BGR589937:BGR589941 BQN589937:BQN589941 CAJ589937:CAJ589941 CKF589937:CKF589941 CUB589937:CUB589941 DDX589937:DDX589941 DNT589937:DNT589941 DXP589937:DXP589941 EHL589937:EHL589941 ERH589937:ERH589941 FBD589937:FBD589941 FKZ589937:FKZ589941 FUV589937:FUV589941 GER589937:GER589941 GON589937:GON589941 GYJ589937:GYJ589941 HIF589937:HIF589941 HSB589937:HSB589941 IBX589937:IBX589941 ILT589937:ILT589941 IVP589937:IVP589941 JFL589937:JFL589941 JPH589937:JPH589941 JZD589937:JZD589941 KIZ589937:KIZ589941 KSV589937:KSV589941 LCR589937:LCR589941 LMN589937:LMN589941 LWJ589937:LWJ589941 MGF589937:MGF589941 MQB589937:MQB589941 MZX589937:MZX589941 NJT589937:NJT589941 NTP589937:NTP589941 ODL589937:ODL589941 ONH589937:ONH589941 OXD589937:OXD589941 PGZ589937:PGZ589941 PQV589937:PQV589941 QAR589937:QAR589941 QKN589937:QKN589941 QUJ589937:QUJ589941 REF589937:REF589941 ROB589937:ROB589941 RXX589937:RXX589941 SHT589937:SHT589941 SRP589937:SRP589941 TBL589937:TBL589941 TLH589937:TLH589941 TVD589937:TVD589941 UEZ589937:UEZ589941 UOV589937:UOV589941 UYR589937:UYR589941 VIN589937:VIN589941 VSJ589937:VSJ589941 WCF589937:WCF589941 WMB589937:WMB589941 WVX589937:WVX589941 P655473:P655477 JL655473:JL655477 TH655473:TH655477 ADD655473:ADD655477 AMZ655473:AMZ655477 AWV655473:AWV655477 BGR655473:BGR655477 BQN655473:BQN655477 CAJ655473:CAJ655477 CKF655473:CKF655477 CUB655473:CUB655477 DDX655473:DDX655477 DNT655473:DNT655477 DXP655473:DXP655477 EHL655473:EHL655477 ERH655473:ERH655477 FBD655473:FBD655477 FKZ655473:FKZ655477 FUV655473:FUV655477 GER655473:GER655477 GON655473:GON655477 GYJ655473:GYJ655477 HIF655473:HIF655477 HSB655473:HSB655477 IBX655473:IBX655477 ILT655473:ILT655477 IVP655473:IVP655477 JFL655473:JFL655477 JPH655473:JPH655477 JZD655473:JZD655477 KIZ655473:KIZ655477 KSV655473:KSV655477 LCR655473:LCR655477 LMN655473:LMN655477 LWJ655473:LWJ655477 MGF655473:MGF655477 MQB655473:MQB655477 MZX655473:MZX655477 NJT655473:NJT655477 NTP655473:NTP655477 ODL655473:ODL655477 ONH655473:ONH655477 OXD655473:OXD655477 PGZ655473:PGZ655477 PQV655473:PQV655477 QAR655473:QAR655477 QKN655473:QKN655477 QUJ655473:QUJ655477 REF655473:REF655477 ROB655473:ROB655477 RXX655473:RXX655477 SHT655473:SHT655477 SRP655473:SRP655477 TBL655473:TBL655477 TLH655473:TLH655477 TVD655473:TVD655477 UEZ655473:UEZ655477 UOV655473:UOV655477 UYR655473:UYR655477 VIN655473:VIN655477 VSJ655473:VSJ655477 WCF655473:WCF655477 WMB655473:WMB655477 WVX655473:WVX655477 P721009:P721013 JL721009:JL721013 TH721009:TH721013 ADD721009:ADD721013 AMZ721009:AMZ721013 AWV721009:AWV721013 BGR721009:BGR721013 BQN721009:BQN721013 CAJ721009:CAJ721013 CKF721009:CKF721013 CUB721009:CUB721013 DDX721009:DDX721013 DNT721009:DNT721013 DXP721009:DXP721013 EHL721009:EHL721013 ERH721009:ERH721013 FBD721009:FBD721013 FKZ721009:FKZ721013 FUV721009:FUV721013 GER721009:GER721013 GON721009:GON721013 GYJ721009:GYJ721013 HIF721009:HIF721013 HSB721009:HSB721013 IBX721009:IBX721013 ILT721009:ILT721013 IVP721009:IVP721013 JFL721009:JFL721013 JPH721009:JPH721013 JZD721009:JZD721013 KIZ721009:KIZ721013 KSV721009:KSV721013 LCR721009:LCR721013 LMN721009:LMN721013 LWJ721009:LWJ721013 MGF721009:MGF721013 MQB721009:MQB721013 MZX721009:MZX721013 NJT721009:NJT721013 NTP721009:NTP721013 ODL721009:ODL721013 ONH721009:ONH721013 OXD721009:OXD721013 PGZ721009:PGZ721013 PQV721009:PQV721013 QAR721009:QAR721013 QKN721009:QKN721013 QUJ721009:QUJ721013 REF721009:REF721013 ROB721009:ROB721013 RXX721009:RXX721013 SHT721009:SHT721013 SRP721009:SRP721013 TBL721009:TBL721013 TLH721009:TLH721013 TVD721009:TVD721013 UEZ721009:UEZ721013 UOV721009:UOV721013 UYR721009:UYR721013 VIN721009:VIN721013 VSJ721009:VSJ721013 WCF721009:WCF721013 WMB721009:WMB721013 WVX721009:WVX721013 P786545:P786549 JL786545:JL786549 TH786545:TH786549 ADD786545:ADD786549 AMZ786545:AMZ786549 AWV786545:AWV786549 BGR786545:BGR786549 BQN786545:BQN786549 CAJ786545:CAJ786549 CKF786545:CKF786549 CUB786545:CUB786549 DDX786545:DDX786549 DNT786545:DNT786549 DXP786545:DXP786549 EHL786545:EHL786549 ERH786545:ERH786549 FBD786545:FBD786549 FKZ786545:FKZ786549 FUV786545:FUV786549 GER786545:GER786549 GON786545:GON786549 GYJ786545:GYJ786549 HIF786545:HIF786549 HSB786545:HSB786549 IBX786545:IBX786549 ILT786545:ILT786549 IVP786545:IVP786549 JFL786545:JFL786549 JPH786545:JPH786549 JZD786545:JZD786549 KIZ786545:KIZ786549 KSV786545:KSV786549 LCR786545:LCR786549 LMN786545:LMN786549 LWJ786545:LWJ786549 MGF786545:MGF786549 MQB786545:MQB786549 MZX786545:MZX786549 NJT786545:NJT786549 NTP786545:NTP786549 ODL786545:ODL786549 ONH786545:ONH786549 OXD786545:OXD786549 PGZ786545:PGZ786549 PQV786545:PQV786549 QAR786545:QAR786549 QKN786545:QKN786549 QUJ786545:QUJ786549 REF786545:REF786549 ROB786545:ROB786549 RXX786545:RXX786549 SHT786545:SHT786549 SRP786545:SRP786549 TBL786545:TBL786549 TLH786545:TLH786549 TVD786545:TVD786549 UEZ786545:UEZ786549 UOV786545:UOV786549 UYR786545:UYR786549 VIN786545:VIN786549 VSJ786545:VSJ786549 WCF786545:WCF786549 WMB786545:WMB786549 WVX786545:WVX786549 P852081:P852085 JL852081:JL852085 TH852081:TH852085 ADD852081:ADD852085 AMZ852081:AMZ852085 AWV852081:AWV852085 BGR852081:BGR852085 BQN852081:BQN852085 CAJ852081:CAJ852085 CKF852081:CKF852085 CUB852081:CUB852085 DDX852081:DDX852085 DNT852081:DNT852085 DXP852081:DXP852085 EHL852081:EHL852085 ERH852081:ERH852085 FBD852081:FBD852085 FKZ852081:FKZ852085 FUV852081:FUV852085 GER852081:GER852085 GON852081:GON852085 GYJ852081:GYJ852085 HIF852081:HIF852085 HSB852081:HSB852085 IBX852081:IBX852085 ILT852081:ILT852085 IVP852081:IVP852085 JFL852081:JFL852085 JPH852081:JPH852085 JZD852081:JZD852085 KIZ852081:KIZ852085 KSV852081:KSV852085 LCR852081:LCR852085 LMN852081:LMN852085 LWJ852081:LWJ852085 MGF852081:MGF852085 MQB852081:MQB852085 MZX852081:MZX852085 NJT852081:NJT852085 NTP852081:NTP852085 ODL852081:ODL852085 ONH852081:ONH852085 OXD852081:OXD852085 PGZ852081:PGZ852085 PQV852081:PQV852085 QAR852081:QAR852085 QKN852081:QKN852085 QUJ852081:QUJ852085 REF852081:REF852085 ROB852081:ROB852085 RXX852081:RXX852085 SHT852081:SHT852085 SRP852081:SRP852085 TBL852081:TBL852085 TLH852081:TLH852085 TVD852081:TVD852085 UEZ852081:UEZ852085 UOV852081:UOV852085 UYR852081:UYR852085 VIN852081:VIN852085 VSJ852081:VSJ852085 WCF852081:WCF852085 WMB852081:WMB852085 WVX852081:WVX852085 P917617:P917621 JL917617:JL917621 TH917617:TH917621 ADD917617:ADD917621 AMZ917617:AMZ917621 AWV917617:AWV917621 BGR917617:BGR917621 BQN917617:BQN917621 CAJ917617:CAJ917621 CKF917617:CKF917621 CUB917617:CUB917621 DDX917617:DDX917621 DNT917617:DNT917621 DXP917617:DXP917621 EHL917617:EHL917621 ERH917617:ERH917621 FBD917617:FBD917621 FKZ917617:FKZ917621 FUV917617:FUV917621 GER917617:GER917621 GON917617:GON917621 GYJ917617:GYJ917621 HIF917617:HIF917621 HSB917617:HSB917621 IBX917617:IBX917621 ILT917617:ILT917621 IVP917617:IVP917621 JFL917617:JFL917621 JPH917617:JPH917621 JZD917617:JZD917621 KIZ917617:KIZ917621 KSV917617:KSV917621 LCR917617:LCR917621 LMN917617:LMN917621 LWJ917617:LWJ917621 MGF917617:MGF917621 MQB917617:MQB917621 MZX917617:MZX917621 NJT917617:NJT917621 NTP917617:NTP917621 ODL917617:ODL917621 ONH917617:ONH917621 OXD917617:OXD917621 PGZ917617:PGZ917621 PQV917617:PQV917621 QAR917617:QAR917621 QKN917617:QKN917621 QUJ917617:QUJ917621 REF917617:REF917621 ROB917617:ROB917621 RXX917617:RXX917621 SHT917617:SHT917621 SRP917617:SRP917621 TBL917617:TBL917621 TLH917617:TLH917621 TVD917617:TVD917621 UEZ917617:UEZ917621 UOV917617:UOV917621 UYR917617:UYR917621 VIN917617:VIN917621 VSJ917617:VSJ917621 WCF917617:WCF917621 WMB917617:WMB917621 WVX917617:WVX917621 P983153:P983157 JL983153:JL983157 TH983153:TH983157 ADD983153:ADD983157 AMZ983153:AMZ983157 AWV983153:AWV983157 BGR983153:BGR983157 BQN983153:BQN983157 CAJ983153:CAJ983157 CKF983153:CKF983157 CUB983153:CUB983157 DDX983153:DDX983157 DNT983153:DNT983157 DXP983153:DXP983157 EHL983153:EHL983157 ERH983153:ERH983157 FBD983153:FBD983157 FKZ983153:FKZ983157 FUV983153:FUV983157 GER983153:GER983157 GON983153:GON983157 GYJ983153:GYJ983157 HIF983153:HIF983157 HSB983153:HSB983157 IBX983153:IBX983157 ILT983153:ILT983157 IVP983153:IVP983157 JFL983153:JFL983157 JPH983153:JPH983157 JZD983153:JZD983157 KIZ983153:KIZ983157 KSV983153:KSV983157 LCR983153:LCR983157 LMN983153:LMN983157 LWJ983153:LWJ983157 MGF983153:MGF983157 MQB983153:MQB983157 MZX983153:MZX983157 NJT983153:NJT983157 NTP983153:NTP983157 ODL983153:ODL983157 ONH983153:ONH983157 OXD983153:OXD983157 PGZ983153:PGZ983157 PQV983153:PQV983157 QAR983153:QAR983157 QKN983153:QKN983157 QUJ983153:QUJ983157 REF983153:REF983157 ROB983153:ROB983157 RXX983153:RXX983157 SHT983153:SHT983157 SRP983153:SRP983157 TBL983153:TBL983157 TLH983153:TLH983157 TVD983153:TVD983157 UEZ983153:UEZ983157 UOV983153:UOV983157 UYR983153:UYR983157 VIN983153:VIN983157 VSJ983153:VSJ983157 WCF983153:WCF983157 WMB983153:WMB983157 WVX983153:WVX983157 Q119:R119 JM119:JN119 TI119:TJ119 ADE119:ADF119 ANA119:ANB119 AWW119:AWX119 BGS119:BGT119 BQO119:BQP119 CAK119:CAL119 CKG119:CKH119 CUC119:CUD119 DDY119:DDZ119 DNU119:DNV119 DXQ119:DXR119 EHM119:EHN119 ERI119:ERJ119 FBE119:FBF119 FLA119:FLB119 FUW119:FUX119 GES119:GET119 GOO119:GOP119 GYK119:GYL119 HIG119:HIH119 HSC119:HSD119 IBY119:IBZ119 ILU119:ILV119 IVQ119:IVR119 JFM119:JFN119 JPI119:JPJ119 JZE119:JZF119 KJA119:KJB119 KSW119:KSX119 LCS119:LCT119 LMO119:LMP119 LWK119:LWL119 MGG119:MGH119 MQC119:MQD119 MZY119:MZZ119 NJU119:NJV119 NTQ119:NTR119 ODM119:ODN119 ONI119:ONJ119 OXE119:OXF119 PHA119:PHB119 PQW119:PQX119 QAS119:QAT119 QKO119:QKP119 QUK119:QUL119 REG119:REH119 ROC119:ROD119 RXY119:RXZ119 SHU119:SHV119 SRQ119:SRR119 TBM119:TBN119 TLI119:TLJ119 TVE119:TVF119 UFA119:UFB119 UOW119:UOX119 UYS119:UYT119 VIO119:VIP119 VSK119:VSL119 WCG119:WCH119 WMC119:WMD119 WVY119:WVZ119 Q65655:R65655 JM65655:JN65655 TI65655:TJ65655 ADE65655:ADF65655 ANA65655:ANB65655 AWW65655:AWX65655 BGS65655:BGT65655 BQO65655:BQP65655 CAK65655:CAL65655 CKG65655:CKH65655 CUC65655:CUD65655 DDY65655:DDZ65655 DNU65655:DNV65655 DXQ65655:DXR65655 EHM65655:EHN65655 ERI65655:ERJ65655 FBE65655:FBF65655 FLA65655:FLB65655 FUW65655:FUX65655 GES65655:GET65655 GOO65655:GOP65655 GYK65655:GYL65655 HIG65655:HIH65655 HSC65655:HSD65655 IBY65655:IBZ65655 ILU65655:ILV65655 IVQ65655:IVR65655 JFM65655:JFN65655 JPI65655:JPJ65655 JZE65655:JZF65655 KJA65655:KJB65655 KSW65655:KSX65655 LCS65655:LCT65655 LMO65655:LMP65655 LWK65655:LWL65655 MGG65655:MGH65655 MQC65655:MQD65655 MZY65655:MZZ65655 NJU65655:NJV65655 NTQ65655:NTR65655 ODM65655:ODN65655 ONI65655:ONJ65655 OXE65655:OXF65655 PHA65655:PHB65655 PQW65655:PQX65655 QAS65655:QAT65655 QKO65655:QKP65655 QUK65655:QUL65655 REG65655:REH65655 ROC65655:ROD65655 RXY65655:RXZ65655 SHU65655:SHV65655 SRQ65655:SRR65655 TBM65655:TBN65655 TLI65655:TLJ65655 TVE65655:TVF65655 UFA65655:UFB65655 UOW65655:UOX65655 UYS65655:UYT65655 VIO65655:VIP65655 VSK65655:VSL65655 WCG65655:WCH65655 WMC65655:WMD65655 WVY65655:WVZ65655 Q131191:R131191 JM131191:JN131191 TI131191:TJ131191 ADE131191:ADF131191 ANA131191:ANB131191 AWW131191:AWX131191 BGS131191:BGT131191 BQO131191:BQP131191 CAK131191:CAL131191 CKG131191:CKH131191 CUC131191:CUD131191 DDY131191:DDZ131191 DNU131191:DNV131191 DXQ131191:DXR131191 EHM131191:EHN131191 ERI131191:ERJ131191 FBE131191:FBF131191 FLA131191:FLB131191 FUW131191:FUX131191 GES131191:GET131191 GOO131191:GOP131191 GYK131191:GYL131191 HIG131191:HIH131191 HSC131191:HSD131191 IBY131191:IBZ131191 ILU131191:ILV131191 IVQ131191:IVR131191 JFM131191:JFN131191 JPI131191:JPJ131191 JZE131191:JZF131191 KJA131191:KJB131191 KSW131191:KSX131191 LCS131191:LCT131191 LMO131191:LMP131191 LWK131191:LWL131191 MGG131191:MGH131191 MQC131191:MQD131191 MZY131191:MZZ131191 NJU131191:NJV131191 NTQ131191:NTR131191 ODM131191:ODN131191 ONI131191:ONJ131191 OXE131191:OXF131191 PHA131191:PHB131191 PQW131191:PQX131191 QAS131191:QAT131191 QKO131191:QKP131191 QUK131191:QUL131191 REG131191:REH131191 ROC131191:ROD131191 RXY131191:RXZ131191 SHU131191:SHV131191 SRQ131191:SRR131191 TBM131191:TBN131191 TLI131191:TLJ131191 TVE131191:TVF131191 UFA131191:UFB131191 UOW131191:UOX131191 UYS131191:UYT131191 VIO131191:VIP131191 VSK131191:VSL131191 WCG131191:WCH131191 WMC131191:WMD131191 WVY131191:WVZ131191 Q196727:R196727 JM196727:JN196727 TI196727:TJ196727 ADE196727:ADF196727 ANA196727:ANB196727 AWW196727:AWX196727 BGS196727:BGT196727 BQO196727:BQP196727 CAK196727:CAL196727 CKG196727:CKH196727 CUC196727:CUD196727 DDY196727:DDZ196727 DNU196727:DNV196727 DXQ196727:DXR196727 EHM196727:EHN196727 ERI196727:ERJ196727 FBE196727:FBF196727 FLA196727:FLB196727 FUW196727:FUX196727 GES196727:GET196727 GOO196727:GOP196727 GYK196727:GYL196727 HIG196727:HIH196727 HSC196727:HSD196727 IBY196727:IBZ196727 ILU196727:ILV196727 IVQ196727:IVR196727 JFM196727:JFN196727 JPI196727:JPJ196727 JZE196727:JZF196727 KJA196727:KJB196727 KSW196727:KSX196727 LCS196727:LCT196727 LMO196727:LMP196727 LWK196727:LWL196727 MGG196727:MGH196727 MQC196727:MQD196727 MZY196727:MZZ196727 NJU196727:NJV196727 NTQ196727:NTR196727 ODM196727:ODN196727 ONI196727:ONJ196727 OXE196727:OXF196727 PHA196727:PHB196727 PQW196727:PQX196727 QAS196727:QAT196727 QKO196727:QKP196727 QUK196727:QUL196727 REG196727:REH196727 ROC196727:ROD196727 RXY196727:RXZ196727 SHU196727:SHV196727 SRQ196727:SRR196727 TBM196727:TBN196727 TLI196727:TLJ196727 TVE196727:TVF196727 UFA196727:UFB196727 UOW196727:UOX196727 UYS196727:UYT196727 VIO196727:VIP196727 VSK196727:VSL196727 WCG196727:WCH196727 WMC196727:WMD196727 WVY196727:WVZ196727 Q262263:R262263 JM262263:JN262263 TI262263:TJ262263 ADE262263:ADF262263 ANA262263:ANB262263 AWW262263:AWX262263 BGS262263:BGT262263 BQO262263:BQP262263 CAK262263:CAL262263 CKG262263:CKH262263 CUC262263:CUD262263 DDY262263:DDZ262263 DNU262263:DNV262263 DXQ262263:DXR262263 EHM262263:EHN262263 ERI262263:ERJ262263 FBE262263:FBF262263 FLA262263:FLB262263 FUW262263:FUX262263 GES262263:GET262263 GOO262263:GOP262263 GYK262263:GYL262263 HIG262263:HIH262263 HSC262263:HSD262263 IBY262263:IBZ262263 ILU262263:ILV262263 IVQ262263:IVR262263 JFM262263:JFN262263 JPI262263:JPJ262263 JZE262263:JZF262263 KJA262263:KJB262263 KSW262263:KSX262263 LCS262263:LCT262263 LMO262263:LMP262263 LWK262263:LWL262263 MGG262263:MGH262263 MQC262263:MQD262263 MZY262263:MZZ262263 NJU262263:NJV262263 NTQ262263:NTR262263 ODM262263:ODN262263 ONI262263:ONJ262263 OXE262263:OXF262263 PHA262263:PHB262263 PQW262263:PQX262263 QAS262263:QAT262263 QKO262263:QKP262263 QUK262263:QUL262263 REG262263:REH262263 ROC262263:ROD262263 RXY262263:RXZ262263 SHU262263:SHV262263 SRQ262263:SRR262263 TBM262263:TBN262263 TLI262263:TLJ262263 TVE262263:TVF262263 UFA262263:UFB262263 UOW262263:UOX262263 UYS262263:UYT262263 VIO262263:VIP262263 VSK262263:VSL262263 WCG262263:WCH262263 WMC262263:WMD262263 WVY262263:WVZ262263 Q327799:R327799 JM327799:JN327799 TI327799:TJ327799 ADE327799:ADF327799 ANA327799:ANB327799 AWW327799:AWX327799 BGS327799:BGT327799 BQO327799:BQP327799 CAK327799:CAL327799 CKG327799:CKH327799 CUC327799:CUD327799 DDY327799:DDZ327799 DNU327799:DNV327799 DXQ327799:DXR327799 EHM327799:EHN327799 ERI327799:ERJ327799 FBE327799:FBF327799 FLA327799:FLB327799 FUW327799:FUX327799 GES327799:GET327799 GOO327799:GOP327799 GYK327799:GYL327799 HIG327799:HIH327799 HSC327799:HSD327799 IBY327799:IBZ327799 ILU327799:ILV327799 IVQ327799:IVR327799 JFM327799:JFN327799 JPI327799:JPJ327799 JZE327799:JZF327799 KJA327799:KJB327799 KSW327799:KSX327799 LCS327799:LCT327799 LMO327799:LMP327799 LWK327799:LWL327799 MGG327799:MGH327799 MQC327799:MQD327799 MZY327799:MZZ327799 NJU327799:NJV327799 NTQ327799:NTR327799 ODM327799:ODN327799 ONI327799:ONJ327799 OXE327799:OXF327799 PHA327799:PHB327799 PQW327799:PQX327799 QAS327799:QAT327799 QKO327799:QKP327799 QUK327799:QUL327799 REG327799:REH327799 ROC327799:ROD327799 RXY327799:RXZ327799 SHU327799:SHV327799 SRQ327799:SRR327799 TBM327799:TBN327799 TLI327799:TLJ327799 TVE327799:TVF327799 UFA327799:UFB327799 UOW327799:UOX327799 UYS327799:UYT327799 VIO327799:VIP327799 VSK327799:VSL327799 WCG327799:WCH327799 WMC327799:WMD327799 WVY327799:WVZ327799 Q393335:R393335 JM393335:JN393335 TI393335:TJ393335 ADE393335:ADF393335 ANA393335:ANB393335 AWW393335:AWX393335 BGS393335:BGT393335 BQO393335:BQP393335 CAK393335:CAL393335 CKG393335:CKH393335 CUC393335:CUD393335 DDY393335:DDZ393335 DNU393335:DNV393335 DXQ393335:DXR393335 EHM393335:EHN393335 ERI393335:ERJ393335 FBE393335:FBF393335 FLA393335:FLB393335 FUW393335:FUX393335 GES393335:GET393335 GOO393335:GOP393335 GYK393335:GYL393335 HIG393335:HIH393335 HSC393335:HSD393335 IBY393335:IBZ393335 ILU393335:ILV393335 IVQ393335:IVR393335 JFM393335:JFN393335 JPI393335:JPJ393335 JZE393335:JZF393335 KJA393335:KJB393335 KSW393335:KSX393335 LCS393335:LCT393335 LMO393335:LMP393335 LWK393335:LWL393335 MGG393335:MGH393335 MQC393335:MQD393335 MZY393335:MZZ393335 NJU393335:NJV393335 NTQ393335:NTR393335 ODM393335:ODN393335 ONI393335:ONJ393335 OXE393335:OXF393335 PHA393335:PHB393335 PQW393335:PQX393335 QAS393335:QAT393335 QKO393335:QKP393335 QUK393335:QUL393335 REG393335:REH393335 ROC393335:ROD393335 RXY393335:RXZ393335 SHU393335:SHV393335 SRQ393335:SRR393335 TBM393335:TBN393335 TLI393335:TLJ393335 TVE393335:TVF393335 UFA393335:UFB393335 UOW393335:UOX393335 UYS393335:UYT393335 VIO393335:VIP393335 VSK393335:VSL393335 WCG393335:WCH393335 WMC393335:WMD393335 WVY393335:WVZ393335 Q458871:R458871 JM458871:JN458871 TI458871:TJ458871 ADE458871:ADF458871 ANA458871:ANB458871 AWW458871:AWX458871 BGS458871:BGT458871 BQO458871:BQP458871 CAK458871:CAL458871 CKG458871:CKH458871 CUC458871:CUD458871 DDY458871:DDZ458871 DNU458871:DNV458871 DXQ458871:DXR458871 EHM458871:EHN458871 ERI458871:ERJ458871 FBE458871:FBF458871 FLA458871:FLB458871 FUW458871:FUX458871 GES458871:GET458871 GOO458871:GOP458871 GYK458871:GYL458871 HIG458871:HIH458871 HSC458871:HSD458871 IBY458871:IBZ458871 ILU458871:ILV458871 IVQ458871:IVR458871 JFM458871:JFN458871 JPI458871:JPJ458871 JZE458871:JZF458871 KJA458871:KJB458871 KSW458871:KSX458871 LCS458871:LCT458871 LMO458871:LMP458871 LWK458871:LWL458871 MGG458871:MGH458871 MQC458871:MQD458871 MZY458871:MZZ458871 NJU458871:NJV458871 NTQ458871:NTR458871 ODM458871:ODN458871 ONI458871:ONJ458871 OXE458871:OXF458871 PHA458871:PHB458871 PQW458871:PQX458871 QAS458871:QAT458871 QKO458871:QKP458871 QUK458871:QUL458871 REG458871:REH458871 ROC458871:ROD458871 RXY458871:RXZ458871 SHU458871:SHV458871 SRQ458871:SRR458871 TBM458871:TBN458871 TLI458871:TLJ458871 TVE458871:TVF458871 UFA458871:UFB458871 UOW458871:UOX458871 UYS458871:UYT458871 VIO458871:VIP458871 VSK458871:VSL458871 WCG458871:WCH458871 WMC458871:WMD458871 WVY458871:WVZ458871 Q524407:R524407 JM524407:JN524407 TI524407:TJ524407 ADE524407:ADF524407 ANA524407:ANB524407 AWW524407:AWX524407 BGS524407:BGT524407 BQO524407:BQP524407 CAK524407:CAL524407 CKG524407:CKH524407 CUC524407:CUD524407 DDY524407:DDZ524407 DNU524407:DNV524407 DXQ524407:DXR524407 EHM524407:EHN524407 ERI524407:ERJ524407 FBE524407:FBF524407 FLA524407:FLB524407 FUW524407:FUX524407 GES524407:GET524407 GOO524407:GOP524407 GYK524407:GYL524407 HIG524407:HIH524407 HSC524407:HSD524407 IBY524407:IBZ524407 ILU524407:ILV524407 IVQ524407:IVR524407 JFM524407:JFN524407 JPI524407:JPJ524407 JZE524407:JZF524407 KJA524407:KJB524407 KSW524407:KSX524407 LCS524407:LCT524407 LMO524407:LMP524407 LWK524407:LWL524407 MGG524407:MGH524407 MQC524407:MQD524407 MZY524407:MZZ524407 NJU524407:NJV524407 NTQ524407:NTR524407 ODM524407:ODN524407 ONI524407:ONJ524407 OXE524407:OXF524407 PHA524407:PHB524407 PQW524407:PQX524407 QAS524407:QAT524407 QKO524407:QKP524407 QUK524407:QUL524407 REG524407:REH524407 ROC524407:ROD524407 RXY524407:RXZ524407 SHU524407:SHV524407 SRQ524407:SRR524407 TBM524407:TBN524407 TLI524407:TLJ524407 TVE524407:TVF524407 UFA524407:UFB524407 UOW524407:UOX524407 UYS524407:UYT524407 VIO524407:VIP524407 VSK524407:VSL524407 WCG524407:WCH524407 WMC524407:WMD524407 WVY524407:WVZ524407 Q589943:R589943 JM589943:JN589943 TI589943:TJ589943 ADE589943:ADF589943 ANA589943:ANB589943 AWW589943:AWX589943 BGS589943:BGT589943 BQO589943:BQP589943 CAK589943:CAL589943 CKG589943:CKH589943 CUC589943:CUD589943 DDY589943:DDZ589943 DNU589943:DNV589943 DXQ589943:DXR589943 EHM589943:EHN589943 ERI589943:ERJ589943 FBE589943:FBF589943 FLA589943:FLB589943 FUW589943:FUX589943 GES589943:GET589943 GOO589943:GOP589943 GYK589943:GYL589943 HIG589943:HIH589943 HSC589943:HSD589943 IBY589943:IBZ589943 ILU589943:ILV589943 IVQ589943:IVR589943 JFM589943:JFN589943 JPI589943:JPJ589943 JZE589943:JZF589943 KJA589943:KJB589943 KSW589943:KSX589943 LCS589943:LCT589943 LMO589943:LMP589943 LWK589943:LWL589943 MGG589943:MGH589943 MQC589943:MQD589943 MZY589943:MZZ589943 NJU589943:NJV589943 NTQ589943:NTR589943 ODM589943:ODN589943 ONI589943:ONJ589943 OXE589943:OXF589943 PHA589943:PHB589943 PQW589943:PQX589943 QAS589943:QAT589943 QKO589943:QKP589943 QUK589943:QUL589943 REG589943:REH589943 ROC589943:ROD589943 RXY589943:RXZ589943 SHU589943:SHV589943 SRQ589943:SRR589943 TBM589943:TBN589943 TLI589943:TLJ589943 TVE589943:TVF589943 UFA589943:UFB589943 UOW589943:UOX589943 UYS589943:UYT589943 VIO589943:VIP589943 VSK589943:VSL589943 WCG589943:WCH589943 WMC589943:WMD589943 WVY589943:WVZ589943 Q655479:R655479 JM655479:JN655479 TI655479:TJ655479 ADE655479:ADF655479 ANA655479:ANB655479 AWW655479:AWX655479 BGS655479:BGT655479 BQO655479:BQP655479 CAK655479:CAL655479 CKG655479:CKH655479 CUC655479:CUD655479 DDY655479:DDZ655479 DNU655479:DNV655479 DXQ655479:DXR655479 EHM655479:EHN655479 ERI655479:ERJ655479 FBE655479:FBF655479 FLA655479:FLB655479 FUW655479:FUX655479 GES655479:GET655479 GOO655479:GOP655479 GYK655479:GYL655479 HIG655479:HIH655479 HSC655479:HSD655479 IBY655479:IBZ655479 ILU655479:ILV655479 IVQ655479:IVR655479 JFM655479:JFN655479 JPI655479:JPJ655479 JZE655479:JZF655479 KJA655479:KJB655479 KSW655479:KSX655479 LCS655479:LCT655479 LMO655479:LMP655479 LWK655479:LWL655479 MGG655479:MGH655479 MQC655479:MQD655479 MZY655479:MZZ655479 NJU655479:NJV655479 NTQ655479:NTR655479 ODM655479:ODN655479 ONI655479:ONJ655479 OXE655479:OXF655479 PHA655479:PHB655479 PQW655479:PQX655479 QAS655479:QAT655479 QKO655479:QKP655479 QUK655479:QUL655479 REG655479:REH655479 ROC655479:ROD655479 RXY655479:RXZ655479 SHU655479:SHV655479 SRQ655479:SRR655479 TBM655479:TBN655479 TLI655479:TLJ655479 TVE655479:TVF655479 UFA655479:UFB655479 UOW655479:UOX655479 UYS655479:UYT655479 VIO655479:VIP655479 VSK655479:VSL655479 WCG655479:WCH655479 WMC655479:WMD655479 WVY655479:WVZ655479 Q721015:R721015 JM721015:JN721015 TI721015:TJ721015 ADE721015:ADF721015 ANA721015:ANB721015 AWW721015:AWX721015 BGS721015:BGT721015 BQO721015:BQP721015 CAK721015:CAL721015 CKG721015:CKH721015 CUC721015:CUD721015 DDY721015:DDZ721015 DNU721015:DNV721015 DXQ721015:DXR721015 EHM721015:EHN721015 ERI721015:ERJ721015 FBE721015:FBF721015 FLA721015:FLB721015 FUW721015:FUX721015 GES721015:GET721015 GOO721015:GOP721015 GYK721015:GYL721015 HIG721015:HIH721015 HSC721015:HSD721015 IBY721015:IBZ721015 ILU721015:ILV721015 IVQ721015:IVR721015 JFM721015:JFN721015 JPI721015:JPJ721015 JZE721015:JZF721015 KJA721015:KJB721015 KSW721015:KSX721015 LCS721015:LCT721015 LMO721015:LMP721015 LWK721015:LWL721015 MGG721015:MGH721015 MQC721015:MQD721015 MZY721015:MZZ721015 NJU721015:NJV721015 NTQ721015:NTR721015 ODM721015:ODN721015 ONI721015:ONJ721015 OXE721015:OXF721015 PHA721015:PHB721015 PQW721015:PQX721015 QAS721015:QAT721015 QKO721015:QKP721015 QUK721015:QUL721015 REG721015:REH721015 ROC721015:ROD721015 RXY721015:RXZ721015 SHU721015:SHV721015 SRQ721015:SRR721015 TBM721015:TBN721015 TLI721015:TLJ721015 TVE721015:TVF721015 UFA721015:UFB721015 UOW721015:UOX721015 UYS721015:UYT721015 VIO721015:VIP721015 VSK721015:VSL721015 WCG721015:WCH721015 WMC721015:WMD721015 WVY721015:WVZ721015 Q786551:R786551 JM786551:JN786551 TI786551:TJ786551 ADE786551:ADF786551 ANA786551:ANB786551 AWW786551:AWX786551 BGS786551:BGT786551 BQO786551:BQP786551 CAK786551:CAL786551 CKG786551:CKH786551 CUC786551:CUD786551 DDY786551:DDZ786551 DNU786551:DNV786551 DXQ786551:DXR786551 EHM786551:EHN786551 ERI786551:ERJ786551 FBE786551:FBF786551 FLA786551:FLB786551 FUW786551:FUX786551 GES786551:GET786551 GOO786551:GOP786551 GYK786551:GYL786551 HIG786551:HIH786551 HSC786551:HSD786551 IBY786551:IBZ786551 ILU786551:ILV786551 IVQ786551:IVR786551 JFM786551:JFN786551 JPI786551:JPJ786551 JZE786551:JZF786551 KJA786551:KJB786551 KSW786551:KSX786551 LCS786551:LCT786551 LMO786551:LMP786551 LWK786551:LWL786551 MGG786551:MGH786551 MQC786551:MQD786551 MZY786551:MZZ786551 NJU786551:NJV786551 NTQ786551:NTR786551 ODM786551:ODN786551 ONI786551:ONJ786551 OXE786551:OXF786551 PHA786551:PHB786551 PQW786551:PQX786551 QAS786551:QAT786551 QKO786551:QKP786551 QUK786551:QUL786551 REG786551:REH786551 ROC786551:ROD786551 RXY786551:RXZ786551 SHU786551:SHV786551 SRQ786551:SRR786551 TBM786551:TBN786551 TLI786551:TLJ786551 TVE786551:TVF786551 UFA786551:UFB786551 UOW786551:UOX786551 UYS786551:UYT786551 VIO786551:VIP786551 VSK786551:VSL786551 WCG786551:WCH786551 WMC786551:WMD786551 WVY786551:WVZ786551 Q852087:R852087 JM852087:JN852087 TI852087:TJ852087 ADE852087:ADF852087 ANA852087:ANB852087 AWW852087:AWX852087 BGS852087:BGT852087 BQO852087:BQP852087 CAK852087:CAL852087 CKG852087:CKH852087 CUC852087:CUD852087 DDY852087:DDZ852087 DNU852087:DNV852087 DXQ852087:DXR852087 EHM852087:EHN852087 ERI852087:ERJ852087 FBE852087:FBF852087 FLA852087:FLB852087 FUW852087:FUX852087 GES852087:GET852087 GOO852087:GOP852087 GYK852087:GYL852087 HIG852087:HIH852087 HSC852087:HSD852087 IBY852087:IBZ852087 ILU852087:ILV852087 IVQ852087:IVR852087 JFM852087:JFN852087 JPI852087:JPJ852087 JZE852087:JZF852087 KJA852087:KJB852087 KSW852087:KSX852087 LCS852087:LCT852087 LMO852087:LMP852087 LWK852087:LWL852087 MGG852087:MGH852087 MQC852087:MQD852087 MZY852087:MZZ852087 NJU852087:NJV852087 NTQ852087:NTR852087 ODM852087:ODN852087 ONI852087:ONJ852087 OXE852087:OXF852087 PHA852087:PHB852087 PQW852087:PQX852087 QAS852087:QAT852087 QKO852087:QKP852087 QUK852087:QUL852087 REG852087:REH852087 ROC852087:ROD852087 RXY852087:RXZ852087 SHU852087:SHV852087 SRQ852087:SRR852087 TBM852087:TBN852087 TLI852087:TLJ852087 TVE852087:TVF852087 UFA852087:UFB852087 UOW852087:UOX852087 UYS852087:UYT852087 VIO852087:VIP852087 VSK852087:VSL852087 WCG852087:WCH852087 WMC852087:WMD852087 WVY852087:WVZ852087 Q917623:R917623 JM917623:JN917623 TI917623:TJ917623 ADE917623:ADF917623 ANA917623:ANB917623 AWW917623:AWX917623 BGS917623:BGT917623 BQO917623:BQP917623 CAK917623:CAL917623 CKG917623:CKH917623 CUC917623:CUD917623 DDY917623:DDZ917623 DNU917623:DNV917623 DXQ917623:DXR917623 EHM917623:EHN917623 ERI917623:ERJ917623 FBE917623:FBF917623 FLA917623:FLB917623 FUW917623:FUX917623 GES917623:GET917623 GOO917623:GOP917623 GYK917623:GYL917623 HIG917623:HIH917623 HSC917623:HSD917623 IBY917623:IBZ917623 ILU917623:ILV917623 IVQ917623:IVR917623 JFM917623:JFN917623 JPI917623:JPJ917623 JZE917623:JZF917623 KJA917623:KJB917623 KSW917623:KSX917623 LCS917623:LCT917623 LMO917623:LMP917623 LWK917623:LWL917623 MGG917623:MGH917623 MQC917623:MQD917623 MZY917623:MZZ917623 NJU917623:NJV917623 NTQ917623:NTR917623 ODM917623:ODN917623 ONI917623:ONJ917623 OXE917623:OXF917623 PHA917623:PHB917623 PQW917623:PQX917623 QAS917623:QAT917623 QKO917623:QKP917623 QUK917623:QUL917623 REG917623:REH917623 ROC917623:ROD917623 RXY917623:RXZ917623 SHU917623:SHV917623 SRQ917623:SRR917623 TBM917623:TBN917623 TLI917623:TLJ917623 TVE917623:TVF917623 UFA917623:UFB917623 UOW917623:UOX917623 UYS917623:UYT917623 VIO917623:VIP917623 VSK917623:VSL917623 WCG917623:WCH917623 WMC917623:WMD917623 WVY917623:WVZ917623 Q983159:R983159 JM983159:JN983159 TI983159:TJ983159 ADE983159:ADF983159 ANA983159:ANB983159 AWW983159:AWX983159 BGS983159:BGT983159 BQO983159:BQP983159 CAK983159:CAL983159 CKG983159:CKH983159 CUC983159:CUD983159 DDY983159:DDZ983159 DNU983159:DNV983159 DXQ983159:DXR983159 EHM983159:EHN983159 ERI983159:ERJ983159 FBE983159:FBF983159 FLA983159:FLB983159 FUW983159:FUX983159 GES983159:GET983159 GOO983159:GOP983159 GYK983159:GYL983159 HIG983159:HIH983159 HSC983159:HSD983159 IBY983159:IBZ983159 ILU983159:ILV983159 IVQ983159:IVR983159 JFM983159:JFN983159 JPI983159:JPJ983159 JZE983159:JZF983159 KJA983159:KJB983159 KSW983159:KSX983159 LCS983159:LCT983159 LMO983159:LMP983159 LWK983159:LWL983159 MGG983159:MGH983159 MQC983159:MQD983159 MZY983159:MZZ983159 NJU983159:NJV983159 NTQ983159:NTR983159 ODM983159:ODN983159 ONI983159:ONJ983159 OXE983159:OXF983159 PHA983159:PHB983159 PQW983159:PQX983159 QAS983159:QAT983159 QKO983159:QKP983159 QUK983159:QUL983159 REG983159:REH983159 ROC983159:ROD983159 RXY983159:RXZ983159 SHU983159:SHV983159 SRQ983159:SRR983159 TBM983159:TBN983159 TLI983159:TLJ983159 TVE983159:TVF983159 UFA983159:UFB983159 UOW983159:UOX983159 UYS983159:UYT983159 VIO983159:VIP983159 VSK983159:VSL983159 WCG983159:WCH983159 WMC983159:WMD983159 WVY983159:WVZ983159 P119:P123 JL119:JL123 TH119:TH123 ADD119:ADD123 AMZ119:AMZ123 AWV119:AWV123 BGR119:BGR123 BQN119:BQN123 CAJ119:CAJ123 CKF119:CKF123 CUB119:CUB123 DDX119:DDX123 DNT119:DNT123 DXP119:DXP123 EHL119:EHL123 ERH119:ERH123 FBD119:FBD123 FKZ119:FKZ123 FUV119:FUV123 GER119:GER123 GON119:GON123 GYJ119:GYJ123 HIF119:HIF123 HSB119:HSB123 IBX119:IBX123 ILT119:ILT123 IVP119:IVP123 JFL119:JFL123 JPH119:JPH123 JZD119:JZD123 KIZ119:KIZ123 KSV119:KSV123 LCR119:LCR123 LMN119:LMN123 LWJ119:LWJ123 MGF119:MGF123 MQB119:MQB123 MZX119:MZX123 NJT119:NJT123 NTP119:NTP123 ODL119:ODL123 ONH119:ONH123 OXD119:OXD123 PGZ119:PGZ123 PQV119:PQV123 QAR119:QAR123 QKN119:QKN123 QUJ119:QUJ123 REF119:REF123 ROB119:ROB123 RXX119:RXX123 SHT119:SHT123 SRP119:SRP123 TBL119:TBL123 TLH119:TLH123 TVD119:TVD123 UEZ119:UEZ123 UOV119:UOV123 UYR119:UYR123 VIN119:VIN123 VSJ119:VSJ123 WCF119:WCF123 WMB119:WMB123 WVX119:WVX123 P65655:P65659 JL65655:JL65659 TH65655:TH65659 ADD65655:ADD65659 AMZ65655:AMZ65659 AWV65655:AWV65659 BGR65655:BGR65659 BQN65655:BQN65659 CAJ65655:CAJ65659 CKF65655:CKF65659 CUB65655:CUB65659 DDX65655:DDX65659 DNT65655:DNT65659 DXP65655:DXP65659 EHL65655:EHL65659 ERH65655:ERH65659 FBD65655:FBD65659 FKZ65655:FKZ65659 FUV65655:FUV65659 GER65655:GER65659 GON65655:GON65659 GYJ65655:GYJ65659 HIF65655:HIF65659 HSB65655:HSB65659 IBX65655:IBX65659 ILT65655:ILT65659 IVP65655:IVP65659 JFL65655:JFL65659 JPH65655:JPH65659 JZD65655:JZD65659 KIZ65655:KIZ65659 KSV65655:KSV65659 LCR65655:LCR65659 LMN65655:LMN65659 LWJ65655:LWJ65659 MGF65655:MGF65659 MQB65655:MQB65659 MZX65655:MZX65659 NJT65655:NJT65659 NTP65655:NTP65659 ODL65655:ODL65659 ONH65655:ONH65659 OXD65655:OXD65659 PGZ65655:PGZ65659 PQV65655:PQV65659 QAR65655:QAR65659 QKN65655:QKN65659 QUJ65655:QUJ65659 REF65655:REF65659 ROB65655:ROB65659 RXX65655:RXX65659 SHT65655:SHT65659 SRP65655:SRP65659 TBL65655:TBL65659 TLH65655:TLH65659 TVD65655:TVD65659 UEZ65655:UEZ65659 UOV65655:UOV65659 UYR65655:UYR65659 VIN65655:VIN65659 VSJ65655:VSJ65659 WCF65655:WCF65659 WMB65655:WMB65659 WVX65655:WVX65659 P131191:P131195 JL131191:JL131195 TH131191:TH131195 ADD131191:ADD131195 AMZ131191:AMZ131195 AWV131191:AWV131195 BGR131191:BGR131195 BQN131191:BQN131195 CAJ131191:CAJ131195 CKF131191:CKF131195 CUB131191:CUB131195 DDX131191:DDX131195 DNT131191:DNT131195 DXP131191:DXP131195 EHL131191:EHL131195 ERH131191:ERH131195 FBD131191:FBD131195 FKZ131191:FKZ131195 FUV131191:FUV131195 GER131191:GER131195 GON131191:GON131195 GYJ131191:GYJ131195 HIF131191:HIF131195 HSB131191:HSB131195 IBX131191:IBX131195 ILT131191:ILT131195 IVP131191:IVP131195 JFL131191:JFL131195 JPH131191:JPH131195 JZD131191:JZD131195 KIZ131191:KIZ131195 KSV131191:KSV131195 LCR131191:LCR131195 LMN131191:LMN131195 LWJ131191:LWJ131195 MGF131191:MGF131195 MQB131191:MQB131195 MZX131191:MZX131195 NJT131191:NJT131195 NTP131191:NTP131195 ODL131191:ODL131195 ONH131191:ONH131195 OXD131191:OXD131195 PGZ131191:PGZ131195 PQV131191:PQV131195 QAR131191:QAR131195 QKN131191:QKN131195 QUJ131191:QUJ131195 REF131191:REF131195 ROB131191:ROB131195 RXX131191:RXX131195 SHT131191:SHT131195 SRP131191:SRP131195 TBL131191:TBL131195 TLH131191:TLH131195 TVD131191:TVD131195 UEZ131191:UEZ131195 UOV131191:UOV131195 UYR131191:UYR131195 VIN131191:VIN131195 VSJ131191:VSJ131195 WCF131191:WCF131195 WMB131191:WMB131195 WVX131191:WVX131195 P196727:P196731 JL196727:JL196731 TH196727:TH196731 ADD196727:ADD196731 AMZ196727:AMZ196731 AWV196727:AWV196731 BGR196727:BGR196731 BQN196727:BQN196731 CAJ196727:CAJ196731 CKF196727:CKF196731 CUB196727:CUB196731 DDX196727:DDX196731 DNT196727:DNT196731 DXP196727:DXP196731 EHL196727:EHL196731 ERH196727:ERH196731 FBD196727:FBD196731 FKZ196727:FKZ196731 FUV196727:FUV196731 GER196727:GER196731 GON196727:GON196731 GYJ196727:GYJ196731 HIF196727:HIF196731 HSB196727:HSB196731 IBX196727:IBX196731 ILT196727:ILT196731 IVP196727:IVP196731 JFL196727:JFL196731 JPH196727:JPH196731 JZD196727:JZD196731 KIZ196727:KIZ196731 KSV196727:KSV196731 LCR196727:LCR196731 LMN196727:LMN196731 LWJ196727:LWJ196731 MGF196727:MGF196731 MQB196727:MQB196731 MZX196727:MZX196731 NJT196727:NJT196731 NTP196727:NTP196731 ODL196727:ODL196731 ONH196727:ONH196731 OXD196727:OXD196731 PGZ196727:PGZ196731 PQV196727:PQV196731 QAR196727:QAR196731 QKN196727:QKN196731 QUJ196727:QUJ196731 REF196727:REF196731 ROB196727:ROB196731 RXX196727:RXX196731 SHT196727:SHT196731 SRP196727:SRP196731 TBL196727:TBL196731 TLH196727:TLH196731 TVD196727:TVD196731 UEZ196727:UEZ196731 UOV196727:UOV196731 UYR196727:UYR196731 VIN196727:VIN196731 VSJ196727:VSJ196731 WCF196727:WCF196731 WMB196727:WMB196731 WVX196727:WVX196731 P262263:P262267 JL262263:JL262267 TH262263:TH262267 ADD262263:ADD262267 AMZ262263:AMZ262267 AWV262263:AWV262267 BGR262263:BGR262267 BQN262263:BQN262267 CAJ262263:CAJ262267 CKF262263:CKF262267 CUB262263:CUB262267 DDX262263:DDX262267 DNT262263:DNT262267 DXP262263:DXP262267 EHL262263:EHL262267 ERH262263:ERH262267 FBD262263:FBD262267 FKZ262263:FKZ262267 FUV262263:FUV262267 GER262263:GER262267 GON262263:GON262267 GYJ262263:GYJ262267 HIF262263:HIF262267 HSB262263:HSB262267 IBX262263:IBX262267 ILT262263:ILT262267 IVP262263:IVP262267 JFL262263:JFL262267 JPH262263:JPH262267 JZD262263:JZD262267 KIZ262263:KIZ262267 KSV262263:KSV262267 LCR262263:LCR262267 LMN262263:LMN262267 LWJ262263:LWJ262267 MGF262263:MGF262267 MQB262263:MQB262267 MZX262263:MZX262267 NJT262263:NJT262267 NTP262263:NTP262267 ODL262263:ODL262267 ONH262263:ONH262267 OXD262263:OXD262267 PGZ262263:PGZ262267 PQV262263:PQV262267 QAR262263:QAR262267 QKN262263:QKN262267 QUJ262263:QUJ262267 REF262263:REF262267 ROB262263:ROB262267 RXX262263:RXX262267 SHT262263:SHT262267 SRP262263:SRP262267 TBL262263:TBL262267 TLH262263:TLH262267 TVD262263:TVD262267 UEZ262263:UEZ262267 UOV262263:UOV262267 UYR262263:UYR262267 VIN262263:VIN262267 VSJ262263:VSJ262267 WCF262263:WCF262267 WMB262263:WMB262267 WVX262263:WVX262267 P327799:P327803 JL327799:JL327803 TH327799:TH327803 ADD327799:ADD327803 AMZ327799:AMZ327803 AWV327799:AWV327803 BGR327799:BGR327803 BQN327799:BQN327803 CAJ327799:CAJ327803 CKF327799:CKF327803 CUB327799:CUB327803 DDX327799:DDX327803 DNT327799:DNT327803 DXP327799:DXP327803 EHL327799:EHL327803 ERH327799:ERH327803 FBD327799:FBD327803 FKZ327799:FKZ327803 FUV327799:FUV327803 GER327799:GER327803 GON327799:GON327803 GYJ327799:GYJ327803 HIF327799:HIF327803 HSB327799:HSB327803 IBX327799:IBX327803 ILT327799:ILT327803 IVP327799:IVP327803 JFL327799:JFL327803 JPH327799:JPH327803 JZD327799:JZD327803 KIZ327799:KIZ327803 KSV327799:KSV327803 LCR327799:LCR327803 LMN327799:LMN327803 LWJ327799:LWJ327803 MGF327799:MGF327803 MQB327799:MQB327803 MZX327799:MZX327803 NJT327799:NJT327803 NTP327799:NTP327803 ODL327799:ODL327803 ONH327799:ONH327803 OXD327799:OXD327803 PGZ327799:PGZ327803 PQV327799:PQV327803 QAR327799:QAR327803 QKN327799:QKN327803 QUJ327799:QUJ327803 REF327799:REF327803 ROB327799:ROB327803 RXX327799:RXX327803 SHT327799:SHT327803 SRP327799:SRP327803 TBL327799:TBL327803 TLH327799:TLH327803 TVD327799:TVD327803 UEZ327799:UEZ327803 UOV327799:UOV327803 UYR327799:UYR327803 VIN327799:VIN327803 VSJ327799:VSJ327803 WCF327799:WCF327803 WMB327799:WMB327803 WVX327799:WVX327803 P393335:P393339 JL393335:JL393339 TH393335:TH393339 ADD393335:ADD393339 AMZ393335:AMZ393339 AWV393335:AWV393339 BGR393335:BGR393339 BQN393335:BQN393339 CAJ393335:CAJ393339 CKF393335:CKF393339 CUB393335:CUB393339 DDX393335:DDX393339 DNT393335:DNT393339 DXP393335:DXP393339 EHL393335:EHL393339 ERH393335:ERH393339 FBD393335:FBD393339 FKZ393335:FKZ393339 FUV393335:FUV393339 GER393335:GER393339 GON393335:GON393339 GYJ393335:GYJ393339 HIF393335:HIF393339 HSB393335:HSB393339 IBX393335:IBX393339 ILT393335:ILT393339 IVP393335:IVP393339 JFL393335:JFL393339 JPH393335:JPH393339 JZD393335:JZD393339 KIZ393335:KIZ393339 KSV393335:KSV393339 LCR393335:LCR393339 LMN393335:LMN393339 LWJ393335:LWJ393339 MGF393335:MGF393339 MQB393335:MQB393339 MZX393335:MZX393339 NJT393335:NJT393339 NTP393335:NTP393339 ODL393335:ODL393339 ONH393335:ONH393339 OXD393335:OXD393339 PGZ393335:PGZ393339 PQV393335:PQV393339 QAR393335:QAR393339 QKN393335:QKN393339 QUJ393335:QUJ393339 REF393335:REF393339 ROB393335:ROB393339 RXX393335:RXX393339 SHT393335:SHT393339 SRP393335:SRP393339 TBL393335:TBL393339 TLH393335:TLH393339 TVD393335:TVD393339 UEZ393335:UEZ393339 UOV393335:UOV393339 UYR393335:UYR393339 VIN393335:VIN393339 VSJ393335:VSJ393339 WCF393335:WCF393339 WMB393335:WMB393339 WVX393335:WVX393339 P458871:P458875 JL458871:JL458875 TH458871:TH458875 ADD458871:ADD458875 AMZ458871:AMZ458875 AWV458871:AWV458875 BGR458871:BGR458875 BQN458871:BQN458875 CAJ458871:CAJ458875 CKF458871:CKF458875 CUB458871:CUB458875 DDX458871:DDX458875 DNT458871:DNT458875 DXP458871:DXP458875 EHL458871:EHL458875 ERH458871:ERH458875 FBD458871:FBD458875 FKZ458871:FKZ458875 FUV458871:FUV458875 GER458871:GER458875 GON458871:GON458875 GYJ458871:GYJ458875 HIF458871:HIF458875 HSB458871:HSB458875 IBX458871:IBX458875 ILT458871:ILT458875 IVP458871:IVP458875 JFL458871:JFL458875 JPH458871:JPH458875 JZD458871:JZD458875 KIZ458871:KIZ458875 KSV458871:KSV458875 LCR458871:LCR458875 LMN458871:LMN458875 LWJ458871:LWJ458875 MGF458871:MGF458875 MQB458871:MQB458875 MZX458871:MZX458875 NJT458871:NJT458875 NTP458871:NTP458875 ODL458871:ODL458875 ONH458871:ONH458875 OXD458871:OXD458875 PGZ458871:PGZ458875 PQV458871:PQV458875 QAR458871:QAR458875 QKN458871:QKN458875 QUJ458871:QUJ458875 REF458871:REF458875 ROB458871:ROB458875 RXX458871:RXX458875 SHT458871:SHT458875 SRP458871:SRP458875 TBL458871:TBL458875 TLH458871:TLH458875 TVD458871:TVD458875 UEZ458871:UEZ458875 UOV458871:UOV458875 UYR458871:UYR458875 VIN458871:VIN458875 VSJ458871:VSJ458875 WCF458871:WCF458875 WMB458871:WMB458875 WVX458871:WVX458875 P524407:P524411 JL524407:JL524411 TH524407:TH524411 ADD524407:ADD524411 AMZ524407:AMZ524411 AWV524407:AWV524411 BGR524407:BGR524411 BQN524407:BQN524411 CAJ524407:CAJ524411 CKF524407:CKF524411 CUB524407:CUB524411 DDX524407:DDX524411 DNT524407:DNT524411 DXP524407:DXP524411 EHL524407:EHL524411 ERH524407:ERH524411 FBD524407:FBD524411 FKZ524407:FKZ524411 FUV524407:FUV524411 GER524407:GER524411 GON524407:GON524411 GYJ524407:GYJ524411 HIF524407:HIF524411 HSB524407:HSB524411 IBX524407:IBX524411 ILT524407:ILT524411 IVP524407:IVP524411 JFL524407:JFL524411 JPH524407:JPH524411 JZD524407:JZD524411 KIZ524407:KIZ524411 KSV524407:KSV524411 LCR524407:LCR524411 LMN524407:LMN524411 LWJ524407:LWJ524411 MGF524407:MGF524411 MQB524407:MQB524411 MZX524407:MZX524411 NJT524407:NJT524411 NTP524407:NTP524411 ODL524407:ODL524411 ONH524407:ONH524411 OXD524407:OXD524411 PGZ524407:PGZ524411 PQV524407:PQV524411 QAR524407:QAR524411 QKN524407:QKN524411 QUJ524407:QUJ524411 REF524407:REF524411 ROB524407:ROB524411 RXX524407:RXX524411 SHT524407:SHT524411 SRP524407:SRP524411 TBL524407:TBL524411 TLH524407:TLH524411 TVD524407:TVD524411 UEZ524407:UEZ524411 UOV524407:UOV524411 UYR524407:UYR524411 VIN524407:VIN524411 VSJ524407:VSJ524411 WCF524407:WCF524411 WMB524407:WMB524411 WVX524407:WVX524411 P589943:P589947 JL589943:JL589947 TH589943:TH589947 ADD589943:ADD589947 AMZ589943:AMZ589947 AWV589943:AWV589947 BGR589943:BGR589947 BQN589943:BQN589947 CAJ589943:CAJ589947 CKF589943:CKF589947 CUB589943:CUB589947 DDX589943:DDX589947 DNT589943:DNT589947 DXP589943:DXP589947 EHL589943:EHL589947 ERH589943:ERH589947 FBD589943:FBD589947 FKZ589943:FKZ589947 FUV589943:FUV589947 GER589943:GER589947 GON589943:GON589947 GYJ589943:GYJ589947 HIF589943:HIF589947 HSB589943:HSB589947 IBX589943:IBX589947 ILT589943:ILT589947 IVP589943:IVP589947 JFL589943:JFL589947 JPH589943:JPH589947 JZD589943:JZD589947 KIZ589943:KIZ589947 KSV589943:KSV589947 LCR589943:LCR589947 LMN589943:LMN589947 LWJ589943:LWJ589947 MGF589943:MGF589947 MQB589943:MQB589947 MZX589943:MZX589947 NJT589943:NJT589947 NTP589943:NTP589947 ODL589943:ODL589947 ONH589943:ONH589947 OXD589943:OXD589947 PGZ589943:PGZ589947 PQV589943:PQV589947 QAR589943:QAR589947 QKN589943:QKN589947 QUJ589943:QUJ589947 REF589943:REF589947 ROB589943:ROB589947 RXX589943:RXX589947 SHT589943:SHT589947 SRP589943:SRP589947 TBL589943:TBL589947 TLH589943:TLH589947 TVD589943:TVD589947 UEZ589943:UEZ589947 UOV589943:UOV589947 UYR589943:UYR589947 VIN589943:VIN589947 VSJ589943:VSJ589947 WCF589943:WCF589947 WMB589943:WMB589947 WVX589943:WVX589947 P655479:P655483 JL655479:JL655483 TH655479:TH655483 ADD655479:ADD655483 AMZ655479:AMZ655483 AWV655479:AWV655483 BGR655479:BGR655483 BQN655479:BQN655483 CAJ655479:CAJ655483 CKF655479:CKF655483 CUB655479:CUB655483 DDX655479:DDX655483 DNT655479:DNT655483 DXP655479:DXP655483 EHL655479:EHL655483 ERH655479:ERH655483 FBD655479:FBD655483 FKZ655479:FKZ655483 FUV655479:FUV655483 GER655479:GER655483 GON655479:GON655483 GYJ655479:GYJ655483 HIF655479:HIF655483 HSB655479:HSB655483 IBX655479:IBX655483 ILT655479:ILT655483 IVP655479:IVP655483 JFL655479:JFL655483 JPH655479:JPH655483 JZD655479:JZD655483 KIZ655479:KIZ655483 KSV655479:KSV655483 LCR655479:LCR655483 LMN655479:LMN655483 LWJ655479:LWJ655483 MGF655479:MGF655483 MQB655479:MQB655483 MZX655479:MZX655483 NJT655479:NJT655483 NTP655479:NTP655483 ODL655479:ODL655483 ONH655479:ONH655483 OXD655479:OXD655483 PGZ655479:PGZ655483 PQV655479:PQV655483 QAR655479:QAR655483 QKN655479:QKN655483 QUJ655479:QUJ655483 REF655479:REF655483 ROB655479:ROB655483 RXX655479:RXX655483 SHT655479:SHT655483 SRP655479:SRP655483 TBL655479:TBL655483 TLH655479:TLH655483 TVD655479:TVD655483 UEZ655479:UEZ655483 UOV655479:UOV655483 UYR655479:UYR655483 VIN655479:VIN655483 VSJ655479:VSJ655483 WCF655479:WCF655483 WMB655479:WMB655483 WVX655479:WVX655483 P721015:P721019 JL721015:JL721019 TH721015:TH721019 ADD721015:ADD721019 AMZ721015:AMZ721019 AWV721015:AWV721019 BGR721015:BGR721019 BQN721015:BQN721019 CAJ721015:CAJ721019 CKF721015:CKF721019 CUB721015:CUB721019 DDX721015:DDX721019 DNT721015:DNT721019 DXP721015:DXP721019 EHL721015:EHL721019 ERH721015:ERH721019 FBD721015:FBD721019 FKZ721015:FKZ721019 FUV721015:FUV721019 GER721015:GER721019 GON721015:GON721019 GYJ721015:GYJ721019 HIF721015:HIF721019 HSB721015:HSB721019 IBX721015:IBX721019 ILT721015:ILT721019 IVP721015:IVP721019 JFL721015:JFL721019 JPH721015:JPH721019 JZD721015:JZD721019 KIZ721015:KIZ721019 KSV721015:KSV721019 LCR721015:LCR721019 LMN721015:LMN721019 LWJ721015:LWJ721019 MGF721015:MGF721019 MQB721015:MQB721019 MZX721015:MZX721019 NJT721015:NJT721019 NTP721015:NTP721019 ODL721015:ODL721019 ONH721015:ONH721019 OXD721015:OXD721019 PGZ721015:PGZ721019 PQV721015:PQV721019 QAR721015:QAR721019 QKN721015:QKN721019 QUJ721015:QUJ721019 REF721015:REF721019 ROB721015:ROB721019 RXX721015:RXX721019 SHT721015:SHT721019 SRP721015:SRP721019 TBL721015:TBL721019 TLH721015:TLH721019 TVD721015:TVD721019 UEZ721015:UEZ721019 UOV721015:UOV721019 UYR721015:UYR721019 VIN721015:VIN721019 VSJ721015:VSJ721019 WCF721015:WCF721019 WMB721015:WMB721019 WVX721015:WVX721019 P786551:P786555 JL786551:JL786555 TH786551:TH786555 ADD786551:ADD786555 AMZ786551:AMZ786555 AWV786551:AWV786555 BGR786551:BGR786555 BQN786551:BQN786555 CAJ786551:CAJ786555 CKF786551:CKF786555 CUB786551:CUB786555 DDX786551:DDX786555 DNT786551:DNT786555 DXP786551:DXP786555 EHL786551:EHL786555 ERH786551:ERH786555 FBD786551:FBD786555 FKZ786551:FKZ786555 FUV786551:FUV786555 GER786551:GER786555 GON786551:GON786555 GYJ786551:GYJ786555 HIF786551:HIF786555 HSB786551:HSB786555 IBX786551:IBX786555 ILT786551:ILT786555 IVP786551:IVP786555 JFL786551:JFL786555 JPH786551:JPH786555 JZD786551:JZD786555 KIZ786551:KIZ786555 KSV786551:KSV786555 LCR786551:LCR786555 LMN786551:LMN786555 LWJ786551:LWJ786555 MGF786551:MGF786555 MQB786551:MQB786555 MZX786551:MZX786555 NJT786551:NJT786555 NTP786551:NTP786555 ODL786551:ODL786555 ONH786551:ONH786555 OXD786551:OXD786555 PGZ786551:PGZ786555 PQV786551:PQV786555 QAR786551:QAR786555 QKN786551:QKN786555 QUJ786551:QUJ786555 REF786551:REF786555 ROB786551:ROB786555 RXX786551:RXX786555 SHT786551:SHT786555 SRP786551:SRP786555 TBL786551:TBL786555 TLH786551:TLH786555 TVD786551:TVD786555 UEZ786551:UEZ786555 UOV786551:UOV786555 UYR786551:UYR786555 VIN786551:VIN786555 VSJ786551:VSJ786555 WCF786551:WCF786555 WMB786551:WMB786555 WVX786551:WVX786555 P852087:P852091 JL852087:JL852091 TH852087:TH852091 ADD852087:ADD852091 AMZ852087:AMZ852091 AWV852087:AWV852091 BGR852087:BGR852091 BQN852087:BQN852091 CAJ852087:CAJ852091 CKF852087:CKF852091 CUB852087:CUB852091 DDX852087:DDX852091 DNT852087:DNT852091 DXP852087:DXP852091 EHL852087:EHL852091 ERH852087:ERH852091 FBD852087:FBD852091 FKZ852087:FKZ852091 FUV852087:FUV852091 GER852087:GER852091 GON852087:GON852091 GYJ852087:GYJ852091 HIF852087:HIF852091 HSB852087:HSB852091 IBX852087:IBX852091 ILT852087:ILT852091 IVP852087:IVP852091 JFL852087:JFL852091 JPH852087:JPH852091 JZD852087:JZD852091 KIZ852087:KIZ852091 KSV852087:KSV852091 LCR852087:LCR852091 LMN852087:LMN852091 LWJ852087:LWJ852091 MGF852087:MGF852091 MQB852087:MQB852091 MZX852087:MZX852091 NJT852087:NJT852091 NTP852087:NTP852091 ODL852087:ODL852091 ONH852087:ONH852091 OXD852087:OXD852091 PGZ852087:PGZ852091 PQV852087:PQV852091 QAR852087:QAR852091 QKN852087:QKN852091 QUJ852087:QUJ852091 REF852087:REF852091 ROB852087:ROB852091 RXX852087:RXX852091 SHT852087:SHT852091 SRP852087:SRP852091 TBL852087:TBL852091 TLH852087:TLH852091 TVD852087:TVD852091 UEZ852087:UEZ852091 UOV852087:UOV852091 UYR852087:UYR852091 VIN852087:VIN852091 VSJ852087:VSJ852091 WCF852087:WCF852091 WMB852087:WMB852091 WVX852087:WVX852091 P917623:P917627 JL917623:JL917627 TH917623:TH917627 ADD917623:ADD917627 AMZ917623:AMZ917627 AWV917623:AWV917627 BGR917623:BGR917627 BQN917623:BQN917627 CAJ917623:CAJ917627 CKF917623:CKF917627 CUB917623:CUB917627 DDX917623:DDX917627 DNT917623:DNT917627 DXP917623:DXP917627 EHL917623:EHL917627 ERH917623:ERH917627 FBD917623:FBD917627 FKZ917623:FKZ917627 FUV917623:FUV917627 GER917623:GER917627 GON917623:GON917627 GYJ917623:GYJ917627 HIF917623:HIF917627 HSB917623:HSB917627 IBX917623:IBX917627 ILT917623:ILT917627 IVP917623:IVP917627 JFL917623:JFL917627 JPH917623:JPH917627 JZD917623:JZD917627 KIZ917623:KIZ917627 KSV917623:KSV917627 LCR917623:LCR917627 LMN917623:LMN917627 LWJ917623:LWJ917627 MGF917623:MGF917627 MQB917623:MQB917627 MZX917623:MZX917627 NJT917623:NJT917627 NTP917623:NTP917627 ODL917623:ODL917627 ONH917623:ONH917627 OXD917623:OXD917627 PGZ917623:PGZ917627 PQV917623:PQV917627 QAR917623:QAR917627 QKN917623:QKN917627 QUJ917623:QUJ917627 REF917623:REF917627 ROB917623:ROB917627 RXX917623:RXX917627 SHT917623:SHT917627 SRP917623:SRP917627 TBL917623:TBL917627 TLH917623:TLH917627 TVD917623:TVD917627 UEZ917623:UEZ917627 UOV917623:UOV917627 UYR917623:UYR917627 VIN917623:VIN917627 VSJ917623:VSJ917627 WCF917623:WCF917627 WMB917623:WMB917627 WVX917623:WVX917627 P983159:P983163 JL983159:JL983163 TH983159:TH983163 ADD983159:ADD983163 AMZ983159:AMZ983163 AWV983159:AWV983163 BGR983159:BGR983163 BQN983159:BQN983163 CAJ983159:CAJ983163 CKF983159:CKF983163 CUB983159:CUB983163 DDX983159:DDX983163 DNT983159:DNT983163 DXP983159:DXP983163 EHL983159:EHL983163 ERH983159:ERH983163 FBD983159:FBD983163 FKZ983159:FKZ983163 FUV983159:FUV983163 GER983159:GER983163 GON983159:GON983163 GYJ983159:GYJ983163 HIF983159:HIF983163 HSB983159:HSB983163 IBX983159:IBX983163 ILT983159:ILT983163 IVP983159:IVP983163 JFL983159:JFL983163 JPH983159:JPH983163 JZD983159:JZD983163 KIZ983159:KIZ983163 KSV983159:KSV983163 LCR983159:LCR983163 LMN983159:LMN983163 LWJ983159:LWJ983163 MGF983159:MGF983163 MQB983159:MQB983163 MZX983159:MZX983163 NJT983159:NJT983163 NTP983159:NTP983163 ODL983159:ODL983163 ONH983159:ONH983163 OXD983159:OXD983163 PGZ983159:PGZ983163 PQV983159:PQV983163 QAR983159:QAR983163 QKN983159:QKN983163 QUJ983159:QUJ983163 REF983159:REF983163 ROB983159:ROB983163 RXX983159:RXX983163 SHT983159:SHT983163 SRP983159:SRP983163 TBL983159:TBL983163 TLH983159:TLH983163 TVD983159:TVD983163 UEZ983159:UEZ983163 UOV983159:UOV983163 UYR983159:UYR983163 VIN983159:VIN983163 VSJ983159:VSJ983163 WCF983159:WCF983163 WMB983159:WMB983163 WVX983159:WVX983163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4"/>
  <sheetViews>
    <sheetView tabSelected="1" view="pageBreakPreview" topLeftCell="A37" zoomScaleNormal="100" zoomScaleSheetLayoutView="100" workbookViewId="0">
      <selection activeCell="AW44" sqref="AW44"/>
    </sheetView>
  </sheetViews>
  <sheetFormatPr defaultColWidth="3.25" defaultRowHeight="18.75" customHeight="1"/>
  <cols>
    <col min="1" max="30" width="3.25" style="1" customWidth="1"/>
    <col min="31" max="31" width="5.375" style="1" customWidth="1"/>
    <col min="32" max="16384" width="3.25" style="1"/>
  </cols>
  <sheetData>
    <row r="1" spans="1:31" ht="16.5" customHeight="1">
      <c r="A1" s="1" t="s">
        <v>263</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row>
    <row r="2" spans="1:31" ht="26.25" customHeight="1">
      <c r="A2" s="894" t="s">
        <v>319</v>
      </c>
      <c r="B2" s="894"/>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row>
    <row r="3" spans="1:31" ht="12.75" customHeight="1"/>
    <row r="4" spans="1:31" ht="21" customHeight="1">
      <c r="A4" s="22" t="s">
        <v>134</v>
      </c>
      <c r="B4" s="22"/>
      <c r="C4" s="22"/>
      <c r="D4" s="22"/>
      <c r="E4" s="22"/>
      <c r="F4" s="234"/>
      <c r="G4" s="234"/>
      <c r="H4" s="234"/>
      <c r="I4" s="234"/>
      <c r="J4" s="234"/>
      <c r="K4" s="234"/>
      <c r="L4" s="234"/>
      <c r="M4" s="234"/>
      <c r="N4" s="234"/>
      <c r="O4" s="234"/>
      <c r="Q4" s="1" t="s">
        <v>253</v>
      </c>
      <c r="T4" s="896"/>
      <c r="U4" s="897"/>
      <c r="V4" s="897"/>
      <c r="W4" s="897"/>
      <c r="X4" s="897"/>
      <c r="Y4" s="897"/>
      <c r="Z4" s="233"/>
    </row>
    <row r="6" spans="1:31" ht="18.75" customHeight="1">
      <c r="A6" s="1" t="s">
        <v>252</v>
      </c>
    </row>
    <row r="7" spans="1:31" ht="18.75" customHeight="1">
      <c r="A7" s="61" t="s">
        <v>251</v>
      </c>
      <c r="H7" s="130" t="s">
        <v>126</v>
      </c>
      <c r="I7" s="130"/>
      <c r="J7" s="130"/>
      <c r="K7" s="130"/>
      <c r="L7" s="130"/>
      <c r="M7" s="130"/>
      <c r="N7" s="130" t="s">
        <v>125</v>
      </c>
      <c r="O7" s="130"/>
      <c r="P7" s="130"/>
      <c r="Q7" s="130"/>
      <c r="R7" s="130" t="s">
        <v>124</v>
      </c>
      <c r="S7" s="130"/>
      <c r="T7" s="130"/>
      <c r="U7" s="130"/>
      <c r="V7" s="130" t="s">
        <v>112</v>
      </c>
      <c r="W7" s="131"/>
      <c r="X7" s="130" t="s">
        <v>250</v>
      </c>
      <c r="Y7" s="130"/>
      <c r="Z7" s="130"/>
      <c r="AA7" s="130"/>
      <c r="AB7" s="433" t="s">
        <v>249</v>
      </c>
      <c r="AC7" s="433"/>
      <c r="AD7" s="433"/>
      <c r="AE7" s="433"/>
    </row>
    <row r="8" spans="1:31" ht="24" customHeight="1">
      <c r="G8" s="66"/>
      <c r="H8" s="134" t="s">
        <v>123</v>
      </c>
      <c r="I8" s="134"/>
      <c r="J8" s="134" t="s">
        <v>122</v>
      </c>
      <c r="K8" s="134"/>
      <c r="L8" s="134" t="s">
        <v>121</v>
      </c>
      <c r="M8" s="134"/>
      <c r="N8" s="134" t="s">
        <v>120</v>
      </c>
      <c r="O8" s="134"/>
      <c r="P8" s="137" t="s">
        <v>119</v>
      </c>
      <c r="Q8" s="138"/>
      <c r="R8" s="134" t="s">
        <v>120</v>
      </c>
      <c r="S8" s="134"/>
      <c r="T8" s="137" t="s">
        <v>119</v>
      </c>
      <c r="U8" s="138"/>
      <c r="V8" s="130"/>
      <c r="W8" s="130"/>
      <c r="X8" s="137" t="s">
        <v>205</v>
      </c>
      <c r="Y8" s="137"/>
      <c r="Z8" s="137" t="s">
        <v>204</v>
      </c>
      <c r="AA8" s="137"/>
      <c r="AB8" s="433"/>
      <c r="AC8" s="433"/>
      <c r="AD8" s="433"/>
      <c r="AE8" s="433"/>
    </row>
    <row r="9" spans="1:31" ht="23.25" customHeight="1">
      <c r="H9" s="174"/>
      <c r="I9" s="174"/>
      <c r="J9" s="174"/>
      <c r="K9" s="174"/>
      <c r="L9" s="174"/>
      <c r="M9" s="174"/>
      <c r="N9" s="174"/>
      <c r="O9" s="174"/>
      <c r="P9" s="174"/>
      <c r="Q9" s="174"/>
      <c r="R9" s="174"/>
      <c r="S9" s="174"/>
      <c r="T9" s="174"/>
      <c r="U9" s="174"/>
      <c r="V9" s="898">
        <f>SUM(H9:U9)</f>
        <v>0</v>
      </c>
      <c r="W9" s="898"/>
      <c r="X9" s="174"/>
      <c r="Y9" s="174"/>
      <c r="Z9" s="174"/>
      <c r="AA9" s="174"/>
      <c r="AB9" s="433"/>
      <c r="AC9" s="433"/>
      <c r="AD9" s="433"/>
      <c r="AE9" s="433"/>
    </row>
    <row r="10" spans="1:31" ht="18.75" customHeight="1">
      <c r="A10" s="61" t="s">
        <v>248</v>
      </c>
    </row>
    <row r="11" spans="1:31" ht="18.75" customHeight="1">
      <c r="A11" s="61"/>
      <c r="B11" s="130" t="s">
        <v>247</v>
      </c>
      <c r="C11" s="130"/>
      <c r="D11" s="130"/>
      <c r="E11" s="130"/>
      <c r="F11" s="130"/>
      <c r="G11" s="130" t="s">
        <v>246</v>
      </c>
      <c r="H11" s="130"/>
      <c r="I11" s="130"/>
      <c r="J11" s="130"/>
      <c r="K11" s="130"/>
      <c r="L11" s="130"/>
      <c r="M11" s="130"/>
      <c r="N11" s="130"/>
      <c r="O11" s="130"/>
      <c r="P11" s="130"/>
      <c r="Q11" s="130"/>
      <c r="R11" s="130"/>
      <c r="S11" s="130"/>
      <c r="T11" s="130"/>
      <c r="U11" s="130"/>
      <c r="V11" s="130"/>
      <c r="W11" s="130"/>
      <c r="X11" s="130"/>
      <c r="Y11" s="130" t="s">
        <v>245</v>
      </c>
      <c r="Z11" s="130"/>
      <c r="AA11" s="130"/>
      <c r="AB11" s="130"/>
      <c r="AC11" s="130"/>
      <c r="AD11" s="130"/>
      <c r="AE11" s="130"/>
    </row>
    <row r="12" spans="1:31" ht="18.75" customHeight="1">
      <c r="A12" s="61"/>
      <c r="B12" s="880" t="s">
        <v>244</v>
      </c>
      <c r="C12" s="880"/>
      <c r="D12" s="880"/>
      <c r="E12" s="880"/>
      <c r="F12" s="880"/>
      <c r="G12" s="130" t="s">
        <v>243</v>
      </c>
      <c r="H12" s="130"/>
      <c r="I12" s="130"/>
      <c r="J12" s="130"/>
      <c r="K12" s="174"/>
      <c r="L12" s="174"/>
      <c r="M12" s="174"/>
      <c r="N12" s="174"/>
      <c r="O12" s="174"/>
      <c r="P12" s="130" t="s">
        <v>242</v>
      </c>
      <c r="Q12" s="130"/>
      <c r="R12" s="130"/>
      <c r="S12" s="130"/>
      <c r="T12" s="174"/>
      <c r="U12" s="174"/>
      <c r="V12" s="174"/>
      <c r="W12" s="174"/>
      <c r="X12" s="156"/>
      <c r="Y12" s="174"/>
      <c r="Z12" s="174"/>
      <c r="AA12" s="174"/>
      <c r="AB12" s="174"/>
      <c r="AC12" s="174"/>
      <c r="AD12" s="174"/>
      <c r="AE12" s="174"/>
    </row>
    <row r="13" spans="1:31" ht="18.75" customHeight="1">
      <c r="A13" s="61"/>
      <c r="B13" s="880" t="s">
        <v>241</v>
      </c>
      <c r="C13" s="880"/>
      <c r="D13" s="880"/>
      <c r="E13" s="880"/>
      <c r="F13" s="880"/>
      <c r="G13" s="130" t="s">
        <v>239</v>
      </c>
      <c r="H13" s="130"/>
      <c r="I13" s="130"/>
      <c r="J13" s="130"/>
      <c r="K13" s="174"/>
      <c r="L13" s="174"/>
      <c r="M13" s="174"/>
      <c r="N13" s="174"/>
      <c r="O13" s="174"/>
      <c r="P13" s="130" t="s">
        <v>238</v>
      </c>
      <c r="Q13" s="130"/>
      <c r="R13" s="130"/>
      <c r="S13" s="130"/>
      <c r="T13" s="174"/>
      <c r="U13" s="174"/>
      <c r="V13" s="174"/>
      <c r="W13" s="174"/>
      <c r="X13" s="156"/>
      <c r="Y13" s="174"/>
      <c r="Z13" s="174"/>
      <c r="AA13" s="174"/>
      <c r="AB13" s="174"/>
      <c r="AC13" s="174"/>
      <c r="AD13" s="174"/>
      <c r="AE13" s="174"/>
    </row>
    <row r="14" spans="1:31" ht="18.75" customHeight="1">
      <c r="A14" s="61"/>
      <c r="B14" s="881" t="s">
        <v>240</v>
      </c>
      <c r="C14" s="881"/>
      <c r="D14" s="881"/>
      <c r="E14" s="881"/>
      <c r="F14" s="881"/>
      <c r="G14" s="130" t="s">
        <v>239</v>
      </c>
      <c r="H14" s="130"/>
      <c r="I14" s="130"/>
      <c r="J14" s="130"/>
      <c r="K14" s="174"/>
      <c r="L14" s="174"/>
      <c r="M14" s="174"/>
      <c r="N14" s="174"/>
      <c r="O14" s="174"/>
      <c r="P14" s="130" t="s">
        <v>238</v>
      </c>
      <c r="Q14" s="130"/>
      <c r="R14" s="130"/>
      <c r="S14" s="130"/>
      <c r="T14" s="174"/>
      <c r="U14" s="174"/>
      <c r="V14" s="174"/>
      <c r="W14" s="174"/>
      <c r="X14" s="156"/>
      <c r="Y14" s="174"/>
      <c r="Z14" s="174"/>
      <c r="AA14" s="174"/>
      <c r="AB14" s="174"/>
      <c r="AC14" s="174"/>
      <c r="AD14" s="174"/>
      <c r="AE14" s="174"/>
    </row>
    <row r="16" spans="1:31" ht="18.75" customHeight="1">
      <c r="A16" s="1" t="s">
        <v>237</v>
      </c>
    </row>
    <row r="17" spans="1:31" ht="18.75" customHeight="1">
      <c r="A17" s="61" t="s">
        <v>236</v>
      </c>
      <c r="F17" s="234"/>
      <c r="G17" s="234"/>
      <c r="H17" s="234"/>
      <c r="I17" s="234"/>
      <c r="J17" s="234"/>
      <c r="K17" s="234"/>
      <c r="L17" s="234"/>
      <c r="M17" s="234"/>
      <c r="N17" s="234"/>
    </row>
    <row r="18" spans="1:31" ht="9" customHeight="1">
      <c r="A18" s="61"/>
      <c r="F18" s="29"/>
      <c r="G18" s="29"/>
      <c r="H18" s="29"/>
      <c r="I18" s="29"/>
      <c r="J18" s="29"/>
      <c r="K18" s="29"/>
      <c r="L18" s="29"/>
      <c r="M18" s="29"/>
      <c r="N18" s="29"/>
      <c r="O18" s="23"/>
      <c r="P18" s="23"/>
      <c r="Q18" s="23"/>
      <c r="R18" s="23"/>
      <c r="S18" s="23"/>
      <c r="T18" s="23"/>
    </row>
    <row r="19" spans="1:31" ht="23.25" customHeight="1">
      <c r="B19" s="895" t="s">
        <v>235</v>
      </c>
      <c r="C19" s="895"/>
      <c r="D19" s="895"/>
      <c r="E19" s="174" t="s">
        <v>223</v>
      </c>
      <c r="F19" s="174"/>
      <c r="G19" s="174"/>
      <c r="H19" s="174"/>
      <c r="I19" s="174"/>
      <c r="J19" s="174"/>
      <c r="K19" s="130" t="s">
        <v>224</v>
      </c>
      <c r="L19" s="130"/>
      <c r="M19" s="130"/>
      <c r="N19" s="174" t="s">
        <v>234</v>
      </c>
      <c r="O19" s="174"/>
      <c r="P19" s="174"/>
      <c r="Q19" s="174"/>
      <c r="R19" s="174"/>
      <c r="S19" s="174"/>
      <c r="T19" s="130" t="s">
        <v>233</v>
      </c>
      <c r="U19" s="130"/>
      <c r="V19" s="130"/>
      <c r="W19" s="156"/>
      <c r="X19" s="157"/>
      <c r="Y19" s="157"/>
      <c r="Z19" s="157"/>
      <c r="AA19" s="157"/>
      <c r="AB19" s="157"/>
      <c r="AC19" s="157"/>
      <c r="AD19" s="157"/>
      <c r="AE19" s="158"/>
    </row>
    <row r="20" spans="1:31" ht="18.75" customHeight="1">
      <c r="A20" s="61" t="s">
        <v>232</v>
      </c>
    </row>
    <row r="21" spans="1:31" ht="23.25" customHeight="1">
      <c r="B21" s="130" t="s">
        <v>231</v>
      </c>
      <c r="C21" s="130"/>
      <c r="D21" s="130"/>
      <c r="E21" s="130"/>
      <c r="F21" s="130" t="s">
        <v>151</v>
      </c>
      <c r="G21" s="130"/>
      <c r="H21" s="130"/>
      <c r="I21" s="130"/>
      <c r="J21" s="130" t="s">
        <v>13</v>
      </c>
      <c r="K21" s="130"/>
      <c r="L21" s="130"/>
      <c r="M21" s="130"/>
      <c r="N21" s="130" t="s">
        <v>230</v>
      </c>
      <c r="O21" s="130"/>
      <c r="P21" s="130"/>
      <c r="Q21" s="130"/>
      <c r="R21" s="130" t="s">
        <v>229</v>
      </c>
      <c r="S21" s="130"/>
      <c r="T21" s="130"/>
      <c r="U21" s="130"/>
      <c r="V21" s="130"/>
      <c r="W21" s="130"/>
      <c r="X21" s="130"/>
      <c r="Y21" s="130"/>
      <c r="Z21" s="130"/>
      <c r="AA21" s="130"/>
      <c r="AB21" s="130" t="s">
        <v>228</v>
      </c>
      <c r="AC21" s="130"/>
      <c r="AD21" s="130"/>
      <c r="AE21" s="130"/>
    </row>
    <row r="22" spans="1:31" ht="23.25" customHeight="1">
      <c r="B22" s="882"/>
      <c r="C22" s="883"/>
      <c r="D22" s="883"/>
      <c r="E22" s="884"/>
      <c r="F22" s="882"/>
      <c r="G22" s="883"/>
      <c r="H22" s="883"/>
      <c r="I22" s="884"/>
      <c r="J22" s="882"/>
      <c r="K22" s="883"/>
      <c r="L22" s="883"/>
      <c r="M22" s="884"/>
      <c r="N22" s="885">
        <f>B22+F22+J22</f>
        <v>0</v>
      </c>
      <c r="O22" s="886"/>
      <c r="P22" s="886"/>
      <c r="Q22" s="887"/>
      <c r="R22" s="827" t="s">
        <v>227</v>
      </c>
      <c r="S22" s="828"/>
      <c r="T22" s="828"/>
      <c r="U22" s="828"/>
      <c r="V22" s="828"/>
      <c r="W22" s="828"/>
      <c r="X22" s="828"/>
      <c r="Y22" s="828"/>
      <c r="Z22" s="828"/>
      <c r="AA22" s="369"/>
      <c r="AB22" s="130">
        <f>SUM(L9:U9)</f>
        <v>0</v>
      </c>
      <c r="AC22" s="130"/>
      <c r="AD22" s="130"/>
      <c r="AE22" s="130"/>
    </row>
    <row r="23" spans="1:31" ht="18.75" customHeight="1">
      <c r="B23" s="65"/>
      <c r="C23" s="65"/>
      <c r="D23" s="65"/>
      <c r="E23" s="65"/>
      <c r="F23" s="65"/>
      <c r="G23" s="65"/>
      <c r="H23" s="65"/>
      <c r="I23" s="65"/>
      <c r="J23" s="65"/>
      <c r="K23" s="65"/>
      <c r="L23" s="65"/>
      <c r="M23" s="65"/>
      <c r="N23" s="65"/>
      <c r="O23" s="65"/>
      <c r="P23" s="65"/>
      <c r="Q23" s="65"/>
      <c r="R23" s="64"/>
      <c r="S23" s="64"/>
      <c r="T23" s="64"/>
      <c r="U23" s="64"/>
      <c r="V23" s="64"/>
      <c r="W23" s="30"/>
      <c r="X23" s="30"/>
      <c r="Y23" s="30"/>
      <c r="Z23" s="30"/>
      <c r="AA23" s="30"/>
    </row>
    <row r="24" spans="1:31" ht="18.75" customHeight="1">
      <c r="A24" s="1" t="s">
        <v>226</v>
      </c>
    </row>
    <row r="25" spans="1:31" ht="18.75" customHeight="1">
      <c r="A25" s="61" t="s">
        <v>225</v>
      </c>
      <c r="F25" s="234"/>
      <c r="G25" s="234"/>
      <c r="H25" s="234"/>
      <c r="I25" s="234"/>
      <c r="J25" s="234"/>
      <c r="K25" s="234"/>
      <c r="L25" s="234"/>
      <c r="M25" s="234"/>
      <c r="N25" s="234"/>
    </row>
    <row r="26" spans="1:31" s="25" customFormat="1" ht="8.25" customHeight="1">
      <c r="A26" s="63"/>
      <c r="F26" s="62"/>
      <c r="G26" s="62"/>
      <c r="H26" s="62"/>
      <c r="I26" s="62"/>
      <c r="J26" s="62"/>
      <c r="K26" s="62"/>
      <c r="L26" s="62"/>
      <c r="M26" s="62"/>
      <c r="N26" s="62"/>
    </row>
    <row r="27" spans="1:31" ht="23.25" customHeight="1">
      <c r="B27" s="130" t="s">
        <v>224</v>
      </c>
      <c r="C27" s="130"/>
      <c r="D27" s="130"/>
      <c r="E27" s="174" t="s">
        <v>223</v>
      </c>
      <c r="F27" s="174"/>
      <c r="G27" s="174"/>
      <c r="H27" s="174"/>
      <c r="I27" s="174"/>
      <c r="J27" s="174"/>
      <c r="K27" s="898" t="s">
        <v>222</v>
      </c>
      <c r="L27" s="898"/>
      <c r="M27" s="898"/>
      <c r="N27" s="820"/>
      <c r="O27" s="821"/>
      <c r="P27" s="821"/>
      <c r="Q27" s="821"/>
      <c r="R27" s="821"/>
      <c r="S27" s="821"/>
      <c r="T27" s="821"/>
      <c r="U27" s="821"/>
      <c r="V27" s="821"/>
      <c r="W27" s="821"/>
      <c r="X27" s="821"/>
      <c r="Y27" s="821"/>
      <c r="Z27" s="821"/>
      <c r="AA27" s="821"/>
      <c r="AB27" s="821"/>
      <c r="AC27" s="821"/>
      <c r="AD27" s="821"/>
      <c r="AE27" s="822"/>
    </row>
    <row r="28" spans="1:31" ht="10.5" customHeight="1"/>
    <row r="29" spans="1:31" ht="23.25" customHeight="1">
      <c r="B29" s="130" t="s">
        <v>221</v>
      </c>
      <c r="C29" s="130"/>
      <c r="D29" s="130"/>
      <c r="E29" s="130"/>
      <c r="F29" s="174"/>
      <c r="G29" s="174"/>
      <c r="H29" s="174"/>
      <c r="I29" s="174"/>
      <c r="J29" s="174"/>
      <c r="K29" s="174"/>
      <c r="L29" s="174"/>
      <c r="M29" s="174"/>
      <c r="N29" s="873" t="s">
        <v>220</v>
      </c>
      <c r="O29" s="873"/>
      <c r="P29" s="873"/>
      <c r="Q29" s="130" t="s">
        <v>219</v>
      </c>
      <c r="R29" s="130"/>
      <c r="S29" s="130"/>
      <c r="T29" s="130"/>
      <c r="U29" s="874"/>
      <c r="V29" s="874"/>
      <c r="W29" s="874"/>
      <c r="X29" s="874"/>
      <c r="Y29" s="874"/>
      <c r="Z29" s="874"/>
      <c r="AA29" s="874"/>
    </row>
    <row r="30" spans="1:31" ht="18.75" customHeight="1">
      <c r="A30" s="61" t="s">
        <v>218</v>
      </c>
      <c r="B30" s="30"/>
      <c r="C30" s="30"/>
      <c r="D30" s="30"/>
      <c r="E30" s="30"/>
      <c r="F30" s="30"/>
      <c r="G30" s="30"/>
      <c r="H30" s="30"/>
      <c r="I30" s="23"/>
      <c r="J30" s="23"/>
      <c r="K30" s="23"/>
    </row>
    <row r="31" spans="1:31" s="2" customFormat="1" ht="18.75" customHeight="1">
      <c r="A31" s="57"/>
      <c r="B31" s="876" t="s">
        <v>217</v>
      </c>
      <c r="C31" s="877"/>
      <c r="D31" s="877"/>
      <c r="E31" s="877"/>
      <c r="F31" s="875" t="s">
        <v>191</v>
      </c>
      <c r="G31" s="875"/>
      <c r="H31" s="875"/>
      <c r="I31" s="888" t="s">
        <v>216</v>
      </c>
      <c r="J31" s="888"/>
      <c r="K31" s="889"/>
      <c r="L31" s="767" t="s">
        <v>320</v>
      </c>
      <c r="M31" s="767"/>
      <c r="N31" s="767"/>
      <c r="O31" s="767"/>
      <c r="P31" s="767"/>
      <c r="Q31" s="767"/>
      <c r="R31" s="767"/>
      <c r="S31" s="767"/>
      <c r="T31" s="767"/>
      <c r="U31" s="767"/>
      <c r="V31" s="767"/>
      <c r="W31" s="767"/>
      <c r="X31" s="767"/>
      <c r="Y31" s="767"/>
      <c r="Z31" s="767"/>
      <c r="AA31" s="767"/>
      <c r="AB31" s="767"/>
      <c r="AC31" s="767"/>
      <c r="AD31" s="767"/>
      <c r="AE31" s="767" t="s">
        <v>153</v>
      </c>
    </row>
    <row r="32" spans="1:31" s="2" customFormat="1" ht="18.75" customHeight="1">
      <c r="A32" s="60"/>
      <c r="B32" s="878"/>
      <c r="C32" s="879"/>
      <c r="D32" s="879"/>
      <c r="E32" s="879"/>
      <c r="F32" s="875"/>
      <c r="G32" s="875"/>
      <c r="H32" s="875"/>
      <c r="I32" s="890"/>
      <c r="J32" s="890"/>
      <c r="K32" s="891"/>
      <c r="L32" s="875" t="s">
        <v>215</v>
      </c>
      <c r="M32" s="875"/>
      <c r="N32" s="875"/>
      <c r="O32" s="875"/>
      <c r="P32" s="875"/>
      <c r="Q32" s="875"/>
      <c r="R32" s="875"/>
      <c r="S32" s="875"/>
      <c r="T32" s="875"/>
      <c r="U32" s="875"/>
      <c r="V32" s="875"/>
      <c r="W32" s="875"/>
      <c r="X32" s="875"/>
      <c r="Y32" s="875"/>
      <c r="Z32" s="875"/>
      <c r="AA32" s="875"/>
      <c r="AB32" s="875" t="s">
        <v>214</v>
      </c>
      <c r="AC32" s="875"/>
      <c r="AD32" s="875"/>
      <c r="AE32" s="767"/>
    </row>
    <row r="33" spans="1:31" s="2" customFormat="1" ht="18.75" customHeight="1">
      <c r="A33" s="57"/>
      <c r="B33" s="878"/>
      <c r="C33" s="879"/>
      <c r="D33" s="879"/>
      <c r="E33" s="879"/>
      <c r="F33" s="875"/>
      <c r="G33" s="875"/>
      <c r="H33" s="875"/>
      <c r="I33" s="890"/>
      <c r="J33" s="890"/>
      <c r="K33" s="891"/>
      <c r="L33" s="767" t="s">
        <v>213</v>
      </c>
      <c r="M33" s="767"/>
      <c r="N33" s="767"/>
      <c r="O33" s="767"/>
      <c r="P33" s="767" t="s">
        <v>212</v>
      </c>
      <c r="Q33" s="767"/>
      <c r="R33" s="767"/>
      <c r="S33" s="767"/>
      <c r="T33" s="767" t="s">
        <v>211</v>
      </c>
      <c r="U33" s="767"/>
      <c r="V33" s="767" t="s">
        <v>210</v>
      </c>
      <c r="W33" s="767"/>
      <c r="X33" s="767" t="s">
        <v>209</v>
      </c>
      <c r="Y33" s="767"/>
      <c r="Z33" s="767" t="s">
        <v>208</v>
      </c>
      <c r="AA33" s="767"/>
      <c r="AB33" s="875"/>
      <c r="AC33" s="875"/>
      <c r="AD33" s="875"/>
      <c r="AE33" s="767"/>
    </row>
    <row r="34" spans="1:31" s="2" customFormat="1" ht="24.75" customHeight="1">
      <c r="A34" s="57"/>
      <c r="B34" s="526" t="s">
        <v>207</v>
      </c>
      <c r="C34" s="526"/>
      <c r="D34" s="526"/>
      <c r="E34" s="59" t="s">
        <v>206</v>
      </c>
      <c r="F34" s="875"/>
      <c r="G34" s="875"/>
      <c r="H34" s="875"/>
      <c r="I34" s="892"/>
      <c r="J34" s="892"/>
      <c r="K34" s="893"/>
      <c r="L34" s="137" t="s">
        <v>205</v>
      </c>
      <c r="M34" s="137"/>
      <c r="N34" s="137" t="s">
        <v>204</v>
      </c>
      <c r="O34" s="137"/>
      <c r="P34" s="137" t="s">
        <v>205</v>
      </c>
      <c r="Q34" s="137"/>
      <c r="R34" s="137" t="s">
        <v>204</v>
      </c>
      <c r="S34" s="137"/>
      <c r="T34" s="767"/>
      <c r="U34" s="767"/>
      <c r="V34" s="767"/>
      <c r="W34" s="767"/>
      <c r="X34" s="767"/>
      <c r="Y34" s="767"/>
      <c r="Z34" s="767"/>
      <c r="AA34" s="767"/>
      <c r="AB34" s="875"/>
      <c r="AC34" s="875"/>
      <c r="AD34" s="875"/>
      <c r="AE34" s="767"/>
    </row>
    <row r="35" spans="1:31" s="2" customFormat="1" ht="19.5" customHeight="1">
      <c r="A35" s="57"/>
      <c r="B35" s="871"/>
      <c r="C35" s="872"/>
      <c r="D35" s="58"/>
      <c r="E35" s="56"/>
      <c r="F35" s="851"/>
      <c r="G35" s="852"/>
      <c r="H35" s="853"/>
      <c r="I35" s="868">
        <f t="shared" ref="I35:I47" si="0">IF(T35+V35+X35+Z35=0,F35,F35+$F$48*(T35+V35+X35+Z35)/($T$49+$V$49+$X$49+$Z$49))</f>
        <v>0</v>
      </c>
      <c r="J35" s="869"/>
      <c r="K35" s="870"/>
      <c r="L35" s="863"/>
      <c r="M35" s="863"/>
      <c r="N35" s="863"/>
      <c r="O35" s="863"/>
      <c r="P35" s="863"/>
      <c r="Q35" s="863"/>
      <c r="R35" s="863"/>
      <c r="S35" s="863"/>
      <c r="T35" s="863"/>
      <c r="U35" s="863"/>
      <c r="V35" s="863"/>
      <c r="W35" s="863"/>
      <c r="X35" s="863"/>
      <c r="Y35" s="863"/>
      <c r="Z35" s="863"/>
      <c r="AA35" s="863"/>
      <c r="AB35" s="864">
        <f t="shared" ref="AB35:AB47" si="1">L35*1.65+N35*3.3+P35*1.65+R35*3.3+T35*1.98+V35*1.98+X35*1.98+Z35*1.98</f>
        <v>0</v>
      </c>
      <c r="AC35" s="864"/>
      <c r="AD35" s="864"/>
      <c r="AE35" s="35" t="str">
        <f t="shared" ref="AE35:AE47" si="2">IF(I35&gt;=AB35,"適","否")</f>
        <v>適</v>
      </c>
    </row>
    <row r="36" spans="1:31" s="2" customFormat="1" ht="19.5" customHeight="1">
      <c r="A36" s="57"/>
      <c r="B36" s="871"/>
      <c r="C36" s="872"/>
      <c r="D36" s="58"/>
      <c r="E36" s="56"/>
      <c r="F36" s="851"/>
      <c r="G36" s="852"/>
      <c r="H36" s="853"/>
      <c r="I36" s="868">
        <f t="shared" si="0"/>
        <v>0</v>
      </c>
      <c r="J36" s="869"/>
      <c r="K36" s="870"/>
      <c r="L36" s="863"/>
      <c r="M36" s="863"/>
      <c r="N36" s="863"/>
      <c r="O36" s="863"/>
      <c r="P36" s="863"/>
      <c r="Q36" s="863"/>
      <c r="R36" s="863"/>
      <c r="S36" s="863"/>
      <c r="T36" s="863"/>
      <c r="U36" s="863"/>
      <c r="V36" s="863"/>
      <c r="W36" s="863"/>
      <c r="X36" s="863"/>
      <c r="Y36" s="863"/>
      <c r="Z36" s="863"/>
      <c r="AA36" s="863"/>
      <c r="AB36" s="864">
        <f t="shared" si="1"/>
        <v>0</v>
      </c>
      <c r="AC36" s="864"/>
      <c r="AD36" s="864"/>
      <c r="AE36" s="35" t="str">
        <f t="shared" si="2"/>
        <v>適</v>
      </c>
    </row>
    <row r="37" spans="1:31" s="2" customFormat="1" ht="19.5" customHeight="1">
      <c r="A37" s="57"/>
      <c r="B37" s="871"/>
      <c r="C37" s="872"/>
      <c r="D37" s="58"/>
      <c r="E37" s="56"/>
      <c r="F37" s="851"/>
      <c r="G37" s="852"/>
      <c r="H37" s="853"/>
      <c r="I37" s="868">
        <f t="shared" si="0"/>
        <v>0</v>
      </c>
      <c r="J37" s="869"/>
      <c r="K37" s="870"/>
      <c r="L37" s="863"/>
      <c r="M37" s="863"/>
      <c r="N37" s="863"/>
      <c r="O37" s="863"/>
      <c r="P37" s="863"/>
      <c r="Q37" s="863"/>
      <c r="R37" s="863"/>
      <c r="S37" s="863"/>
      <c r="T37" s="863"/>
      <c r="U37" s="863"/>
      <c r="V37" s="863"/>
      <c r="W37" s="863"/>
      <c r="X37" s="863"/>
      <c r="Y37" s="863"/>
      <c r="Z37" s="863"/>
      <c r="AA37" s="863"/>
      <c r="AB37" s="864">
        <f t="shared" si="1"/>
        <v>0</v>
      </c>
      <c r="AC37" s="864"/>
      <c r="AD37" s="864"/>
      <c r="AE37" s="35" t="str">
        <f t="shared" si="2"/>
        <v>適</v>
      </c>
    </row>
    <row r="38" spans="1:31" s="2" customFormat="1" ht="19.5" customHeight="1">
      <c r="A38" s="57"/>
      <c r="B38" s="871"/>
      <c r="C38" s="872"/>
      <c r="D38" s="58"/>
      <c r="E38" s="56"/>
      <c r="F38" s="851"/>
      <c r="G38" s="852"/>
      <c r="H38" s="853"/>
      <c r="I38" s="868">
        <f t="shared" si="0"/>
        <v>0</v>
      </c>
      <c r="J38" s="869"/>
      <c r="K38" s="870"/>
      <c r="L38" s="863"/>
      <c r="M38" s="863"/>
      <c r="N38" s="863"/>
      <c r="O38" s="863"/>
      <c r="P38" s="863"/>
      <c r="Q38" s="863"/>
      <c r="R38" s="863"/>
      <c r="S38" s="863"/>
      <c r="T38" s="863"/>
      <c r="U38" s="863"/>
      <c r="V38" s="863"/>
      <c r="W38" s="863"/>
      <c r="X38" s="863"/>
      <c r="Y38" s="863"/>
      <c r="Z38" s="863"/>
      <c r="AA38" s="863"/>
      <c r="AB38" s="864">
        <f t="shared" si="1"/>
        <v>0</v>
      </c>
      <c r="AC38" s="864"/>
      <c r="AD38" s="864"/>
      <c r="AE38" s="35" t="str">
        <f t="shared" si="2"/>
        <v>適</v>
      </c>
    </row>
    <row r="39" spans="1:31" s="2" customFormat="1" ht="19.5" customHeight="1">
      <c r="A39" s="57"/>
      <c r="B39" s="871"/>
      <c r="C39" s="872"/>
      <c r="D39" s="58"/>
      <c r="E39" s="56"/>
      <c r="F39" s="851"/>
      <c r="G39" s="852"/>
      <c r="H39" s="853"/>
      <c r="I39" s="868">
        <f t="shared" si="0"/>
        <v>0</v>
      </c>
      <c r="J39" s="869"/>
      <c r="K39" s="870"/>
      <c r="L39" s="863"/>
      <c r="M39" s="863"/>
      <c r="N39" s="863"/>
      <c r="O39" s="863"/>
      <c r="P39" s="863"/>
      <c r="Q39" s="863"/>
      <c r="R39" s="863"/>
      <c r="S39" s="863"/>
      <c r="T39" s="863"/>
      <c r="U39" s="863"/>
      <c r="V39" s="863"/>
      <c r="W39" s="863"/>
      <c r="X39" s="863"/>
      <c r="Y39" s="863"/>
      <c r="Z39" s="863"/>
      <c r="AA39" s="863"/>
      <c r="AB39" s="864">
        <f t="shared" si="1"/>
        <v>0</v>
      </c>
      <c r="AC39" s="864"/>
      <c r="AD39" s="864"/>
      <c r="AE39" s="35" t="str">
        <f t="shared" si="2"/>
        <v>適</v>
      </c>
    </row>
    <row r="40" spans="1:31" s="2" customFormat="1" ht="19.5" customHeight="1">
      <c r="A40" s="57"/>
      <c r="B40" s="871"/>
      <c r="C40" s="872"/>
      <c r="D40" s="58"/>
      <c r="E40" s="56"/>
      <c r="F40" s="851"/>
      <c r="G40" s="852"/>
      <c r="H40" s="853"/>
      <c r="I40" s="868">
        <f t="shared" si="0"/>
        <v>0</v>
      </c>
      <c r="J40" s="869"/>
      <c r="K40" s="870"/>
      <c r="L40" s="863"/>
      <c r="M40" s="863"/>
      <c r="N40" s="863"/>
      <c r="O40" s="863"/>
      <c r="P40" s="863"/>
      <c r="Q40" s="863"/>
      <c r="R40" s="863"/>
      <c r="S40" s="863"/>
      <c r="T40" s="863"/>
      <c r="U40" s="863"/>
      <c r="V40" s="863"/>
      <c r="W40" s="863"/>
      <c r="X40" s="863"/>
      <c r="Y40" s="863"/>
      <c r="Z40" s="863"/>
      <c r="AA40" s="863"/>
      <c r="AB40" s="864">
        <f t="shared" si="1"/>
        <v>0</v>
      </c>
      <c r="AC40" s="864"/>
      <c r="AD40" s="864"/>
      <c r="AE40" s="35" t="str">
        <f t="shared" si="2"/>
        <v>適</v>
      </c>
    </row>
    <row r="41" spans="1:31" s="2" customFormat="1" ht="19.5" customHeight="1">
      <c r="A41" s="57"/>
      <c r="B41" s="871"/>
      <c r="C41" s="872"/>
      <c r="D41" s="58"/>
      <c r="E41" s="56"/>
      <c r="F41" s="851"/>
      <c r="G41" s="852"/>
      <c r="H41" s="853"/>
      <c r="I41" s="868">
        <f t="shared" si="0"/>
        <v>0</v>
      </c>
      <c r="J41" s="869"/>
      <c r="K41" s="870"/>
      <c r="L41" s="863"/>
      <c r="M41" s="863"/>
      <c r="N41" s="863"/>
      <c r="O41" s="863"/>
      <c r="P41" s="863"/>
      <c r="Q41" s="863"/>
      <c r="R41" s="863"/>
      <c r="S41" s="863"/>
      <c r="T41" s="863"/>
      <c r="U41" s="863"/>
      <c r="V41" s="863"/>
      <c r="W41" s="863"/>
      <c r="X41" s="863"/>
      <c r="Y41" s="863"/>
      <c r="Z41" s="863"/>
      <c r="AA41" s="863"/>
      <c r="AB41" s="864">
        <f t="shared" si="1"/>
        <v>0</v>
      </c>
      <c r="AC41" s="864"/>
      <c r="AD41" s="864"/>
      <c r="AE41" s="35" t="str">
        <f t="shared" si="2"/>
        <v>適</v>
      </c>
    </row>
    <row r="42" spans="1:31" s="2" customFormat="1" ht="19.5" customHeight="1">
      <c r="A42" s="57"/>
      <c r="B42" s="871"/>
      <c r="C42" s="872"/>
      <c r="D42" s="58"/>
      <c r="E42" s="56"/>
      <c r="F42" s="851"/>
      <c r="G42" s="852"/>
      <c r="H42" s="853"/>
      <c r="I42" s="868">
        <f t="shared" si="0"/>
        <v>0</v>
      </c>
      <c r="J42" s="869"/>
      <c r="K42" s="870"/>
      <c r="L42" s="863"/>
      <c r="M42" s="863"/>
      <c r="N42" s="863"/>
      <c r="O42" s="863"/>
      <c r="P42" s="863"/>
      <c r="Q42" s="863"/>
      <c r="R42" s="863"/>
      <c r="S42" s="863"/>
      <c r="T42" s="863"/>
      <c r="U42" s="863"/>
      <c r="V42" s="863"/>
      <c r="W42" s="863"/>
      <c r="X42" s="863"/>
      <c r="Y42" s="863"/>
      <c r="Z42" s="863"/>
      <c r="AA42" s="863"/>
      <c r="AB42" s="864">
        <f t="shared" si="1"/>
        <v>0</v>
      </c>
      <c r="AC42" s="864"/>
      <c r="AD42" s="864"/>
      <c r="AE42" s="35" t="str">
        <f t="shared" si="2"/>
        <v>適</v>
      </c>
    </row>
    <row r="43" spans="1:31" s="2" customFormat="1" ht="19.5" customHeight="1">
      <c r="A43" s="57"/>
      <c r="B43" s="871"/>
      <c r="C43" s="872"/>
      <c r="D43" s="58"/>
      <c r="E43" s="56"/>
      <c r="F43" s="851"/>
      <c r="G43" s="852"/>
      <c r="H43" s="853"/>
      <c r="I43" s="868">
        <f t="shared" si="0"/>
        <v>0</v>
      </c>
      <c r="J43" s="869"/>
      <c r="K43" s="870"/>
      <c r="L43" s="863"/>
      <c r="M43" s="863"/>
      <c r="N43" s="863"/>
      <c r="O43" s="863"/>
      <c r="P43" s="863"/>
      <c r="Q43" s="863"/>
      <c r="R43" s="863"/>
      <c r="S43" s="863"/>
      <c r="T43" s="863"/>
      <c r="U43" s="863"/>
      <c r="V43" s="863"/>
      <c r="W43" s="863"/>
      <c r="X43" s="863"/>
      <c r="Y43" s="863"/>
      <c r="Z43" s="863"/>
      <c r="AA43" s="863"/>
      <c r="AB43" s="864">
        <f t="shared" si="1"/>
        <v>0</v>
      </c>
      <c r="AC43" s="864"/>
      <c r="AD43" s="864"/>
      <c r="AE43" s="35" t="str">
        <f t="shared" si="2"/>
        <v>適</v>
      </c>
    </row>
    <row r="44" spans="1:31" s="2" customFormat="1" ht="19.5" customHeight="1">
      <c r="A44" s="57"/>
      <c r="B44" s="871"/>
      <c r="C44" s="872"/>
      <c r="D44" s="58"/>
      <c r="E44" s="56"/>
      <c r="F44" s="851"/>
      <c r="G44" s="852"/>
      <c r="H44" s="853"/>
      <c r="I44" s="868">
        <f t="shared" si="0"/>
        <v>0</v>
      </c>
      <c r="J44" s="869"/>
      <c r="K44" s="870"/>
      <c r="L44" s="863"/>
      <c r="M44" s="863"/>
      <c r="N44" s="863"/>
      <c r="O44" s="863"/>
      <c r="P44" s="863"/>
      <c r="Q44" s="863"/>
      <c r="R44" s="863"/>
      <c r="S44" s="863"/>
      <c r="T44" s="863"/>
      <c r="U44" s="863"/>
      <c r="V44" s="863"/>
      <c r="W44" s="863"/>
      <c r="X44" s="863"/>
      <c r="Y44" s="863"/>
      <c r="Z44" s="863"/>
      <c r="AA44" s="863"/>
      <c r="AB44" s="864">
        <f t="shared" si="1"/>
        <v>0</v>
      </c>
      <c r="AC44" s="864"/>
      <c r="AD44" s="864"/>
      <c r="AE44" s="35" t="str">
        <f t="shared" si="2"/>
        <v>適</v>
      </c>
    </row>
    <row r="45" spans="1:31" s="2" customFormat="1" ht="19.5" customHeight="1">
      <c r="A45" s="57"/>
      <c r="B45" s="871"/>
      <c r="C45" s="872"/>
      <c r="D45" s="58"/>
      <c r="E45" s="56"/>
      <c r="F45" s="851"/>
      <c r="G45" s="852"/>
      <c r="H45" s="853"/>
      <c r="I45" s="868">
        <f t="shared" si="0"/>
        <v>0</v>
      </c>
      <c r="J45" s="869"/>
      <c r="K45" s="870"/>
      <c r="L45" s="863"/>
      <c r="M45" s="863"/>
      <c r="N45" s="863"/>
      <c r="O45" s="863"/>
      <c r="P45" s="863"/>
      <c r="Q45" s="863"/>
      <c r="R45" s="863"/>
      <c r="S45" s="863"/>
      <c r="T45" s="863"/>
      <c r="U45" s="863"/>
      <c r="V45" s="863"/>
      <c r="W45" s="863"/>
      <c r="X45" s="863"/>
      <c r="Y45" s="863"/>
      <c r="Z45" s="863"/>
      <c r="AA45" s="863"/>
      <c r="AB45" s="864">
        <f t="shared" si="1"/>
        <v>0</v>
      </c>
      <c r="AC45" s="864"/>
      <c r="AD45" s="864"/>
      <c r="AE45" s="35" t="str">
        <f t="shared" si="2"/>
        <v>適</v>
      </c>
    </row>
    <row r="46" spans="1:31" s="2" customFormat="1" ht="19.5" customHeight="1">
      <c r="A46" s="57"/>
      <c r="B46" s="871"/>
      <c r="C46" s="872"/>
      <c r="D46" s="58"/>
      <c r="E46" s="56"/>
      <c r="F46" s="851"/>
      <c r="G46" s="852"/>
      <c r="H46" s="853"/>
      <c r="I46" s="868">
        <f t="shared" si="0"/>
        <v>0</v>
      </c>
      <c r="J46" s="869"/>
      <c r="K46" s="870"/>
      <c r="L46" s="863"/>
      <c r="M46" s="863"/>
      <c r="N46" s="863"/>
      <c r="O46" s="863"/>
      <c r="P46" s="863"/>
      <c r="Q46" s="863"/>
      <c r="R46" s="863"/>
      <c r="S46" s="863"/>
      <c r="T46" s="863"/>
      <c r="U46" s="863"/>
      <c r="V46" s="863"/>
      <c r="W46" s="863"/>
      <c r="X46" s="863"/>
      <c r="Y46" s="863"/>
      <c r="Z46" s="863"/>
      <c r="AA46" s="863"/>
      <c r="AB46" s="864">
        <f t="shared" si="1"/>
        <v>0</v>
      </c>
      <c r="AC46" s="864"/>
      <c r="AD46" s="864"/>
      <c r="AE46" s="35" t="str">
        <f t="shared" si="2"/>
        <v>適</v>
      </c>
    </row>
    <row r="47" spans="1:31" s="2" customFormat="1" ht="19.5" customHeight="1">
      <c r="A47" s="57"/>
      <c r="B47" s="871"/>
      <c r="C47" s="872"/>
      <c r="D47" s="58"/>
      <c r="E47" s="56"/>
      <c r="F47" s="851"/>
      <c r="G47" s="852"/>
      <c r="H47" s="853"/>
      <c r="I47" s="868">
        <f t="shared" si="0"/>
        <v>0</v>
      </c>
      <c r="J47" s="869"/>
      <c r="K47" s="870"/>
      <c r="L47" s="863"/>
      <c r="M47" s="863"/>
      <c r="N47" s="863"/>
      <c r="O47" s="863"/>
      <c r="P47" s="863"/>
      <c r="Q47" s="863"/>
      <c r="R47" s="863"/>
      <c r="S47" s="863"/>
      <c r="T47" s="863"/>
      <c r="U47" s="863"/>
      <c r="V47" s="863"/>
      <c r="W47" s="863"/>
      <c r="X47" s="863"/>
      <c r="Y47" s="863"/>
      <c r="Z47" s="863"/>
      <c r="AA47" s="863"/>
      <c r="AB47" s="864">
        <f t="shared" si="1"/>
        <v>0</v>
      </c>
      <c r="AC47" s="864"/>
      <c r="AD47" s="864"/>
      <c r="AE47" s="35" t="str">
        <f t="shared" si="2"/>
        <v>適</v>
      </c>
    </row>
    <row r="48" spans="1:31" s="2" customFormat="1" ht="19.5" customHeight="1">
      <c r="A48" s="57"/>
      <c r="B48" s="135" t="s">
        <v>203</v>
      </c>
      <c r="C48" s="512"/>
      <c r="D48" s="136"/>
      <c r="E48" s="56"/>
      <c r="F48" s="860"/>
      <c r="G48" s="861"/>
      <c r="H48" s="862"/>
      <c r="I48" s="865"/>
      <c r="J48" s="866"/>
      <c r="K48" s="866"/>
      <c r="L48" s="866"/>
      <c r="M48" s="866"/>
      <c r="N48" s="866"/>
      <c r="O48" s="866"/>
      <c r="P48" s="866"/>
      <c r="Q48" s="866"/>
      <c r="R48" s="866"/>
      <c r="S48" s="866"/>
      <c r="T48" s="866"/>
      <c r="U48" s="866"/>
      <c r="V48" s="866"/>
      <c r="W48" s="866"/>
      <c r="X48" s="866"/>
      <c r="Y48" s="866"/>
      <c r="Z48" s="866"/>
      <c r="AA48" s="866"/>
      <c r="AB48" s="866"/>
      <c r="AC48" s="866"/>
      <c r="AD48" s="866"/>
      <c r="AE48" s="867"/>
    </row>
    <row r="49" spans="1:31" ht="19.5" customHeight="1">
      <c r="A49" s="48"/>
      <c r="B49" s="134" t="s">
        <v>202</v>
      </c>
      <c r="C49" s="134"/>
      <c r="D49" s="134"/>
      <c r="E49" s="134"/>
      <c r="F49" s="859">
        <f>SUM(F35:H48)</f>
        <v>0</v>
      </c>
      <c r="G49" s="859"/>
      <c r="H49" s="859"/>
      <c r="I49" s="831"/>
      <c r="J49" s="831"/>
      <c r="K49" s="831"/>
      <c r="L49" s="134">
        <f>SUM(L35:M47)</f>
        <v>0</v>
      </c>
      <c r="M49" s="134"/>
      <c r="N49" s="134">
        <f>SUM(N35:O47)</f>
        <v>0</v>
      </c>
      <c r="O49" s="134"/>
      <c r="P49" s="134">
        <f>SUM(P35:Q47)</f>
        <v>0</v>
      </c>
      <c r="Q49" s="134"/>
      <c r="R49" s="134">
        <f>SUM(R35:S47)</f>
        <v>0</v>
      </c>
      <c r="S49" s="134"/>
      <c r="T49" s="134">
        <f>SUM(T35:U47)</f>
        <v>0</v>
      </c>
      <c r="U49" s="134"/>
      <c r="V49" s="134">
        <f>SUM(V35:W47)</f>
        <v>0</v>
      </c>
      <c r="W49" s="134"/>
      <c r="X49" s="134">
        <f>SUM(X35:Y47)</f>
        <v>0</v>
      </c>
      <c r="Y49" s="134"/>
      <c r="Z49" s="134">
        <f>SUM(Z35:AA47)</f>
        <v>0</v>
      </c>
      <c r="AA49" s="134"/>
      <c r="AB49" s="135"/>
      <c r="AC49" s="512"/>
      <c r="AD49" s="512"/>
      <c r="AE49" s="136"/>
    </row>
    <row r="50" spans="1:31" ht="24" customHeight="1">
      <c r="B50" s="531" t="s">
        <v>201</v>
      </c>
      <c r="C50" s="664"/>
      <c r="D50" s="134" t="s">
        <v>200</v>
      </c>
      <c r="E50" s="134"/>
      <c r="F50" s="134"/>
      <c r="G50" s="134"/>
      <c r="H50" s="134"/>
      <c r="I50" s="851"/>
      <c r="J50" s="852"/>
      <c r="K50" s="852"/>
      <c r="L50" s="852"/>
      <c r="M50" s="852"/>
      <c r="N50" s="852"/>
      <c r="O50" s="853"/>
      <c r="P50" s="134" t="s">
        <v>199</v>
      </c>
      <c r="Q50" s="134"/>
      <c r="R50" s="134"/>
      <c r="S50" s="134"/>
      <c r="T50" s="134"/>
      <c r="U50" s="863"/>
      <c r="V50" s="863"/>
      <c r="W50" s="863"/>
      <c r="X50" s="863"/>
      <c r="Y50" s="863"/>
      <c r="Z50" s="863"/>
      <c r="AA50" s="863"/>
      <c r="AB50" s="863"/>
      <c r="AC50" s="863"/>
      <c r="AD50" s="863"/>
      <c r="AE50" s="863"/>
    </row>
    <row r="51" spans="1:31" ht="24" customHeight="1">
      <c r="B51" s="855"/>
      <c r="C51" s="856"/>
      <c r="D51" s="134" t="s">
        <v>198</v>
      </c>
      <c r="E51" s="134"/>
      <c r="F51" s="134"/>
      <c r="G51" s="134"/>
      <c r="H51" s="134"/>
      <c r="I51" s="831" t="s">
        <v>197</v>
      </c>
      <c r="J51" s="831"/>
      <c r="K51" s="831"/>
      <c r="L51" s="831"/>
      <c r="M51" s="831"/>
      <c r="N51" s="831"/>
      <c r="O51" s="831"/>
      <c r="P51" s="134" t="s">
        <v>196</v>
      </c>
      <c r="Q51" s="134"/>
      <c r="R51" s="134"/>
      <c r="S51" s="134"/>
      <c r="T51" s="134"/>
      <c r="U51" s="134"/>
      <c r="V51" s="134"/>
      <c r="W51" s="134"/>
      <c r="X51" s="134"/>
      <c r="Y51" s="134"/>
      <c r="Z51" s="134"/>
      <c r="AA51" s="134"/>
      <c r="AB51" s="134"/>
      <c r="AC51" s="134"/>
      <c r="AD51" s="134"/>
      <c r="AE51" s="134"/>
    </row>
    <row r="52" spans="1:31" ht="24" customHeight="1">
      <c r="B52" s="857"/>
      <c r="C52" s="858"/>
      <c r="D52" s="134"/>
      <c r="E52" s="134"/>
      <c r="F52" s="134"/>
      <c r="G52" s="134"/>
      <c r="H52" s="134"/>
      <c r="I52" s="831" t="s">
        <v>195</v>
      </c>
      <c r="J52" s="831"/>
      <c r="K52" s="831"/>
      <c r="L52" s="831"/>
      <c r="M52" s="831"/>
      <c r="N52" s="831"/>
      <c r="O52" s="831"/>
      <c r="P52" s="138" t="s">
        <v>194</v>
      </c>
      <c r="Q52" s="138"/>
      <c r="R52" s="138"/>
      <c r="S52" s="138"/>
      <c r="T52" s="138"/>
      <c r="U52" s="138"/>
      <c r="V52" s="138"/>
      <c r="W52" s="138"/>
      <c r="X52" s="138"/>
      <c r="Y52" s="138"/>
      <c r="Z52" s="138"/>
      <c r="AA52" s="138"/>
      <c r="AB52" s="138"/>
      <c r="AC52" s="138"/>
      <c r="AD52" s="138"/>
      <c r="AE52" s="138"/>
    </row>
    <row r="53" spans="1:31" ht="24" customHeight="1">
      <c r="B53" s="479" t="s">
        <v>193</v>
      </c>
      <c r="C53" s="480"/>
      <c r="D53" s="480"/>
      <c r="E53" s="480"/>
      <c r="F53" s="480"/>
      <c r="G53" s="480"/>
      <c r="H53" s="480"/>
      <c r="I53" s="480"/>
      <c r="J53" s="480"/>
      <c r="K53" s="480"/>
      <c r="L53" s="480"/>
      <c r="M53" s="480"/>
      <c r="N53" s="480"/>
      <c r="O53" s="480"/>
      <c r="P53" s="480"/>
      <c r="Q53" s="480"/>
      <c r="R53" s="480"/>
      <c r="S53" s="480"/>
      <c r="T53" s="480"/>
      <c r="U53" s="480"/>
      <c r="V53" s="480"/>
      <c r="W53" s="480"/>
      <c r="X53" s="480"/>
      <c r="Y53" s="480"/>
      <c r="Z53" s="480"/>
      <c r="AA53" s="480"/>
      <c r="AB53" s="480"/>
      <c r="AC53" s="480"/>
      <c r="AD53" s="480"/>
      <c r="AE53" s="481"/>
    </row>
    <row r="54" spans="1:31" ht="24" customHeight="1">
      <c r="B54" s="55"/>
      <c r="C54" s="141" t="s">
        <v>192</v>
      </c>
      <c r="D54" s="141"/>
      <c r="E54" s="141"/>
      <c r="F54" s="141"/>
      <c r="G54" s="141" t="s">
        <v>191</v>
      </c>
      <c r="H54" s="141"/>
      <c r="I54" s="141"/>
      <c r="J54" s="141" t="s">
        <v>190</v>
      </c>
      <c r="K54" s="141"/>
      <c r="L54" s="141"/>
      <c r="M54" s="141"/>
      <c r="N54" s="141"/>
      <c r="O54" s="141"/>
      <c r="P54" s="141" t="s">
        <v>192</v>
      </c>
      <c r="Q54" s="141"/>
      <c r="R54" s="141"/>
      <c r="S54" s="141"/>
      <c r="T54" s="141" t="s">
        <v>191</v>
      </c>
      <c r="U54" s="141"/>
      <c r="V54" s="141"/>
      <c r="W54" s="141" t="s">
        <v>190</v>
      </c>
      <c r="X54" s="141"/>
      <c r="Y54" s="141"/>
      <c r="Z54" s="141"/>
      <c r="AA54" s="141"/>
      <c r="AB54" s="141"/>
      <c r="AC54" s="141"/>
      <c r="AD54" s="23"/>
      <c r="AE54" s="48"/>
    </row>
    <row r="55" spans="1:31" ht="24" customHeight="1">
      <c r="B55" s="8"/>
      <c r="C55" s="844" t="s">
        <v>189</v>
      </c>
      <c r="D55" s="844"/>
      <c r="E55" s="844"/>
      <c r="F55" s="844"/>
      <c r="G55" s="826"/>
      <c r="H55" s="826"/>
      <c r="I55" s="826"/>
      <c r="J55" s="832"/>
      <c r="K55" s="832"/>
      <c r="L55" s="832"/>
      <c r="M55" s="832"/>
      <c r="N55" s="832"/>
      <c r="O55" s="832"/>
      <c r="P55" s="829" t="s">
        <v>188</v>
      </c>
      <c r="Q55" s="829"/>
      <c r="R55" s="829"/>
      <c r="S55" s="829"/>
      <c r="T55" s="826"/>
      <c r="U55" s="826"/>
      <c r="V55" s="826"/>
      <c r="W55" s="138"/>
      <c r="X55" s="138"/>
      <c r="Y55" s="138"/>
      <c r="Z55" s="138"/>
      <c r="AA55" s="138"/>
      <c r="AB55" s="138"/>
      <c r="AC55" s="138"/>
      <c r="AD55" s="23"/>
      <c r="AE55" s="48"/>
    </row>
    <row r="56" spans="1:31" ht="24" customHeight="1">
      <c r="B56" s="8"/>
      <c r="C56" s="844" t="s">
        <v>187</v>
      </c>
      <c r="D56" s="844"/>
      <c r="E56" s="844"/>
      <c r="F56" s="844"/>
      <c r="G56" s="826"/>
      <c r="H56" s="826"/>
      <c r="I56" s="826"/>
      <c r="J56" s="832"/>
      <c r="K56" s="832"/>
      <c r="L56" s="832"/>
      <c r="M56" s="832"/>
      <c r="N56" s="832"/>
      <c r="O56" s="832"/>
      <c r="P56" s="829" t="s">
        <v>186</v>
      </c>
      <c r="Q56" s="829"/>
      <c r="R56" s="829"/>
      <c r="S56" s="829"/>
      <c r="T56" s="826"/>
      <c r="U56" s="826"/>
      <c r="V56" s="826"/>
      <c r="W56" s="138"/>
      <c r="X56" s="138"/>
      <c r="Y56" s="138"/>
      <c r="Z56" s="138"/>
      <c r="AA56" s="138"/>
      <c r="AB56" s="138"/>
      <c r="AC56" s="138"/>
      <c r="AD56" s="23"/>
      <c r="AE56" s="48"/>
    </row>
    <row r="57" spans="1:31" ht="24" customHeight="1">
      <c r="B57" s="8"/>
      <c r="C57" s="854" t="s">
        <v>185</v>
      </c>
      <c r="D57" s="844"/>
      <c r="E57" s="844"/>
      <c r="F57" s="844"/>
      <c r="G57" s="826"/>
      <c r="H57" s="826"/>
      <c r="I57" s="826"/>
      <c r="J57" s="831" t="s">
        <v>184</v>
      </c>
      <c r="K57" s="831"/>
      <c r="L57" s="831"/>
      <c r="M57" s="846"/>
      <c r="N57" s="853"/>
      <c r="O57" s="832"/>
      <c r="P57" s="829" t="s">
        <v>183</v>
      </c>
      <c r="Q57" s="829"/>
      <c r="R57" s="829"/>
      <c r="S57" s="829"/>
      <c r="T57" s="826"/>
      <c r="U57" s="826"/>
      <c r="V57" s="826"/>
      <c r="W57" s="138"/>
      <c r="X57" s="138"/>
      <c r="Y57" s="138"/>
      <c r="Z57" s="138"/>
      <c r="AA57" s="138"/>
      <c r="AB57" s="138"/>
      <c r="AC57" s="138"/>
      <c r="AD57" s="23"/>
      <c r="AE57" s="48"/>
    </row>
    <row r="58" spans="1:31" ht="24" customHeight="1">
      <c r="B58" s="8"/>
      <c r="C58" s="54"/>
      <c r="D58" s="833" t="s">
        <v>182</v>
      </c>
      <c r="E58" s="833"/>
      <c r="F58" s="833"/>
      <c r="G58" s="826"/>
      <c r="H58" s="826"/>
      <c r="I58" s="826"/>
      <c r="J58" s="831" t="s">
        <v>181</v>
      </c>
      <c r="K58" s="831"/>
      <c r="L58" s="831"/>
      <c r="M58" s="846"/>
      <c r="N58" s="853"/>
      <c r="O58" s="832"/>
      <c r="P58" s="829" t="s">
        <v>180</v>
      </c>
      <c r="Q58" s="829"/>
      <c r="R58" s="829"/>
      <c r="S58" s="829"/>
      <c r="T58" s="826"/>
      <c r="U58" s="826"/>
      <c r="V58" s="826"/>
      <c r="W58" s="138"/>
      <c r="X58" s="138"/>
      <c r="Y58" s="138"/>
      <c r="Z58" s="138"/>
      <c r="AA58" s="138"/>
      <c r="AB58" s="138"/>
      <c r="AC58" s="138"/>
      <c r="AD58" s="23"/>
      <c r="AE58" s="48"/>
    </row>
    <row r="59" spans="1:31" ht="24" customHeight="1">
      <c r="B59" s="8"/>
      <c r="C59" s="844" t="s">
        <v>179</v>
      </c>
      <c r="D59" s="844"/>
      <c r="E59" s="844"/>
      <c r="F59" s="844"/>
      <c r="G59" s="826"/>
      <c r="H59" s="826"/>
      <c r="I59" s="826"/>
      <c r="J59" s="52" t="s">
        <v>178</v>
      </c>
      <c r="K59" s="51"/>
      <c r="L59" s="53" t="s">
        <v>176</v>
      </c>
      <c r="M59" s="52" t="s">
        <v>177</v>
      </c>
      <c r="N59" s="51"/>
      <c r="O59" s="50" t="s">
        <v>176</v>
      </c>
      <c r="P59" s="829" t="s">
        <v>175</v>
      </c>
      <c r="Q59" s="829"/>
      <c r="R59" s="829"/>
      <c r="S59" s="829"/>
      <c r="T59" s="826"/>
      <c r="U59" s="826"/>
      <c r="V59" s="826"/>
      <c r="W59" s="138"/>
      <c r="X59" s="138"/>
      <c r="Y59" s="138"/>
      <c r="Z59" s="138"/>
      <c r="AA59" s="138"/>
      <c r="AB59" s="138"/>
      <c r="AC59" s="138"/>
      <c r="AD59" s="23"/>
      <c r="AE59" s="48"/>
    </row>
    <row r="60" spans="1:31" ht="24" customHeight="1">
      <c r="B60" s="8"/>
      <c r="C60" s="844" t="s">
        <v>174</v>
      </c>
      <c r="D60" s="844"/>
      <c r="E60" s="844"/>
      <c r="F60" s="844"/>
      <c r="G60" s="826"/>
      <c r="H60" s="826"/>
      <c r="I60" s="826"/>
      <c r="J60" s="831"/>
      <c r="K60" s="831"/>
      <c r="L60" s="831"/>
      <c r="M60" s="831"/>
      <c r="N60" s="831"/>
      <c r="O60" s="831"/>
      <c r="P60" s="829" t="s">
        <v>173</v>
      </c>
      <c r="Q60" s="829"/>
      <c r="R60" s="829"/>
      <c r="S60" s="829"/>
      <c r="T60" s="826"/>
      <c r="U60" s="826"/>
      <c r="V60" s="826"/>
      <c r="W60" s="138"/>
      <c r="X60" s="138"/>
      <c r="Y60" s="138"/>
      <c r="Z60" s="138"/>
      <c r="AA60" s="138"/>
      <c r="AB60" s="138"/>
      <c r="AC60" s="138"/>
      <c r="AD60" s="23"/>
      <c r="AE60" s="48"/>
    </row>
    <row r="61" spans="1:31" ht="24" customHeight="1">
      <c r="B61" s="8"/>
      <c r="C61" s="833" t="s">
        <v>172</v>
      </c>
      <c r="D61" s="833"/>
      <c r="E61" s="833"/>
      <c r="F61" s="833"/>
      <c r="G61" s="826"/>
      <c r="H61" s="826"/>
      <c r="I61" s="826"/>
      <c r="J61" s="831"/>
      <c r="K61" s="831"/>
      <c r="L61" s="831"/>
      <c r="M61" s="831"/>
      <c r="N61" s="831"/>
      <c r="O61" s="831"/>
      <c r="P61" s="833" t="s">
        <v>171</v>
      </c>
      <c r="Q61" s="834"/>
      <c r="R61" s="834"/>
      <c r="S61" s="834"/>
      <c r="T61" s="826"/>
      <c r="U61" s="826"/>
      <c r="V61" s="826"/>
      <c r="W61" s="138"/>
      <c r="X61" s="138"/>
      <c r="Y61" s="138"/>
      <c r="Z61" s="138"/>
      <c r="AA61" s="138"/>
      <c r="AB61" s="138"/>
      <c r="AC61" s="138"/>
      <c r="AD61" s="23"/>
      <c r="AE61" s="48"/>
    </row>
    <row r="62" spans="1:31" ht="24" customHeight="1">
      <c r="B62" s="8"/>
      <c r="C62" s="844" t="s">
        <v>170</v>
      </c>
      <c r="D62" s="844"/>
      <c r="E62" s="844"/>
      <c r="F62" s="844"/>
      <c r="G62" s="826"/>
      <c r="H62" s="826"/>
      <c r="I62" s="826"/>
      <c r="J62" s="831"/>
      <c r="K62" s="831"/>
      <c r="L62" s="831"/>
      <c r="M62" s="831"/>
      <c r="N62" s="831"/>
      <c r="O62" s="831"/>
      <c r="P62" s="830" t="s">
        <v>169</v>
      </c>
      <c r="Q62" s="830"/>
      <c r="R62" s="830"/>
      <c r="S62" s="830"/>
      <c r="T62" s="826"/>
      <c r="U62" s="826"/>
      <c r="V62" s="826"/>
      <c r="W62" s="138"/>
      <c r="X62" s="138"/>
      <c r="Y62" s="138"/>
      <c r="Z62" s="138"/>
      <c r="AA62" s="138"/>
      <c r="AB62" s="138"/>
      <c r="AC62" s="138"/>
      <c r="AD62" s="23"/>
      <c r="AE62" s="48"/>
    </row>
    <row r="63" spans="1:31" ht="24" customHeight="1">
      <c r="B63" s="49"/>
      <c r="C63" s="844" t="s">
        <v>168</v>
      </c>
      <c r="D63" s="844"/>
      <c r="E63" s="844"/>
      <c r="F63" s="844"/>
      <c r="G63" s="826"/>
      <c r="H63" s="826"/>
      <c r="I63" s="826"/>
      <c r="J63" s="831"/>
      <c r="K63" s="831"/>
      <c r="L63" s="831"/>
      <c r="M63" s="831"/>
      <c r="N63" s="831"/>
      <c r="O63" s="831"/>
      <c r="P63" s="829" t="s">
        <v>13</v>
      </c>
      <c r="Q63" s="829"/>
      <c r="R63" s="829"/>
      <c r="S63" s="829"/>
      <c r="T63" s="826"/>
      <c r="U63" s="826"/>
      <c r="V63" s="826"/>
      <c r="W63" s="138"/>
      <c r="X63" s="138"/>
      <c r="Y63" s="138"/>
      <c r="Z63" s="138"/>
      <c r="AA63" s="138"/>
      <c r="AB63" s="138"/>
      <c r="AC63" s="138"/>
      <c r="AD63" s="23"/>
      <c r="AE63" s="48"/>
    </row>
    <row r="64" spans="1:31" ht="24" customHeight="1">
      <c r="B64" s="47"/>
      <c r="C64" s="837" t="s">
        <v>167</v>
      </c>
      <c r="D64" s="838"/>
      <c r="E64" s="838"/>
      <c r="F64" s="838"/>
      <c r="G64" s="838"/>
      <c r="H64" s="838"/>
      <c r="I64" s="838"/>
      <c r="J64" s="838"/>
      <c r="K64" s="838"/>
      <c r="L64" s="838"/>
      <c r="M64" s="838"/>
      <c r="N64" s="838"/>
      <c r="O64" s="838"/>
      <c r="P64" s="838"/>
      <c r="Q64" s="838"/>
      <c r="R64" s="838"/>
      <c r="S64" s="839"/>
      <c r="T64" s="846">
        <f>SUM(G55:I57,G59:I63,T55:V63)</f>
        <v>0</v>
      </c>
      <c r="U64" s="847"/>
      <c r="V64" s="899"/>
      <c r="W64" s="846"/>
      <c r="X64" s="847"/>
      <c r="Y64" s="847"/>
      <c r="Z64" s="847"/>
      <c r="AA64" s="847"/>
      <c r="AB64" s="847"/>
      <c r="AC64" s="847"/>
      <c r="AD64" s="46"/>
      <c r="AE64" s="45"/>
    </row>
    <row r="65" spans="1:31" ht="18.75" customHeight="1">
      <c r="B65" s="837" t="s">
        <v>166</v>
      </c>
      <c r="C65" s="838"/>
      <c r="D65" s="838"/>
      <c r="E65" s="838"/>
      <c r="F65" s="838"/>
      <c r="G65" s="838"/>
      <c r="H65" s="838"/>
      <c r="I65" s="838"/>
      <c r="J65" s="838"/>
      <c r="K65" s="838"/>
      <c r="L65" s="838"/>
      <c r="M65" s="838"/>
      <c r="N65" s="838"/>
      <c r="O65" s="838"/>
      <c r="P65" s="838"/>
      <c r="Q65" s="838"/>
      <c r="R65" s="838"/>
      <c r="S65" s="839"/>
      <c r="T65" s="846">
        <f>F49+T64</f>
        <v>0</v>
      </c>
      <c r="U65" s="847"/>
      <c r="V65" s="899"/>
      <c r="W65" s="848" t="s">
        <v>165</v>
      </c>
      <c r="X65" s="849"/>
      <c r="Y65" s="849"/>
      <c r="Z65" s="849"/>
      <c r="AA65" s="849"/>
      <c r="AB65" s="849"/>
      <c r="AC65" s="850"/>
      <c r="AD65" s="44"/>
      <c r="AE65" s="43"/>
    </row>
    <row r="66" spans="1:31" ht="6.75" customHeight="1">
      <c r="B66" s="42"/>
      <c r="C66" s="42"/>
      <c r="D66" s="41"/>
      <c r="E66" s="41"/>
      <c r="F66" s="41"/>
      <c r="G66" s="41"/>
      <c r="H66" s="41"/>
      <c r="I66" s="40"/>
      <c r="J66" s="40"/>
      <c r="K66" s="40"/>
      <c r="L66" s="40"/>
      <c r="M66" s="40"/>
      <c r="N66" s="40"/>
      <c r="O66" s="40"/>
      <c r="P66" s="39"/>
      <c r="Q66" s="39"/>
      <c r="R66" s="39"/>
      <c r="S66" s="39"/>
      <c r="T66" s="39"/>
      <c r="U66" s="39"/>
      <c r="V66" s="39"/>
      <c r="W66" s="39"/>
      <c r="X66" s="39"/>
      <c r="Y66" s="39"/>
      <c r="Z66" s="39"/>
      <c r="AA66" s="39"/>
      <c r="AB66" s="39"/>
      <c r="AC66" s="39"/>
      <c r="AD66" s="39"/>
      <c r="AE66" s="39"/>
    </row>
    <row r="67" spans="1:31" ht="18.75" customHeight="1">
      <c r="B67" s="130" t="s">
        <v>164</v>
      </c>
      <c r="C67" s="750"/>
      <c r="D67" s="750"/>
      <c r="E67" s="750"/>
      <c r="F67" s="750"/>
      <c r="G67" s="750"/>
      <c r="H67" s="750"/>
      <c r="I67" s="750"/>
      <c r="J67" s="750"/>
      <c r="K67" s="750"/>
      <c r="L67" s="845"/>
      <c r="M67" s="845"/>
      <c r="N67" s="845"/>
      <c r="O67" s="845"/>
      <c r="P67" s="845"/>
      <c r="Q67" s="845"/>
      <c r="R67" s="845"/>
      <c r="S67" s="845"/>
      <c r="T67" s="845"/>
    </row>
    <row r="68" spans="1:31" ht="18.75" customHeight="1">
      <c r="C68" s="130" t="s">
        <v>163</v>
      </c>
      <c r="D68" s="130"/>
      <c r="E68" s="130"/>
      <c r="F68" s="130"/>
      <c r="G68" s="130"/>
      <c r="H68" s="130"/>
      <c r="I68" s="130"/>
      <c r="J68" s="130"/>
      <c r="K68" s="130"/>
      <c r="L68" s="130" t="s">
        <v>162</v>
      </c>
      <c r="M68" s="130"/>
      <c r="N68" s="130"/>
      <c r="O68" s="130"/>
      <c r="P68" s="130"/>
      <c r="Q68" s="130"/>
      <c r="R68" s="130"/>
      <c r="S68" s="130"/>
      <c r="T68" s="130"/>
      <c r="U68" s="130"/>
      <c r="V68" s="130"/>
      <c r="W68" s="130"/>
      <c r="X68" s="130"/>
      <c r="Y68" s="174"/>
      <c r="Z68" s="174"/>
      <c r="AA68" s="174"/>
    </row>
    <row r="69" spans="1:31" s="2" customFormat="1" ht="26.25" customHeight="1">
      <c r="A69" s="38" t="s">
        <v>161</v>
      </c>
    </row>
    <row r="70" spans="1:31" s="2" customFormat="1" ht="18" customHeight="1">
      <c r="A70" s="38"/>
      <c r="B70" s="767" t="s">
        <v>160</v>
      </c>
      <c r="C70" s="767"/>
      <c r="D70" s="767"/>
      <c r="E70" s="767"/>
      <c r="F70" s="767" t="s">
        <v>159</v>
      </c>
      <c r="G70" s="767"/>
      <c r="H70" s="767"/>
      <c r="I70" s="767"/>
      <c r="J70" s="767"/>
      <c r="K70" s="767"/>
      <c r="L70" s="767"/>
      <c r="M70" s="767"/>
      <c r="N70" s="767"/>
      <c r="O70" s="767"/>
      <c r="P70" s="767"/>
      <c r="Q70" s="767"/>
      <c r="R70" s="767"/>
      <c r="S70" s="767"/>
      <c r="T70" s="767"/>
      <c r="U70" s="767"/>
      <c r="V70" s="767"/>
      <c r="W70" s="767"/>
      <c r="X70" s="767"/>
      <c r="Y70" s="767"/>
      <c r="Z70" s="767"/>
      <c r="AA70" s="767"/>
      <c r="AB70" s="767" t="s">
        <v>136</v>
      </c>
      <c r="AC70" s="767"/>
    </row>
    <row r="71" spans="1:31" s="2" customFormat="1" ht="26.25" customHeight="1">
      <c r="B71" s="767"/>
      <c r="C71" s="767"/>
      <c r="D71" s="767"/>
      <c r="E71" s="767"/>
      <c r="F71" s="767" t="s">
        <v>158</v>
      </c>
      <c r="G71" s="767"/>
      <c r="H71" s="767" t="s">
        <v>143</v>
      </c>
      <c r="I71" s="767"/>
      <c r="J71" s="767"/>
      <c r="K71" s="767"/>
      <c r="L71" s="767" t="s">
        <v>156</v>
      </c>
      <c r="M71" s="767"/>
      <c r="N71" s="767"/>
      <c r="O71" s="767"/>
      <c r="P71" s="767" t="s">
        <v>155</v>
      </c>
      <c r="Q71" s="767"/>
      <c r="R71" s="767"/>
      <c r="S71" s="767"/>
      <c r="T71" s="141" t="s">
        <v>154</v>
      </c>
      <c r="U71" s="134"/>
      <c r="V71" s="134"/>
      <c r="W71" s="134"/>
      <c r="X71" s="767" t="s">
        <v>112</v>
      </c>
      <c r="Y71" s="767"/>
      <c r="Z71" s="767"/>
      <c r="AA71" s="767"/>
      <c r="AB71" s="767"/>
      <c r="AC71" s="767"/>
    </row>
    <row r="72" spans="1:31" s="2" customFormat="1" ht="26.25" customHeight="1" thickBot="1">
      <c r="B72" s="843"/>
      <c r="C72" s="843"/>
      <c r="D72" s="843"/>
      <c r="E72" s="843"/>
      <c r="F72" s="835"/>
      <c r="G72" s="836"/>
      <c r="H72" s="812" t="str">
        <f>IF(F72="","",IF(F72=1,180,320+100*(F72-2)))</f>
        <v/>
      </c>
      <c r="I72" s="812"/>
      <c r="J72" s="812"/>
      <c r="K72" s="812"/>
      <c r="L72" s="812">
        <f>1.65*(L49+P49)</f>
        <v>0</v>
      </c>
      <c r="M72" s="812"/>
      <c r="N72" s="812"/>
      <c r="O72" s="812"/>
      <c r="P72" s="812">
        <f>3.3*(N49+R49)</f>
        <v>0</v>
      </c>
      <c r="Q72" s="812"/>
      <c r="R72" s="812"/>
      <c r="S72" s="812"/>
      <c r="T72" s="812">
        <f>1.98*T49</f>
        <v>0</v>
      </c>
      <c r="U72" s="812"/>
      <c r="V72" s="812"/>
      <c r="W72" s="812"/>
      <c r="X72" s="812">
        <f>SUM(H72:W72)</f>
        <v>0</v>
      </c>
      <c r="Y72" s="812"/>
      <c r="Z72" s="812"/>
      <c r="AA72" s="812"/>
      <c r="AB72" s="813" t="str">
        <f>IF(B72&gt;=X72,"適","否")</f>
        <v>適</v>
      </c>
      <c r="AC72" s="813"/>
    </row>
    <row r="73" spans="1:31" s="2" customFormat="1" ht="26.25" customHeight="1" thickTop="1">
      <c r="B73" s="819" t="s">
        <v>157</v>
      </c>
      <c r="C73" s="819"/>
      <c r="D73" s="819"/>
      <c r="E73" s="819"/>
      <c r="F73" s="814" t="s">
        <v>142</v>
      </c>
      <c r="G73" s="815"/>
      <c r="H73" s="840" t="s">
        <v>143</v>
      </c>
      <c r="I73" s="811"/>
      <c r="J73" s="811"/>
      <c r="K73" s="811"/>
      <c r="L73" s="811" t="s">
        <v>156</v>
      </c>
      <c r="M73" s="811"/>
      <c r="N73" s="811"/>
      <c r="O73" s="811"/>
      <c r="P73" s="811" t="s">
        <v>155</v>
      </c>
      <c r="Q73" s="811"/>
      <c r="R73" s="811"/>
      <c r="S73" s="811"/>
      <c r="T73" s="841" t="s">
        <v>154</v>
      </c>
      <c r="U73" s="842"/>
      <c r="V73" s="842"/>
      <c r="W73" s="842"/>
      <c r="X73" s="811" t="s">
        <v>112</v>
      </c>
      <c r="Y73" s="811"/>
      <c r="Z73" s="811"/>
      <c r="AA73" s="811"/>
      <c r="AB73" s="811" t="s">
        <v>153</v>
      </c>
      <c r="AC73" s="811"/>
    </row>
    <row r="74" spans="1:31" s="2" customFormat="1" ht="26.25" customHeight="1">
      <c r="B74" s="353"/>
      <c r="C74" s="353"/>
      <c r="D74" s="353"/>
      <c r="E74" s="353"/>
      <c r="F74" s="767" t="str">
        <f>IF(AB72="適","－",V49+X49+Z49)</f>
        <v>－</v>
      </c>
      <c r="G74" s="767"/>
      <c r="H74" s="767" t="str">
        <f>IF(AB72="適","－",1.98*(V49+X49+Z49))</f>
        <v>－</v>
      </c>
      <c r="I74" s="767"/>
      <c r="J74" s="767"/>
      <c r="K74" s="767"/>
      <c r="L74" s="767" t="str">
        <f>IF($AB$72="適","－",L72)</f>
        <v>－</v>
      </c>
      <c r="M74" s="767"/>
      <c r="N74" s="767"/>
      <c r="O74" s="767"/>
      <c r="P74" s="767" t="str">
        <f>IF($AB$72="適","－",P72)</f>
        <v>－</v>
      </c>
      <c r="Q74" s="767"/>
      <c r="R74" s="767"/>
      <c r="S74" s="767"/>
      <c r="T74" s="767" t="str">
        <f>IF($AB$72="適","－",T72)</f>
        <v>－</v>
      </c>
      <c r="U74" s="767"/>
      <c r="V74" s="767"/>
      <c r="W74" s="767"/>
      <c r="X74" s="767" t="str">
        <f>IF(AB72="適","－",H74+L74+P74+T74)</f>
        <v>－</v>
      </c>
      <c r="Y74" s="767"/>
      <c r="Z74" s="767"/>
      <c r="AA74" s="767"/>
      <c r="AB74" s="767" t="str">
        <f>IF(AB72="適","－",IF(B72&gt;=X74,"適","否"))</f>
        <v>－</v>
      </c>
      <c r="AC74" s="767"/>
    </row>
    <row r="75" spans="1:31" s="2" customFormat="1" ht="11.25" customHeight="1"/>
    <row r="76" spans="1:31" s="2" customFormat="1" ht="26.25" customHeight="1">
      <c r="A76" s="38" t="s">
        <v>152</v>
      </c>
    </row>
    <row r="77" spans="1:31" s="2" customFormat="1" ht="18" customHeight="1">
      <c r="B77" s="767" t="s">
        <v>151</v>
      </c>
      <c r="C77" s="767"/>
      <c r="D77" s="767"/>
      <c r="E77" s="767"/>
      <c r="F77" s="767" t="s">
        <v>150</v>
      </c>
      <c r="G77" s="767"/>
      <c r="H77" s="767"/>
      <c r="I77" s="767"/>
      <c r="J77" s="767"/>
      <c r="K77" s="767"/>
      <c r="L77" s="767"/>
      <c r="M77" s="767"/>
      <c r="N77" s="767"/>
      <c r="O77" s="767"/>
      <c r="P77" s="767"/>
      <c r="Q77" s="767"/>
      <c r="R77" s="767"/>
      <c r="S77" s="767"/>
      <c r="T77" s="767"/>
      <c r="U77" s="767"/>
      <c r="V77" s="767"/>
      <c r="W77" s="767"/>
      <c r="X77" s="767"/>
      <c r="Y77" s="767"/>
      <c r="Z77" s="767"/>
      <c r="AA77" s="767"/>
      <c r="AB77" s="767"/>
      <c r="AC77" s="767"/>
      <c r="AD77" s="767"/>
      <c r="AE77" s="767" t="s">
        <v>136</v>
      </c>
    </row>
    <row r="78" spans="1:31" s="2" customFormat="1" ht="26.25" customHeight="1">
      <c r="B78" s="767"/>
      <c r="C78" s="767"/>
      <c r="D78" s="767"/>
      <c r="E78" s="767"/>
      <c r="F78" s="767" t="s">
        <v>149</v>
      </c>
      <c r="G78" s="767"/>
      <c r="H78" s="767"/>
      <c r="I78" s="767"/>
      <c r="J78" s="767"/>
      <c r="K78" s="767"/>
      <c r="L78" s="767"/>
      <c r="M78" s="767"/>
      <c r="N78" s="767"/>
      <c r="O78" s="767"/>
      <c r="P78" s="767"/>
      <c r="Q78" s="767"/>
      <c r="R78" s="353" t="s">
        <v>148</v>
      </c>
      <c r="S78" s="767"/>
      <c r="T78" s="767"/>
      <c r="U78" s="767"/>
      <c r="V78" s="137" t="s">
        <v>139</v>
      </c>
      <c r="W78" s="138"/>
      <c r="X78" s="767" t="s">
        <v>138</v>
      </c>
      <c r="Y78" s="767"/>
      <c r="Z78" s="767"/>
      <c r="AA78" s="353" t="s">
        <v>147</v>
      </c>
      <c r="AB78" s="767"/>
      <c r="AC78" s="767"/>
      <c r="AD78" s="767"/>
      <c r="AE78" s="767"/>
    </row>
    <row r="79" spans="1:31" s="2" customFormat="1" ht="26.25" customHeight="1">
      <c r="B79" s="767"/>
      <c r="C79" s="767"/>
      <c r="D79" s="767"/>
      <c r="E79" s="767"/>
      <c r="F79" s="767" t="s">
        <v>144</v>
      </c>
      <c r="G79" s="767"/>
      <c r="H79" s="767" t="s">
        <v>143</v>
      </c>
      <c r="I79" s="767"/>
      <c r="J79" s="767"/>
      <c r="K79" s="767"/>
      <c r="L79" s="137" t="s">
        <v>142</v>
      </c>
      <c r="M79" s="138"/>
      <c r="N79" s="767" t="s">
        <v>141</v>
      </c>
      <c r="O79" s="767"/>
      <c r="P79" s="767"/>
      <c r="Q79" s="767"/>
      <c r="R79" s="767"/>
      <c r="S79" s="767"/>
      <c r="T79" s="767"/>
      <c r="U79" s="767"/>
      <c r="V79" s="138"/>
      <c r="W79" s="138"/>
      <c r="X79" s="767"/>
      <c r="Y79" s="767"/>
      <c r="Z79" s="767"/>
      <c r="AA79" s="767"/>
      <c r="AB79" s="767"/>
      <c r="AC79" s="767"/>
      <c r="AD79" s="767"/>
      <c r="AE79" s="767"/>
    </row>
    <row r="80" spans="1:31" s="2" customFormat="1" ht="26.25" customHeight="1" thickBot="1">
      <c r="B80" s="843"/>
      <c r="C80" s="836"/>
      <c r="D80" s="836"/>
      <c r="E80" s="836"/>
      <c r="F80" s="813">
        <f>F72</f>
        <v>0</v>
      </c>
      <c r="G80" s="813"/>
      <c r="H80" s="812" t="str">
        <f>IF(F80=0,"",IF(F80&lt;=2,330+30*(F80-1),400+80*(F80-3)))</f>
        <v/>
      </c>
      <c r="I80" s="812"/>
      <c r="J80" s="812"/>
      <c r="K80" s="812"/>
      <c r="L80" s="813">
        <f>V49+X49+Z49</f>
        <v>0</v>
      </c>
      <c r="M80" s="813"/>
      <c r="N80" s="812" t="str">
        <f>IF(L80=0,"",L80*3.3)</f>
        <v/>
      </c>
      <c r="O80" s="812"/>
      <c r="P80" s="812"/>
      <c r="Q80" s="812"/>
      <c r="R80" s="812">
        <f>MAX(H80,N80)</f>
        <v>0</v>
      </c>
      <c r="S80" s="813"/>
      <c r="T80" s="813"/>
      <c r="U80" s="813"/>
      <c r="V80" s="813">
        <f>T49</f>
        <v>0</v>
      </c>
      <c r="W80" s="813"/>
      <c r="X80" s="812" t="str">
        <f>IF(V80=0,"",V80*3.3)</f>
        <v/>
      </c>
      <c r="Y80" s="812"/>
      <c r="Z80" s="812"/>
      <c r="AA80" s="812" t="str">
        <f>IF(B80="","",R80+X80)</f>
        <v/>
      </c>
      <c r="AB80" s="812"/>
      <c r="AC80" s="812"/>
      <c r="AD80" s="812"/>
      <c r="AE80" s="37" t="str">
        <f>IF(B80&gt;=AA80,"適","否")</f>
        <v>適</v>
      </c>
    </row>
    <row r="81" spans="2:31" s="2" customFormat="1" ht="36" customHeight="1" thickTop="1">
      <c r="B81" s="819" t="s">
        <v>146</v>
      </c>
      <c r="C81" s="819"/>
      <c r="D81" s="819"/>
      <c r="E81" s="819"/>
      <c r="F81" s="840" t="s">
        <v>144</v>
      </c>
      <c r="G81" s="811"/>
      <c r="H81" s="811" t="s">
        <v>143</v>
      </c>
      <c r="I81" s="811"/>
      <c r="J81" s="811"/>
      <c r="K81" s="811"/>
      <c r="L81" s="814" t="s">
        <v>142</v>
      </c>
      <c r="M81" s="815"/>
      <c r="N81" s="811" t="s">
        <v>141</v>
      </c>
      <c r="O81" s="811"/>
      <c r="P81" s="811"/>
      <c r="Q81" s="811"/>
      <c r="R81" s="814" t="s">
        <v>140</v>
      </c>
      <c r="S81" s="815"/>
      <c r="T81" s="815"/>
      <c r="U81" s="815"/>
      <c r="V81" s="814" t="s">
        <v>139</v>
      </c>
      <c r="W81" s="815"/>
      <c r="X81" s="811" t="s">
        <v>138</v>
      </c>
      <c r="Y81" s="811"/>
      <c r="Z81" s="811"/>
      <c r="AA81" s="819" t="s">
        <v>137</v>
      </c>
      <c r="AB81" s="811"/>
      <c r="AC81" s="811"/>
      <c r="AD81" s="811"/>
      <c r="AE81" s="36" t="s">
        <v>136</v>
      </c>
    </row>
    <row r="82" spans="2:31" s="2" customFormat="1" ht="26.25" customHeight="1" thickBot="1">
      <c r="B82" s="353"/>
      <c r="C82" s="353"/>
      <c r="D82" s="353"/>
      <c r="E82" s="353"/>
      <c r="F82" s="767" t="str">
        <f>IF(AE80="適","－",F80)</f>
        <v>－</v>
      </c>
      <c r="G82" s="767"/>
      <c r="H82" s="810" t="str">
        <f>IF(AE80="適","－",H80)</f>
        <v>－</v>
      </c>
      <c r="I82" s="810"/>
      <c r="J82" s="810"/>
      <c r="K82" s="810"/>
      <c r="L82" s="823"/>
      <c r="M82" s="824"/>
      <c r="N82" s="824"/>
      <c r="O82" s="824"/>
      <c r="P82" s="824"/>
      <c r="Q82" s="825"/>
      <c r="R82" s="810" t="str">
        <f>IF(AE80="適","－",H82)</f>
        <v>－</v>
      </c>
      <c r="S82" s="810"/>
      <c r="T82" s="810"/>
      <c r="U82" s="810"/>
      <c r="V82" s="767" t="str">
        <f>IF(AE80="適","－",V80)</f>
        <v>－</v>
      </c>
      <c r="W82" s="767"/>
      <c r="X82" s="810" t="str">
        <f>IF(AE80="適","－",X80)</f>
        <v>－</v>
      </c>
      <c r="Y82" s="810"/>
      <c r="Z82" s="810"/>
      <c r="AA82" s="810" t="str">
        <f>IF(AE80="適","－",R82+X82)</f>
        <v>－</v>
      </c>
      <c r="AB82" s="810"/>
      <c r="AC82" s="810"/>
      <c r="AD82" s="810"/>
      <c r="AE82" s="35" t="str">
        <f>IF(AE80="適","－",IF(B80&gt;=AA82,"適","否"))</f>
        <v>－</v>
      </c>
    </row>
    <row r="83" spans="2:31" s="2" customFormat="1" ht="36" customHeight="1" thickTop="1">
      <c r="B83" s="819" t="s">
        <v>145</v>
      </c>
      <c r="C83" s="819"/>
      <c r="D83" s="819"/>
      <c r="E83" s="819"/>
      <c r="F83" s="840" t="s">
        <v>144</v>
      </c>
      <c r="G83" s="811"/>
      <c r="H83" s="811" t="s">
        <v>143</v>
      </c>
      <c r="I83" s="811"/>
      <c r="J83" s="811"/>
      <c r="K83" s="811"/>
      <c r="L83" s="814" t="s">
        <v>142</v>
      </c>
      <c r="M83" s="815"/>
      <c r="N83" s="811" t="s">
        <v>141</v>
      </c>
      <c r="O83" s="811"/>
      <c r="P83" s="811"/>
      <c r="Q83" s="811"/>
      <c r="R83" s="814" t="s">
        <v>140</v>
      </c>
      <c r="S83" s="815"/>
      <c r="T83" s="815"/>
      <c r="U83" s="815"/>
      <c r="V83" s="814" t="s">
        <v>139</v>
      </c>
      <c r="W83" s="815"/>
      <c r="X83" s="811" t="s">
        <v>138</v>
      </c>
      <c r="Y83" s="811"/>
      <c r="Z83" s="811"/>
      <c r="AA83" s="819" t="s">
        <v>137</v>
      </c>
      <c r="AB83" s="811"/>
      <c r="AC83" s="811"/>
      <c r="AD83" s="811"/>
      <c r="AE83" s="36" t="s">
        <v>136</v>
      </c>
    </row>
    <row r="84" spans="2:31" s="2" customFormat="1" ht="26.25" customHeight="1">
      <c r="B84" s="353"/>
      <c r="C84" s="353"/>
      <c r="D84" s="353"/>
      <c r="E84" s="353"/>
      <c r="F84" s="816"/>
      <c r="G84" s="817"/>
      <c r="H84" s="817"/>
      <c r="I84" s="817"/>
      <c r="J84" s="817"/>
      <c r="K84" s="818"/>
      <c r="L84" s="767" t="str">
        <f>IF($AE$80="適","－",L80)</f>
        <v>－</v>
      </c>
      <c r="M84" s="767"/>
      <c r="N84" s="810" t="str">
        <f>IF($AE$80="適","－",N80)</f>
        <v>－</v>
      </c>
      <c r="O84" s="810"/>
      <c r="P84" s="810"/>
      <c r="Q84" s="810"/>
      <c r="R84" s="810" t="str">
        <f>IF($AE$80="適","－",N84)</f>
        <v>－</v>
      </c>
      <c r="S84" s="810"/>
      <c r="T84" s="810"/>
      <c r="U84" s="810"/>
      <c r="V84" s="767" t="str">
        <f>IF($AE$80="適","－",V80)</f>
        <v>－</v>
      </c>
      <c r="W84" s="767"/>
      <c r="X84" s="810" t="str">
        <f>IF(AE80="適","－",X80)</f>
        <v>－</v>
      </c>
      <c r="Y84" s="810"/>
      <c r="Z84" s="810"/>
      <c r="AA84" s="810" t="str">
        <f>IF(AE80="適","－",R84+X84)</f>
        <v>－</v>
      </c>
      <c r="AB84" s="810"/>
      <c r="AC84" s="810"/>
      <c r="AD84" s="810"/>
      <c r="AE84" s="35" t="str">
        <f>IF(AE80="適","－",IF(B80&gt;=AA84,"適","否"))</f>
        <v>－</v>
      </c>
    </row>
  </sheetData>
  <mergeCells count="435">
    <mergeCell ref="T64:V64"/>
    <mergeCell ref="T65:V65"/>
    <mergeCell ref="N9:O9"/>
    <mergeCell ref="P9:Q9"/>
    <mergeCell ref="P8:Q8"/>
    <mergeCell ref="H8:I8"/>
    <mergeCell ref="J8:K8"/>
    <mergeCell ref="L8:M8"/>
    <mergeCell ref="E19:J19"/>
    <mergeCell ref="B21:E21"/>
    <mergeCell ref="F21:I21"/>
    <mergeCell ref="J21:M21"/>
    <mergeCell ref="N21:Q21"/>
    <mergeCell ref="B27:D27"/>
    <mergeCell ref="E27:J27"/>
    <mergeCell ref="K27:M27"/>
    <mergeCell ref="P33:S33"/>
    <mergeCell ref="T33:U34"/>
    <mergeCell ref="V33:W34"/>
    <mergeCell ref="L31:AD31"/>
    <mergeCell ref="L32:AA32"/>
    <mergeCell ref="AB32:AD34"/>
    <mergeCell ref="L33:O33"/>
    <mergeCell ref="X9:Y9"/>
    <mergeCell ref="T4:Z4"/>
    <mergeCell ref="K19:M19"/>
    <mergeCell ref="N19:S19"/>
    <mergeCell ref="T19:V19"/>
    <mergeCell ref="V9:W9"/>
    <mergeCell ref="V7:W8"/>
    <mergeCell ref="X7:AA7"/>
    <mergeCell ref="K12:O12"/>
    <mergeCell ref="K13:O13"/>
    <mergeCell ref="P13:S13"/>
    <mergeCell ref="T13:X13"/>
    <mergeCell ref="Y13:AE13"/>
    <mergeCell ref="F4:O4"/>
    <mergeCell ref="H9:I9"/>
    <mergeCell ref="J9:K9"/>
    <mergeCell ref="L9:M9"/>
    <mergeCell ref="H7:M7"/>
    <mergeCell ref="N7:Q7"/>
    <mergeCell ref="R7:U7"/>
    <mergeCell ref="R8:S8"/>
    <mergeCell ref="K14:O14"/>
    <mergeCell ref="W19:AE19"/>
    <mergeCell ref="X8:Y8"/>
    <mergeCell ref="Z8:AA8"/>
    <mergeCell ref="Z9:AA9"/>
    <mergeCell ref="T8:U8"/>
    <mergeCell ref="J22:M22"/>
    <mergeCell ref="N22:Q22"/>
    <mergeCell ref="I31:K34"/>
    <mergeCell ref="A2:AE2"/>
    <mergeCell ref="R9:S9"/>
    <mergeCell ref="T9:U9"/>
    <mergeCell ref="N8:O8"/>
    <mergeCell ref="B19:D19"/>
    <mergeCell ref="B22:E22"/>
    <mergeCell ref="F22:I22"/>
    <mergeCell ref="AB7:AE9"/>
    <mergeCell ref="R21:AA21"/>
    <mergeCell ref="AB21:AE21"/>
    <mergeCell ref="F17:N17"/>
    <mergeCell ref="B11:F11"/>
    <mergeCell ref="G11:X11"/>
    <mergeCell ref="Y11:AE11"/>
    <mergeCell ref="B12:F12"/>
    <mergeCell ref="G12:J12"/>
    <mergeCell ref="P12:S12"/>
    <mergeCell ref="T12:X12"/>
    <mergeCell ref="Y12:AE12"/>
    <mergeCell ref="B13:F13"/>
    <mergeCell ref="G13:J13"/>
    <mergeCell ref="B14:F14"/>
    <mergeCell ref="G14:J14"/>
    <mergeCell ref="R49:S49"/>
    <mergeCell ref="B40:C40"/>
    <mergeCell ref="I40:K40"/>
    <mergeCell ref="L40:M40"/>
    <mergeCell ref="N40:O40"/>
    <mergeCell ref="B42:C42"/>
    <mergeCell ref="B43:C43"/>
    <mergeCell ref="F46:H46"/>
    <mergeCell ref="B48:D48"/>
    <mergeCell ref="I35:K35"/>
    <mergeCell ref="I42:K42"/>
    <mergeCell ref="L37:M37"/>
    <mergeCell ref="B45:C45"/>
    <mergeCell ref="B47:C47"/>
    <mergeCell ref="B39:C39"/>
    <mergeCell ref="I39:K39"/>
    <mergeCell ref="L39:M39"/>
    <mergeCell ref="L38:M38"/>
    <mergeCell ref="B44:C44"/>
    <mergeCell ref="B37:C37"/>
    <mergeCell ref="X33:Y34"/>
    <mergeCell ref="Z33:AA34"/>
    <mergeCell ref="B29:E29"/>
    <mergeCell ref="F29:M29"/>
    <mergeCell ref="N29:P29"/>
    <mergeCell ref="Q29:T29"/>
    <mergeCell ref="U29:AA29"/>
    <mergeCell ref="B34:D34"/>
    <mergeCell ref="L34:M34"/>
    <mergeCell ref="N34:O34"/>
    <mergeCell ref="P34:Q34"/>
    <mergeCell ref="R34:S34"/>
    <mergeCell ref="F31:H34"/>
    <mergeCell ref="B31:E33"/>
    <mergeCell ref="F39:H39"/>
    <mergeCell ref="AB42:AD42"/>
    <mergeCell ref="B41:C41"/>
    <mergeCell ref="B38:C38"/>
    <mergeCell ref="I38:K38"/>
    <mergeCell ref="R38:S38"/>
    <mergeCell ref="R39:S39"/>
    <mergeCell ref="V36:W36"/>
    <mergeCell ref="X36:Y36"/>
    <mergeCell ref="Z36:AA36"/>
    <mergeCell ref="N37:O37"/>
    <mergeCell ref="P37:Q37"/>
    <mergeCell ref="R37:S37"/>
    <mergeCell ref="F40:H40"/>
    <mergeCell ref="L42:M42"/>
    <mergeCell ref="AB38:AD38"/>
    <mergeCell ref="N42:O42"/>
    <mergeCell ref="P42:Q42"/>
    <mergeCell ref="R42:S42"/>
    <mergeCell ref="T42:U42"/>
    <mergeCell ref="N38:O38"/>
    <mergeCell ref="R41:S41"/>
    <mergeCell ref="P38:Q38"/>
    <mergeCell ref="X42:Y42"/>
    <mergeCell ref="B35:C35"/>
    <mergeCell ref="L35:M35"/>
    <mergeCell ref="N35:O35"/>
    <mergeCell ref="P35:Q35"/>
    <mergeCell ref="B36:C36"/>
    <mergeCell ref="L36:M36"/>
    <mergeCell ref="N36:O36"/>
    <mergeCell ref="P36:Q36"/>
    <mergeCell ref="Z45:AA45"/>
    <mergeCell ref="F45:H45"/>
    <mergeCell ref="L45:M45"/>
    <mergeCell ref="I44:K44"/>
    <mergeCell ref="I45:K45"/>
    <mergeCell ref="F41:H41"/>
    <mergeCell ref="P45:Q45"/>
    <mergeCell ref="I43:K43"/>
    <mergeCell ref="V42:W42"/>
    <mergeCell ref="X43:Y43"/>
    <mergeCell ref="Z43:AA43"/>
    <mergeCell ref="F42:H42"/>
    <mergeCell ref="L43:M43"/>
    <mergeCell ref="N43:O43"/>
    <mergeCell ref="P43:Q43"/>
    <mergeCell ref="R43:S43"/>
    <mergeCell ref="Z42:AA42"/>
    <mergeCell ref="Z39:AA39"/>
    <mergeCell ref="AB39:AD39"/>
    <mergeCell ref="N39:O39"/>
    <mergeCell ref="P39:Q39"/>
    <mergeCell ref="B46:C46"/>
    <mergeCell ref="L46:M46"/>
    <mergeCell ref="R47:S47"/>
    <mergeCell ref="T47:U47"/>
    <mergeCell ref="T46:U46"/>
    <mergeCell ref="I47:K47"/>
    <mergeCell ref="F47:H47"/>
    <mergeCell ref="N46:O46"/>
    <mergeCell ref="P46:Q46"/>
    <mergeCell ref="R46:S46"/>
    <mergeCell ref="F43:H43"/>
    <mergeCell ref="F44:H44"/>
    <mergeCell ref="AB45:AD45"/>
    <mergeCell ref="T44:U44"/>
    <mergeCell ref="V44:W44"/>
    <mergeCell ref="X44:Y44"/>
    <mergeCell ref="Z44:AA44"/>
    <mergeCell ref="AB44:AD44"/>
    <mergeCell ref="R45:S45"/>
    <mergeCell ref="V45:W45"/>
    <mergeCell ref="X45:Y45"/>
    <mergeCell ref="T45:U45"/>
    <mergeCell ref="V43:W43"/>
    <mergeCell ref="L44:M44"/>
    <mergeCell ref="N44:O44"/>
    <mergeCell ref="P44:Q44"/>
    <mergeCell ref="R44:S44"/>
    <mergeCell ref="T43:U43"/>
    <mergeCell ref="AB43:AD43"/>
    <mergeCell ref="T49:U49"/>
    <mergeCell ref="V49:W49"/>
    <mergeCell ref="X49:Y49"/>
    <mergeCell ref="Z49:AA49"/>
    <mergeCell ref="P50:T50"/>
    <mergeCell ref="U50:AE50"/>
    <mergeCell ref="I49:K49"/>
    <mergeCell ref="AB46:AD46"/>
    <mergeCell ref="V47:W47"/>
    <mergeCell ref="X47:Y47"/>
    <mergeCell ref="Z47:AA47"/>
    <mergeCell ref="AB47:AD47"/>
    <mergeCell ref="V46:W46"/>
    <mergeCell ref="X46:Y46"/>
    <mergeCell ref="L47:M47"/>
    <mergeCell ref="N47:O47"/>
    <mergeCell ref="P47:Q47"/>
    <mergeCell ref="I46:K46"/>
    <mergeCell ref="Z46:AA46"/>
    <mergeCell ref="L49:M49"/>
    <mergeCell ref="N49:O49"/>
    <mergeCell ref="P49:Q49"/>
    <mergeCell ref="N45:O45"/>
    <mergeCell ref="X35:Y35"/>
    <mergeCell ref="Z35:AA35"/>
    <mergeCell ref="AB35:AD35"/>
    <mergeCell ref="R36:S36"/>
    <mergeCell ref="I41:K41"/>
    <mergeCell ref="L41:M41"/>
    <mergeCell ref="N41:O41"/>
    <mergeCell ref="P41:Q41"/>
    <mergeCell ref="V39:W39"/>
    <mergeCell ref="T37:U37"/>
    <mergeCell ref="V37:W37"/>
    <mergeCell ref="X37:Y37"/>
    <mergeCell ref="Z37:AA37"/>
    <mergeCell ref="T38:U38"/>
    <mergeCell ref="V38:W38"/>
    <mergeCell ref="X38:Y38"/>
    <mergeCell ref="AB36:AD36"/>
    <mergeCell ref="R35:S35"/>
    <mergeCell ref="AB37:AD37"/>
    <mergeCell ref="I36:K36"/>
    <mergeCell ref="I37:K37"/>
    <mergeCell ref="T36:U36"/>
    <mergeCell ref="T39:U39"/>
    <mergeCell ref="Z38:AA38"/>
    <mergeCell ref="F49:H49"/>
    <mergeCell ref="F48:H48"/>
    <mergeCell ref="AE31:AE34"/>
    <mergeCell ref="F35:H35"/>
    <mergeCell ref="F36:H36"/>
    <mergeCell ref="F37:H37"/>
    <mergeCell ref="F38:H38"/>
    <mergeCell ref="Z41:AA41"/>
    <mergeCell ref="AB41:AD41"/>
    <mergeCell ref="T40:U40"/>
    <mergeCell ref="V40:W40"/>
    <mergeCell ref="X40:Y40"/>
    <mergeCell ref="Z40:AA40"/>
    <mergeCell ref="AB40:AD40"/>
    <mergeCell ref="T41:U41"/>
    <mergeCell ref="V41:W41"/>
    <mergeCell ref="X41:Y41"/>
    <mergeCell ref="P40:Q40"/>
    <mergeCell ref="R40:S40"/>
    <mergeCell ref="X39:Y39"/>
    <mergeCell ref="T35:U35"/>
    <mergeCell ref="I48:AE48"/>
    <mergeCell ref="AB49:AE49"/>
    <mergeCell ref="V35:W35"/>
    <mergeCell ref="P51:AE51"/>
    <mergeCell ref="P52:AE52"/>
    <mergeCell ref="C61:F61"/>
    <mergeCell ref="C60:F60"/>
    <mergeCell ref="D50:H50"/>
    <mergeCell ref="D51:H52"/>
    <mergeCell ref="I50:O50"/>
    <mergeCell ref="I51:O51"/>
    <mergeCell ref="I52:O52"/>
    <mergeCell ref="C57:F57"/>
    <mergeCell ref="B50:C52"/>
    <mergeCell ref="B53:AE53"/>
    <mergeCell ref="J57:M57"/>
    <mergeCell ref="N57:O57"/>
    <mergeCell ref="C54:F54"/>
    <mergeCell ref="G55:I55"/>
    <mergeCell ref="N58:O58"/>
    <mergeCell ref="J58:M58"/>
    <mergeCell ref="G56:I56"/>
    <mergeCell ref="G57:I57"/>
    <mergeCell ref="P56:S56"/>
    <mergeCell ref="P57:S57"/>
    <mergeCell ref="P58:S58"/>
    <mergeCell ref="D58:F58"/>
    <mergeCell ref="B49:E49"/>
    <mergeCell ref="L68:X68"/>
    <mergeCell ref="Y68:AA68"/>
    <mergeCell ref="C68:K68"/>
    <mergeCell ref="B72:E72"/>
    <mergeCell ref="B70:E71"/>
    <mergeCell ref="L73:O73"/>
    <mergeCell ref="P73:S73"/>
    <mergeCell ref="C64:S64"/>
    <mergeCell ref="G62:I62"/>
    <mergeCell ref="C63:F63"/>
    <mergeCell ref="G63:I63"/>
    <mergeCell ref="P63:S63"/>
    <mergeCell ref="J63:O63"/>
    <mergeCell ref="B67:K67"/>
    <mergeCell ref="L67:T67"/>
    <mergeCell ref="W64:AC64"/>
    <mergeCell ref="W65:AC65"/>
    <mergeCell ref="C55:F55"/>
    <mergeCell ref="C56:F56"/>
    <mergeCell ref="C59:F59"/>
    <mergeCell ref="G58:I58"/>
    <mergeCell ref="C62:F62"/>
    <mergeCell ref="P55:S55"/>
    <mergeCell ref="B83:E84"/>
    <mergeCell ref="F83:G83"/>
    <mergeCell ref="H83:K83"/>
    <mergeCell ref="L83:M83"/>
    <mergeCell ref="N83:Q83"/>
    <mergeCell ref="R83:U83"/>
    <mergeCell ref="B81:E82"/>
    <mergeCell ref="F81:G81"/>
    <mergeCell ref="F79:G79"/>
    <mergeCell ref="H79:K79"/>
    <mergeCell ref="B77:E79"/>
    <mergeCell ref="B80:E80"/>
    <mergeCell ref="B73:E74"/>
    <mergeCell ref="F74:G74"/>
    <mergeCell ref="H74:K74"/>
    <mergeCell ref="L74:O74"/>
    <mergeCell ref="P74:S74"/>
    <mergeCell ref="T74:W74"/>
    <mergeCell ref="F73:G73"/>
    <mergeCell ref="H73:K73"/>
    <mergeCell ref="X80:Z80"/>
    <mergeCell ref="X74:AA74"/>
    <mergeCell ref="T73:W73"/>
    <mergeCell ref="X73:AA73"/>
    <mergeCell ref="V80:W80"/>
    <mergeCell ref="AA78:AD79"/>
    <mergeCell ref="F78:Q78"/>
    <mergeCell ref="X78:Z79"/>
    <mergeCell ref="T59:V59"/>
    <mergeCell ref="T60:V60"/>
    <mergeCell ref="T61:V61"/>
    <mergeCell ref="V81:W81"/>
    <mergeCell ref="X82:Z82"/>
    <mergeCell ref="AA81:AD81"/>
    <mergeCell ref="AA82:AD82"/>
    <mergeCell ref="V82:W82"/>
    <mergeCell ref="AB73:AC73"/>
    <mergeCell ref="AB74:AC74"/>
    <mergeCell ref="F70:AA70"/>
    <mergeCell ref="L72:O72"/>
    <mergeCell ref="F71:G71"/>
    <mergeCell ref="AB72:AC72"/>
    <mergeCell ref="P72:S72"/>
    <mergeCell ref="T72:W72"/>
    <mergeCell ref="X72:AA72"/>
    <mergeCell ref="H72:K72"/>
    <mergeCell ref="H71:K71"/>
    <mergeCell ref="F72:G72"/>
    <mergeCell ref="L71:O71"/>
    <mergeCell ref="P71:S71"/>
    <mergeCell ref="T71:W71"/>
    <mergeCell ref="B65:S65"/>
    <mergeCell ref="X71:AA71"/>
    <mergeCell ref="T54:V54"/>
    <mergeCell ref="J54:O54"/>
    <mergeCell ref="G54:I54"/>
    <mergeCell ref="P54:S54"/>
    <mergeCell ref="P59:S59"/>
    <mergeCell ref="P60:S60"/>
    <mergeCell ref="P62:S62"/>
    <mergeCell ref="W60:AC60"/>
    <mergeCell ref="W62:AC62"/>
    <mergeCell ref="J62:O62"/>
    <mergeCell ref="W57:AC57"/>
    <mergeCell ref="W58:AC58"/>
    <mergeCell ref="W59:AC59"/>
    <mergeCell ref="T55:V55"/>
    <mergeCell ref="J55:O55"/>
    <mergeCell ref="J56:O56"/>
    <mergeCell ref="P61:S61"/>
    <mergeCell ref="G59:I59"/>
    <mergeCell ref="G60:I60"/>
    <mergeCell ref="G61:I61"/>
    <mergeCell ref="J60:O60"/>
    <mergeCell ref="J61:O61"/>
    <mergeCell ref="T63:V63"/>
    <mergeCell ref="AB22:AE22"/>
    <mergeCell ref="N27:AE27"/>
    <mergeCell ref="N79:Q79"/>
    <mergeCell ref="F82:G82"/>
    <mergeCell ref="X81:Z81"/>
    <mergeCell ref="AA80:AD80"/>
    <mergeCell ref="F80:G80"/>
    <mergeCell ref="H82:K82"/>
    <mergeCell ref="L82:Q82"/>
    <mergeCell ref="T62:V62"/>
    <mergeCell ref="W61:AC61"/>
    <mergeCell ref="AB70:AC71"/>
    <mergeCell ref="AE77:AE79"/>
    <mergeCell ref="F77:AD77"/>
    <mergeCell ref="R22:AA22"/>
    <mergeCell ref="L79:M79"/>
    <mergeCell ref="F25:N25"/>
    <mergeCell ref="W54:AC54"/>
    <mergeCell ref="W55:AC55"/>
    <mergeCell ref="W56:AC56"/>
    <mergeCell ref="W63:AC63"/>
    <mergeCell ref="T56:V56"/>
    <mergeCell ref="T57:V57"/>
    <mergeCell ref="T58:V58"/>
    <mergeCell ref="P14:S14"/>
    <mergeCell ref="T14:X14"/>
    <mergeCell ref="Y14:AE14"/>
    <mergeCell ref="V84:W84"/>
    <mergeCell ref="X84:Z84"/>
    <mergeCell ref="H81:K81"/>
    <mergeCell ref="AA84:AD84"/>
    <mergeCell ref="N80:Q80"/>
    <mergeCell ref="R78:U79"/>
    <mergeCell ref="R80:U80"/>
    <mergeCell ref="V78:W79"/>
    <mergeCell ref="R81:U81"/>
    <mergeCell ref="R82:U82"/>
    <mergeCell ref="F84:K84"/>
    <mergeCell ref="L84:M84"/>
    <mergeCell ref="N84:Q84"/>
    <mergeCell ref="H80:K80"/>
    <mergeCell ref="L80:M80"/>
    <mergeCell ref="X83:Z83"/>
    <mergeCell ref="R84:U84"/>
    <mergeCell ref="V83:W83"/>
    <mergeCell ref="AA83:AD83"/>
    <mergeCell ref="L81:M81"/>
    <mergeCell ref="N81:Q81"/>
  </mergeCells>
  <phoneticPr fontId="1"/>
  <dataValidations count="12">
    <dataValidation type="list" allowBlank="1" showInputMessage="1" showErrorMessage="1" sqref="F17:N17 F25:N25">
      <formula1>"自己所有,一部自己所有,自己所有以外"</formula1>
    </dataValidation>
    <dataValidation type="list" allowBlank="1" showInputMessage="1" showErrorMessage="1" sqref="R22:AA22">
      <formula1>"同一又は隣接敷地内,代替地"</formula1>
    </dataValidation>
    <dataValidation type="list" allowBlank="1" showInputMessage="1" showErrorMessage="1" sqref="T4:Z4">
      <formula1>"幼稚園,保育所,その他"</formula1>
    </dataValidation>
    <dataValidation type="list" allowBlank="1" showInputMessage="1" showErrorMessage="1" sqref="N57:O58">
      <formula1>"有,無"</formula1>
    </dataValidation>
    <dataValidation type="list" allowBlank="1" showInputMessage="1" showErrorMessage="1" sqref="J56:O56">
      <formula1>"職員室との兼用,単独"</formula1>
    </dataValidation>
    <dataValidation type="list" allowBlank="1" showInputMessage="1" showErrorMessage="1" sqref="J55:O55">
      <formula1>"保健室との兼用,単独"</formula1>
    </dataValidation>
    <dataValidation type="list" allowBlank="1" showInputMessage="1" showErrorMessage="1" sqref="I50:O50">
      <formula1>"耐火建築物,準耐火建築物"</formula1>
    </dataValidation>
    <dataValidation type="list" allowBlank="1" showInputMessage="1" showErrorMessage="1" sqref="Y68:AA68">
      <formula1>"適,否,－"</formula1>
    </dataValidation>
    <dataValidation type="list" allowBlank="1" showInputMessage="1" showErrorMessage="1" sqref="L67:T67">
      <formula1>"無,有（幼稚園からの移行特例）"</formula1>
    </dataValidation>
    <dataValidation type="list" allowBlank="1" showInputMessage="1" showErrorMessage="1" sqref="E35:E48">
      <formula1>"１階,２階,３階,４階"</formula1>
    </dataValidation>
    <dataValidation type="list" allowBlank="1" showInputMessage="1" showErrorMessage="1" sqref="N29:P29">
      <formula1>"平屋,２階建,３階建,４階建以上"</formula1>
    </dataValidation>
    <dataValidation type="list" allowBlank="1" showInputMessage="1" showErrorMessage="1" sqref="AF8">
      <formula1>"同一又は隣接する敷地,代替地活用"</formula1>
    </dataValidation>
  </dataValidations>
  <pageMargins left="0.70866141732283472" right="0.70866141732283472" top="0.74803149606299213" bottom="0.74803149606299213" header="0.31496062992125984" footer="0.31496062992125984"/>
  <pageSetup paperSize="9" scale="86" fitToHeight="0" orientation="portrait" r:id="rId1"/>
  <headerFooter>
    <oddHeader>&amp;R&amp;A</oddHeader>
    <oddFooter xml:space="preserve">&amp;R
</oddFooter>
  </headerFooter>
  <rowBreaks count="1" manualBreakCount="1">
    <brk id="49"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様式2-1__職員配置基準調書【運営用・数式有】 </vt:lpstr>
      <vt:lpstr>様式2-2_施設設備認可基準調書【認定申請用・数式有】</vt:lpstr>
      <vt:lpstr>'様式2-1__職員配置基準調書【運営用・数式有】 '!Print_Area</vt:lpstr>
      <vt:lpstr>'様式2-2_施設設備認可基準調書【認定申請用・数式有】'!Print_Area</vt:lpstr>
      <vt:lpstr>'様式2-1__職員配置基準調書【運営用・数式有】 '!Print_Titles</vt:lpstr>
      <vt:lpstr>'様式2-2_施設設備認可基準調書【認定申請用・数式有】'!Print_Titles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2015-11-18T05:56:10Z</cp:lastPrinted>
  <dcterms:created xsi:type="dcterms:W3CDTF">2015-07-14T11:11:47Z</dcterms:created>
  <dcterms:modified xsi:type="dcterms:W3CDTF">2017-01-24T01:16:17Z</dcterms:modified>
</cp:coreProperties>
</file>