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12360_保護・監査指導室\12施設監査３班\☆児童施設監査班\01：事前提出資料\01：保育所／こども園\②私営\県HP掲載分\R6【私営】幼保連携型認定こども園\"/>
    </mc:Choice>
  </mc:AlternateContent>
  <bookViews>
    <workbookView xWindow="0" yWindow="0" windowWidth="28800" windowHeight="12315" tabRatio="714" activeTab="12"/>
  </bookViews>
  <sheets>
    <sheet name="表紙" sheetId="2" r:id="rId1"/>
    <sheet name="１（１）" sheetId="3" r:id="rId2"/>
    <sheet name="１（2)" sheetId="22" r:id="rId3"/>
    <sheet name="１（３）" sheetId="4" r:id="rId4"/>
    <sheet name="１（４）" sheetId="5" r:id="rId5"/>
    <sheet name="１（５）" sheetId="6" r:id="rId6"/>
    <sheet name="２・３" sheetId="15" r:id="rId7"/>
    <sheet name="４（１）" sheetId="25" r:id="rId8"/>
    <sheet name="４（２）" sheetId="26" r:id="rId9"/>
    <sheet name="５" sheetId="18" r:id="rId10"/>
    <sheet name="6" sheetId="27" r:id="rId11"/>
    <sheet name="７" sheetId="28" r:id="rId12"/>
    <sheet name="一覧表" sheetId="29" r:id="rId13"/>
  </sheets>
  <externalReferences>
    <externalReference r:id="rId14"/>
  </externalReferences>
  <definedNames>
    <definedName name="asw">#REF!</definedName>
    <definedName name="aswe">#REF!</definedName>
    <definedName name="_xlnm.Print_Area" localSheetId="1">'１（１）'!$B$1:$L$39</definedName>
    <definedName name="_xlnm.Print_Area" localSheetId="2">'１（2)'!$B$1:$L$39</definedName>
    <definedName name="_xlnm.Print_Area" localSheetId="3">'１（３）'!$B$1:$L$23</definedName>
    <definedName name="_xlnm.Print_Area" localSheetId="4">'１（４）'!$A$1:$AH$40</definedName>
    <definedName name="_xlnm.Print_Area" localSheetId="5">'１（５）'!$A$1:$O$37</definedName>
    <definedName name="_xlnm.Print_Area" localSheetId="6">'２・３'!$A$1:$Q$51</definedName>
    <definedName name="_xlnm.Print_Area" localSheetId="9">'５'!$B$1:$J$37</definedName>
    <definedName name="_xlnm.Print_Area" localSheetId="10">'6'!$A$1:$N$45</definedName>
    <definedName name="_xlnm.Print_Area" localSheetId="11">'７'!$A$1:$E$42</definedName>
    <definedName name="_xlnm.Print_Area" localSheetId="12">一覧表!$A$1:$G$173</definedName>
    <definedName name="_xlnm.Print_Area" localSheetId="0">表紙!$A$1:$L$55</definedName>
    <definedName name="_xlnm.Print_Titles" localSheetId="12">一覧表!$11:$12</definedName>
    <definedName name="月別_内訳" localSheetId="7">#REF!</definedName>
    <definedName name="月別_内訳" localSheetId="8">#REF!</definedName>
    <definedName name="月別_内訳" localSheetId="10">#REF!</definedName>
    <definedName name="月別_内訳" localSheetId="12">#REF!</definedName>
    <definedName name="月別_内訳">#REF!</definedName>
    <definedName name="左記職員の内正規職員外の数" localSheetId="7">#REF!</definedName>
    <definedName name="左記職員の内正規職員外の数" localSheetId="8">#REF!</definedName>
    <definedName name="左記職員の内正規職員外の数" localSheetId="10">#REF!</definedName>
    <definedName name="左記職員の内正規職員外の数" localSheetId="12">#REF!</definedName>
    <definedName name="左記職員の内正規職員外の数">#REF!</definedName>
    <definedName name="初日入所人数" localSheetId="7">#REF!</definedName>
    <definedName name="初日入所人数" localSheetId="8">#REF!</definedName>
    <definedName name="初日入所人数" localSheetId="10">#REF!</definedName>
    <definedName name="初日入所人数" localSheetId="12">#REF!</definedName>
    <definedName name="初日入所人数">#REF!</definedName>
    <definedName name="職員過不足数" localSheetId="7">#REF!</definedName>
    <definedName name="職員過不足数" localSheetId="8">#REF!</definedName>
    <definedName name="職員過不足数" localSheetId="10">#REF!</definedName>
    <definedName name="職員過不足数" localSheetId="12">#REF!</definedName>
    <definedName name="職員過不足数">#REF!</definedName>
    <definedName name="職員現員数" localSheetId="7">#REF!</definedName>
    <definedName name="職員現員数" localSheetId="8">#REF!</definedName>
    <definedName name="職員現員数" localSheetId="10">#REF!</definedName>
    <definedName name="職員現員数" localSheetId="12">#REF!</definedName>
    <definedName name="職員現員数">#REF!</definedName>
  </definedNames>
  <calcPr calcId="162913"/>
</workbook>
</file>

<file path=xl/calcChain.xml><?xml version="1.0" encoding="utf-8"?>
<calcChain xmlns="http://schemas.openxmlformats.org/spreadsheetml/2006/main">
  <c r="D39" i="28" l="1"/>
  <c r="D21" i="28"/>
  <c r="D1" i="28"/>
  <c r="K39" i="27" l="1"/>
  <c r="H39" i="27"/>
  <c r="G39" i="27"/>
  <c r="C39" i="27"/>
  <c r="N21" i="27"/>
  <c r="M21" i="27"/>
  <c r="I21" i="27"/>
  <c r="F21" i="27"/>
  <c r="E21" i="27"/>
  <c r="F1" i="27"/>
  <c r="N39" i="27" s="1"/>
  <c r="G21" i="27" l="1"/>
  <c r="I39" i="27"/>
  <c r="H21" i="27"/>
  <c r="J39" i="27"/>
  <c r="J21" i="27"/>
  <c r="D39" i="27"/>
  <c r="D40" i="27" s="1"/>
  <c r="L39" i="27"/>
  <c r="C21" i="27"/>
  <c r="E22" i="27" s="1"/>
  <c r="K21" i="27"/>
  <c r="E39" i="27"/>
  <c r="E40" i="27" s="1"/>
  <c r="M39" i="27"/>
  <c r="D21" i="27"/>
  <c r="D22" i="27" s="1"/>
  <c r="L21" i="27"/>
  <c r="F39" i="27"/>
  <c r="H31" i="5"/>
  <c r="H29" i="5"/>
  <c r="H27" i="5"/>
  <c r="H25" i="5"/>
  <c r="H23" i="5"/>
  <c r="H21" i="5"/>
  <c r="H19" i="5"/>
  <c r="H17" i="5"/>
  <c r="H15" i="5"/>
  <c r="H13" i="5"/>
  <c r="H11" i="5"/>
  <c r="X34" i="5" l="1"/>
  <c r="Y33" i="5"/>
  <c r="E1" i="5" l="1"/>
  <c r="C3" i="26" l="1"/>
  <c r="L1" i="25"/>
  <c r="H1" i="25"/>
  <c r="D2" i="25"/>
  <c r="G8" i="26"/>
  <c r="K8" i="26" s="1"/>
  <c r="M8" i="26" s="1"/>
  <c r="J8" i="26"/>
  <c r="G9" i="26"/>
  <c r="Y9" i="26" s="1"/>
  <c r="J9" i="26"/>
  <c r="K9" i="26" s="1"/>
  <c r="M9" i="26" s="1"/>
  <c r="Q9" i="26"/>
  <c r="AI9" i="26"/>
  <c r="G10" i="26"/>
  <c r="J10" i="26"/>
  <c r="G11" i="26"/>
  <c r="Y11" i="26" s="1"/>
  <c r="AB11" i="26" s="1"/>
  <c r="J11" i="26"/>
  <c r="Z11" i="26" s="1"/>
  <c r="Q11" i="26"/>
  <c r="AI11" i="26"/>
  <c r="G12" i="26"/>
  <c r="K12" i="26" s="1"/>
  <c r="M12" i="26" s="1"/>
  <c r="J12" i="26"/>
  <c r="G13" i="26"/>
  <c r="Y13" i="26" s="1"/>
  <c r="AB13" i="26" s="1"/>
  <c r="J13" i="26"/>
  <c r="K13" i="26" s="1"/>
  <c r="M13" i="26" s="1"/>
  <c r="Q13" i="26"/>
  <c r="Z13" i="26"/>
  <c r="AD13" i="26" s="1"/>
  <c r="AI13" i="26"/>
  <c r="G14" i="26"/>
  <c r="J14" i="26"/>
  <c r="G15" i="26"/>
  <c r="Y15" i="26" s="1"/>
  <c r="AB15" i="26" s="1"/>
  <c r="J15" i="26"/>
  <c r="Z15" i="26" s="1"/>
  <c r="AD15" i="26" s="1"/>
  <c r="Q15" i="26"/>
  <c r="AI15" i="26"/>
  <c r="G16" i="26"/>
  <c r="J16" i="26"/>
  <c r="K16" i="26"/>
  <c r="M16" i="26" s="1"/>
  <c r="G17" i="26"/>
  <c r="Y17" i="26" s="1"/>
  <c r="AB17" i="26" s="1"/>
  <c r="J17" i="26"/>
  <c r="Z17" i="26" s="1"/>
  <c r="AD17" i="26" s="1"/>
  <c r="Q17" i="26"/>
  <c r="AI17" i="26"/>
  <c r="G18" i="26"/>
  <c r="J18" i="26"/>
  <c r="G19" i="26"/>
  <c r="J19" i="26"/>
  <c r="Z19" i="26" s="1"/>
  <c r="AD19" i="26" s="1"/>
  <c r="Q19" i="26"/>
  <c r="AI19" i="26"/>
  <c r="G20" i="26"/>
  <c r="K20" i="26" s="1"/>
  <c r="M20" i="26" s="1"/>
  <c r="J20" i="26"/>
  <c r="G21" i="26"/>
  <c r="Y21" i="26" s="1"/>
  <c r="AB21" i="26" s="1"/>
  <c r="J21" i="26"/>
  <c r="Z21" i="26" s="1"/>
  <c r="AD21" i="26" s="1"/>
  <c r="Q21" i="26"/>
  <c r="AI21" i="26"/>
  <c r="G22" i="26"/>
  <c r="K22" i="26" s="1"/>
  <c r="M22" i="26" s="1"/>
  <c r="J22" i="26"/>
  <c r="G23" i="26"/>
  <c r="K23" i="26" s="1"/>
  <c r="M23" i="26" s="1"/>
  <c r="J23" i="26"/>
  <c r="Z23" i="26" s="1"/>
  <c r="AD23" i="26" s="1"/>
  <c r="Q23" i="26"/>
  <c r="AI23" i="26"/>
  <c r="G24" i="26"/>
  <c r="K24" i="26" s="1"/>
  <c r="M24" i="26" s="1"/>
  <c r="J24" i="26"/>
  <c r="G25" i="26"/>
  <c r="Y25" i="26" s="1"/>
  <c r="AB25" i="26" s="1"/>
  <c r="J25" i="26"/>
  <c r="Q25" i="26"/>
  <c r="Z25" i="26"/>
  <c r="AD25" i="26" s="1"/>
  <c r="AI25" i="26"/>
  <c r="G26" i="26"/>
  <c r="K26" i="26" s="1"/>
  <c r="M26" i="26" s="1"/>
  <c r="J26" i="26"/>
  <c r="G27" i="26"/>
  <c r="Y27" i="26" s="1"/>
  <c r="AB27" i="26" s="1"/>
  <c r="J27" i="26"/>
  <c r="Z27" i="26" s="1"/>
  <c r="AD27" i="26" s="1"/>
  <c r="Q27" i="26"/>
  <c r="AI27" i="26"/>
  <c r="G28" i="26"/>
  <c r="J28" i="26"/>
  <c r="G29" i="26"/>
  <c r="Y29" i="26" s="1"/>
  <c r="AB29" i="26" s="1"/>
  <c r="J29" i="26"/>
  <c r="Z29" i="26" s="1"/>
  <c r="AD29" i="26" s="1"/>
  <c r="Q29" i="26"/>
  <c r="AI29" i="26"/>
  <c r="G30" i="26"/>
  <c r="J30" i="26"/>
  <c r="G31" i="26"/>
  <c r="Y31" i="26" s="1"/>
  <c r="AB31" i="26" s="1"/>
  <c r="J31" i="26"/>
  <c r="Z31" i="26" s="1"/>
  <c r="AD31" i="26" s="1"/>
  <c r="Q31" i="26"/>
  <c r="AI31" i="26"/>
  <c r="C34" i="26"/>
  <c r="C37" i="26" s="1"/>
  <c r="D34" i="26"/>
  <c r="E34" i="26"/>
  <c r="F34" i="26"/>
  <c r="F37" i="26" s="1"/>
  <c r="H34" i="26"/>
  <c r="H37" i="26" s="1"/>
  <c r="I34" i="26"/>
  <c r="I37" i="26" s="1"/>
  <c r="L34" i="26"/>
  <c r="L37" i="26" s="1"/>
  <c r="N34" i="26"/>
  <c r="N37" i="26" s="1"/>
  <c r="O34" i="26"/>
  <c r="O37" i="26" s="1"/>
  <c r="P34" i="26"/>
  <c r="P37" i="26" s="1"/>
  <c r="R34" i="26"/>
  <c r="R37" i="26" s="1"/>
  <c r="S34" i="26"/>
  <c r="S37" i="26" s="1"/>
  <c r="T34" i="26"/>
  <c r="U34" i="26"/>
  <c r="U37" i="26" s="1"/>
  <c r="V34" i="26"/>
  <c r="V37" i="26" s="1"/>
  <c r="W34" i="26"/>
  <c r="W37" i="26" s="1"/>
  <c r="X34" i="26"/>
  <c r="AA34" i="26"/>
  <c r="AC34" i="26"/>
  <c r="AG34" i="26"/>
  <c r="AH34" i="26"/>
  <c r="D37" i="26"/>
  <c r="E37" i="26"/>
  <c r="T37" i="26"/>
  <c r="X37" i="26"/>
  <c r="G7" i="25"/>
  <c r="J7" i="25"/>
  <c r="G8" i="25"/>
  <c r="J8" i="25"/>
  <c r="Z8" i="25" s="1"/>
  <c r="Q8" i="25"/>
  <c r="Y8" i="25"/>
  <c r="AI8" i="25"/>
  <c r="G9" i="25"/>
  <c r="J9" i="25"/>
  <c r="G10" i="25"/>
  <c r="Y10" i="25" s="1"/>
  <c r="AB10" i="25" s="1"/>
  <c r="J10" i="25"/>
  <c r="Z10" i="25" s="1"/>
  <c r="AD10" i="25" s="1"/>
  <c r="Q10" i="25"/>
  <c r="AI10" i="25"/>
  <c r="G11" i="25"/>
  <c r="J11" i="25"/>
  <c r="G12" i="25"/>
  <c r="J12" i="25"/>
  <c r="Z12" i="25" s="1"/>
  <c r="AD12" i="25" s="1"/>
  <c r="Q12" i="25"/>
  <c r="AI12" i="25"/>
  <c r="G13" i="25"/>
  <c r="J13" i="25"/>
  <c r="K13" i="25"/>
  <c r="M13" i="25"/>
  <c r="G14" i="25"/>
  <c r="Y14" i="25" s="1"/>
  <c r="AB14" i="25" s="1"/>
  <c r="J14" i="25"/>
  <c r="K14" i="25" s="1"/>
  <c r="M14" i="25" s="1"/>
  <c r="Q14" i="25"/>
  <c r="AI14" i="25"/>
  <c r="G15" i="25"/>
  <c r="J15" i="25"/>
  <c r="G16" i="25"/>
  <c r="J16" i="25"/>
  <c r="Z16" i="25" s="1"/>
  <c r="AD16" i="25" s="1"/>
  <c r="Q16" i="25"/>
  <c r="AI16" i="25"/>
  <c r="G17" i="25"/>
  <c r="J17" i="25"/>
  <c r="G18" i="25"/>
  <c r="Y18" i="25" s="1"/>
  <c r="AB18" i="25" s="1"/>
  <c r="J18" i="25"/>
  <c r="Q18" i="25"/>
  <c r="Z18" i="25"/>
  <c r="AD18" i="25" s="1"/>
  <c r="AI18" i="25"/>
  <c r="G19" i="25"/>
  <c r="K19" i="25" s="1"/>
  <c r="M19" i="25" s="1"/>
  <c r="J19" i="25"/>
  <c r="G20" i="25"/>
  <c r="Y20" i="25" s="1"/>
  <c r="AB20" i="25" s="1"/>
  <c r="J20" i="25"/>
  <c r="Z20" i="25" s="1"/>
  <c r="AD20" i="25" s="1"/>
  <c r="Q20" i="25"/>
  <c r="AI20" i="25"/>
  <c r="G21" i="25"/>
  <c r="J21" i="25"/>
  <c r="K21" i="25" s="1"/>
  <c r="M21" i="25" s="1"/>
  <c r="G22" i="25"/>
  <c r="Y22" i="25" s="1"/>
  <c r="AB22" i="25" s="1"/>
  <c r="J22" i="25"/>
  <c r="Z22" i="25" s="1"/>
  <c r="AD22" i="25" s="1"/>
  <c r="K22" i="25"/>
  <c r="M22" i="25" s="1"/>
  <c r="Q22" i="25"/>
  <c r="AI22" i="25"/>
  <c r="G23" i="25"/>
  <c r="J23" i="25"/>
  <c r="G24" i="25"/>
  <c r="Y24" i="25" s="1"/>
  <c r="AB24" i="25" s="1"/>
  <c r="J24" i="25"/>
  <c r="Z24" i="25" s="1"/>
  <c r="AD24" i="25" s="1"/>
  <c r="Q24" i="25"/>
  <c r="AI24" i="25"/>
  <c r="G25" i="25"/>
  <c r="J25" i="25"/>
  <c r="G26" i="25"/>
  <c r="Y26" i="25" s="1"/>
  <c r="AB26" i="25" s="1"/>
  <c r="J26" i="25"/>
  <c r="Z26" i="25" s="1"/>
  <c r="AD26" i="25" s="1"/>
  <c r="Q26" i="25"/>
  <c r="AI26" i="25"/>
  <c r="G27" i="25"/>
  <c r="J27" i="25"/>
  <c r="G28" i="25"/>
  <c r="J28" i="25"/>
  <c r="Z28" i="25" s="1"/>
  <c r="AD28" i="25" s="1"/>
  <c r="Q28" i="25"/>
  <c r="AI28" i="25"/>
  <c r="G29" i="25"/>
  <c r="K29" i="25" s="1"/>
  <c r="M29" i="25" s="1"/>
  <c r="J29" i="25"/>
  <c r="G30" i="25"/>
  <c r="Y30" i="25" s="1"/>
  <c r="AB30" i="25" s="1"/>
  <c r="J30" i="25"/>
  <c r="K30" i="25" s="1"/>
  <c r="M30" i="25" s="1"/>
  <c r="Q30" i="25"/>
  <c r="AI30" i="25"/>
  <c r="C33" i="25"/>
  <c r="C36" i="25" s="1"/>
  <c r="D33" i="25"/>
  <c r="D36" i="25" s="1"/>
  <c r="E33" i="25"/>
  <c r="E36" i="25" s="1"/>
  <c r="F33" i="25"/>
  <c r="H33" i="25"/>
  <c r="H36" i="25" s="1"/>
  <c r="I33" i="25"/>
  <c r="I36" i="25" s="1"/>
  <c r="L33" i="25"/>
  <c r="L36" i="25" s="1"/>
  <c r="N33" i="25"/>
  <c r="N36" i="25" s="1"/>
  <c r="O33" i="25"/>
  <c r="O36" i="25" s="1"/>
  <c r="P33" i="25"/>
  <c r="P36" i="25" s="1"/>
  <c r="R33" i="25"/>
  <c r="S33" i="25"/>
  <c r="S36" i="25" s="1"/>
  <c r="T33" i="25"/>
  <c r="T36" i="25" s="1"/>
  <c r="U33" i="25"/>
  <c r="V33" i="25"/>
  <c r="V36" i="25" s="1"/>
  <c r="W33" i="25"/>
  <c r="W36" i="25" s="1"/>
  <c r="X33" i="25"/>
  <c r="X36" i="25" s="1"/>
  <c r="AA33" i="25"/>
  <c r="AC33" i="25"/>
  <c r="AG33" i="25"/>
  <c r="AH33" i="25"/>
  <c r="F36" i="25"/>
  <c r="R36" i="25"/>
  <c r="U36" i="25"/>
  <c r="K28" i="26" l="1"/>
  <c r="M28" i="26" s="1"/>
  <c r="K19" i="26"/>
  <c r="M19" i="26" s="1"/>
  <c r="K10" i="26"/>
  <c r="M10" i="26" s="1"/>
  <c r="K25" i="26"/>
  <c r="M25" i="26" s="1"/>
  <c r="Z9" i="26"/>
  <c r="AD9" i="26" s="1"/>
  <c r="K29" i="26"/>
  <c r="M29" i="26" s="1"/>
  <c r="Q34" i="26"/>
  <c r="Q37" i="26" s="1"/>
  <c r="K25" i="25"/>
  <c r="M25" i="25" s="1"/>
  <c r="K16" i="25"/>
  <c r="M16" i="25" s="1"/>
  <c r="K28" i="25"/>
  <c r="M28" i="25" s="1"/>
  <c r="K15" i="25"/>
  <c r="M15" i="25" s="1"/>
  <c r="K17" i="25"/>
  <c r="M17" i="25" s="1"/>
  <c r="K12" i="25"/>
  <c r="M12" i="25" s="1"/>
  <c r="K9" i="25"/>
  <c r="M9" i="25" s="1"/>
  <c r="Q33" i="25"/>
  <c r="Q36" i="25" s="1"/>
  <c r="AI33" i="25"/>
  <c r="K26" i="25"/>
  <c r="M26" i="25" s="1"/>
  <c r="K10" i="25"/>
  <c r="M10" i="25" s="1"/>
  <c r="J34" i="26"/>
  <c r="J37" i="26" s="1"/>
  <c r="K17" i="26"/>
  <c r="M17" i="26" s="1"/>
  <c r="AI34" i="26"/>
  <c r="Z30" i="25"/>
  <c r="AD30" i="25" s="1"/>
  <c r="K27" i="25"/>
  <c r="M27" i="25" s="1"/>
  <c r="K24" i="25"/>
  <c r="M24" i="25" s="1"/>
  <c r="Z14" i="25"/>
  <c r="AD14" i="25" s="1"/>
  <c r="K11" i="25"/>
  <c r="M11" i="25" s="1"/>
  <c r="K8" i="25"/>
  <c r="K31" i="26"/>
  <c r="M31" i="26" s="1"/>
  <c r="K18" i="26"/>
  <c r="M18" i="26" s="1"/>
  <c r="K15" i="26"/>
  <c r="M15" i="26" s="1"/>
  <c r="K18" i="25"/>
  <c r="M18" i="25" s="1"/>
  <c r="Y16" i="25"/>
  <c r="AB16" i="25" s="1"/>
  <c r="Y23" i="26"/>
  <c r="AB23" i="26" s="1"/>
  <c r="G33" i="25"/>
  <c r="K23" i="25"/>
  <c r="M23" i="25" s="1"/>
  <c r="K20" i="25"/>
  <c r="M20" i="25" s="1"/>
  <c r="K7" i="25"/>
  <c r="M7" i="25" s="1"/>
  <c r="K30" i="26"/>
  <c r="M30" i="26" s="1"/>
  <c r="K27" i="26"/>
  <c r="M27" i="26" s="1"/>
  <c r="K14" i="26"/>
  <c r="M14" i="26" s="1"/>
  <c r="K11" i="26"/>
  <c r="M11" i="26" s="1"/>
  <c r="Y28" i="25"/>
  <c r="AB28" i="25" s="1"/>
  <c r="Y12" i="25"/>
  <c r="AB12" i="25" s="1"/>
  <c r="K21" i="26"/>
  <c r="M21" i="26" s="1"/>
  <c r="M34" i="26" s="1"/>
  <c r="M37" i="26" s="1"/>
  <c r="Y19" i="26"/>
  <c r="AB19" i="26" s="1"/>
  <c r="Z34" i="26"/>
  <c r="AD37" i="26" s="1"/>
  <c r="AD11" i="26"/>
  <c r="AB9" i="26"/>
  <c r="AF37" i="26"/>
  <c r="G34" i="26"/>
  <c r="G37" i="26" s="1"/>
  <c r="AD8" i="25"/>
  <c r="J33" i="25"/>
  <c r="J36" i="25" s="1"/>
  <c r="AB8" i="25"/>
  <c r="Y33" i="25" l="1"/>
  <c r="AB36" i="25" s="1"/>
  <c r="K33" i="25"/>
  <c r="K36" i="25" s="1"/>
  <c r="Y34" i="26"/>
  <c r="AB37" i="26" s="1"/>
  <c r="M8" i="25"/>
  <c r="M33" i="25" s="1"/>
  <c r="M36" i="25" s="1"/>
  <c r="K34" i="26"/>
  <c r="K37" i="26" s="1"/>
  <c r="G36" i="25"/>
  <c r="AE36" i="25"/>
  <c r="Z33" i="25"/>
  <c r="AD36" i="25" s="1"/>
  <c r="AE37" i="26"/>
  <c r="AF36" i="25"/>
  <c r="D1" i="18" l="1"/>
  <c r="C36" i="15"/>
  <c r="C35" i="15"/>
  <c r="C31" i="15"/>
  <c r="C30" i="15"/>
  <c r="M13" i="6"/>
  <c r="E1" i="6"/>
  <c r="AH33" i="5"/>
  <c r="AG33" i="5"/>
  <c r="AA34" i="5"/>
  <c r="U34" i="5"/>
  <c r="R34" i="5"/>
  <c r="O34" i="5"/>
  <c r="L34" i="5"/>
  <c r="I34" i="5"/>
  <c r="AB33" i="5"/>
  <c r="V33" i="5"/>
  <c r="W33" i="5"/>
  <c r="S33" i="5"/>
  <c r="P33" i="5"/>
  <c r="M33" i="5"/>
  <c r="J33" i="5"/>
  <c r="G33" i="5"/>
  <c r="AD12" i="5"/>
  <c r="H12" i="5"/>
  <c r="AE11" i="5"/>
  <c r="F11" i="5"/>
  <c r="G1" i="5"/>
  <c r="AG2" i="5"/>
  <c r="C38" i="5"/>
  <c r="C36" i="5"/>
  <c r="C37" i="5"/>
  <c r="C35" i="5"/>
  <c r="H32" i="5"/>
  <c r="H30" i="5"/>
  <c r="H28" i="5"/>
  <c r="H26" i="5"/>
  <c r="H24" i="5"/>
  <c r="H22" i="5"/>
  <c r="H20" i="5"/>
  <c r="H18" i="5"/>
  <c r="H16" i="5"/>
  <c r="H14" i="5"/>
  <c r="H8" i="5"/>
  <c r="H7" i="5"/>
  <c r="H10" i="5"/>
  <c r="H9" i="5"/>
  <c r="G3" i="5"/>
  <c r="E5" i="5"/>
  <c r="D5" i="5"/>
  <c r="E2" i="4"/>
  <c r="C2" i="22"/>
  <c r="C2" i="3"/>
  <c r="C50" i="2"/>
  <c r="C35" i="2"/>
  <c r="M7" i="6"/>
  <c r="M33" i="6"/>
  <c r="M31" i="6"/>
  <c r="M29" i="6"/>
  <c r="M27" i="6"/>
  <c r="M25" i="6"/>
  <c r="M23" i="6"/>
  <c r="M21" i="6"/>
  <c r="M19" i="6"/>
  <c r="M17" i="6"/>
  <c r="M15" i="6"/>
  <c r="M11" i="6"/>
  <c r="M9" i="6"/>
  <c r="P30" i="15"/>
  <c r="P31" i="15"/>
  <c r="P35" i="15"/>
  <c r="P36" i="15"/>
  <c r="AE23" i="5"/>
  <c r="AE27" i="5"/>
  <c r="AE29" i="5"/>
  <c r="AE31" i="5"/>
  <c r="AD32" i="5"/>
  <c r="AD30" i="5"/>
  <c r="AD28" i="5"/>
  <c r="AD26" i="5"/>
  <c r="AD24" i="5"/>
  <c r="AD22" i="5"/>
  <c r="AD20" i="5"/>
  <c r="AD18" i="5"/>
  <c r="AD16" i="5"/>
  <c r="AD14" i="5"/>
  <c r="AD10" i="5"/>
  <c r="AD8" i="5"/>
  <c r="F31" i="5"/>
  <c r="F29" i="5"/>
  <c r="F27" i="5"/>
  <c r="F25" i="5"/>
  <c r="F23" i="5"/>
  <c r="F21" i="5"/>
  <c r="F19" i="5"/>
  <c r="F17" i="5"/>
  <c r="F15" i="5"/>
  <c r="F13" i="5"/>
  <c r="F9" i="5"/>
  <c r="F7" i="5"/>
  <c r="AE7" i="5"/>
  <c r="AE9" i="5"/>
  <c r="AE13" i="5"/>
  <c r="AE15" i="5"/>
  <c r="AE17" i="5"/>
  <c r="AE19" i="5"/>
  <c r="AE21" i="5"/>
  <c r="AE25" i="5"/>
  <c r="AD34" i="5" l="1"/>
  <c r="AE33" i="5"/>
</calcChain>
</file>

<file path=xl/sharedStrings.xml><?xml version="1.0" encoding="utf-8"?>
<sst xmlns="http://schemas.openxmlformats.org/spreadsheetml/2006/main" count="1764" uniqueCount="564">
  <si>
    <t>　【添付書類】</t>
  </si>
  <si>
    <t>１　職員の状況</t>
    <rPh sb="2" eb="4">
      <t>ショクイン</t>
    </rPh>
    <rPh sb="5" eb="7">
      <t>ジョウキョウ</t>
    </rPh>
    <phoneticPr fontId="6"/>
  </si>
  <si>
    <t>職　 名</t>
    <rPh sb="0" eb="1">
      <t>ショク</t>
    </rPh>
    <rPh sb="3" eb="4">
      <t>メイ</t>
    </rPh>
    <phoneticPr fontId="6"/>
  </si>
  <si>
    <t>氏　　　名</t>
    <rPh sb="0" eb="1">
      <t>シ</t>
    </rPh>
    <rPh sb="4" eb="5">
      <t>メイ</t>
    </rPh>
    <phoneticPr fontId="6"/>
  </si>
  <si>
    <t>年　齢</t>
    <rPh sb="0" eb="1">
      <t>トシ</t>
    </rPh>
    <rPh sb="2" eb="3">
      <t>ヨワイ</t>
    </rPh>
    <phoneticPr fontId="6"/>
  </si>
  <si>
    <t>勤続年数</t>
    <rPh sb="0" eb="2">
      <t>キンゾク</t>
    </rPh>
    <rPh sb="2" eb="4">
      <t>ネンスウ</t>
    </rPh>
    <phoneticPr fontId="6"/>
  </si>
  <si>
    <t>採用年月日</t>
    <rPh sb="0" eb="2">
      <t>サイヨウ</t>
    </rPh>
    <rPh sb="2" eb="5">
      <t>ネンガッピ</t>
    </rPh>
    <phoneticPr fontId="6"/>
  </si>
  <si>
    <t>他の児童福祉施設での経験年数</t>
    <rPh sb="0" eb="1">
      <t>タ</t>
    </rPh>
    <rPh sb="2" eb="4">
      <t>ジドウ</t>
    </rPh>
    <rPh sb="4" eb="6">
      <t>フクシ</t>
    </rPh>
    <rPh sb="6" eb="8">
      <t>シセツ</t>
    </rPh>
    <rPh sb="10" eb="12">
      <t>ケイケン</t>
    </rPh>
    <rPh sb="12" eb="14">
      <t>ネンスウ</t>
    </rPh>
    <phoneticPr fontId="6"/>
  </si>
  <si>
    <t>資　　　　格</t>
    <rPh sb="0" eb="1">
      <t>シ</t>
    </rPh>
    <rPh sb="5" eb="6">
      <t>カク</t>
    </rPh>
    <phoneticPr fontId="6"/>
  </si>
  <si>
    <t>最 終
学 歴</t>
    <rPh sb="0" eb="1">
      <t>サイ</t>
    </rPh>
    <rPh sb="2" eb="3">
      <t>オワリ</t>
    </rPh>
    <rPh sb="4" eb="5">
      <t>ガク</t>
    </rPh>
    <rPh sb="6" eb="7">
      <t>レキ</t>
    </rPh>
    <phoneticPr fontId="6"/>
  </si>
  <si>
    <t>種 別</t>
    <rPh sb="0" eb="1">
      <t>タネ</t>
    </rPh>
    <rPh sb="2" eb="3">
      <t>ベツ</t>
    </rPh>
    <phoneticPr fontId="6"/>
  </si>
  <si>
    <t>取得年月日</t>
    <rPh sb="0" eb="2">
      <t>シュトク</t>
    </rPh>
    <rPh sb="2" eb="3">
      <t>ネン</t>
    </rPh>
    <rPh sb="3" eb="4">
      <t>ツキ</t>
    </rPh>
    <rPh sb="4" eb="5">
      <t>ヒ</t>
    </rPh>
    <phoneticPr fontId="6"/>
  </si>
  <si>
    <t>勤務条件（曜日、勤務時間帯等具体的に）</t>
    <rPh sb="0" eb="2">
      <t>キンム</t>
    </rPh>
    <rPh sb="2" eb="4">
      <t>ジョウケン</t>
    </rPh>
    <rPh sb="5" eb="7">
      <t>ヨウビ</t>
    </rPh>
    <rPh sb="8" eb="10">
      <t>キンム</t>
    </rPh>
    <rPh sb="10" eb="12">
      <t>ジカン</t>
    </rPh>
    <rPh sb="12" eb="13">
      <t>タイ</t>
    </rPh>
    <rPh sb="13" eb="14">
      <t>トウ</t>
    </rPh>
    <rPh sb="14" eb="17">
      <t>グタイテキ</t>
    </rPh>
    <phoneticPr fontId="6"/>
  </si>
  <si>
    <t>事　務　分　掌
（ ク ラ ス 等 ）</t>
    <rPh sb="0" eb="1">
      <t>コト</t>
    </rPh>
    <rPh sb="2" eb="3">
      <t>ツトム</t>
    </rPh>
    <rPh sb="4" eb="5">
      <t>ブン</t>
    </rPh>
    <rPh sb="6" eb="7">
      <t>テノヒラ</t>
    </rPh>
    <rPh sb="16" eb="17">
      <t>トウ</t>
    </rPh>
    <phoneticPr fontId="6"/>
  </si>
  <si>
    <t>職　名</t>
    <rPh sb="0" eb="1">
      <t>ショク</t>
    </rPh>
    <rPh sb="2" eb="3">
      <t>メイ</t>
    </rPh>
    <phoneticPr fontId="6"/>
  </si>
  <si>
    <t>氏　 名</t>
    <rPh sb="0" eb="1">
      <t>シ</t>
    </rPh>
    <rPh sb="3" eb="4">
      <t>メイ</t>
    </rPh>
    <phoneticPr fontId="6"/>
  </si>
  <si>
    <t>本　　　　　　俸　（円）</t>
    <rPh sb="0" eb="1">
      <t>ホン</t>
    </rPh>
    <rPh sb="7" eb="8">
      <t>ホウ</t>
    </rPh>
    <rPh sb="10" eb="11">
      <t>エン</t>
    </rPh>
    <phoneticPr fontId="6"/>
  </si>
  <si>
    <t>諸　　　　　　　　　　手　　　　　　　　　　当　（円）</t>
    <rPh sb="0" eb="1">
      <t>ショ</t>
    </rPh>
    <rPh sb="11" eb="12">
      <t>テ</t>
    </rPh>
    <rPh sb="22" eb="23">
      <t>トウ</t>
    </rPh>
    <rPh sb="25" eb="26">
      <t>エン</t>
    </rPh>
    <phoneticPr fontId="6"/>
  </si>
  <si>
    <t>改定前の</t>
    <rPh sb="0" eb="2">
      <t>カイテイ</t>
    </rPh>
    <rPh sb="2" eb="3">
      <t>マエ</t>
    </rPh>
    <phoneticPr fontId="6"/>
  </si>
  <si>
    <t>現 在 の</t>
    <rPh sb="0" eb="1">
      <t>ウツツ</t>
    </rPh>
    <rPh sb="2" eb="3">
      <t>ザイ</t>
    </rPh>
    <phoneticPr fontId="6"/>
  </si>
  <si>
    <t>昇給率</t>
    <rPh sb="0" eb="3">
      <t>ショウキュウリツ</t>
    </rPh>
    <phoneticPr fontId="6"/>
  </si>
  <si>
    <t>扶養手当</t>
    <rPh sb="0" eb="2">
      <t>フヨウ</t>
    </rPh>
    <rPh sb="2" eb="4">
      <t>テアテ</t>
    </rPh>
    <phoneticPr fontId="6"/>
  </si>
  <si>
    <t>(②－①)÷①×100</t>
    <phoneticPr fontId="6"/>
  </si>
  <si>
    <t>本俸年額</t>
    <rPh sb="0" eb="2">
      <t>ホンポウ</t>
    </rPh>
    <rPh sb="2" eb="3">
      <t>ネン</t>
    </rPh>
    <rPh sb="3" eb="4">
      <t>ガク</t>
    </rPh>
    <phoneticPr fontId="6"/>
  </si>
  <si>
    <t>諸手当計</t>
    <rPh sb="0" eb="1">
      <t>ショ</t>
    </rPh>
    <rPh sb="1" eb="3">
      <t>テアテ</t>
    </rPh>
    <rPh sb="3" eb="4">
      <t>ケイ</t>
    </rPh>
    <phoneticPr fontId="6"/>
  </si>
  <si>
    <t>Ａ</t>
    <phoneticPr fontId="6"/>
  </si>
  <si>
    <t>Ｂ</t>
    <phoneticPr fontId="6"/>
  </si>
  <si>
    <t>Ｃ</t>
    <phoneticPr fontId="6"/>
  </si>
  <si>
    <t>(</t>
    <phoneticPr fontId="6"/>
  </si>
  <si>
    <t>)</t>
    <phoneticPr fontId="6"/>
  </si>
  <si>
    <t>合　　　　　　　　　　　　　計</t>
    <rPh sb="0" eb="1">
      <t>ゴウ</t>
    </rPh>
    <rPh sb="14" eb="15">
      <t>ケイ</t>
    </rPh>
    <phoneticPr fontId="6"/>
  </si>
  <si>
    <t>(</t>
    <phoneticPr fontId="6"/>
  </si>
  <si>
    <t>)</t>
    <phoneticPr fontId="6"/>
  </si>
  <si>
    <t>備　　考</t>
    <rPh sb="0" eb="1">
      <t>ビ</t>
    </rPh>
    <rPh sb="3" eb="4">
      <t>コウ</t>
    </rPh>
    <phoneticPr fontId="6"/>
  </si>
  <si>
    <t>（２）日曜、祝日以外の休所はないか。</t>
  </si>
  <si>
    <t>（３）職員の勤務状況</t>
  </si>
  <si>
    <t>３　安全管理及び衛生管理の状況</t>
  </si>
  <si>
    <t>（７）避難訓練の実施状況</t>
  </si>
  <si>
    <t>月　　別</t>
  </si>
  <si>
    <t>計</t>
  </si>
  <si>
    <t>人</t>
    <rPh sb="0" eb="1">
      <t>ニン</t>
    </rPh>
    <phoneticPr fontId="14"/>
  </si>
  <si>
    <t>日</t>
    <rPh sb="0" eb="1">
      <t>ニチ</t>
    </rPh>
    <phoneticPr fontId="14"/>
  </si>
  <si>
    <r>
      <t xml:space="preserve"> </t>
    </r>
    <r>
      <rPr>
        <sz val="9"/>
        <rFont val="ＭＳ 明朝"/>
        <family val="1"/>
        <charset val="128"/>
      </rPr>
      <t xml:space="preserve"> </t>
    </r>
    <r>
      <rPr>
        <sz val="9"/>
        <rFont val="ＭＳ 明朝"/>
        <family val="1"/>
        <charset val="128"/>
      </rPr>
      <t xml:space="preserve">内
 </t>
    </r>
    <r>
      <rPr>
        <sz val="9"/>
        <rFont val="ＭＳ 明朝"/>
        <family val="1"/>
        <charset val="128"/>
      </rPr>
      <t xml:space="preserve"> </t>
    </r>
    <r>
      <rPr>
        <sz val="9"/>
        <rFont val="ＭＳ 明朝"/>
        <family val="1"/>
        <charset val="128"/>
      </rPr>
      <t>訳
月
別</t>
    </r>
    <rPh sb="2" eb="3">
      <t>ウチ</t>
    </rPh>
    <rPh sb="6" eb="7">
      <t>ヤク</t>
    </rPh>
    <rPh sb="10" eb="11">
      <t>ツキ</t>
    </rPh>
    <rPh sb="12" eb="13">
      <t>ベツ</t>
    </rPh>
    <phoneticPr fontId="14"/>
  </si>
  <si>
    <t>職　員　現　員　数</t>
    <rPh sb="0" eb="1">
      <t>ショク</t>
    </rPh>
    <rPh sb="2" eb="3">
      <t>イン</t>
    </rPh>
    <rPh sb="4" eb="5">
      <t>ウツツ</t>
    </rPh>
    <rPh sb="6" eb="7">
      <t>イン</t>
    </rPh>
    <rPh sb="8" eb="9">
      <t>スウ</t>
    </rPh>
    <phoneticPr fontId="14"/>
  </si>
  <si>
    <t xml:space="preserve"> 左記職員の
 うち、正規
 職員の数</t>
    <rPh sb="1" eb="3">
      <t>サキ</t>
    </rPh>
    <rPh sb="3" eb="5">
      <t>ショクイン</t>
    </rPh>
    <rPh sb="11" eb="13">
      <t>セイキ</t>
    </rPh>
    <rPh sb="15" eb="17">
      <t>ショクイン</t>
    </rPh>
    <rPh sb="18" eb="19">
      <t>カズ</t>
    </rPh>
    <phoneticPr fontId="14"/>
  </si>
  <si>
    <t>職　　員
過不足数</t>
    <rPh sb="0" eb="1">
      <t>ショク</t>
    </rPh>
    <rPh sb="3" eb="4">
      <t>イン</t>
    </rPh>
    <rPh sb="5" eb="8">
      <t>カフソク</t>
    </rPh>
    <rPh sb="8" eb="9">
      <t>スウ</t>
    </rPh>
    <phoneticPr fontId="14"/>
  </si>
  <si>
    <t>給 食 延 人 員</t>
    <rPh sb="0" eb="1">
      <t>キュウ</t>
    </rPh>
    <rPh sb="2" eb="3">
      <t>ショク</t>
    </rPh>
    <rPh sb="4" eb="5">
      <t>エン</t>
    </rPh>
    <rPh sb="6" eb="7">
      <t>ヒト</t>
    </rPh>
    <rPh sb="8" eb="9">
      <t>イン</t>
    </rPh>
    <phoneticPr fontId="14"/>
  </si>
  <si>
    <t>乳児</t>
    <rPh sb="0" eb="2">
      <t>ニュウジ</t>
    </rPh>
    <phoneticPr fontId="14"/>
  </si>
  <si>
    <t>３歳児</t>
    <rPh sb="1" eb="3">
      <t>サイジ</t>
    </rPh>
    <phoneticPr fontId="14"/>
  </si>
  <si>
    <t>４　歳
以上児</t>
    <rPh sb="2" eb="3">
      <t>サイ</t>
    </rPh>
    <rPh sb="4" eb="5">
      <t>イ</t>
    </rPh>
    <rPh sb="5" eb="6">
      <t>ウエ</t>
    </rPh>
    <rPh sb="6" eb="7">
      <t>ジ</t>
    </rPh>
    <phoneticPr fontId="14"/>
  </si>
  <si>
    <t>私　的
契約児</t>
    <rPh sb="0" eb="1">
      <t>ワタシ</t>
    </rPh>
    <rPh sb="2" eb="3">
      <t>マト</t>
    </rPh>
    <rPh sb="4" eb="6">
      <t>ケイヤク</t>
    </rPh>
    <rPh sb="6" eb="7">
      <t>ジ</t>
    </rPh>
    <phoneticPr fontId="14"/>
  </si>
  <si>
    <t>施設長</t>
    <rPh sb="0" eb="2">
      <t>シセツ</t>
    </rPh>
    <rPh sb="2" eb="3">
      <t>チョウ</t>
    </rPh>
    <phoneticPr fontId="14"/>
  </si>
  <si>
    <t>計</t>
    <rPh sb="0" eb="1">
      <t>ケイ</t>
    </rPh>
    <phoneticPr fontId="14"/>
  </si>
  <si>
    <t>３　歳
未満児</t>
    <rPh sb="2" eb="3">
      <t>トシ</t>
    </rPh>
    <rPh sb="4" eb="6">
      <t>ミマン</t>
    </rPh>
    <rPh sb="6" eb="7">
      <t>ジ</t>
    </rPh>
    <phoneticPr fontId="14"/>
  </si>
  <si>
    <t>３　歳
以上児</t>
    <rPh sb="2" eb="3">
      <t>サイ</t>
    </rPh>
    <rPh sb="4" eb="6">
      <t>イジョウ</t>
    </rPh>
    <rPh sb="6" eb="7">
      <t>ジ</t>
    </rPh>
    <phoneticPr fontId="14"/>
  </si>
  <si>
    <t>日</t>
    <rPh sb="0" eb="1">
      <t>ヒ</t>
    </rPh>
    <phoneticPr fontId="14"/>
  </si>
  <si>
    <t>月
平均</t>
    <rPh sb="0" eb="1">
      <t>ツキ</t>
    </rPh>
    <rPh sb="2" eb="4">
      <t>ヘイキン</t>
    </rPh>
    <phoneticPr fontId="14"/>
  </si>
  <si>
    <t>　　　５　平均値は、小数第１位（日数については、小数第２位）を四捨五入して算出すること。</t>
    <rPh sb="5" eb="8">
      <t>ヘイキンチ</t>
    </rPh>
    <rPh sb="10" eb="12">
      <t>ショウスウ</t>
    </rPh>
    <rPh sb="12" eb="13">
      <t>ダイ</t>
    </rPh>
    <rPh sb="14" eb="15">
      <t>イ</t>
    </rPh>
    <rPh sb="16" eb="18">
      <t>ニッスウ</t>
    </rPh>
    <rPh sb="24" eb="26">
      <t>ショウスウ</t>
    </rPh>
    <rPh sb="26" eb="27">
      <t>ダイ</t>
    </rPh>
    <rPh sb="28" eb="29">
      <t>イ</t>
    </rPh>
    <rPh sb="31" eb="35">
      <t>シシャゴニュウ</t>
    </rPh>
    <rPh sb="37" eb="39">
      <t>サンシュツ</t>
    </rPh>
    <phoneticPr fontId="14"/>
  </si>
  <si>
    <t>施　設　名</t>
    <rPh sb="0" eb="1">
      <t>シ</t>
    </rPh>
    <rPh sb="2" eb="3">
      <t>セツ</t>
    </rPh>
    <rPh sb="4" eb="5">
      <t>メイ</t>
    </rPh>
    <phoneticPr fontId="6"/>
  </si>
  <si>
    <t>所　在　地</t>
    <rPh sb="0" eb="1">
      <t>トコロ</t>
    </rPh>
    <rPh sb="2" eb="3">
      <t>ザイ</t>
    </rPh>
    <rPh sb="4" eb="5">
      <t>チ</t>
    </rPh>
    <phoneticPr fontId="6"/>
  </si>
  <si>
    <t>E － mail</t>
    <phoneticPr fontId="6"/>
  </si>
  <si>
    <t>（８）調理担当者等の検便実施状況</t>
  </si>
  <si>
    <t>（10）児童の健康診断の実施状況</t>
  </si>
  <si>
    <t>回</t>
    <rPh sb="0" eb="1">
      <t>カイ</t>
    </rPh>
    <phoneticPr fontId="14"/>
  </si>
  <si>
    <t>Ｄ</t>
    <phoneticPr fontId="6"/>
  </si>
  <si>
    <t>３　施設の配置図及び平面図</t>
    <phoneticPr fontId="6"/>
  </si>
  <si>
    <t>　　（平面図には、室名及び面積を記入すること）</t>
    <phoneticPr fontId="6"/>
  </si>
  <si>
    <t>５　前回指導監査における指摘事項に対する処理報告書の写し</t>
    <phoneticPr fontId="6"/>
  </si>
  <si>
    <t>　　（口頭指導については指導項目を添付すること）</t>
    <rPh sb="12" eb="14">
      <t>シドウ</t>
    </rPh>
    <rPh sb="14" eb="16">
      <t>コウモク</t>
    </rPh>
    <rPh sb="17" eb="19">
      <t>テンプ</t>
    </rPh>
    <phoneticPr fontId="6"/>
  </si>
  <si>
    <t>（４）財産目録</t>
    <rPh sb="3" eb="5">
      <t>ザイサン</t>
    </rPh>
    <rPh sb="5" eb="7">
      <t>モクロク</t>
    </rPh>
    <phoneticPr fontId="6"/>
  </si>
  <si>
    <t>（２）事業活動計算書</t>
    <phoneticPr fontId="6"/>
  </si>
  <si>
    <t>（３）貸借対照表</t>
    <phoneticPr fontId="6"/>
  </si>
  <si>
    <t>（６）固定資産管理台帳</t>
    <rPh sb="3" eb="7">
      <t>コテイシサン</t>
    </rPh>
    <rPh sb="7" eb="9">
      <t>カンリ</t>
    </rPh>
    <rPh sb="9" eb="11">
      <t>ダイチョウ</t>
    </rPh>
    <phoneticPr fontId="6"/>
  </si>
  <si>
    <r>
      <t>（５）附属明細書</t>
    </r>
    <r>
      <rPr>
        <sz val="12"/>
        <color indexed="10"/>
        <rFont val="ＭＳ 明朝"/>
        <family val="1"/>
        <charset val="128"/>
      </rPr>
      <t/>
    </r>
    <phoneticPr fontId="6"/>
  </si>
  <si>
    <t>　　※作成を省略している計算書は添付不要</t>
    <rPh sb="3" eb="5">
      <t>サクセイ</t>
    </rPh>
    <rPh sb="6" eb="8">
      <t>ショウリャク</t>
    </rPh>
    <rPh sb="12" eb="15">
      <t>ケイサンショ</t>
    </rPh>
    <rPh sb="16" eb="18">
      <t>テンプ</t>
    </rPh>
    <rPh sb="18" eb="20">
      <t>フヨウ</t>
    </rPh>
    <phoneticPr fontId="6"/>
  </si>
  <si>
    <t>年度</t>
    <phoneticPr fontId="6"/>
  </si>
  <si>
    <t>１　事務分掌表</t>
    <phoneticPr fontId="6"/>
  </si>
  <si>
    <t>　職員の状況</t>
    <phoneticPr fontId="6"/>
  </si>
  <si>
    <t>　安全管理及び衛生管理の状況</t>
    <phoneticPr fontId="6"/>
  </si>
  <si>
    <t>　月別入所児童数等の状況</t>
    <phoneticPr fontId="6"/>
  </si>
  <si>
    <t>　栄養摂取の状況</t>
    <phoneticPr fontId="6"/>
  </si>
  <si>
    <t>　補助金収入の状況</t>
    <phoneticPr fontId="6"/>
  </si>
  <si>
    <r>
      <t>９　就業規則・給与規程（</t>
    </r>
    <r>
      <rPr>
        <b/>
        <sz val="12"/>
        <color indexed="8"/>
        <rFont val="ＭＳ 明朝"/>
        <family val="1"/>
        <charset val="128"/>
      </rPr>
      <t>給与表等の別表も必ず添付</t>
    </r>
    <r>
      <rPr>
        <sz val="12"/>
        <color indexed="8"/>
        <rFont val="ＭＳ 明朝"/>
        <family val="1"/>
        <charset val="128"/>
      </rPr>
      <t>）・経理規程</t>
    </r>
    <rPh sb="15" eb="16">
      <t>トウ</t>
    </rPh>
    <rPh sb="17" eb="19">
      <t>ベッピョウ</t>
    </rPh>
    <phoneticPr fontId="6"/>
  </si>
  <si>
    <t>ＴＥＬ（施設）</t>
    <rPh sb="4" eb="6">
      <t>シセツ</t>
    </rPh>
    <phoneticPr fontId="6"/>
  </si>
  <si>
    <t>（注）１　記入する職員には正職員のほか、中途採用・中途退職者・非常勤・パート職員を含む。</t>
    <rPh sb="1" eb="2">
      <t>チュウ</t>
    </rPh>
    <rPh sb="5" eb="7">
      <t>キニュウ</t>
    </rPh>
    <rPh sb="13" eb="16">
      <t>セイショクイン</t>
    </rPh>
    <phoneticPr fontId="6"/>
  </si>
  <si>
    <t>　　　２　「勤続年数」欄には、当該施設における年数を記入すること。</t>
    <rPh sb="6" eb="8">
      <t>キンゾク</t>
    </rPh>
    <rPh sb="8" eb="10">
      <t>ネンスウ</t>
    </rPh>
    <rPh sb="11" eb="12">
      <t>ラン</t>
    </rPh>
    <rPh sb="15" eb="17">
      <t>トウガイ</t>
    </rPh>
    <rPh sb="17" eb="19">
      <t>シセツ</t>
    </rPh>
    <rPh sb="23" eb="25">
      <t>ネンスウ</t>
    </rPh>
    <rPh sb="26" eb="28">
      <t>キニュウ</t>
    </rPh>
    <phoneticPr fontId="6"/>
  </si>
  <si>
    <t>退職年月日</t>
    <rPh sb="0" eb="2">
      <t>タイショク</t>
    </rPh>
    <rPh sb="2" eb="5">
      <t>ネンガッピ</t>
    </rPh>
    <phoneticPr fontId="6"/>
  </si>
  <si>
    <r>
      <t>　　　４　資格取得年月日については、保育士証等の登録年月日または研修受講証明年月日を記入すること。</t>
    </r>
    <r>
      <rPr>
        <sz val="9"/>
        <rFont val="ＭＳ 明朝"/>
        <family val="1"/>
        <charset val="128"/>
      </rPr>
      <t/>
    </r>
    <rPh sb="5" eb="7">
      <t>シカク</t>
    </rPh>
    <rPh sb="7" eb="9">
      <t>シュトク</t>
    </rPh>
    <rPh sb="9" eb="12">
      <t>ネンガッピ</t>
    </rPh>
    <rPh sb="18" eb="21">
      <t>ホイクシ</t>
    </rPh>
    <rPh sb="21" eb="22">
      <t>ショウ</t>
    </rPh>
    <rPh sb="22" eb="23">
      <t>トウ</t>
    </rPh>
    <rPh sb="24" eb="26">
      <t>トウロク</t>
    </rPh>
    <rPh sb="26" eb="29">
      <t>ネンガッピ</t>
    </rPh>
    <rPh sb="32" eb="34">
      <t>ケンシュウ</t>
    </rPh>
    <rPh sb="34" eb="36">
      <t>ジュコウ</t>
    </rPh>
    <rPh sb="36" eb="38">
      <t>ショウメイ</t>
    </rPh>
    <rPh sb="38" eb="41">
      <t>ネンガッピ</t>
    </rPh>
    <rPh sb="42" eb="44">
      <t>キニュウ</t>
    </rPh>
    <phoneticPr fontId="6"/>
  </si>
  <si>
    <t>　　　３　退職者は、退職年月日を「退職年月日」欄に記入すること。</t>
    <rPh sb="17" eb="19">
      <t>タイショク</t>
    </rPh>
    <phoneticPr fontId="6"/>
  </si>
  <si>
    <t>：</t>
    <phoneticPr fontId="6"/>
  </si>
  <si>
    <t>計算式入り</t>
    <rPh sb="0" eb="3">
      <t>ケイサンシキ</t>
    </rPh>
    <rPh sb="3" eb="4">
      <t>イ</t>
    </rPh>
    <phoneticPr fontId="6"/>
  </si>
  <si>
    <t>賞　与　　　　　　　　（支給済分）</t>
    <rPh sb="0" eb="1">
      <t>ショウ</t>
    </rPh>
    <rPh sb="2" eb="3">
      <t>アタエ</t>
    </rPh>
    <rPh sb="12" eb="14">
      <t>シキュウ</t>
    </rPh>
    <rPh sb="14" eb="15">
      <t>ズ</t>
    </rPh>
    <rPh sb="15" eb="16">
      <t>ブン</t>
    </rPh>
    <phoneticPr fontId="6"/>
  </si>
  <si>
    <t>（注）１　監査実施年度４月分を原則とするが、資料作成日現在において変動があれば直近の状況を記入すること。</t>
    <rPh sb="1" eb="2">
      <t>チュウ</t>
    </rPh>
    <rPh sb="5" eb="7">
      <t>カンサ</t>
    </rPh>
    <rPh sb="7" eb="9">
      <t>ジッシ</t>
    </rPh>
    <rPh sb="9" eb="11">
      <t>ネンド</t>
    </rPh>
    <rPh sb="12" eb="14">
      <t>ガツブン</t>
    </rPh>
    <rPh sb="15" eb="17">
      <t>ゲンソク</t>
    </rPh>
    <rPh sb="22" eb="24">
      <t>シリョウ</t>
    </rPh>
    <rPh sb="24" eb="27">
      <t>サクセイビ</t>
    </rPh>
    <rPh sb="27" eb="29">
      <t>ゲンザイ</t>
    </rPh>
    <rPh sb="33" eb="35">
      <t>ヘンドウ</t>
    </rPh>
    <rPh sb="39" eb="40">
      <t>ジキ</t>
    </rPh>
    <rPh sb="40" eb="41">
      <t>コン</t>
    </rPh>
    <rPh sb="42" eb="44">
      <t>ジョウキョウ</t>
    </rPh>
    <rPh sb="45" eb="47">
      <t>キニュウ</t>
    </rPh>
    <phoneticPr fontId="6"/>
  </si>
  <si>
    <t>　　　２　各職員の本俸月額欄の上段には適用給料表の号給を、下段に月額を記入すること。なお、パート職員等については上段に時給・日給の別を、下段にその額を記入すること。</t>
    <rPh sb="5" eb="6">
      <t>カク</t>
    </rPh>
    <rPh sb="6" eb="8">
      <t>ショクイン</t>
    </rPh>
    <rPh sb="9" eb="11">
      <t>ホンポウ</t>
    </rPh>
    <rPh sb="11" eb="13">
      <t>ゲツガク</t>
    </rPh>
    <rPh sb="13" eb="14">
      <t>ラン</t>
    </rPh>
    <rPh sb="15" eb="17">
      <t>ジョウダン</t>
    </rPh>
    <rPh sb="19" eb="21">
      <t>テキヨウ</t>
    </rPh>
    <rPh sb="21" eb="24">
      <t>キュウリョウヒョウ</t>
    </rPh>
    <rPh sb="25" eb="27">
      <t>ゴウキュウ</t>
    </rPh>
    <rPh sb="29" eb="31">
      <t>ゲダン</t>
    </rPh>
    <rPh sb="32" eb="34">
      <t>ゲツガク</t>
    </rPh>
    <rPh sb="35" eb="37">
      <t>キニュウ</t>
    </rPh>
    <rPh sb="48" eb="50">
      <t>ショクイン</t>
    </rPh>
    <rPh sb="50" eb="51">
      <t>トウ</t>
    </rPh>
    <rPh sb="56" eb="58">
      <t>ジョウダン</t>
    </rPh>
    <rPh sb="59" eb="61">
      <t>ジキュウ</t>
    </rPh>
    <rPh sb="62" eb="64">
      <t>ニッキュウ</t>
    </rPh>
    <rPh sb="65" eb="66">
      <t>ベツ</t>
    </rPh>
    <rPh sb="68" eb="70">
      <t>ゲダン</t>
    </rPh>
    <rPh sb="73" eb="74">
      <t>ガク</t>
    </rPh>
    <rPh sb="75" eb="77">
      <t>キニュウ</t>
    </rPh>
    <phoneticPr fontId="6"/>
  </si>
  <si>
    <t>　　　３　手当の名称は、自施設に合わせて適宜変更・列追加して差し支えない。</t>
    <phoneticPr fontId="6"/>
  </si>
  <si>
    <t>賞与</t>
    <rPh sb="0" eb="2">
      <t>ショウヨ</t>
    </rPh>
    <phoneticPr fontId="6"/>
  </si>
  <si>
    <t>（期末勤勉）</t>
    <rPh sb="1" eb="3">
      <t>キマツ</t>
    </rPh>
    <rPh sb="3" eb="5">
      <t>キンベン</t>
    </rPh>
    <phoneticPr fontId="6"/>
  </si>
  <si>
    <t>給与</t>
    <rPh sb="0" eb="2">
      <t>キュウヨ</t>
    </rPh>
    <phoneticPr fontId="6"/>
  </si>
  <si>
    <t>日間（２週間以上）</t>
    <phoneticPr fontId="14"/>
  </si>
  <si>
    <t>（15）保存食の保存期間</t>
    <phoneticPr fontId="14"/>
  </si>
  <si>
    <t>月</t>
    <rPh sb="0" eb="1">
      <t>ガツ</t>
    </rPh>
    <phoneticPr fontId="14"/>
  </si>
  <si>
    <t>年</t>
    <rPh sb="0" eb="1">
      <t>ネン</t>
    </rPh>
    <phoneticPr fontId="14"/>
  </si>
  <si>
    <r>
      <t>（14）浄化槽の定期検査</t>
    </r>
    <r>
      <rPr>
        <sz val="10.5"/>
        <rFont val="ＭＳ Ｐ明朝"/>
        <family val="1"/>
        <charset val="128"/>
      </rPr>
      <t>（法第１１条検査）【直近分】</t>
    </r>
    <rPh sb="13" eb="14">
      <t>ホウ</t>
    </rPh>
    <rPh sb="14" eb="15">
      <t>ダイ</t>
    </rPh>
    <rPh sb="17" eb="18">
      <t>ジョウ</t>
    </rPh>
    <rPh sb="18" eb="20">
      <t>ケンサ</t>
    </rPh>
    <rPh sb="22" eb="24">
      <t>チョッキン</t>
    </rPh>
    <rPh sb="24" eb="25">
      <t>ブン</t>
    </rPh>
    <phoneticPr fontId="14"/>
  </si>
  <si>
    <t>　　　　　　　　　　　　　　　（年２回以上。ただし、対象人員50人以上のときは４回以上）</t>
    <phoneticPr fontId="14"/>
  </si>
  <si>
    <r>
      <t>（13）自家用水</t>
    </r>
    <r>
      <rPr>
        <sz val="9"/>
        <color indexed="8"/>
        <rFont val="ＭＳ Ｐ明朝"/>
        <family val="1"/>
        <charset val="128"/>
      </rPr>
      <t>（調理用に限らずプール等飲用に供する可能性のあるものすべてを含む。）</t>
    </r>
    <r>
      <rPr>
        <sz val="10.5"/>
        <color indexed="8"/>
        <rFont val="ＭＳ Ｐ明朝"/>
        <family val="1"/>
        <charset val="128"/>
      </rPr>
      <t>の水質検査【直近４回分】</t>
    </r>
    <rPh sb="48" eb="50">
      <t>チョッキン</t>
    </rPh>
    <rPh sb="51" eb="53">
      <t>カイブン</t>
    </rPh>
    <phoneticPr fontId="14"/>
  </si>
  <si>
    <t>～</t>
    <phoneticPr fontId="14"/>
  </si>
  <si>
    <t>月</t>
    <rPh sb="0" eb="1">
      <t>ツキ</t>
    </rPh>
    <phoneticPr fontId="14"/>
  </si>
  <si>
    <t>（12）職員の健康診断の実施状況【直近分】</t>
    <rPh sb="17" eb="19">
      <t>チョッキン</t>
    </rPh>
    <rPh sb="19" eb="20">
      <t>ブン</t>
    </rPh>
    <phoneticPr fontId="14"/>
  </si>
  <si>
    <t>無</t>
    <rPh sb="0" eb="1">
      <t>ナ</t>
    </rPh>
    <phoneticPr fontId="14"/>
  </si>
  <si>
    <t>・</t>
    <phoneticPr fontId="14"/>
  </si>
  <si>
    <t>有</t>
    <rPh sb="0" eb="1">
      <t>ア</t>
    </rPh>
    <phoneticPr fontId="14"/>
  </si>
  <si>
    <t>（11）職員の採用時の健康診断の有無</t>
    <phoneticPr fontId="14"/>
  </si>
  <si>
    <t>歯 科</t>
    <rPh sb="0" eb="1">
      <t>ハ</t>
    </rPh>
    <rPh sb="2" eb="3">
      <t>カ</t>
    </rPh>
    <phoneticPr fontId="14"/>
  </si>
  <si>
    <t>内 科</t>
    <rPh sb="0" eb="1">
      <t>ウチ</t>
    </rPh>
    <rPh sb="2" eb="3">
      <t>カ</t>
    </rPh>
    <phoneticPr fontId="14"/>
  </si>
  <si>
    <t>実施年月日　【年度を問わず、直近の一斉実施分】</t>
    <rPh sb="0" eb="1">
      <t>ジツ</t>
    </rPh>
    <rPh sb="1" eb="2">
      <t>シ</t>
    </rPh>
    <rPh sb="2" eb="3">
      <t>ネン</t>
    </rPh>
    <rPh sb="3" eb="4">
      <t>ツキ</t>
    </rPh>
    <rPh sb="4" eb="5">
      <t>ヒ</t>
    </rPh>
    <rPh sb="7" eb="9">
      <t>ネンド</t>
    </rPh>
    <rPh sb="10" eb="11">
      <t>ト</t>
    </rPh>
    <rPh sb="14" eb="16">
      <t>チョッキン</t>
    </rPh>
    <rPh sb="17" eb="19">
      <t>イッセイ</t>
    </rPh>
    <rPh sb="19" eb="21">
      <t>ジッシ</t>
    </rPh>
    <rPh sb="21" eb="22">
      <t>ブン</t>
    </rPh>
    <phoneticPr fontId="14"/>
  </si>
  <si>
    <t>区 分</t>
    <rPh sb="0" eb="1">
      <t>ク</t>
    </rPh>
    <rPh sb="2" eb="3">
      <t>ブン</t>
    </rPh>
    <phoneticPr fontId="14"/>
  </si>
  <si>
    <t>（９）新入所児の健康診断の有無</t>
    <phoneticPr fontId="14"/>
  </si>
  <si>
    <t>( 人 )</t>
    <rPh sb="2" eb="3">
      <t>ニン</t>
    </rPh>
    <phoneticPr fontId="14"/>
  </si>
  <si>
    <t>( 回 )</t>
    <rPh sb="2" eb="3">
      <t>カイ</t>
    </rPh>
    <phoneticPr fontId="14"/>
  </si>
  <si>
    <t>（６）設備遊具等の安全点検状況</t>
    <rPh sb="13" eb="15">
      <t>ジョウキョウ</t>
    </rPh>
    <phoneticPr fontId="14"/>
  </si>
  <si>
    <r>
      <t>（５）</t>
    </r>
    <r>
      <rPr>
        <sz val="10"/>
        <color indexed="8"/>
        <rFont val="ＭＳ Ｐ明朝"/>
        <family val="1"/>
        <charset val="128"/>
      </rPr>
      <t>消防用設備等点検結果報告書の消防署への届出年月日</t>
    </r>
    <phoneticPr fontId="14"/>
  </si>
  <si>
    <t>（４）消防用設備等点検期日</t>
    <phoneticPr fontId="14"/>
  </si>
  <si>
    <t>（３）消火器の点検期日</t>
    <phoneticPr fontId="14"/>
  </si>
  <si>
    <t>　　　消防署への届出年月日</t>
    <phoneticPr fontId="14"/>
  </si>
  <si>
    <t>　　　資格取得年月日</t>
    <phoneticPr fontId="14"/>
  </si>
  <si>
    <t>）</t>
    <phoneticPr fontId="14"/>
  </si>
  <si>
    <t>（</t>
    <phoneticPr fontId="14"/>
  </si>
  <si>
    <t>（２）防火管理者　氏名</t>
    <phoneticPr fontId="14"/>
  </si>
  <si>
    <t>（１）消防計画書の消防署への届出年月日</t>
    <phoneticPr fontId="14"/>
  </si>
  <si>
    <t>分</t>
    <rPh sb="0" eb="1">
      <t>フン</t>
    </rPh>
    <phoneticPr fontId="14"/>
  </si>
  <si>
    <t>時</t>
    <rPh sb="0" eb="1">
      <t>ジ</t>
    </rPh>
    <phoneticPr fontId="14"/>
  </si>
  <si>
    <t>～</t>
    <phoneticPr fontId="14"/>
  </si>
  <si>
    <t>遅 出</t>
    <rPh sb="0" eb="1">
      <t>チ</t>
    </rPh>
    <rPh sb="2" eb="3">
      <t>デ</t>
    </rPh>
    <phoneticPr fontId="14"/>
  </si>
  <si>
    <t>普 通</t>
    <rPh sb="0" eb="1">
      <t>ススム</t>
    </rPh>
    <rPh sb="2" eb="3">
      <t>ツウ</t>
    </rPh>
    <phoneticPr fontId="14"/>
  </si>
  <si>
    <t>早 出</t>
    <rPh sb="0" eb="1">
      <t>ハヤ</t>
    </rPh>
    <rPh sb="2" eb="3">
      <t>デ</t>
    </rPh>
    <phoneticPr fontId="14"/>
  </si>
  <si>
    <t>配置保育士数</t>
    <rPh sb="0" eb="2">
      <t>ハイチ</t>
    </rPh>
    <rPh sb="2" eb="3">
      <t>タモツ</t>
    </rPh>
    <rPh sb="3" eb="4">
      <t>イク</t>
    </rPh>
    <rPh sb="4" eb="5">
      <t>シ</t>
    </rPh>
    <rPh sb="5" eb="6">
      <t>スウ</t>
    </rPh>
    <phoneticPr fontId="14"/>
  </si>
  <si>
    <t>勤　務　時　間</t>
    <rPh sb="0" eb="1">
      <t>ツトム</t>
    </rPh>
    <rPh sb="2" eb="3">
      <t>ツトム</t>
    </rPh>
    <rPh sb="4" eb="5">
      <t>トキ</t>
    </rPh>
    <rPh sb="6" eb="7">
      <t>アイダ</t>
    </rPh>
    <phoneticPr fontId="14"/>
  </si>
  <si>
    <t>理　　　　　　　由</t>
    <rPh sb="0" eb="1">
      <t>リ</t>
    </rPh>
    <rPh sb="8" eb="9">
      <t>ヨシ</t>
    </rPh>
    <phoneticPr fontId="14"/>
  </si>
  <si>
    <t>月　　　日</t>
    <rPh sb="0" eb="1">
      <t>ツキ</t>
    </rPh>
    <rPh sb="4" eb="5">
      <t>ヒ</t>
    </rPh>
    <phoneticPr fontId="14"/>
  </si>
  <si>
    <t>児童数</t>
    <rPh sb="0" eb="2">
      <t>ジドウ</t>
    </rPh>
    <rPh sb="2" eb="3">
      <t>スウ</t>
    </rPh>
    <phoneticPr fontId="14"/>
  </si>
  <si>
    <t>時まで</t>
    <rPh sb="0" eb="1">
      <t>トキ</t>
    </rPh>
    <phoneticPr fontId="14"/>
  </si>
  <si>
    <t>延長保育の実施状況</t>
    <phoneticPr fontId="14"/>
  </si>
  <si>
    <t>土曜日午後の保育の有無</t>
    <rPh sb="9" eb="11">
      <t>ウム</t>
    </rPh>
    <phoneticPr fontId="14"/>
  </si>
  <si>
    <t>　分</t>
    <rPh sb="1" eb="2">
      <t>フン</t>
    </rPh>
    <phoneticPr fontId="14"/>
  </si>
  <si>
    <t>午後</t>
    <rPh sb="0" eb="2">
      <t>ゴゴ</t>
    </rPh>
    <phoneticPr fontId="14"/>
  </si>
  <si>
    <t>～</t>
    <phoneticPr fontId="14"/>
  </si>
  <si>
    <t>　　　　時　　　　分</t>
    <rPh sb="4" eb="5">
      <t>ジ</t>
    </rPh>
    <rPh sb="9" eb="10">
      <t>フン</t>
    </rPh>
    <phoneticPr fontId="14"/>
  </si>
  <si>
    <t>午前</t>
    <rPh sb="0" eb="2">
      <t>ゴゼン</t>
    </rPh>
    <phoneticPr fontId="14"/>
  </si>
  <si>
    <t>保 育 時 間</t>
    <rPh sb="0" eb="1">
      <t>ホ</t>
    </rPh>
    <rPh sb="2" eb="3">
      <t>イク</t>
    </rPh>
    <rPh sb="4" eb="5">
      <t>トキ</t>
    </rPh>
    <rPh sb="6" eb="7">
      <t>アイダ</t>
    </rPh>
    <phoneticPr fontId="14"/>
  </si>
  <si>
    <t>（１）保育時間等</t>
    <rPh sb="7" eb="8">
      <t>トウ</t>
    </rPh>
    <phoneticPr fontId="14"/>
  </si>
  <si>
    <t>２　保育時間等の状況</t>
    <rPh sb="6" eb="7">
      <t>トウ</t>
    </rPh>
    <phoneticPr fontId="14"/>
  </si>
  <si>
    <t>－</t>
  </si>
  <si>
    <t>４　月別入所児童数等の状況</t>
    <rPh sb="2" eb="4">
      <t>ツキベツ</t>
    </rPh>
    <rPh sb="4" eb="6">
      <t>ニュウショ</t>
    </rPh>
    <rPh sb="6" eb="9">
      <t>ジドウスウ</t>
    </rPh>
    <rPh sb="9" eb="10">
      <t>トウ</t>
    </rPh>
    <rPh sb="11" eb="13">
      <t>ジョウキョウ</t>
    </rPh>
    <phoneticPr fontId="14"/>
  </si>
  <si>
    <t>ヶ月</t>
    <rPh sb="1" eb="2">
      <t>ゲツ</t>
    </rPh>
    <phoneticPr fontId="6"/>
  </si>
  <si>
    <t>記入月数：</t>
    <rPh sb="0" eb="2">
      <t>キニュウ</t>
    </rPh>
    <rPh sb="2" eb="3">
      <t>ゲツ</t>
    </rPh>
    <rPh sb="3" eb="4">
      <t>スウ</t>
    </rPh>
    <phoneticPr fontId="6"/>
  </si>
  <si>
    <t>【記入月数を下の黄色部分に入力のこと（平均値の算出式に反映される）】</t>
    <rPh sb="1" eb="3">
      <t>キニュウ</t>
    </rPh>
    <rPh sb="3" eb="4">
      <t>ゲツ</t>
    </rPh>
    <rPh sb="4" eb="5">
      <t>スウ</t>
    </rPh>
    <rPh sb="6" eb="7">
      <t>シタ</t>
    </rPh>
    <rPh sb="8" eb="10">
      <t>キイロ</t>
    </rPh>
    <rPh sb="10" eb="12">
      <t>ブブン</t>
    </rPh>
    <rPh sb="13" eb="15">
      <t>ニュウリョク</t>
    </rPh>
    <rPh sb="19" eb="22">
      <t>ヘイキンチ</t>
    </rPh>
    <rPh sb="23" eb="25">
      <t>サンシュツ</t>
    </rPh>
    <rPh sb="25" eb="26">
      <t>シキ</t>
    </rPh>
    <rPh sb="27" eb="29">
      <t>ハンエイ</t>
    </rPh>
    <phoneticPr fontId="6"/>
  </si>
  <si>
    <t>※　記入する月は、原則として監査実施月の前月（実施が初旬等の場合は、前々月）までとする。</t>
    <rPh sb="2" eb="4">
      <t>キニュウ</t>
    </rPh>
    <rPh sb="6" eb="7">
      <t>ツキ</t>
    </rPh>
    <rPh sb="9" eb="11">
      <t>ゲンソク</t>
    </rPh>
    <rPh sb="14" eb="16">
      <t>カンサ</t>
    </rPh>
    <rPh sb="16" eb="18">
      <t>ジッシ</t>
    </rPh>
    <rPh sb="18" eb="19">
      <t>ツキ</t>
    </rPh>
    <rPh sb="20" eb="22">
      <t>ゼンゲツ</t>
    </rPh>
    <rPh sb="28" eb="29">
      <t>トウ</t>
    </rPh>
    <phoneticPr fontId="6"/>
  </si>
  <si>
    <t>　　合わせて記入すること。</t>
    <phoneticPr fontId="6"/>
  </si>
  <si>
    <t>（注）研修内容には、○○主任保育士研修会（主催　厚生労働省○○）等研修の実施主体も</t>
    <rPh sb="1" eb="2">
      <t>チュウ</t>
    </rPh>
    <rPh sb="3" eb="5">
      <t>ケンシュウ</t>
    </rPh>
    <rPh sb="5" eb="7">
      <t>ナイヨウ</t>
    </rPh>
    <rPh sb="12" eb="14">
      <t>シュニン</t>
    </rPh>
    <rPh sb="14" eb="17">
      <t>ホイクシ</t>
    </rPh>
    <rPh sb="17" eb="20">
      <t>ケンシュウカイ</t>
    </rPh>
    <rPh sb="21" eb="23">
      <t>シュサイ</t>
    </rPh>
    <rPh sb="24" eb="26">
      <t>コウセイ</t>
    </rPh>
    <rPh sb="26" eb="29">
      <t>ロウドウショウ</t>
    </rPh>
    <rPh sb="32" eb="33">
      <t>トウ</t>
    </rPh>
    <rPh sb="33" eb="35">
      <t>ケンシュウ</t>
    </rPh>
    <rPh sb="36" eb="38">
      <t>ジッシ</t>
    </rPh>
    <rPh sb="38" eb="40">
      <t>シュタイ</t>
    </rPh>
    <phoneticPr fontId="6"/>
  </si>
  <si>
    <t>研　　　　修　　　　内　　　　容</t>
    <rPh sb="0" eb="1">
      <t>ケン</t>
    </rPh>
    <rPh sb="5" eb="6">
      <t>オサム</t>
    </rPh>
    <rPh sb="10" eb="11">
      <t>ウチ</t>
    </rPh>
    <rPh sb="15" eb="16">
      <t>カタチ</t>
    </rPh>
    <phoneticPr fontId="6"/>
  </si>
  <si>
    <t>研修年月日</t>
    <rPh sb="0" eb="2">
      <t>ケンシュウ</t>
    </rPh>
    <rPh sb="2" eb="5">
      <t>ネンガッピ</t>
    </rPh>
    <phoneticPr fontId="6"/>
  </si>
  <si>
    <t>　保育時間等の状況</t>
    <rPh sb="5" eb="6">
      <t>トウ</t>
    </rPh>
    <phoneticPr fontId="6"/>
  </si>
  <si>
    <t>　研修の状況</t>
    <rPh sb="1" eb="3">
      <t>ケンシュウ</t>
    </rPh>
    <phoneticPr fontId="6"/>
  </si>
  <si>
    <t>ＦＡＸ（施設）</t>
    <rPh sb="4" eb="6">
      <t>シセツ</t>
    </rPh>
    <phoneticPr fontId="6"/>
  </si>
  <si>
    <t>　　役員・施設長・職員の研修一覧</t>
    <rPh sb="2" eb="4">
      <t>ヤクイン</t>
    </rPh>
    <rPh sb="5" eb="8">
      <t>シセツチョウ</t>
    </rPh>
    <rPh sb="9" eb="11">
      <t>ショクイン</t>
    </rPh>
    <rPh sb="12" eb="14">
      <t>ケンシュウ</t>
    </rPh>
    <rPh sb="14" eb="16">
      <t>イチラン</t>
    </rPh>
    <phoneticPr fontId="6"/>
  </si>
  <si>
    <t>職種</t>
    <rPh sb="0" eb="2">
      <t>ショクシュ</t>
    </rPh>
    <phoneticPr fontId="6"/>
  </si>
  <si>
    <t>作 成 者 名</t>
    <rPh sb="0" eb="1">
      <t>サク</t>
    </rPh>
    <rPh sb="2" eb="3">
      <t>シゲル</t>
    </rPh>
    <rPh sb="4" eb="5">
      <t>シャ</t>
    </rPh>
    <rPh sb="6" eb="7">
      <t>メイ</t>
    </rPh>
    <phoneticPr fontId="6"/>
  </si>
  <si>
    <t>施設設置者名</t>
    <rPh sb="0" eb="2">
      <t>シセツ</t>
    </rPh>
    <rPh sb="2" eb="5">
      <t>セッチシャ</t>
    </rPh>
    <rPh sb="5" eb="6">
      <t>メイ</t>
    </rPh>
    <phoneticPr fontId="6"/>
  </si>
  <si>
    <t>運営法人</t>
    <rPh sb="0" eb="2">
      <t>ウンエイ</t>
    </rPh>
    <rPh sb="2" eb="4">
      <t>ホウジン</t>
    </rPh>
    <phoneticPr fontId="6"/>
  </si>
  <si>
    <t>施　　設</t>
    <rPh sb="0" eb="1">
      <t>シ</t>
    </rPh>
    <rPh sb="3" eb="4">
      <t>セツ</t>
    </rPh>
    <phoneticPr fontId="6"/>
  </si>
  <si>
    <t>〒</t>
    <phoneticPr fontId="6"/>
  </si>
  <si>
    <t>運営法人名</t>
    <rPh sb="0" eb="2">
      <t>ウンエイ</t>
    </rPh>
    <rPh sb="2" eb="4">
      <t>ホウジン</t>
    </rPh>
    <rPh sb="4" eb="5">
      <t>メイ</t>
    </rPh>
    <phoneticPr fontId="6"/>
  </si>
  <si>
    <t>理 事 長 名</t>
    <rPh sb="0" eb="1">
      <t>リ</t>
    </rPh>
    <rPh sb="2" eb="3">
      <t>コト</t>
    </rPh>
    <rPh sb="4" eb="5">
      <t>チョウ</t>
    </rPh>
    <rPh sb="6" eb="7">
      <t>メイ</t>
    </rPh>
    <phoneticPr fontId="6"/>
  </si>
  <si>
    <t>施 設 長 名</t>
    <rPh sb="0" eb="1">
      <t>シ</t>
    </rPh>
    <rPh sb="2" eb="3">
      <t>セツ</t>
    </rPh>
    <rPh sb="4" eb="5">
      <t>チョウ</t>
    </rPh>
    <rPh sb="6" eb="7">
      <t>メイ</t>
    </rPh>
    <phoneticPr fontId="6"/>
  </si>
  <si>
    <t>（上記の運営法人名と同じ場合は記載不要）</t>
    <rPh sb="1" eb="3">
      <t>ジョウキ</t>
    </rPh>
    <rPh sb="4" eb="6">
      <t>ウンエイ</t>
    </rPh>
    <rPh sb="6" eb="8">
      <t>ホウジン</t>
    </rPh>
    <rPh sb="8" eb="9">
      <t>メイ</t>
    </rPh>
    <rPh sb="10" eb="11">
      <t>オナ</t>
    </rPh>
    <rPh sb="12" eb="14">
      <t>バアイ</t>
    </rPh>
    <rPh sb="15" eb="17">
      <t>キサイ</t>
    </rPh>
    <rPh sb="17" eb="19">
      <t>フヨウ</t>
    </rPh>
    <phoneticPr fontId="6"/>
  </si>
  <si>
    <t>（ 月 額 計 ）</t>
  </si>
  <si>
    <t>年度決算関係書類</t>
    <rPh sb="0" eb="2">
      <t>ネンド</t>
    </rPh>
    <rPh sb="2" eb="4">
      <t>ケッサン</t>
    </rPh>
    <rPh sb="4" eb="6">
      <t>カンケイ</t>
    </rPh>
    <rPh sb="6" eb="8">
      <t>ショルイ</t>
    </rPh>
    <phoneticPr fontId="6"/>
  </si>
  <si>
    <t>年度末現在の取引金融機関の預金・貸出金残高証明書</t>
  </si>
  <si>
    <t>年度の状況</t>
    <rPh sb="0" eb="2">
      <t>ネンド</t>
    </rPh>
    <rPh sb="3" eb="5">
      <t>ジョウキョウ</t>
    </rPh>
    <phoneticPr fontId="6"/>
  </si>
  <si>
    <t>年度の状況（監査直近時の全職員（非常勤、パート職員を含む）について記入すること）</t>
    <rPh sb="0" eb="2">
      <t>ネンド</t>
    </rPh>
    <rPh sb="3" eb="5">
      <t>ジョウキョウ</t>
    </rPh>
    <rPh sb="6" eb="8">
      <t>カンサ</t>
    </rPh>
    <rPh sb="8" eb="10">
      <t>チョッキン</t>
    </rPh>
    <rPh sb="10" eb="11">
      <t>ジ</t>
    </rPh>
    <rPh sb="12" eb="15">
      <t>ゼンショクイン</t>
    </rPh>
    <rPh sb="16" eb="19">
      <t>ヒジョウキン</t>
    </rPh>
    <rPh sb="23" eb="25">
      <t>ショクイン</t>
    </rPh>
    <rPh sb="26" eb="27">
      <t>フク</t>
    </rPh>
    <rPh sb="33" eb="35">
      <t>キニュウ</t>
    </rPh>
    <phoneticPr fontId="6"/>
  </si>
  <si>
    <t>年度】</t>
    <rPh sb="0" eb="2">
      <t>ネンド</t>
    </rPh>
    <phoneticPr fontId="6"/>
  </si>
  <si>
    <t>総 額 計</t>
  </si>
  <si>
    <t>に勤務した職員を記入すること。（中途採用、中途退職者、非常勤、パートを含む。）</t>
    <rPh sb="1" eb="3">
      <t>キンム</t>
    </rPh>
    <rPh sb="5" eb="7">
      <t>ショクイン</t>
    </rPh>
    <rPh sb="8" eb="10">
      <t>キニュウ</t>
    </rPh>
    <rPh sb="16" eb="18">
      <t>チュウト</t>
    </rPh>
    <rPh sb="18" eb="20">
      <t>サイヨウ</t>
    </rPh>
    <rPh sb="21" eb="23">
      <t>チュウト</t>
    </rPh>
    <rPh sb="23" eb="26">
      <t>タイショクシャ</t>
    </rPh>
    <rPh sb="27" eb="30">
      <t>ヒジョウキン</t>
    </rPh>
    <rPh sb="35" eb="36">
      <t>フク</t>
    </rPh>
    <phoneticPr fontId="6"/>
  </si>
  <si>
    <t>３</t>
    <phoneticPr fontId="6"/>
  </si>
  <si>
    <t>２</t>
    <phoneticPr fontId="6"/>
  </si>
  <si>
    <t>４</t>
    <phoneticPr fontId="6"/>
  </si>
  <si>
    <t>(記載例)</t>
    <rPh sb="1" eb="4">
      <t>キサイレイ</t>
    </rPh>
    <phoneticPr fontId="6"/>
  </si>
  <si>
    <t>施設長</t>
    <rPh sb="0" eb="3">
      <t>シセツチョウ</t>
    </rPh>
    <phoneticPr fontId="6"/>
  </si>
  <si>
    <t>保育　太郎</t>
    <rPh sb="0" eb="2">
      <t>ホイク</t>
    </rPh>
    <rPh sb="3" eb="5">
      <t>タロウ</t>
    </rPh>
    <phoneticPr fontId="6"/>
  </si>
  <si>
    <t>５－７</t>
    <phoneticPr fontId="6"/>
  </si>
  <si>
    <t>５－６</t>
    <phoneticPr fontId="6"/>
  </si>
  <si>
    <t>本俸月額　①</t>
    <rPh sb="0" eb="1">
      <t>ホン</t>
    </rPh>
    <rPh sb="1" eb="2">
      <t>ホウ</t>
    </rPh>
    <rPh sb="2" eb="4">
      <t>ツキガク</t>
    </rPh>
    <phoneticPr fontId="6"/>
  </si>
  <si>
    <t>上段：号給
下段：月額</t>
    <rPh sb="0" eb="2">
      <t>ジョウダン</t>
    </rPh>
    <rPh sb="3" eb="5">
      <t>ゴウキュウ</t>
    </rPh>
    <rPh sb="6" eb="8">
      <t>カダン</t>
    </rPh>
    <rPh sb="9" eb="11">
      <t>ゲツガク</t>
    </rPh>
    <phoneticPr fontId="6"/>
  </si>
  <si>
    <t>本俸月額　②</t>
    <rPh sb="0" eb="1">
      <t>ホン</t>
    </rPh>
    <rPh sb="1" eb="2">
      <t>ホウ</t>
    </rPh>
    <rPh sb="2" eb="4">
      <t>ツキガク</t>
    </rPh>
    <phoneticPr fontId="6"/>
  </si>
  <si>
    <t>（４） 職員給与額の状況</t>
    <rPh sb="4" eb="6">
      <t>ショクイン</t>
    </rPh>
    <rPh sb="6" eb="8">
      <t>キュウヨ</t>
    </rPh>
    <rPh sb="8" eb="9">
      <t>ガク</t>
    </rPh>
    <rPh sb="10" eb="12">
      <t>ジョウキョウ</t>
    </rPh>
    <phoneticPr fontId="6"/>
  </si>
  <si>
    <t>　　　 ６　 「職名」に変更がある場合は、上段に監査実施前年度分を、下段に監査実施年度分を記入すること。</t>
    <rPh sb="8" eb="10">
      <t>ショクメイ</t>
    </rPh>
    <rPh sb="12" eb="14">
      <t>ヘンコウ</t>
    </rPh>
    <rPh sb="17" eb="19">
      <t>バアイ</t>
    </rPh>
    <rPh sb="21" eb="23">
      <t>ジョウダン</t>
    </rPh>
    <rPh sb="24" eb="26">
      <t>カンサ</t>
    </rPh>
    <rPh sb="26" eb="28">
      <t>ジッシ</t>
    </rPh>
    <rPh sb="28" eb="31">
      <t>ゼンネンド</t>
    </rPh>
    <rPh sb="31" eb="32">
      <t>ブン</t>
    </rPh>
    <rPh sb="34" eb="36">
      <t>ゲダン</t>
    </rPh>
    <rPh sb="37" eb="39">
      <t>カンサ</t>
    </rPh>
    <rPh sb="39" eb="41">
      <t>ジッシ</t>
    </rPh>
    <rPh sb="41" eb="43">
      <t>ネンド</t>
    </rPh>
    <rPh sb="43" eb="44">
      <t>ブン</t>
    </rPh>
    <rPh sb="45" eb="47">
      <t>キニュウ</t>
    </rPh>
    <phoneticPr fontId="6"/>
  </si>
  <si>
    <t>　　　 ５　　各職員の本俸月額欄の上段には適用給料表の号給を、下段に月額を記入すること。なお、パート職員等については上段に時給・日給の別を、下段にその額を記入すること。</t>
    <rPh sb="7" eb="8">
      <t>カク</t>
    </rPh>
    <rPh sb="8" eb="10">
      <t>ショクイン</t>
    </rPh>
    <rPh sb="11" eb="13">
      <t>ホンポウ</t>
    </rPh>
    <rPh sb="13" eb="15">
      <t>ゲツガク</t>
    </rPh>
    <rPh sb="15" eb="16">
      <t>ラン</t>
    </rPh>
    <rPh sb="17" eb="19">
      <t>ジョウダン</t>
    </rPh>
    <rPh sb="21" eb="23">
      <t>テキヨウ</t>
    </rPh>
    <rPh sb="23" eb="26">
      <t>キュウリョウヒョウ</t>
    </rPh>
    <rPh sb="27" eb="29">
      <t>ゴウキュウ</t>
    </rPh>
    <rPh sb="31" eb="33">
      <t>ゲダン</t>
    </rPh>
    <rPh sb="34" eb="36">
      <t>ゲツガク</t>
    </rPh>
    <rPh sb="37" eb="39">
      <t>キニュウ</t>
    </rPh>
    <rPh sb="50" eb="52">
      <t>ショクイン</t>
    </rPh>
    <rPh sb="52" eb="53">
      <t>トウ</t>
    </rPh>
    <rPh sb="58" eb="60">
      <t>ジョウダン</t>
    </rPh>
    <rPh sb="61" eb="63">
      <t>ジキュウ</t>
    </rPh>
    <rPh sb="64" eb="66">
      <t>ニッキュウ</t>
    </rPh>
    <rPh sb="67" eb="68">
      <t>ベツ</t>
    </rPh>
    <rPh sb="70" eb="72">
      <t>ゲダン</t>
    </rPh>
    <rPh sb="75" eb="76">
      <t>ガク</t>
    </rPh>
    <rPh sb="77" eb="79">
      <t>キニュウ</t>
    </rPh>
    <phoneticPr fontId="6"/>
  </si>
  <si>
    <t>（５）職員給与額の状況</t>
    <rPh sb="3" eb="5">
      <t>ショクイン</t>
    </rPh>
    <rPh sb="5" eb="7">
      <t>キュウヨ</t>
    </rPh>
    <rPh sb="7" eb="8">
      <t>ガク</t>
    </rPh>
    <rPh sb="9" eb="11">
      <t>ジョウキョウ</t>
    </rPh>
    <phoneticPr fontId="6"/>
  </si>
  <si>
    <t>本俸月額</t>
    <rPh sb="0" eb="2">
      <t>ホンポウ</t>
    </rPh>
    <rPh sb="2" eb="4">
      <t>ゲツガク</t>
    </rPh>
    <phoneticPr fontId="6"/>
  </si>
  <si>
    <t>（円）</t>
    <rPh sb="1" eb="2">
      <t>エン</t>
    </rPh>
    <phoneticPr fontId="6"/>
  </si>
  <si>
    <t>上段：号級</t>
    <rPh sb="0" eb="2">
      <t>ジョウダン</t>
    </rPh>
    <rPh sb="3" eb="5">
      <t>ゴウキュウ</t>
    </rPh>
    <phoneticPr fontId="6"/>
  </si>
  <si>
    <t>下段：月額</t>
    <rPh sb="0" eb="2">
      <t>ゲダン</t>
    </rPh>
    <rPh sb="3" eb="5">
      <t>ゲツガク</t>
    </rPh>
    <phoneticPr fontId="6"/>
  </si>
  <si>
    <t>保育士</t>
    <rPh sb="0" eb="3">
      <t>ホイクシ</t>
    </rPh>
    <phoneticPr fontId="6"/>
  </si>
  <si>
    <t>大分　花子</t>
    <rPh sb="0" eb="2">
      <t>オオイタ</t>
    </rPh>
    <rPh sb="3" eb="5">
      <t>ハナコ</t>
    </rPh>
    <phoneticPr fontId="6"/>
  </si>
  <si>
    <t>２－１</t>
    <phoneticPr fontId="6"/>
  </si>
  <si>
    <t>今年度</t>
    <rPh sb="0" eb="3">
      <t>コンネンド</t>
    </rPh>
    <phoneticPr fontId="6"/>
  </si>
  <si>
    <t>前年度</t>
    <rPh sb="0" eb="3">
      <t>ゼンネンド</t>
    </rPh>
    <phoneticPr fontId="6"/>
  </si>
  <si>
    <t>５　研修の状況</t>
    <rPh sb="2" eb="4">
      <t>ケンシュウ</t>
    </rPh>
    <rPh sb="5" eb="7">
      <t>ジョウキョウ</t>
    </rPh>
    <phoneticPr fontId="6"/>
  </si>
  <si>
    <t>（注）１</t>
    <rPh sb="1" eb="2">
      <t>チュウ</t>
    </rPh>
    <phoneticPr fontId="6"/>
  </si>
  <si>
    <t>（例：10月下旬監査実施で9月分まで記入するときは、4～9月の「６」ヶ月と記入　）</t>
    <rPh sb="1" eb="2">
      <t>レイ</t>
    </rPh>
    <rPh sb="5" eb="6">
      <t>ガツ</t>
    </rPh>
    <rPh sb="6" eb="8">
      <t>ゲジュン</t>
    </rPh>
    <rPh sb="8" eb="10">
      <t>カンサ</t>
    </rPh>
    <rPh sb="10" eb="12">
      <t>ジッシ</t>
    </rPh>
    <rPh sb="14" eb="15">
      <t>ガツ</t>
    </rPh>
    <rPh sb="15" eb="16">
      <t>ブン</t>
    </rPh>
    <rPh sb="18" eb="20">
      <t>キニュウ</t>
    </rPh>
    <rPh sb="29" eb="30">
      <t>ガツ</t>
    </rPh>
    <rPh sb="35" eb="36">
      <t>ゲツ</t>
    </rPh>
    <rPh sb="37" eb="39">
      <t>キニュウ</t>
    </rPh>
    <phoneticPr fontId="6"/>
  </si>
  <si>
    <t>　　　 　手当
　金額</t>
    <rPh sb="5" eb="7">
      <t>テアテ</t>
    </rPh>
    <rPh sb="11" eb="13">
      <t>キンガク</t>
    </rPh>
    <phoneticPr fontId="6"/>
  </si>
  <si>
    <t>非常勤職員等</t>
    <rPh sb="0" eb="3">
      <t>ヒジョウキン</t>
    </rPh>
    <rPh sb="3" eb="5">
      <t>ショクイン</t>
    </rPh>
    <rPh sb="5" eb="6">
      <t>トウ</t>
    </rPh>
    <phoneticPr fontId="6"/>
  </si>
  <si>
    <t xml:space="preserve"> - 4 -</t>
    <phoneticPr fontId="14"/>
  </si>
  <si>
    <t xml:space="preserve"> - ５ -</t>
    <phoneticPr fontId="14"/>
  </si>
  <si>
    <t>＜幼保連携型認定こども園＞</t>
    <phoneticPr fontId="6"/>
  </si>
  <si>
    <t>４　認定こども園：最低基準適合調書</t>
    <rPh sb="2" eb="4">
      <t>ニンテイ</t>
    </rPh>
    <rPh sb="7" eb="8">
      <t>エン</t>
    </rPh>
    <phoneticPr fontId="6"/>
  </si>
  <si>
    <t>施設指導監査資料【私営】</t>
    <rPh sb="0" eb="2">
      <t>シセツ</t>
    </rPh>
    <rPh sb="9" eb="11">
      <t>シエイ</t>
    </rPh>
    <phoneticPr fontId="8"/>
  </si>
  <si>
    <t>年平均給与量</t>
    <rPh sb="0" eb="1">
      <t>ネン</t>
    </rPh>
    <rPh sb="1" eb="3">
      <t>ヘイキン</t>
    </rPh>
    <rPh sb="3" eb="5">
      <t>キュウヨ</t>
    </rPh>
    <rPh sb="5" eb="6">
      <t>リョウ</t>
    </rPh>
    <phoneticPr fontId="45"/>
  </si>
  <si>
    <t>　３月</t>
    <rPh sb="2" eb="3">
      <t>ガツ</t>
    </rPh>
    <phoneticPr fontId="45"/>
  </si>
  <si>
    <t>　２月</t>
    <rPh sb="2" eb="3">
      <t>ガツ</t>
    </rPh>
    <phoneticPr fontId="45"/>
  </si>
  <si>
    <t>　１月</t>
    <rPh sb="2" eb="3">
      <t>ガツ</t>
    </rPh>
    <phoneticPr fontId="45"/>
  </si>
  <si>
    <t>１２月</t>
    <rPh sb="2" eb="3">
      <t>ガツ</t>
    </rPh>
    <phoneticPr fontId="45"/>
  </si>
  <si>
    <t>給与栄養目標量
（１２月）</t>
    <rPh sb="0" eb="2">
      <t>キュウヨ</t>
    </rPh>
    <rPh sb="2" eb="4">
      <t>エイヨウ</t>
    </rPh>
    <rPh sb="4" eb="6">
      <t>モクヒョウ</t>
    </rPh>
    <rPh sb="6" eb="7">
      <t>リョウ</t>
    </rPh>
    <rPh sb="11" eb="12">
      <t>ガツ</t>
    </rPh>
    <phoneticPr fontId="45"/>
  </si>
  <si>
    <t>１１月</t>
    <rPh sb="2" eb="3">
      <t>ガツ</t>
    </rPh>
    <phoneticPr fontId="45"/>
  </si>
  <si>
    <t>１０月</t>
    <rPh sb="2" eb="3">
      <t>ガツ</t>
    </rPh>
    <phoneticPr fontId="45"/>
  </si>
  <si>
    <t>　９月</t>
    <rPh sb="2" eb="3">
      <t>ガツ</t>
    </rPh>
    <phoneticPr fontId="45"/>
  </si>
  <si>
    <t>　８月</t>
    <rPh sb="2" eb="3">
      <t>ガツ</t>
    </rPh>
    <phoneticPr fontId="45"/>
  </si>
  <si>
    <t>給与栄養目標量
（８月）</t>
    <rPh sb="0" eb="2">
      <t>キュウヨ</t>
    </rPh>
    <rPh sb="2" eb="4">
      <t>エイヨウ</t>
    </rPh>
    <rPh sb="4" eb="6">
      <t>モクヒョウ</t>
    </rPh>
    <rPh sb="6" eb="7">
      <t>リョウ</t>
    </rPh>
    <rPh sb="10" eb="11">
      <t>ガツ</t>
    </rPh>
    <phoneticPr fontId="45"/>
  </si>
  <si>
    <t>　７月</t>
    <rPh sb="2" eb="3">
      <t>ガツ</t>
    </rPh>
    <phoneticPr fontId="45"/>
  </si>
  <si>
    <t>　６月</t>
    <rPh sb="2" eb="3">
      <t>ガツ</t>
    </rPh>
    <phoneticPr fontId="45"/>
  </si>
  <si>
    <t>　５月</t>
    <rPh sb="2" eb="3">
      <t>ガツ</t>
    </rPh>
    <phoneticPr fontId="45"/>
  </si>
  <si>
    <t>　４月</t>
    <rPh sb="2" eb="3">
      <t>ガツ</t>
    </rPh>
    <phoneticPr fontId="45"/>
  </si>
  <si>
    <t>給与栄養目標量
（４月）</t>
    <rPh sb="0" eb="2">
      <t>キュウヨ</t>
    </rPh>
    <rPh sb="2" eb="4">
      <t>エイヨウ</t>
    </rPh>
    <rPh sb="4" eb="6">
      <t>モクヒョウ</t>
    </rPh>
    <rPh sb="6" eb="7">
      <t>リョウ</t>
    </rPh>
    <rPh sb="10" eb="11">
      <t>ガツ</t>
    </rPh>
    <phoneticPr fontId="45"/>
  </si>
  <si>
    <t>３歳以上児</t>
    <rPh sb="1" eb="2">
      <t>サイ</t>
    </rPh>
    <rPh sb="2" eb="4">
      <t>イジョウ</t>
    </rPh>
    <rPh sb="4" eb="5">
      <t>ジ</t>
    </rPh>
    <phoneticPr fontId="45"/>
  </si>
  <si>
    <t>３歳未満児</t>
    <rPh sb="1" eb="2">
      <t>サイ</t>
    </rPh>
    <rPh sb="2" eb="4">
      <t>ミマン</t>
    </rPh>
    <rPh sb="4" eb="5">
      <t>ジ</t>
    </rPh>
    <phoneticPr fontId="45"/>
  </si>
  <si>
    <t>A</t>
  </si>
  <si>
    <t>食塩相当量</t>
    <rPh sb="0" eb="2">
      <t>ショクエン</t>
    </rPh>
    <rPh sb="2" eb="4">
      <t>ソウトウ</t>
    </rPh>
    <rPh sb="4" eb="5">
      <t>リョウ</t>
    </rPh>
    <phoneticPr fontId="45"/>
  </si>
  <si>
    <t>脂質　　</t>
    <rPh sb="0" eb="2">
      <t>シシツ</t>
    </rPh>
    <phoneticPr fontId="45"/>
  </si>
  <si>
    <t>たんぱく質</t>
    <rPh sb="4" eb="5">
      <t>シツ</t>
    </rPh>
    <phoneticPr fontId="45"/>
  </si>
  <si>
    <t>区分</t>
    <rPh sb="0" eb="2">
      <t>クブン</t>
    </rPh>
    <phoneticPr fontId="45"/>
  </si>
  <si>
    <t>６　栄養摂取の状況</t>
    <rPh sb="2" eb="4">
      <t>エイヨウ</t>
    </rPh>
    <rPh sb="4" eb="6">
      <t>セッシュ</t>
    </rPh>
    <rPh sb="7" eb="9">
      <t>ジョウキョウ</t>
    </rPh>
    <phoneticPr fontId="45"/>
  </si>
  <si>
    <t>　　　４　月途中入所児童は、当該入所月行の上段に「翌月下段数の再掲」として記入すること。</t>
    <rPh sb="5" eb="6">
      <t>ツキ</t>
    </rPh>
    <rPh sb="6" eb="8">
      <t>トチュウ</t>
    </rPh>
    <rPh sb="8" eb="10">
      <t>ニュウショ</t>
    </rPh>
    <rPh sb="10" eb="12">
      <t>ジドウ</t>
    </rPh>
    <rPh sb="14" eb="16">
      <t>トウガイ</t>
    </rPh>
    <rPh sb="16" eb="18">
      <t>ニュウショ</t>
    </rPh>
    <rPh sb="18" eb="19">
      <t>ツキ</t>
    </rPh>
    <rPh sb="19" eb="20">
      <t>ギョウ</t>
    </rPh>
    <rPh sb="21" eb="23">
      <t>ジョウダン</t>
    </rPh>
    <rPh sb="25" eb="26">
      <t>ヨク</t>
    </rPh>
    <rPh sb="26" eb="27">
      <t>ツキ</t>
    </rPh>
    <rPh sb="27" eb="29">
      <t>ゲダン</t>
    </rPh>
    <rPh sb="29" eb="30">
      <t>スウ</t>
    </rPh>
    <rPh sb="31" eb="33">
      <t>サイケイ</t>
    </rPh>
    <rPh sb="37" eb="39">
      <t>キニュウ</t>
    </rPh>
    <phoneticPr fontId="14"/>
  </si>
  <si>
    <t>　　　２　「職員過不足数」欄には、最低基準適合調書の記入要領を参照し、基準定数と「職員現員数」を比較して記入すること。</t>
    <rPh sb="6" eb="8">
      <t>ショクイン</t>
    </rPh>
    <rPh sb="8" eb="11">
      <t>カブソク</t>
    </rPh>
    <rPh sb="11" eb="12">
      <t>カズ</t>
    </rPh>
    <rPh sb="13" eb="14">
      <t>ラン</t>
    </rPh>
    <rPh sb="17" eb="19">
      <t>サイテイ</t>
    </rPh>
    <rPh sb="19" eb="21">
      <t>キジュン</t>
    </rPh>
    <rPh sb="21" eb="23">
      <t>テキゴウ</t>
    </rPh>
    <rPh sb="23" eb="25">
      <t>チョウショ</t>
    </rPh>
    <rPh sb="26" eb="28">
      <t>キニュウ</t>
    </rPh>
    <rPh sb="28" eb="30">
      <t>ヨウリョウ</t>
    </rPh>
    <rPh sb="31" eb="33">
      <t>サンショウ</t>
    </rPh>
    <rPh sb="35" eb="37">
      <t>キジュン</t>
    </rPh>
    <rPh sb="37" eb="39">
      <t>テイスウ</t>
    </rPh>
    <phoneticPr fontId="14"/>
  </si>
  <si>
    <t>⑭÷⑩</t>
    <phoneticPr fontId="14"/>
  </si>
  <si>
    <t>⑬÷⑨</t>
    <phoneticPr fontId="14"/>
  </si>
  <si>
    <t>⑭÷⑫</t>
    <phoneticPr fontId="14"/>
  </si>
  <si>
    <t>⑬÷⑪</t>
    <phoneticPr fontId="14"/>
  </si>
  <si>
    <t>⑭</t>
    <phoneticPr fontId="14"/>
  </si>
  <si>
    <t>⑬</t>
    <phoneticPr fontId="14"/>
  </si>
  <si>
    <t>⑫</t>
    <phoneticPr fontId="14"/>
  </si>
  <si>
    <t>⑪</t>
    <phoneticPr fontId="14"/>
  </si>
  <si>
    <t>－</t>
    <phoneticPr fontId="6"/>
  </si>
  <si>
    <t>⑩</t>
    <phoneticPr fontId="14"/>
  </si>
  <si>
    <t>⑨</t>
    <phoneticPr fontId="14"/>
  </si>
  <si>
    <t>３</t>
    <phoneticPr fontId="14"/>
  </si>
  <si>
    <t>２</t>
    <phoneticPr fontId="14"/>
  </si>
  <si>
    <t>１</t>
    <phoneticPr fontId="14"/>
  </si>
  <si>
    <t>12</t>
    <phoneticPr fontId="14"/>
  </si>
  <si>
    <t>11</t>
    <phoneticPr fontId="14"/>
  </si>
  <si>
    <t>10</t>
    <phoneticPr fontId="14"/>
  </si>
  <si>
    <t>９</t>
    <phoneticPr fontId="14"/>
  </si>
  <si>
    <t>８</t>
    <phoneticPr fontId="14"/>
  </si>
  <si>
    <t>７</t>
    <phoneticPr fontId="14"/>
  </si>
  <si>
    <t>６</t>
    <phoneticPr fontId="14"/>
  </si>
  <si>
    <t>５</t>
    <phoneticPr fontId="14"/>
  </si>
  <si>
    <t>４</t>
    <phoneticPr fontId="14"/>
  </si>
  <si>
    <t>%</t>
    <phoneticPr fontId="14"/>
  </si>
  <si>
    <t>率
⑧÷⑥</t>
    <rPh sb="0" eb="1">
      <t>リツ</t>
    </rPh>
    <phoneticPr fontId="14"/>
  </si>
  <si>
    <t>延人員
　　⑧</t>
    <rPh sb="0" eb="3">
      <t>ノベジンイン</t>
    </rPh>
    <phoneticPr fontId="14"/>
  </si>
  <si>
    <t>率
⑦÷⑤</t>
    <rPh sb="0" eb="1">
      <t>リツ</t>
    </rPh>
    <phoneticPr fontId="14"/>
  </si>
  <si>
    <t>延人員
　　⑦</t>
    <rPh sb="0" eb="3">
      <t>ノベジンイン</t>
    </rPh>
    <phoneticPr fontId="14"/>
  </si>
  <si>
    <t>②×④
　＝⑥</t>
    <phoneticPr fontId="14"/>
  </si>
  <si>
    <t>①×③
　＝⑤</t>
    <phoneticPr fontId="14"/>
  </si>
  <si>
    <t>④</t>
    <phoneticPr fontId="14"/>
  </si>
  <si>
    <t>③</t>
    <phoneticPr fontId="14"/>
  </si>
  <si>
    <t xml:space="preserve">
小計
 　②</t>
    <rPh sb="1" eb="2">
      <t>ショウ</t>
    </rPh>
    <rPh sb="2" eb="3">
      <t>ケイ</t>
    </rPh>
    <phoneticPr fontId="14"/>
  </si>
  <si>
    <t xml:space="preserve">
小計
 　①</t>
    <rPh sb="1" eb="2">
      <t>ショウ</t>
    </rPh>
    <rPh sb="2" eb="3">
      <t>ケイ</t>
    </rPh>
    <phoneticPr fontId="14"/>
  </si>
  <si>
    <t>１～２
歳　児</t>
    <rPh sb="4" eb="5">
      <t>トシ</t>
    </rPh>
    <rPh sb="6" eb="7">
      <t>ジ</t>
    </rPh>
    <phoneticPr fontId="14"/>
  </si>
  <si>
    <t>1号</t>
    <rPh sb="1" eb="2">
      <t>ゴウ</t>
    </rPh>
    <phoneticPr fontId="14"/>
  </si>
  <si>
    <t>2･3号</t>
    <rPh sb="3" eb="4">
      <t>ゴウ</t>
    </rPh>
    <phoneticPr fontId="14"/>
  </si>
  <si>
    <t>2.3号</t>
    <rPh sb="3" eb="4">
      <t>ゴウ</t>
    </rPh>
    <phoneticPr fontId="14"/>
  </si>
  <si>
    <t>１号</t>
    <rPh sb="1" eb="2">
      <t>ゴウ</t>
    </rPh>
    <phoneticPr fontId="14"/>
  </si>
  <si>
    <t>調理員等</t>
    <rPh sb="0" eb="3">
      <t>チョウリイン</t>
    </rPh>
    <rPh sb="3" eb="4">
      <t>トウ</t>
    </rPh>
    <phoneticPr fontId="14"/>
  </si>
  <si>
    <t>保育士等</t>
    <rPh sb="0" eb="3">
      <t>ホイクシ</t>
    </rPh>
    <rPh sb="3" eb="4">
      <t>トウ</t>
    </rPh>
    <phoneticPr fontId="14"/>
  </si>
  <si>
    <t>保育士等</t>
    <rPh sb="0" eb="2">
      <t>ホイク</t>
    </rPh>
    <rPh sb="2" eb="3">
      <t>シ</t>
    </rPh>
    <rPh sb="3" eb="4">
      <t>トウ</t>
    </rPh>
    <phoneticPr fontId="14"/>
  </si>
  <si>
    <t>合計</t>
    <rPh sb="0" eb="1">
      <t>ゴウ</t>
    </rPh>
    <rPh sb="1" eb="2">
      <t>ケイ</t>
    </rPh>
    <phoneticPr fontId="14"/>
  </si>
  <si>
    <t>１号認定</t>
    <rPh sb="1" eb="2">
      <t>ゴウ</t>
    </rPh>
    <rPh sb="2" eb="4">
      <t>ニンテイ</t>
    </rPh>
    <phoneticPr fontId="14"/>
  </si>
  <si>
    <t>２･３号認定</t>
    <rPh sb="3" eb="4">
      <t>ゴウ</t>
    </rPh>
    <rPh sb="4" eb="6">
      <t>ニンテイ</t>
    </rPh>
    <phoneticPr fontId="14"/>
  </si>
  <si>
    <t>平均出席日数</t>
    <rPh sb="0" eb="2">
      <t>ヘイキン</t>
    </rPh>
    <rPh sb="2" eb="4">
      <t>シュッセキ</t>
    </rPh>
    <rPh sb="4" eb="6">
      <t>ニッスウ</t>
    </rPh>
    <phoneticPr fontId="14"/>
  </si>
  <si>
    <t>出席状況</t>
    <rPh sb="0" eb="1">
      <t>デ</t>
    </rPh>
    <rPh sb="1" eb="2">
      <t>セキ</t>
    </rPh>
    <rPh sb="2" eb="4">
      <t>ジョウキョウ</t>
    </rPh>
    <phoneticPr fontId="14"/>
  </si>
  <si>
    <t>在籍
延人数</t>
    <rPh sb="0" eb="2">
      <t>ザイセキ</t>
    </rPh>
    <rPh sb="3" eb="4">
      <t>ノ</t>
    </rPh>
    <rPh sb="4" eb="6">
      <t>ニンズウ</t>
    </rPh>
    <phoneticPr fontId="14"/>
  </si>
  <si>
    <t>開所日数</t>
    <rPh sb="0" eb="2">
      <t>カイショ</t>
    </rPh>
    <rPh sb="2" eb="4">
      <t>ニッスウ</t>
    </rPh>
    <phoneticPr fontId="14"/>
  </si>
  <si>
    <t>初　 日　 入　 所　 人　 員　    　　　　　　　　　　　　　　　　　　(上段は、月途中入所人員で翌月下段のうち再掲）</t>
    <rPh sb="0" eb="1">
      <t>ショ</t>
    </rPh>
    <rPh sb="3" eb="4">
      <t>ヒ</t>
    </rPh>
    <rPh sb="6" eb="7">
      <t>イ</t>
    </rPh>
    <rPh sb="9" eb="10">
      <t>トコロ</t>
    </rPh>
    <rPh sb="12" eb="13">
      <t>ヒト</t>
    </rPh>
    <rPh sb="15" eb="16">
      <t>イン</t>
    </rPh>
    <rPh sb="40" eb="42">
      <t>ジョウダン</t>
    </rPh>
    <rPh sb="44" eb="45">
      <t>ツキ</t>
    </rPh>
    <rPh sb="45" eb="47">
      <t>トチュウ</t>
    </rPh>
    <rPh sb="47" eb="49">
      <t>ニュウショ</t>
    </rPh>
    <rPh sb="49" eb="51">
      <t>ジンイン</t>
    </rPh>
    <rPh sb="52" eb="54">
      <t>ヨクゲツ</t>
    </rPh>
    <rPh sb="54" eb="56">
      <t>ゲダン</t>
    </rPh>
    <rPh sb="59" eb="61">
      <t>サイケイ</t>
    </rPh>
    <phoneticPr fontId="14"/>
  </si>
  <si>
    <t>（１）</t>
    <phoneticPr fontId="6"/>
  </si>
  <si>
    <t>⑭÷⑩</t>
    <phoneticPr fontId="14"/>
  </si>
  <si>
    <t>⑬÷⑨</t>
    <phoneticPr fontId="14"/>
  </si>
  <si>
    <t>⑭÷⑫</t>
    <phoneticPr fontId="14"/>
  </si>
  <si>
    <t>⑬÷⑪</t>
    <phoneticPr fontId="14"/>
  </si>
  <si>
    <t>⑭</t>
    <phoneticPr fontId="14"/>
  </si>
  <si>
    <t>⑬</t>
    <phoneticPr fontId="14"/>
  </si>
  <si>
    <t>⑫</t>
    <phoneticPr fontId="14"/>
  </si>
  <si>
    <t>⑪</t>
    <phoneticPr fontId="14"/>
  </si>
  <si>
    <t>－</t>
    <phoneticPr fontId="6"/>
  </si>
  <si>
    <t>⑩</t>
    <phoneticPr fontId="14"/>
  </si>
  <si>
    <t>⑨</t>
    <phoneticPr fontId="14"/>
  </si>
  <si>
    <t>－</t>
    <phoneticPr fontId="6"/>
  </si>
  <si>
    <t>３</t>
    <phoneticPr fontId="14"/>
  </si>
  <si>
    <t>２</t>
    <phoneticPr fontId="14"/>
  </si>
  <si>
    <t>１</t>
    <phoneticPr fontId="14"/>
  </si>
  <si>
    <t>12</t>
    <phoneticPr fontId="14"/>
  </si>
  <si>
    <t>11</t>
    <phoneticPr fontId="14"/>
  </si>
  <si>
    <t>10</t>
    <phoneticPr fontId="14"/>
  </si>
  <si>
    <t>９</t>
    <phoneticPr fontId="14"/>
  </si>
  <si>
    <t>８</t>
    <phoneticPr fontId="14"/>
  </si>
  <si>
    <t>７</t>
    <phoneticPr fontId="14"/>
  </si>
  <si>
    <t>６</t>
    <phoneticPr fontId="14"/>
  </si>
  <si>
    <t>５</t>
    <phoneticPr fontId="14"/>
  </si>
  <si>
    <t>４</t>
    <phoneticPr fontId="14"/>
  </si>
  <si>
    <t>初　 日　 入　 所　 人　 員</t>
    <rPh sb="0" eb="1">
      <t>ショ</t>
    </rPh>
    <rPh sb="3" eb="4">
      <t>ヒ</t>
    </rPh>
    <rPh sb="6" eb="7">
      <t>イ</t>
    </rPh>
    <rPh sb="9" eb="10">
      <t>トコロ</t>
    </rPh>
    <rPh sb="12" eb="13">
      <t>ヒト</t>
    </rPh>
    <rPh sb="15" eb="16">
      <t>イン</t>
    </rPh>
    <phoneticPr fontId="14"/>
  </si>
  <si>
    <t>(２)</t>
    <phoneticPr fontId="6"/>
  </si>
  <si>
    <t>エネルギー</t>
    <phoneticPr fontId="45"/>
  </si>
  <si>
    <t>カリウム</t>
    <phoneticPr fontId="45"/>
  </si>
  <si>
    <t>カルシウム</t>
    <phoneticPr fontId="45"/>
  </si>
  <si>
    <t>鉄</t>
    <phoneticPr fontId="45"/>
  </si>
  <si>
    <t>ビタミン</t>
    <phoneticPr fontId="45"/>
  </si>
  <si>
    <t>C</t>
    <phoneticPr fontId="45"/>
  </si>
  <si>
    <t>kcal</t>
    <phoneticPr fontId="45"/>
  </si>
  <si>
    <t>ｇ</t>
    <phoneticPr fontId="45"/>
  </si>
  <si>
    <t>ｍｇ</t>
    <phoneticPr fontId="45"/>
  </si>
  <si>
    <t>(注)１　</t>
    <phoneticPr fontId="45"/>
  </si>
  <si>
    <t>　上記給与栄養量、給与栄養目標量を示す表が、施設独自の様式で作成されている場合は、それを添付することによりこれに替えることができる。</t>
    <phoneticPr fontId="45"/>
  </si>
  <si>
    <t xml:space="preserve"> - ８ -</t>
    <phoneticPr fontId="14"/>
  </si>
  <si>
    <t xml:space="preserve"> - ７ -</t>
    <phoneticPr fontId="14"/>
  </si>
  <si>
    <t>２　教育及び保育等に関する全体的な計画</t>
    <rPh sb="2" eb="4">
      <t>キョウイク</t>
    </rPh>
    <rPh sb="4" eb="5">
      <t>オヨ</t>
    </rPh>
    <rPh sb="6" eb="8">
      <t>ホイク</t>
    </rPh>
    <rPh sb="8" eb="9">
      <t>トウ</t>
    </rPh>
    <rPh sb="10" eb="11">
      <t>カン</t>
    </rPh>
    <rPh sb="13" eb="16">
      <t>ゼンタイテキ</t>
    </rPh>
    <rPh sb="17" eb="19">
      <t>ケイカク</t>
    </rPh>
    <phoneticPr fontId="6"/>
  </si>
  <si>
    <t>（注）検便検査に、腸管出血性大腸菌Ｏ１５７の検査を含んでいる場合は、当該人数に○印を付けること。</t>
  </si>
  <si>
    <t>10　入園のしおり（重要事項説明書）</t>
    <rPh sb="3" eb="5">
      <t>ニュウエン</t>
    </rPh>
    <rPh sb="10" eb="12">
      <t>ジュウヨウ</t>
    </rPh>
    <rPh sb="12" eb="14">
      <t>ジコウ</t>
    </rPh>
    <rPh sb="14" eb="17">
      <t>セツメイショ</t>
    </rPh>
    <phoneticPr fontId="6"/>
  </si>
  <si>
    <t>11　予定献立表（指導監査前月のもの）</t>
    <rPh sb="3" eb="5">
      <t>ヨテイ</t>
    </rPh>
    <rPh sb="5" eb="8">
      <t>コンダテヒョウ</t>
    </rPh>
    <rPh sb="9" eb="11">
      <t>シドウ</t>
    </rPh>
    <rPh sb="11" eb="13">
      <t>カンサ</t>
    </rPh>
    <rPh sb="13" eb="15">
      <t>ゼンゲツ</t>
    </rPh>
    <phoneticPr fontId="6"/>
  </si>
  <si>
    <t>令和</t>
    <rPh sb="0" eb="2">
      <t>レイワ</t>
    </rPh>
    <phoneticPr fontId="6"/>
  </si>
  <si>
    <t>６　令和</t>
    <rPh sb="2" eb="4">
      <t>レイワ</t>
    </rPh>
    <phoneticPr fontId="6"/>
  </si>
  <si>
    <t>７　令和</t>
    <rPh sb="2" eb="4">
      <t>レイワ</t>
    </rPh>
    <phoneticPr fontId="6"/>
  </si>
  <si>
    <t>（１）令和</t>
    <rPh sb="3" eb="5">
      <t>レイワ</t>
    </rPh>
    <phoneticPr fontId="6"/>
  </si>
  <si>
    <t>（２）令和</t>
    <rPh sb="3" eb="5">
      <t>レイワ</t>
    </rPh>
    <phoneticPr fontId="6"/>
  </si>
  <si>
    <t>令和</t>
    <rPh sb="0" eb="2">
      <t>レイワ</t>
    </rPh>
    <phoneticPr fontId="14"/>
  </si>
  <si>
    <t>（令和）</t>
    <rPh sb="1" eb="3">
      <t>レイワ</t>
    </rPh>
    <phoneticPr fontId="14"/>
  </si>
  <si>
    <t>令和　　　</t>
    <rPh sb="0" eb="2">
      <t>レイワ</t>
    </rPh>
    <phoneticPr fontId="14"/>
  </si>
  <si>
    <t>実施年月日　　　（令和）</t>
    <rPh sb="0" eb="2">
      <t>ジッシ</t>
    </rPh>
    <rPh sb="2" eb="5">
      <t>ネンガッピ</t>
    </rPh>
    <rPh sb="9" eb="11">
      <t>レイワ</t>
    </rPh>
    <phoneticPr fontId="14"/>
  </si>
  <si>
    <t>実施年月日：令和</t>
    <rPh sb="0" eb="2">
      <t>ジッシ</t>
    </rPh>
    <rPh sb="2" eb="5">
      <t>ネンガッピ</t>
    </rPh>
    <rPh sb="6" eb="8">
      <t>レイワ</t>
    </rPh>
    <phoneticPr fontId="14"/>
  </si>
  <si>
    <t>常勤換算数</t>
  </si>
  <si>
    <t>【注】社会福祉法人以外の法人は(1)～(6)に相当する決算書類（内部資料含む）を提出すること）</t>
    <rPh sb="1" eb="2">
      <t>チュウ</t>
    </rPh>
    <rPh sb="3" eb="5">
      <t>シャカイ</t>
    </rPh>
    <rPh sb="5" eb="7">
      <t>フクシ</t>
    </rPh>
    <rPh sb="7" eb="9">
      <t>ホウジン</t>
    </rPh>
    <rPh sb="9" eb="11">
      <t>イガイ</t>
    </rPh>
    <rPh sb="12" eb="14">
      <t>ホウジン</t>
    </rPh>
    <rPh sb="23" eb="25">
      <t>ソウトウ</t>
    </rPh>
    <rPh sb="27" eb="29">
      <t>ケッサン</t>
    </rPh>
    <rPh sb="29" eb="31">
      <t>ショルイ</t>
    </rPh>
    <rPh sb="32" eb="34">
      <t>ナイブ</t>
    </rPh>
    <rPh sb="34" eb="36">
      <t>シリョウ</t>
    </rPh>
    <rPh sb="36" eb="37">
      <t>フク</t>
    </rPh>
    <rPh sb="40" eb="42">
      <t>テイシュツ</t>
    </rPh>
    <phoneticPr fontId="6"/>
  </si>
  <si>
    <t>12　私営施設指導監査関係書類一覧表（認定こども園）：様式添付あり</t>
    <rPh sb="3" eb="5">
      <t>シエイ</t>
    </rPh>
    <rPh sb="5" eb="7">
      <t>シセツ</t>
    </rPh>
    <rPh sb="7" eb="9">
      <t>シドウ</t>
    </rPh>
    <rPh sb="9" eb="11">
      <t>カンサ</t>
    </rPh>
    <rPh sb="11" eb="13">
      <t>カンケイ</t>
    </rPh>
    <rPh sb="13" eb="15">
      <t>ショルイ</t>
    </rPh>
    <rPh sb="15" eb="18">
      <t>イチランヒョウ</t>
    </rPh>
    <rPh sb="19" eb="21">
      <t>ニンテイ</t>
    </rPh>
    <rPh sb="24" eb="25">
      <t>エン</t>
    </rPh>
    <rPh sb="27" eb="29">
      <t>ヨウシキ</t>
    </rPh>
    <rPh sb="29" eb="31">
      <t>テンプ</t>
    </rPh>
    <phoneticPr fontId="6"/>
  </si>
  <si>
    <t>（１）資金収支計算書</t>
    <rPh sb="3" eb="5">
      <t>シキン</t>
    </rPh>
    <phoneticPr fontId="6"/>
  </si>
  <si>
    <t>　　・第１号第１様式～第１号第４様式　・拠点区分資金収支明細書</t>
    <rPh sb="3" eb="4">
      <t>ダイ</t>
    </rPh>
    <rPh sb="5" eb="6">
      <t>ゴウ</t>
    </rPh>
    <rPh sb="6" eb="7">
      <t>ダイ</t>
    </rPh>
    <rPh sb="8" eb="10">
      <t>ヨウシキ</t>
    </rPh>
    <rPh sb="11" eb="12">
      <t>ダイ</t>
    </rPh>
    <rPh sb="13" eb="14">
      <t>ゴウ</t>
    </rPh>
    <rPh sb="14" eb="15">
      <t>ダイ</t>
    </rPh>
    <rPh sb="16" eb="18">
      <t>ヨウシキ</t>
    </rPh>
    <rPh sb="20" eb="22">
      <t>キョテン</t>
    </rPh>
    <rPh sb="22" eb="24">
      <t>クブン</t>
    </rPh>
    <rPh sb="24" eb="26">
      <t>シキン</t>
    </rPh>
    <rPh sb="26" eb="28">
      <t>シュウシ</t>
    </rPh>
    <rPh sb="28" eb="31">
      <t>メイサイショ</t>
    </rPh>
    <phoneticPr fontId="6"/>
  </si>
  <si>
    <t>　　・第２号第１様式～第２号第４様式　・拠点区分事業活動明細書</t>
    <rPh sb="3" eb="4">
      <t>ダイ</t>
    </rPh>
    <rPh sb="5" eb="6">
      <t>ゴウ</t>
    </rPh>
    <rPh sb="6" eb="7">
      <t>ダイ</t>
    </rPh>
    <rPh sb="8" eb="10">
      <t>ヨウシキ</t>
    </rPh>
    <rPh sb="11" eb="12">
      <t>ダイ</t>
    </rPh>
    <rPh sb="13" eb="14">
      <t>ゴウ</t>
    </rPh>
    <rPh sb="14" eb="15">
      <t>ダイ</t>
    </rPh>
    <rPh sb="16" eb="18">
      <t>ヨウシキ</t>
    </rPh>
    <rPh sb="20" eb="22">
      <t>キョテン</t>
    </rPh>
    <rPh sb="22" eb="24">
      <t>クブン</t>
    </rPh>
    <rPh sb="24" eb="26">
      <t>ジギョウ</t>
    </rPh>
    <rPh sb="26" eb="28">
      <t>カツドウ</t>
    </rPh>
    <rPh sb="28" eb="31">
      <t>メイサイショ</t>
    </rPh>
    <phoneticPr fontId="6"/>
  </si>
  <si>
    <t>　　・第３号第１様式～第３号第４様式（「計算書類に対する注記」を含む）</t>
    <rPh sb="3" eb="4">
      <t>ダイ</t>
    </rPh>
    <rPh sb="5" eb="6">
      <t>ゴウ</t>
    </rPh>
    <rPh sb="6" eb="7">
      <t>ダイ</t>
    </rPh>
    <rPh sb="8" eb="10">
      <t>ヨウシキ</t>
    </rPh>
    <rPh sb="11" eb="12">
      <t>ダイ</t>
    </rPh>
    <rPh sb="13" eb="14">
      <t>ゴウ</t>
    </rPh>
    <rPh sb="14" eb="15">
      <t>ダイ</t>
    </rPh>
    <rPh sb="16" eb="18">
      <t>ヨウシキ</t>
    </rPh>
    <rPh sb="20" eb="22">
      <t>ケイサン</t>
    </rPh>
    <rPh sb="22" eb="24">
      <t>ショルイ</t>
    </rPh>
    <rPh sb="25" eb="26">
      <t>タイ</t>
    </rPh>
    <rPh sb="28" eb="30">
      <t>チュウキ</t>
    </rPh>
    <rPh sb="32" eb="33">
      <t>フク</t>
    </rPh>
    <phoneticPr fontId="6"/>
  </si>
  <si>
    <t>（注）１　前頁「（２）監査実施年度の状況」に記載の職員のうち監査実施年度に勤務している非常勤職員</t>
    <phoneticPr fontId="6"/>
  </si>
  <si>
    <t>　　　　の勤務条件等を記入すること。</t>
    <phoneticPr fontId="6"/>
  </si>
  <si>
    <t>住居手当</t>
    <phoneticPr fontId="6"/>
  </si>
  <si>
    <t>通勤手当</t>
    <phoneticPr fontId="6"/>
  </si>
  <si>
    <t>管理職手当</t>
    <phoneticPr fontId="6"/>
  </si>
  <si>
    <t>処遇改善Ⅱ</t>
    <phoneticPr fontId="6"/>
  </si>
  <si>
    <t>時間外手当</t>
    <phoneticPr fontId="6"/>
  </si>
  <si>
    <t>その他の手当</t>
    <rPh sb="2" eb="3">
      <t>タ</t>
    </rPh>
    <rPh sb="4" eb="6">
      <t>テアテ</t>
    </rPh>
    <phoneticPr fontId="6"/>
  </si>
  <si>
    <t>非常勤保育士の数　</t>
    <rPh sb="0" eb="3">
      <t>ヒジョウキン</t>
    </rPh>
    <rPh sb="3" eb="5">
      <t>ホイク</t>
    </rPh>
    <rPh sb="5" eb="6">
      <t>シ</t>
    </rPh>
    <rPh sb="7" eb="8">
      <t>カズ</t>
    </rPh>
    <phoneticPr fontId="14"/>
  </si>
  <si>
    <t>　　　３　「非常勤保育士」とは、１の（３）に掲げる職員のうち保育士をいう。</t>
    <rPh sb="6" eb="9">
      <t>ヒジョウキン</t>
    </rPh>
    <rPh sb="9" eb="12">
      <t>ホイクシ</t>
    </rPh>
    <rPh sb="22" eb="23">
      <t>カカ</t>
    </rPh>
    <rPh sb="25" eb="27">
      <t>ショクイン</t>
    </rPh>
    <rPh sb="30" eb="33">
      <t>ホイクシ</t>
    </rPh>
    <phoneticPr fontId="14"/>
  </si>
  <si>
    <t>（注）１　「職員現員数」欄には、常勤職員のみ記入し、「保育士等」欄には、保育士・保健師等・小学校教諭等・知事の認める職員のみ記入すること。</t>
    <phoneticPr fontId="6"/>
  </si>
  <si>
    <t>８　運営規程（園則）</t>
    <rPh sb="2" eb="4">
      <t>ウンエイ</t>
    </rPh>
    <rPh sb="4" eb="6">
      <t>キテイ</t>
    </rPh>
    <rPh sb="7" eb="8">
      <t>エン</t>
    </rPh>
    <rPh sb="8" eb="9">
      <t>ソク</t>
    </rPh>
    <phoneticPr fontId="6"/>
  </si>
  <si>
    <t>（３）非常勤職員等の状況【</t>
    <rPh sb="3" eb="6">
      <t>ヒジョウキン</t>
    </rPh>
    <rPh sb="6" eb="8">
      <t>ショクイン</t>
    </rPh>
    <rPh sb="8" eb="9">
      <t>ナド</t>
    </rPh>
    <rPh sb="10" eb="12">
      <t>ジョウキョウ</t>
    </rPh>
    <phoneticPr fontId="6"/>
  </si>
  <si>
    <t>　　　　なお、育児や介護等で短時間勤務となっている正規の職員についても記載のこと。</t>
    <rPh sb="25" eb="27">
      <t>セイキ</t>
    </rPh>
    <phoneticPr fontId="6"/>
  </si>
  <si>
    <t>実績記載月数入力：</t>
    <rPh sb="0" eb="2">
      <t>ジッセキ</t>
    </rPh>
    <rPh sb="2" eb="4">
      <t>キサイ</t>
    </rPh>
    <rPh sb="4" eb="5">
      <t>ゲツ</t>
    </rPh>
    <rPh sb="5" eb="6">
      <t>スウ</t>
    </rPh>
    <rPh sb="6" eb="8">
      <t>ニュウリョク</t>
    </rPh>
    <phoneticPr fontId="45"/>
  </si>
  <si>
    <t>月（年平均給与量計算に反映）</t>
    <rPh sb="0" eb="1">
      <t>ガツ</t>
    </rPh>
    <rPh sb="2" eb="3">
      <t>ネン</t>
    </rPh>
    <rPh sb="3" eb="5">
      <t>ヘイキン</t>
    </rPh>
    <rPh sb="5" eb="7">
      <t>キュウヨ</t>
    </rPh>
    <rPh sb="7" eb="8">
      <t>リョウ</t>
    </rPh>
    <rPh sb="8" eb="10">
      <t>ケイサン</t>
    </rPh>
    <rPh sb="11" eb="13">
      <t>ハンエイ</t>
    </rPh>
    <phoneticPr fontId="45"/>
  </si>
  <si>
    <t>※　原則として監査実施の前年度分を記載。新設等により前年度実績のない場合は監査実施年度分を記載。</t>
    <rPh sb="2" eb="4">
      <t>ゲンソク</t>
    </rPh>
    <rPh sb="7" eb="9">
      <t>カンサ</t>
    </rPh>
    <rPh sb="9" eb="11">
      <t>ジッシ</t>
    </rPh>
    <rPh sb="12" eb="15">
      <t>ゼンネンド</t>
    </rPh>
    <rPh sb="15" eb="16">
      <t>ブン</t>
    </rPh>
    <rPh sb="17" eb="19">
      <t>キサイ</t>
    </rPh>
    <phoneticPr fontId="45"/>
  </si>
  <si>
    <t>食物繊維</t>
    <rPh sb="0" eb="2">
      <t>ショクモツ</t>
    </rPh>
    <rPh sb="2" eb="4">
      <t>センイ</t>
    </rPh>
    <phoneticPr fontId="45"/>
  </si>
  <si>
    <t>µｇRAE</t>
    <phoneticPr fontId="45"/>
  </si>
  <si>
    <t>総エネルギーに占める割合</t>
    <rPh sb="0" eb="1">
      <t>ソウ</t>
    </rPh>
    <phoneticPr fontId="45"/>
  </si>
  <si>
    <t>総エネルギーに占める割合
（主食分含む）</t>
    <rPh sb="0" eb="1">
      <t>ソウ</t>
    </rPh>
    <rPh sb="14" eb="16">
      <t>シュショク</t>
    </rPh>
    <rPh sb="16" eb="17">
      <t>ブン</t>
    </rPh>
    <rPh sb="17" eb="18">
      <t>フク</t>
    </rPh>
    <phoneticPr fontId="45"/>
  </si>
  <si>
    <t>３歳以上児の主食の提供</t>
    <rPh sb="1" eb="2">
      <t>サイ</t>
    </rPh>
    <rPh sb="2" eb="4">
      <t>イジョウ</t>
    </rPh>
    <rPh sb="4" eb="5">
      <t>ジ</t>
    </rPh>
    <rPh sb="6" eb="8">
      <t>シュショク</t>
    </rPh>
    <rPh sb="9" eb="11">
      <t>テイキョウ</t>
    </rPh>
    <phoneticPr fontId="45"/>
  </si>
  <si>
    <t>なしの場合：持参する主食量</t>
    <rPh sb="3" eb="5">
      <t>バアイ</t>
    </rPh>
    <rPh sb="6" eb="8">
      <t>ジサン</t>
    </rPh>
    <rPh sb="10" eb="12">
      <t>シュショク</t>
    </rPh>
    <rPh sb="12" eb="13">
      <t>リョウ</t>
    </rPh>
    <phoneticPr fontId="45"/>
  </si>
  <si>
    <t>　3歳以上児への主食の提供の右をクリックし、右に表示されるドロップダウンリストから「あり」か「なし」を選択し、「なし」の場合は持参する主食量（ｇ）をご入力ください。</t>
    <rPh sb="2" eb="3">
      <t>サイ</t>
    </rPh>
    <rPh sb="3" eb="6">
      <t>イジョウジ</t>
    </rPh>
    <rPh sb="8" eb="10">
      <t>シュショク</t>
    </rPh>
    <rPh sb="11" eb="13">
      <t>テイキョウ</t>
    </rPh>
    <rPh sb="14" eb="15">
      <t>ミギ</t>
    </rPh>
    <rPh sb="22" eb="23">
      <t>ミギ</t>
    </rPh>
    <rPh sb="24" eb="26">
      <t>ヒョウジ</t>
    </rPh>
    <rPh sb="51" eb="53">
      <t>センタク</t>
    </rPh>
    <rPh sb="60" eb="62">
      <t>バアイ</t>
    </rPh>
    <rPh sb="63" eb="65">
      <t>ジサン</t>
    </rPh>
    <rPh sb="67" eb="70">
      <t>シュショクリョウ</t>
    </rPh>
    <rPh sb="75" eb="77">
      <t>ニュウリョク</t>
    </rPh>
    <phoneticPr fontId="45"/>
  </si>
  <si>
    <t>あり</t>
    <phoneticPr fontId="45"/>
  </si>
  <si>
    <t>めし100g</t>
    <phoneticPr fontId="45"/>
  </si>
  <si>
    <t>2020年版（八訂）</t>
    <rPh sb="4" eb="6">
      <t>ネンバン</t>
    </rPh>
    <rPh sb="7" eb="8">
      <t>ハチ</t>
    </rPh>
    <rPh sb="8" eb="9">
      <t>テイ</t>
    </rPh>
    <phoneticPr fontId="45"/>
  </si>
  <si>
    <t>なし</t>
    <phoneticPr fontId="45"/>
  </si>
  <si>
    <r>
      <t>に要した人件費のすべてを記入し、Ａ＋Ｂの計、Ｃの計、Ｄの計は決算書と一致すること。</t>
    </r>
    <r>
      <rPr>
        <b/>
        <sz val="8"/>
        <rFont val="ＭＳ 明朝"/>
        <family val="1"/>
        <charset val="128"/>
      </rPr>
      <t>（※手当の名称は、自施設に合わせて適宜変更・列を追加して差し支えない。）</t>
    </r>
    <rPh sb="1" eb="2">
      <t>ヨウ</t>
    </rPh>
    <rPh sb="4" eb="7">
      <t>ジンケンヒ</t>
    </rPh>
    <rPh sb="12" eb="14">
      <t>キニュウ</t>
    </rPh>
    <rPh sb="20" eb="21">
      <t>ケイ</t>
    </rPh>
    <rPh sb="24" eb="25">
      <t>ケイ</t>
    </rPh>
    <rPh sb="28" eb="29">
      <t>ケイ</t>
    </rPh>
    <rPh sb="30" eb="33">
      <t>ケッサンショ</t>
    </rPh>
    <rPh sb="34" eb="36">
      <t>イッチ</t>
    </rPh>
    <rPh sb="43" eb="45">
      <t>テアテ</t>
    </rPh>
    <rPh sb="46" eb="48">
      <t>メイショウ</t>
    </rPh>
    <rPh sb="50" eb="51">
      <t>ジ</t>
    </rPh>
    <rPh sb="51" eb="53">
      <t>シセツ</t>
    </rPh>
    <rPh sb="54" eb="55">
      <t>ア</t>
    </rPh>
    <rPh sb="58" eb="60">
      <t>テキギ</t>
    </rPh>
    <rPh sb="60" eb="62">
      <t>ヘンコウ</t>
    </rPh>
    <rPh sb="63" eb="64">
      <t>レツ</t>
    </rPh>
    <rPh sb="65" eb="67">
      <t>ツイカ</t>
    </rPh>
    <rPh sb="69" eb="70">
      <t>サ</t>
    </rPh>
    <rPh sb="71" eb="72">
      <t>ツカ</t>
    </rPh>
    <phoneticPr fontId="6"/>
  </si>
  <si>
    <r>
      <t>B</t>
    </r>
    <r>
      <rPr>
        <sz val="16"/>
        <rFont val="ＭＳ Ｐゴシック"/>
        <family val="3"/>
        <charset val="128"/>
        <scheme val="minor"/>
      </rPr>
      <t>₁</t>
    </r>
    <phoneticPr fontId="45"/>
  </si>
  <si>
    <r>
      <t>B</t>
    </r>
    <r>
      <rPr>
        <sz val="16"/>
        <rFont val="ＭＳ Ｐゴシック"/>
        <family val="3"/>
        <charset val="128"/>
        <scheme val="minor"/>
      </rPr>
      <t>₂</t>
    </r>
    <phoneticPr fontId="45"/>
  </si>
  <si>
    <r>
      <t xml:space="preserve">  「児童福祉施設における食事の提供に関する援助及び指導について」 (</t>
    </r>
    <r>
      <rPr>
        <sz val="11"/>
        <rFont val="ＭＳ Ｐゴシック"/>
        <family val="3"/>
        <charset val="128"/>
        <scheme val="minor"/>
      </rPr>
      <t>令和２年３月31日子発0331第１号・障発0331第８号厚生労働省子ども家庭局長・社会・援護局障害保健福祉部長連名通知</t>
    </r>
    <r>
      <rPr>
        <sz val="9"/>
        <rFont val="ＭＳ 明朝"/>
        <family val="1"/>
        <charset val="128"/>
      </rPr>
      <t>)及び「児童福祉施設における食事摂取基準を活用した食事計画について」 (</t>
    </r>
    <r>
      <rPr>
        <sz val="11"/>
        <rFont val="ＭＳ Ｐゴシック"/>
        <family val="3"/>
        <charset val="128"/>
        <scheme val="minor"/>
      </rPr>
      <t>令和２年３月31日付け子発第0331第1号厚生労働省子ども家庭局母子保健課長通知</t>
    </r>
    <r>
      <rPr>
        <sz val="9"/>
        <rFont val="ＭＳ 明朝"/>
        <family val="1"/>
        <charset val="128"/>
      </rPr>
      <t>) に基づき作成すること。</t>
    </r>
    <rPh sb="141" eb="142">
      <t>コ</t>
    </rPh>
    <phoneticPr fontId="45"/>
  </si>
  <si>
    <r>
      <t>（注）１　記入する職員には正職員のほか、</t>
    </r>
    <r>
      <rPr>
        <sz val="9"/>
        <color rgb="FFFF0000"/>
        <rFont val="ＭＳ 明朝"/>
        <family val="1"/>
        <charset val="128"/>
      </rPr>
      <t>当該年度4月1日から監査資料提出日現在まで</t>
    </r>
    <r>
      <rPr>
        <sz val="9"/>
        <rFont val="ＭＳ 明朝"/>
        <family val="1"/>
        <charset val="128"/>
      </rPr>
      <t>、中途採用・中途退職者・非常勤・パート職員
          を含む。</t>
    </r>
    <rPh sb="1" eb="2">
      <t>チュウ</t>
    </rPh>
    <rPh sb="5" eb="7">
      <t>キニュウ</t>
    </rPh>
    <rPh sb="13" eb="16">
      <t>セイショクイン</t>
    </rPh>
    <phoneticPr fontId="6"/>
  </si>
  <si>
    <r>
      <rPr>
        <b/>
        <sz val="13"/>
        <color rgb="FFFF0000"/>
        <rFont val="ＭＳ ゴシック"/>
        <family val="3"/>
        <charset val="128"/>
      </rPr>
      <t>７</t>
    </r>
    <r>
      <rPr>
        <b/>
        <sz val="13"/>
        <rFont val="ＭＳ ゴシック"/>
        <family val="3"/>
        <charset val="128"/>
      </rPr>
      <t>　補助金収入の状況</t>
    </r>
    <rPh sb="2" eb="5">
      <t>ホジョキン</t>
    </rPh>
    <rPh sb="5" eb="7">
      <t>シュウニュウ</t>
    </rPh>
    <rPh sb="8" eb="10">
      <t>ジョウキョウ</t>
    </rPh>
    <phoneticPr fontId="6"/>
  </si>
  <si>
    <t>収　　　　　　　　入</t>
    <rPh sb="0" eb="1">
      <t>オサム</t>
    </rPh>
    <rPh sb="9" eb="10">
      <t>イ</t>
    </rPh>
    <phoneticPr fontId="6"/>
  </si>
  <si>
    <t>補　 助　 金　 名</t>
    <rPh sb="0" eb="1">
      <t>ホ</t>
    </rPh>
    <rPh sb="3" eb="4">
      <t>スケ</t>
    </rPh>
    <rPh sb="6" eb="7">
      <t>キン</t>
    </rPh>
    <rPh sb="9" eb="10">
      <t>メイ</t>
    </rPh>
    <phoneticPr fontId="6"/>
  </si>
  <si>
    <t>金　額（円）</t>
    <rPh sb="0" eb="1">
      <t>キン</t>
    </rPh>
    <rPh sb="2" eb="3">
      <t>ガク</t>
    </rPh>
    <rPh sb="4" eb="5">
      <t>エン</t>
    </rPh>
    <phoneticPr fontId="6"/>
  </si>
  <si>
    <t>備　　　　　　　　　考</t>
    <rPh sb="0" eb="1">
      <t>ビ</t>
    </rPh>
    <rPh sb="10" eb="11">
      <t>コウ</t>
    </rPh>
    <phoneticPr fontId="6"/>
  </si>
  <si>
    <t>県 補 助 金 収 入</t>
    <rPh sb="0" eb="1">
      <t>ケン</t>
    </rPh>
    <rPh sb="2" eb="3">
      <t>ホ</t>
    </rPh>
    <rPh sb="4" eb="5">
      <t>スケ</t>
    </rPh>
    <rPh sb="6" eb="7">
      <t>キン</t>
    </rPh>
    <rPh sb="8" eb="9">
      <t>オサム</t>
    </rPh>
    <rPh sb="10" eb="11">
      <t>イ</t>
    </rPh>
    <phoneticPr fontId="6"/>
  </si>
  <si>
    <t>計</t>
    <rPh sb="0" eb="1">
      <t>ケイ</t>
    </rPh>
    <phoneticPr fontId="6"/>
  </si>
  <si>
    <t>市 町 村 補 助 金 収 入</t>
    <rPh sb="0" eb="1">
      <t>シ</t>
    </rPh>
    <rPh sb="2" eb="3">
      <t>マチ</t>
    </rPh>
    <rPh sb="4" eb="5">
      <t>ムラ</t>
    </rPh>
    <rPh sb="6" eb="7">
      <t>ホ</t>
    </rPh>
    <rPh sb="8" eb="9">
      <t>スケ</t>
    </rPh>
    <rPh sb="10" eb="11">
      <t>キン</t>
    </rPh>
    <rPh sb="12" eb="13">
      <t>オサム</t>
    </rPh>
    <rPh sb="14" eb="15">
      <t>イ</t>
    </rPh>
    <phoneticPr fontId="6"/>
  </si>
  <si>
    <t>私 営 施 設 指 導 監 査 関 係 書 類 一 覧 表（認定こども園）</t>
    <rPh sb="0" eb="1">
      <t>ワタシ</t>
    </rPh>
    <rPh sb="2" eb="3">
      <t>エイ</t>
    </rPh>
    <rPh sb="4" eb="5">
      <t>シ</t>
    </rPh>
    <rPh sb="6" eb="7">
      <t>セツ</t>
    </rPh>
    <rPh sb="8" eb="9">
      <t>ユビ</t>
    </rPh>
    <rPh sb="10" eb="11">
      <t>シルベ</t>
    </rPh>
    <rPh sb="12" eb="13">
      <t>カン</t>
    </rPh>
    <rPh sb="14" eb="15">
      <t>サ</t>
    </rPh>
    <rPh sb="16" eb="17">
      <t>セキ</t>
    </rPh>
    <rPh sb="18" eb="19">
      <t>カカリ</t>
    </rPh>
    <rPh sb="20" eb="21">
      <t>ショ</t>
    </rPh>
    <rPh sb="22" eb="23">
      <t>タグイ</t>
    </rPh>
    <rPh sb="24" eb="25">
      <t>イチ</t>
    </rPh>
    <rPh sb="26" eb="27">
      <t>ラン</t>
    </rPh>
    <rPh sb="28" eb="29">
      <t>ヒョウ</t>
    </rPh>
    <rPh sb="30" eb="32">
      <t>ニンテイ</t>
    </rPh>
    <rPh sb="35" eb="36">
      <t>エン</t>
    </rPh>
    <phoneticPr fontId="14"/>
  </si>
  <si>
    <t>法人名</t>
    <rPh sb="0" eb="2">
      <t>ホウジン</t>
    </rPh>
    <rPh sb="2" eb="3">
      <t>メイ</t>
    </rPh>
    <phoneticPr fontId="14"/>
  </si>
  <si>
    <t>施設名</t>
    <rPh sb="0" eb="3">
      <t>シセツメイ</t>
    </rPh>
    <phoneticPr fontId="14"/>
  </si>
  <si>
    <t>　この一覧表については、「規程・帳簿等名」に記載する書類の有無を確認のうえ、「規程・帳簿の有無確認欄」にその有無（プルダウン設定）を入力し、「指導監査資料」の添付書類とともに提出してください。</t>
    <rPh sb="3" eb="6">
      <t>イチランヒョウ</t>
    </rPh>
    <rPh sb="13" eb="15">
      <t>キテイ</t>
    </rPh>
    <rPh sb="16" eb="18">
      <t>チョウボ</t>
    </rPh>
    <rPh sb="18" eb="19">
      <t>トウ</t>
    </rPh>
    <rPh sb="19" eb="20">
      <t>メイ</t>
    </rPh>
    <rPh sb="22" eb="24">
      <t>キサイ</t>
    </rPh>
    <rPh sb="26" eb="28">
      <t>ショルイ</t>
    </rPh>
    <rPh sb="29" eb="31">
      <t>ウム</t>
    </rPh>
    <rPh sb="32" eb="34">
      <t>カクニン</t>
    </rPh>
    <rPh sb="39" eb="41">
      <t>キテイ</t>
    </rPh>
    <rPh sb="42" eb="44">
      <t>チョウボ</t>
    </rPh>
    <rPh sb="45" eb="47">
      <t>ウム</t>
    </rPh>
    <rPh sb="47" eb="49">
      <t>カクニン</t>
    </rPh>
    <rPh sb="49" eb="50">
      <t>ラン</t>
    </rPh>
    <rPh sb="62" eb="64">
      <t>セッテイ</t>
    </rPh>
    <rPh sb="66" eb="68">
      <t>ニュウリョク</t>
    </rPh>
    <rPh sb="71" eb="73">
      <t>シドウ</t>
    </rPh>
    <rPh sb="73" eb="75">
      <t>カンサ</t>
    </rPh>
    <rPh sb="75" eb="77">
      <t>シリョウ</t>
    </rPh>
    <rPh sb="79" eb="81">
      <t>テンプ</t>
    </rPh>
    <rPh sb="81" eb="83">
      <t>ショルイ</t>
    </rPh>
    <rPh sb="87" eb="89">
      <t>テイシュツ</t>
    </rPh>
    <phoneticPr fontId="14"/>
  </si>
  <si>
    <t>　また、指導監査当日、「有」の書類を監査会場に準備しておいてください。</t>
    <rPh sb="4" eb="6">
      <t>シドウ</t>
    </rPh>
    <rPh sb="6" eb="8">
      <t>カンサ</t>
    </rPh>
    <rPh sb="8" eb="10">
      <t>トウジツ</t>
    </rPh>
    <rPh sb="12" eb="13">
      <t>ア</t>
    </rPh>
    <rPh sb="15" eb="17">
      <t>ショルイ</t>
    </rPh>
    <rPh sb="18" eb="20">
      <t>カンサ</t>
    </rPh>
    <rPh sb="20" eb="22">
      <t>カイジョウ</t>
    </rPh>
    <rPh sb="23" eb="25">
      <t>ジュンビ</t>
    </rPh>
    <phoneticPr fontId="14"/>
  </si>
  <si>
    <t>規 程 ・ 帳 簿 等 名</t>
    <rPh sb="0" eb="1">
      <t>キ</t>
    </rPh>
    <rPh sb="2" eb="3">
      <t>ホド</t>
    </rPh>
    <rPh sb="6" eb="7">
      <t>チョウ</t>
    </rPh>
    <rPh sb="8" eb="9">
      <t>ボ</t>
    </rPh>
    <rPh sb="10" eb="11">
      <t>トウ</t>
    </rPh>
    <rPh sb="12" eb="13">
      <t>メイ</t>
    </rPh>
    <phoneticPr fontId="14"/>
  </si>
  <si>
    <t>規程・帳簿の有無確認欄</t>
    <rPh sb="0" eb="2">
      <t>キテイ</t>
    </rPh>
    <rPh sb="3" eb="5">
      <t>チョウボ</t>
    </rPh>
    <rPh sb="6" eb="8">
      <t>ウム</t>
    </rPh>
    <rPh sb="8" eb="10">
      <t>カクニン</t>
    </rPh>
    <rPh sb="10" eb="11">
      <t>ラン</t>
    </rPh>
    <phoneticPr fontId="14"/>
  </si>
  <si>
    <t>備　　考</t>
    <rPh sb="0" eb="1">
      <t>トモ</t>
    </rPh>
    <rPh sb="3" eb="4">
      <t>コウ</t>
    </rPh>
    <phoneticPr fontId="14"/>
  </si>
  <si>
    <t>〔規程等〕</t>
    <rPh sb="1" eb="3">
      <t>キテイ</t>
    </rPh>
    <rPh sb="3" eb="4">
      <t>トウ</t>
    </rPh>
    <phoneticPr fontId="14"/>
  </si>
  <si>
    <t>定款</t>
    <rPh sb="0" eb="2">
      <t>テイカン</t>
    </rPh>
    <phoneticPr fontId="14"/>
  </si>
  <si>
    <t>※１</t>
    <phoneticPr fontId="14"/>
  </si>
  <si>
    <t>定款施行細則</t>
    <rPh sb="0" eb="2">
      <t>テイカン</t>
    </rPh>
    <rPh sb="2" eb="4">
      <t>シコウ</t>
    </rPh>
    <rPh sb="4" eb="6">
      <t>サイソク</t>
    </rPh>
    <phoneticPr fontId="14"/>
  </si>
  <si>
    <t>理事長専決規程</t>
    <rPh sb="0" eb="3">
      <t>リジチョウ</t>
    </rPh>
    <rPh sb="3" eb="5">
      <t>センケツ</t>
    </rPh>
    <rPh sb="5" eb="7">
      <t>キテイ</t>
    </rPh>
    <phoneticPr fontId="14"/>
  </si>
  <si>
    <t>事務決裁規程</t>
    <rPh sb="0" eb="2">
      <t>ジム</t>
    </rPh>
    <rPh sb="2" eb="4">
      <t>ケッサイ</t>
    </rPh>
    <rPh sb="4" eb="6">
      <t>キテイ</t>
    </rPh>
    <phoneticPr fontId="14"/>
  </si>
  <si>
    <t>役員報酬規程</t>
    <rPh sb="0" eb="2">
      <t>ヤクイン</t>
    </rPh>
    <rPh sb="2" eb="4">
      <t>ホウシュウ</t>
    </rPh>
    <rPh sb="4" eb="6">
      <t>キテイ</t>
    </rPh>
    <phoneticPr fontId="14"/>
  </si>
  <si>
    <t>役員費用弁償規程</t>
    <rPh sb="0" eb="2">
      <t>ヤクイン</t>
    </rPh>
    <rPh sb="2" eb="4">
      <t>ヒヨウ</t>
    </rPh>
    <rPh sb="4" eb="6">
      <t>ベンショウ</t>
    </rPh>
    <rPh sb="6" eb="8">
      <t>キテイ</t>
    </rPh>
    <phoneticPr fontId="14"/>
  </si>
  <si>
    <t>運営規程</t>
    <rPh sb="0" eb="2">
      <t>ウンエイ</t>
    </rPh>
    <rPh sb="2" eb="4">
      <t>キテイ</t>
    </rPh>
    <phoneticPr fontId="14"/>
  </si>
  <si>
    <t>※２</t>
    <phoneticPr fontId="14"/>
  </si>
  <si>
    <t>就業規則</t>
    <rPh sb="0" eb="2">
      <t>シュウギョウ</t>
    </rPh>
    <rPh sb="2" eb="4">
      <t>キソク</t>
    </rPh>
    <phoneticPr fontId="14"/>
  </si>
  <si>
    <t>給与規則</t>
    <rPh sb="0" eb="2">
      <t>キュウヨ</t>
    </rPh>
    <rPh sb="2" eb="4">
      <t>キソク</t>
    </rPh>
    <phoneticPr fontId="14"/>
  </si>
  <si>
    <t>経理規程</t>
    <rPh sb="0" eb="2">
      <t>ケイリ</t>
    </rPh>
    <rPh sb="2" eb="4">
      <t>キテイ</t>
    </rPh>
    <phoneticPr fontId="14"/>
  </si>
  <si>
    <t>旅費規則</t>
    <rPh sb="0" eb="2">
      <t>リョヒ</t>
    </rPh>
    <rPh sb="2" eb="4">
      <t>キソク</t>
    </rPh>
    <phoneticPr fontId="14"/>
  </si>
  <si>
    <t>臨時職員管理規程</t>
    <rPh sb="0" eb="2">
      <t>リンジ</t>
    </rPh>
    <rPh sb="2" eb="4">
      <t>ショクイン</t>
    </rPh>
    <rPh sb="4" eb="6">
      <t>カンリ</t>
    </rPh>
    <rPh sb="6" eb="8">
      <t>キテイ</t>
    </rPh>
    <phoneticPr fontId="14"/>
  </si>
  <si>
    <t>〔法人組織運営関係〕</t>
    <rPh sb="1" eb="3">
      <t>ホウジン</t>
    </rPh>
    <rPh sb="3" eb="5">
      <t>ソシキ</t>
    </rPh>
    <rPh sb="5" eb="7">
      <t>ウンエイ</t>
    </rPh>
    <phoneticPr fontId="14"/>
  </si>
  <si>
    <t>法人・土地・建物登記簿謄本</t>
    <rPh sb="0" eb="2">
      <t>ホウジン</t>
    </rPh>
    <rPh sb="3" eb="5">
      <t>トチ</t>
    </rPh>
    <rPh sb="6" eb="8">
      <t>タテモノ</t>
    </rPh>
    <rPh sb="8" eb="11">
      <t>トウキボ</t>
    </rPh>
    <rPh sb="11" eb="13">
      <t>トウホン</t>
    </rPh>
    <phoneticPr fontId="14"/>
  </si>
  <si>
    <t>理事会議事録・評議員会議事録</t>
    <rPh sb="0" eb="3">
      <t>リジカイ</t>
    </rPh>
    <rPh sb="3" eb="6">
      <t>ギジロク</t>
    </rPh>
    <rPh sb="7" eb="10">
      <t>ヒョウギイン</t>
    </rPh>
    <rPh sb="10" eb="11">
      <t>カイ</t>
    </rPh>
    <rPh sb="11" eb="14">
      <t>ギジロク</t>
    </rPh>
    <phoneticPr fontId="14"/>
  </si>
  <si>
    <t>(役員選任関係書類)</t>
    <rPh sb="1" eb="3">
      <t>ヤクイン</t>
    </rPh>
    <rPh sb="3" eb="5">
      <t>センニン</t>
    </rPh>
    <rPh sb="5" eb="7">
      <t>カンケイ</t>
    </rPh>
    <rPh sb="7" eb="9">
      <t>ショルイ</t>
    </rPh>
    <phoneticPr fontId="14"/>
  </si>
  <si>
    <t>　・役員履歴書</t>
    <rPh sb="2" eb="4">
      <t>ヤクイン</t>
    </rPh>
    <rPh sb="4" eb="7">
      <t>リレキショ</t>
    </rPh>
    <phoneticPr fontId="14"/>
  </si>
  <si>
    <t>　・欠格条項非該当申立書（証明書）</t>
    <rPh sb="2" eb="4">
      <t>ケッカク</t>
    </rPh>
    <rPh sb="4" eb="6">
      <t>ジョウコウ</t>
    </rPh>
    <rPh sb="6" eb="9">
      <t>ヒガイトウ</t>
    </rPh>
    <rPh sb="9" eb="12">
      <t>モウシタテショ</t>
    </rPh>
    <rPh sb="13" eb="16">
      <t>ショウメイショ</t>
    </rPh>
    <phoneticPr fontId="14"/>
  </si>
  <si>
    <t>　・就任承諾書</t>
    <rPh sb="2" eb="4">
      <t>シュウニン</t>
    </rPh>
    <rPh sb="4" eb="7">
      <t>ショウダクショ</t>
    </rPh>
    <phoneticPr fontId="14"/>
  </si>
  <si>
    <t>　・委嘱状</t>
    <rPh sb="2" eb="5">
      <t>イショクジョウ</t>
    </rPh>
    <phoneticPr fontId="14"/>
  </si>
  <si>
    <t>監事監査報告書</t>
    <rPh sb="0" eb="2">
      <t>カンジ</t>
    </rPh>
    <rPh sb="2" eb="4">
      <t>カンサ</t>
    </rPh>
    <rPh sb="4" eb="7">
      <t>ホウコクショ</t>
    </rPh>
    <phoneticPr fontId="14"/>
  </si>
  <si>
    <t>〔入所者処遇関係〕</t>
    <rPh sb="1" eb="4">
      <t>ニュウショシャ</t>
    </rPh>
    <rPh sb="4" eb="6">
      <t>ショグウ</t>
    </rPh>
    <rPh sb="6" eb="8">
      <t>カンケイ</t>
    </rPh>
    <phoneticPr fontId="14"/>
  </si>
  <si>
    <t>保育の全体的計画</t>
    <rPh sb="0" eb="2">
      <t>ホイク</t>
    </rPh>
    <rPh sb="3" eb="6">
      <t>ゼンタイテキ</t>
    </rPh>
    <rPh sb="6" eb="8">
      <t>ケイカク</t>
    </rPh>
    <phoneticPr fontId="14"/>
  </si>
  <si>
    <t>全体的計画に基づく指導計画</t>
    <rPh sb="0" eb="3">
      <t>ゼンタイテキ</t>
    </rPh>
    <rPh sb="3" eb="5">
      <t>ケイカク</t>
    </rPh>
    <rPh sb="6" eb="7">
      <t>モト</t>
    </rPh>
    <rPh sb="9" eb="11">
      <t>シドウ</t>
    </rPh>
    <rPh sb="11" eb="13">
      <t>ケイカク</t>
    </rPh>
    <phoneticPr fontId="14"/>
  </si>
  <si>
    <t>児童保育要録</t>
    <rPh sb="0" eb="2">
      <t>ジドウ</t>
    </rPh>
    <rPh sb="2" eb="4">
      <t>ホイク</t>
    </rPh>
    <rPh sb="4" eb="6">
      <t>ヨウロク</t>
    </rPh>
    <phoneticPr fontId="14"/>
  </si>
  <si>
    <t>献立表</t>
    <rPh sb="0" eb="3">
      <t>コンダテヒョウ</t>
    </rPh>
    <phoneticPr fontId="14"/>
  </si>
  <si>
    <t>食育計画</t>
    <rPh sb="0" eb="2">
      <t>ショクイク</t>
    </rPh>
    <rPh sb="2" eb="4">
      <t>ケイカク</t>
    </rPh>
    <phoneticPr fontId="14"/>
  </si>
  <si>
    <t>給食会議録</t>
    <rPh sb="0" eb="2">
      <t>キュウショク</t>
    </rPh>
    <rPh sb="2" eb="5">
      <t>カイギロク</t>
    </rPh>
    <phoneticPr fontId="14"/>
  </si>
  <si>
    <t>検食記録</t>
    <rPh sb="0" eb="2">
      <t>ケンショク</t>
    </rPh>
    <rPh sb="2" eb="4">
      <t>キロク</t>
    </rPh>
    <phoneticPr fontId="14"/>
  </si>
  <si>
    <t>検便記録</t>
    <rPh sb="0" eb="2">
      <t>ケンベン</t>
    </rPh>
    <rPh sb="2" eb="4">
      <t>キロク</t>
    </rPh>
    <phoneticPr fontId="14"/>
  </si>
  <si>
    <t>食中毒対応マニュアル</t>
    <rPh sb="0" eb="3">
      <t>ショクチュウドク</t>
    </rPh>
    <rPh sb="3" eb="5">
      <t>タイオウ</t>
    </rPh>
    <phoneticPr fontId="14"/>
  </si>
  <si>
    <t>栄養給与目標算出表・栄養摂取状況表</t>
    <rPh sb="0" eb="2">
      <t>エイヨウ</t>
    </rPh>
    <rPh sb="2" eb="4">
      <t>キュウヨ</t>
    </rPh>
    <rPh sb="4" eb="6">
      <t>モクヒョウ</t>
    </rPh>
    <rPh sb="6" eb="8">
      <t>サンシュツ</t>
    </rPh>
    <rPh sb="8" eb="9">
      <t>ヒョウ</t>
    </rPh>
    <rPh sb="10" eb="12">
      <t>エイヨウ</t>
    </rPh>
    <rPh sb="12" eb="14">
      <t>セッシュ</t>
    </rPh>
    <rPh sb="14" eb="16">
      <t>ジョウキョウ</t>
    </rPh>
    <rPh sb="16" eb="17">
      <t>ヒョウ</t>
    </rPh>
    <phoneticPr fontId="14"/>
  </si>
  <si>
    <t>給食日誌</t>
    <rPh sb="0" eb="2">
      <t>キュウショク</t>
    </rPh>
    <rPh sb="2" eb="4">
      <t>ニッシ</t>
    </rPh>
    <phoneticPr fontId="14"/>
  </si>
  <si>
    <t>給食だより</t>
    <rPh sb="0" eb="2">
      <t>キュウショク</t>
    </rPh>
    <phoneticPr fontId="14"/>
  </si>
  <si>
    <t>衛生管理自主点検表</t>
    <rPh sb="0" eb="2">
      <t>エイセイ</t>
    </rPh>
    <rPh sb="2" eb="4">
      <t>カンリ</t>
    </rPh>
    <rPh sb="4" eb="6">
      <t>ジシュ</t>
    </rPh>
    <rPh sb="6" eb="9">
      <t>テンケンヒョウ</t>
    </rPh>
    <phoneticPr fontId="14"/>
  </si>
  <si>
    <t>給食用スキムミルク受払台帳</t>
    <rPh sb="0" eb="3">
      <t>キュウショクヨウ</t>
    </rPh>
    <rPh sb="9" eb="11">
      <t>ウケハライ</t>
    </rPh>
    <rPh sb="11" eb="13">
      <t>ダイチョウ</t>
    </rPh>
    <phoneticPr fontId="14"/>
  </si>
  <si>
    <t>児童出席簿</t>
    <rPh sb="0" eb="2">
      <t>ジドウ</t>
    </rPh>
    <rPh sb="2" eb="5">
      <t>シュッセキボ</t>
    </rPh>
    <phoneticPr fontId="14"/>
  </si>
  <si>
    <t>児童票</t>
    <rPh sb="0" eb="3">
      <t>ジドウヒョウ</t>
    </rPh>
    <phoneticPr fontId="14"/>
  </si>
  <si>
    <t>児童健康診断結果記録</t>
    <rPh sb="0" eb="2">
      <t>ジドウ</t>
    </rPh>
    <rPh sb="2" eb="6">
      <t>ケンコウシンダン</t>
    </rPh>
    <rPh sb="6" eb="8">
      <t>ケッカ</t>
    </rPh>
    <rPh sb="8" eb="10">
      <t>キロク</t>
    </rPh>
    <phoneticPr fontId="14"/>
  </si>
  <si>
    <t>感染症対策マニュアル</t>
    <rPh sb="0" eb="3">
      <t>カンセンショウ</t>
    </rPh>
    <rPh sb="3" eb="5">
      <t>タイサク</t>
    </rPh>
    <phoneticPr fontId="14"/>
  </si>
  <si>
    <t>安全(危機）管理各種マニュアル</t>
    <rPh sb="0" eb="2">
      <t>アンゼン</t>
    </rPh>
    <rPh sb="3" eb="5">
      <t>キキ</t>
    </rPh>
    <rPh sb="6" eb="8">
      <t>カンリ</t>
    </rPh>
    <rPh sb="8" eb="10">
      <t>カクシュ</t>
    </rPh>
    <phoneticPr fontId="6"/>
  </si>
  <si>
    <t>お散歩マップ</t>
    <rPh sb="1" eb="3">
      <t>サンポ</t>
    </rPh>
    <phoneticPr fontId="6"/>
  </si>
  <si>
    <t>苦情解決に係る規程</t>
    <rPh sb="0" eb="2">
      <t>クジョウ</t>
    </rPh>
    <rPh sb="2" eb="4">
      <t>カイケツ</t>
    </rPh>
    <rPh sb="5" eb="6">
      <t>カカ</t>
    </rPh>
    <rPh sb="7" eb="9">
      <t>キテイ</t>
    </rPh>
    <phoneticPr fontId="14"/>
  </si>
  <si>
    <t>個人情報保護に係る規程</t>
    <rPh sb="0" eb="2">
      <t>コジン</t>
    </rPh>
    <rPh sb="2" eb="4">
      <t>ジョウホウ</t>
    </rPh>
    <rPh sb="4" eb="6">
      <t>ホゴ</t>
    </rPh>
    <rPh sb="7" eb="8">
      <t>カカ</t>
    </rPh>
    <rPh sb="9" eb="11">
      <t>キテイ</t>
    </rPh>
    <phoneticPr fontId="14"/>
  </si>
  <si>
    <t>園パンフレット</t>
    <rPh sb="0" eb="1">
      <t>エン</t>
    </rPh>
    <phoneticPr fontId="14"/>
  </si>
  <si>
    <t>入園のしおり</t>
    <rPh sb="0" eb="2">
      <t>ニュウエン</t>
    </rPh>
    <phoneticPr fontId="14"/>
  </si>
  <si>
    <t>園だより</t>
    <rPh sb="0" eb="1">
      <t>エン</t>
    </rPh>
    <phoneticPr fontId="14"/>
  </si>
  <si>
    <t>〔施設運営管理・職員処遇関係〕</t>
    <rPh sb="1" eb="3">
      <t>シセツ</t>
    </rPh>
    <rPh sb="3" eb="5">
      <t>ウンエイ</t>
    </rPh>
    <rPh sb="5" eb="7">
      <t>カンリ</t>
    </rPh>
    <phoneticPr fontId="14"/>
  </si>
  <si>
    <t>事務分掌表</t>
    <rPh sb="0" eb="2">
      <t>ジム</t>
    </rPh>
    <rPh sb="2" eb="5">
      <t>ブンショウヒョウ</t>
    </rPh>
    <phoneticPr fontId="14"/>
  </si>
  <si>
    <t>職員会議録</t>
    <rPh sb="0" eb="2">
      <t>ショクイン</t>
    </rPh>
    <rPh sb="2" eb="5">
      <t>カイギロク</t>
    </rPh>
    <phoneticPr fontId="14"/>
  </si>
  <si>
    <t>保育事務日誌</t>
    <rPh sb="0" eb="2">
      <t>ホイク</t>
    </rPh>
    <rPh sb="2" eb="4">
      <t>ジム</t>
    </rPh>
    <rPh sb="4" eb="6">
      <t>ニッシ</t>
    </rPh>
    <phoneticPr fontId="14"/>
  </si>
  <si>
    <t>職員出勤簿</t>
    <rPh sb="0" eb="2">
      <t>ショクイン</t>
    </rPh>
    <rPh sb="2" eb="5">
      <t>シュッキンボ</t>
    </rPh>
    <phoneticPr fontId="14"/>
  </si>
  <si>
    <t>休暇欠勤等処理簿</t>
    <rPh sb="0" eb="2">
      <t>キュウカ</t>
    </rPh>
    <rPh sb="2" eb="4">
      <t>ケッキン</t>
    </rPh>
    <rPh sb="4" eb="5">
      <t>トウ</t>
    </rPh>
    <rPh sb="5" eb="7">
      <t>ショリ</t>
    </rPh>
    <rPh sb="7" eb="8">
      <t>ボ</t>
    </rPh>
    <phoneticPr fontId="14"/>
  </si>
  <si>
    <t>勤務ローテーション表</t>
    <rPh sb="0" eb="2">
      <t>キンム</t>
    </rPh>
    <rPh sb="9" eb="10">
      <t>ヒョウ</t>
    </rPh>
    <phoneticPr fontId="14"/>
  </si>
  <si>
    <t>旅行命令簿</t>
    <rPh sb="0" eb="2">
      <t>リョコウ</t>
    </rPh>
    <rPh sb="2" eb="4">
      <t>メイレイ</t>
    </rPh>
    <rPh sb="4" eb="5">
      <t>ボ</t>
    </rPh>
    <phoneticPr fontId="14"/>
  </si>
  <si>
    <t>研修会復命書綴り</t>
    <rPh sb="0" eb="3">
      <t>ケンシュウカイ</t>
    </rPh>
    <rPh sb="3" eb="5">
      <t>フクメイ</t>
    </rPh>
    <rPh sb="5" eb="6">
      <t>ショ</t>
    </rPh>
    <rPh sb="6" eb="7">
      <t>ツヅ</t>
    </rPh>
    <phoneticPr fontId="14"/>
  </si>
  <si>
    <t>超過勤務命令簿</t>
    <rPh sb="0" eb="2">
      <t>チョウカ</t>
    </rPh>
    <rPh sb="2" eb="4">
      <t>キンム</t>
    </rPh>
    <rPh sb="4" eb="6">
      <t>メイレイ</t>
    </rPh>
    <rPh sb="6" eb="7">
      <t>ボ</t>
    </rPh>
    <phoneticPr fontId="14"/>
  </si>
  <si>
    <t>通勤届</t>
    <rPh sb="0" eb="2">
      <t>ツウキン</t>
    </rPh>
    <rPh sb="2" eb="3">
      <t>トドケ</t>
    </rPh>
    <phoneticPr fontId="14"/>
  </si>
  <si>
    <t>扶養親族届</t>
    <rPh sb="0" eb="2">
      <t>フヨウ</t>
    </rPh>
    <rPh sb="2" eb="4">
      <t>シンゾク</t>
    </rPh>
    <rPh sb="4" eb="5">
      <t>トドケ</t>
    </rPh>
    <phoneticPr fontId="14"/>
  </si>
  <si>
    <t>住居届</t>
    <rPh sb="0" eb="2">
      <t>ジュウキョ</t>
    </rPh>
    <rPh sb="2" eb="3">
      <t>トドケ</t>
    </rPh>
    <phoneticPr fontId="14"/>
  </si>
  <si>
    <t>給与諸手当支給明細表</t>
    <rPh sb="0" eb="2">
      <t>キュウヨ</t>
    </rPh>
    <rPh sb="2" eb="3">
      <t>ショ</t>
    </rPh>
    <rPh sb="3" eb="5">
      <t>テアテ</t>
    </rPh>
    <rPh sb="5" eb="7">
      <t>シキュウ</t>
    </rPh>
    <rPh sb="7" eb="10">
      <t>メイサイヒョウ</t>
    </rPh>
    <phoneticPr fontId="14"/>
  </si>
  <si>
    <t>旅費支給明細表</t>
    <rPh sb="0" eb="2">
      <t>リョヒ</t>
    </rPh>
    <rPh sb="2" eb="4">
      <t>シキュウ</t>
    </rPh>
    <rPh sb="4" eb="7">
      <t>メイサイヒョウ</t>
    </rPh>
    <phoneticPr fontId="14"/>
  </si>
  <si>
    <t>職員雇用契約書</t>
    <rPh sb="0" eb="2">
      <t>ショクイン</t>
    </rPh>
    <rPh sb="2" eb="4">
      <t>コヨウ</t>
    </rPh>
    <rPh sb="4" eb="7">
      <t>ケイヤクショ</t>
    </rPh>
    <phoneticPr fontId="14"/>
  </si>
  <si>
    <t>職員辞令交付簿</t>
    <rPh sb="0" eb="2">
      <t>ショクイン</t>
    </rPh>
    <rPh sb="2" eb="4">
      <t>ジレイ</t>
    </rPh>
    <rPh sb="4" eb="6">
      <t>コウフ</t>
    </rPh>
    <rPh sb="6" eb="7">
      <t>ボ</t>
    </rPh>
    <phoneticPr fontId="14"/>
  </si>
  <si>
    <t>職員履歴書・資格証明書等綴り</t>
    <rPh sb="0" eb="2">
      <t>ショクイン</t>
    </rPh>
    <rPh sb="2" eb="5">
      <t>リレキショ</t>
    </rPh>
    <rPh sb="6" eb="8">
      <t>シカク</t>
    </rPh>
    <rPh sb="8" eb="11">
      <t>ショウメイショ</t>
    </rPh>
    <rPh sb="11" eb="12">
      <t>トウ</t>
    </rPh>
    <rPh sb="12" eb="13">
      <t>ツヅ</t>
    </rPh>
    <phoneticPr fontId="14"/>
  </si>
  <si>
    <t>職員健康診断結果記録</t>
    <rPh sb="0" eb="2">
      <t>ショクイン</t>
    </rPh>
    <rPh sb="2" eb="6">
      <t>ケンコウシンダン</t>
    </rPh>
    <rPh sb="6" eb="8">
      <t>ケッカ</t>
    </rPh>
    <rPh sb="8" eb="10">
      <t>キロク</t>
    </rPh>
    <phoneticPr fontId="14"/>
  </si>
  <si>
    <t>労働基準監督署届出書類</t>
    <rPh sb="0" eb="2">
      <t>ロウドウ</t>
    </rPh>
    <rPh sb="2" eb="4">
      <t>キジュン</t>
    </rPh>
    <rPh sb="4" eb="7">
      <t>カントクショ</t>
    </rPh>
    <rPh sb="7" eb="9">
      <t>トドケデ</t>
    </rPh>
    <rPh sb="9" eb="11">
      <t>ショルイ</t>
    </rPh>
    <phoneticPr fontId="14"/>
  </si>
  <si>
    <t>防火管理者・消防計画等消防署提出書類</t>
    <rPh sb="0" eb="2">
      <t>ボウカ</t>
    </rPh>
    <rPh sb="2" eb="5">
      <t>カンリシャ</t>
    </rPh>
    <rPh sb="6" eb="8">
      <t>ショウボウ</t>
    </rPh>
    <rPh sb="8" eb="10">
      <t>ケイカク</t>
    </rPh>
    <rPh sb="10" eb="11">
      <t>トウ</t>
    </rPh>
    <rPh sb="11" eb="14">
      <t>ショウボウショ</t>
    </rPh>
    <rPh sb="14" eb="16">
      <t>テイシュツ</t>
    </rPh>
    <rPh sb="16" eb="18">
      <t>ショルイ</t>
    </rPh>
    <phoneticPr fontId="14"/>
  </si>
  <si>
    <t>学校安全計画</t>
    <rPh sb="0" eb="2">
      <t>ガッコウ</t>
    </rPh>
    <rPh sb="2" eb="4">
      <t>アンゼン</t>
    </rPh>
    <rPh sb="4" eb="6">
      <t>ケイカク</t>
    </rPh>
    <phoneticPr fontId="6"/>
  </si>
  <si>
    <t>業務継続計画</t>
    <rPh sb="0" eb="6">
      <t>ギョウムケイゾクケイカク</t>
    </rPh>
    <phoneticPr fontId="6"/>
  </si>
  <si>
    <t>※努力義務</t>
    <rPh sb="1" eb="3">
      <t>ドリョク</t>
    </rPh>
    <rPh sb="3" eb="5">
      <t>ギム</t>
    </rPh>
    <phoneticPr fontId="6"/>
  </si>
  <si>
    <t>災害の態様ごとの非常災害に対する計画</t>
    <rPh sb="0" eb="2">
      <t>サイガイ</t>
    </rPh>
    <rPh sb="3" eb="5">
      <t>タイヨウ</t>
    </rPh>
    <rPh sb="8" eb="10">
      <t>ヒジョウ</t>
    </rPh>
    <rPh sb="10" eb="12">
      <t>サイガイ</t>
    </rPh>
    <rPh sb="13" eb="14">
      <t>タイ</t>
    </rPh>
    <rPh sb="16" eb="18">
      <t>ケイカク</t>
    </rPh>
    <phoneticPr fontId="14"/>
  </si>
  <si>
    <t>避難(消火)訓練実施記録</t>
    <rPh sb="0" eb="2">
      <t>ヒナン</t>
    </rPh>
    <rPh sb="3" eb="5">
      <t>ショウカ</t>
    </rPh>
    <rPh sb="6" eb="8">
      <t>クンレン</t>
    </rPh>
    <rPh sb="8" eb="10">
      <t>ジッシ</t>
    </rPh>
    <rPh sb="10" eb="12">
      <t>キロク</t>
    </rPh>
    <phoneticPr fontId="14"/>
  </si>
  <si>
    <t>消防用設備点検記録</t>
    <rPh sb="0" eb="3">
      <t>ショウボウヨウ</t>
    </rPh>
    <rPh sb="3" eb="5">
      <t>セツビ</t>
    </rPh>
    <rPh sb="5" eb="7">
      <t>テンケン</t>
    </rPh>
    <rPh sb="7" eb="9">
      <t>キロク</t>
    </rPh>
    <phoneticPr fontId="14"/>
  </si>
  <si>
    <t>施設・遊具等の安全点検記録</t>
    <rPh sb="0" eb="2">
      <t>シセツ</t>
    </rPh>
    <rPh sb="3" eb="5">
      <t>ユウグ</t>
    </rPh>
    <rPh sb="5" eb="6">
      <t>トウ</t>
    </rPh>
    <rPh sb="7" eb="9">
      <t>アンゼン</t>
    </rPh>
    <rPh sb="9" eb="11">
      <t>テンケン</t>
    </rPh>
    <rPh sb="11" eb="13">
      <t>キロク</t>
    </rPh>
    <phoneticPr fontId="14"/>
  </si>
  <si>
    <t>浄化槽定期検査（法第11条検査）結果書</t>
    <rPh sb="0" eb="3">
      <t>ジョウカソウ</t>
    </rPh>
    <rPh sb="3" eb="5">
      <t>テイキ</t>
    </rPh>
    <rPh sb="5" eb="7">
      <t>ケンサ</t>
    </rPh>
    <rPh sb="8" eb="9">
      <t>ホウ</t>
    </rPh>
    <rPh sb="9" eb="10">
      <t>ダイ</t>
    </rPh>
    <rPh sb="12" eb="13">
      <t>ジョウ</t>
    </rPh>
    <rPh sb="13" eb="15">
      <t>ケンサ</t>
    </rPh>
    <rPh sb="16" eb="18">
      <t>ケッカ</t>
    </rPh>
    <rPh sb="18" eb="19">
      <t>ショ</t>
    </rPh>
    <phoneticPr fontId="14"/>
  </si>
  <si>
    <t>水質検査結果書（自家用水）</t>
    <rPh sb="0" eb="2">
      <t>スイシツ</t>
    </rPh>
    <rPh sb="2" eb="4">
      <t>ケンサ</t>
    </rPh>
    <rPh sb="4" eb="7">
      <t>ケッカショ</t>
    </rPh>
    <rPh sb="8" eb="10">
      <t>ジカ</t>
    </rPh>
    <rPh sb="10" eb="12">
      <t>ヨウスイ</t>
    </rPh>
    <phoneticPr fontId="14"/>
  </si>
  <si>
    <t>〔会計経理関係〕</t>
    <rPh sb="1" eb="3">
      <t>カイケイ</t>
    </rPh>
    <rPh sb="3" eb="5">
      <t>ケイリ</t>
    </rPh>
    <rPh sb="5" eb="7">
      <t>カンケイ</t>
    </rPh>
    <phoneticPr fontId="14"/>
  </si>
  <si>
    <t>（財務諸表・財産目録）</t>
    <rPh sb="1" eb="3">
      <t>ザイム</t>
    </rPh>
    <rPh sb="3" eb="5">
      <t>ショヒョウ</t>
    </rPh>
    <rPh sb="6" eb="8">
      <t>ザイサン</t>
    </rPh>
    <rPh sb="8" eb="10">
      <t>モクロク</t>
    </rPh>
    <phoneticPr fontId="14"/>
  </si>
  <si>
    <t>資金収支計算書（第1号第１様式）</t>
    <rPh sb="0" eb="2">
      <t>シキン</t>
    </rPh>
    <rPh sb="2" eb="4">
      <t>シュウシ</t>
    </rPh>
    <rPh sb="4" eb="7">
      <t>ケイサンショ</t>
    </rPh>
    <rPh sb="8" eb="9">
      <t>ダイ</t>
    </rPh>
    <rPh sb="10" eb="11">
      <t>ゴウ</t>
    </rPh>
    <rPh sb="11" eb="12">
      <t>ダイ</t>
    </rPh>
    <rPh sb="13" eb="15">
      <t>ヨウシキ</t>
    </rPh>
    <phoneticPr fontId="14"/>
  </si>
  <si>
    <t>資金収支内訳表（第１号第２様式）</t>
    <rPh sb="0" eb="2">
      <t>シキン</t>
    </rPh>
    <rPh sb="2" eb="4">
      <t>シュウシ</t>
    </rPh>
    <rPh sb="4" eb="7">
      <t>ウチワケヒョウ</t>
    </rPh>
    <rPh sb="8" eb="9">
      <t>ダイ</t>
    </rPh>
    <rPh sb="10" eb="11">
      <t>ゴウ</t>
    </rPh>
    <rPh sb="11" eb="12">
      <t>ダイ</t>
    </rPh>
    <rPh sb="13" eb="15">
      <t>ヨウシキ</t>
    </rPh>
    <phoneticPr fontId="14"/>
  </si>
  <si>
    <t>事業区分資金収支内訳表（第１号第３様式）</t>
    <rPh sb="0" eb="2">
      <t>ジギョウ</t>
    </rPh>
    <rPh sb="2" eb="4">
      <t>クブン</t>
    </rPh>
    <rPh sb="4" eb="6">
      <t>シキン</t>
    </rPh>
    <rPh sb="6" eb="8">
      <t>シュウシ</t>
    </rPh>
    <rPh sb="8" eb="11">
      <t>ウチワケヒョウ</t>
    </rPh>
    <rPh sb="12" eb="13">
      <t>ダイ</t>
    </rPh>
    <rPh sb="14" eb="15">
      <t>ゴウ</t>
    </rPh>
    <rPh sb="15" eb="16">
      <t>ダイ</t>
    </rPh>
    <rPh sb="17" eb="19">
      <t>ヨウシキ</t>
    </rPh>
    <phoneticPr fontId="14"/>
  </si>
  <si>
    <t>拠点区分資金収支計算書（第１号第４様式）</t>
    <rPh sb="0" eb="2">
      <t>キョテン</t>
    </rPh>
    <rPh sb="2" eb="4">
      <t>クブン</t>
    </rPh>
    <rPh sb="4" eb="6">
      <t>シキン</t>
    </rPh>
    <rPh sb="6" eb="8">
      <t>シュウシ</t>
    </rPh>
    <rPh sb="8" eb="10">
      <t>ケイサン</t>
    </rPh>
    <rPh sb="10" eb="11">
      <t>ショ</t>
    </rPh>
    <rPh sb="12" eb="13">
      <t>ダイ</t>
    </rPh>
    <rPh sb="14" eb="15">
      <t>ゴウ</t>
    </rPh>
    <rPh sb="15" eb="16">
      <t>ダイ</t>
    </rPh>
    <rPh sb="17" eb="19">
      <t>ヨウシキ</t>
    </rPh>
    <phoneticPr fontId="14"/>
  </si>
  <si>
    <t>事業活動計算書（第２号第１様式）</t>
    <rPh sb="0" eb="2">
      <t>ジギョウ</t>
    </rPh>
    <rPh sb="2" eb="4">
      <t>カツドウ</t>
    </rPh>
    <rPh sb="4" eb="7">
      <t>ケイサンショ</t>
    </rPh>
    <rPh sb="8" eb="9">
      <t>ダイ</t>
    </rPh>
    <rPh sb="10" eb="11">
      <t>ゴウ</t>
    </rPh>
    <rPh sb="11" eb="12">
      <t>ダイ</t>
    </rPh>
    <rPh sb="13" eb="15">
      <t>ヨウシキ</t>
    </rPh>
    <phoneticPr fontId="14"/>
  </si>
  <si>
    <t>事業活動内訳表（第２号第２様式）</t>
    <rPh sb="0" eb="2">
      <t>ジギョウ</t>
    </rPh>
    <rPh sb="2" eb="4">
      <t>カツドウ</t>
    </rPh>
    <rPh sb="4" eb="7">
      <t>ウチワケヒョウ</t>
    </rPh>
    <rPh sb="8" eb="9">
      <t>ダイ</t>
    </rPh>
    <rPh sb="10" eb="11">
      <t>ゴウ</t>
    </rPh>
    <rPh sb="11" eb="12">
      <t>ダイ</t>
    </rPh>
    <rPh sb="13" eb="15">
      <t>ヨウシキ</t>
    </rPh>
    <phoneticPr fontId="14"/>
  </si>
  <si>
    <t>事業区分事業活動内訳表（第2号第３様式）</t>
    <rPh sb="0" eb="2">
      <t>ジギョウ</t>
    </rPh>
    <rPh sb="2" eb="4">
      <t>クブン</t>
    </rPh>
    <rPh sb="4" eb="6">
      <t>ジギョウ</t>
    </rPh>
    <rPh sb="6" eb="8">
      <t>カツドウ</t>
    </rPh>
    <rPh sb="8" eb="11">
      <t>ウチワケヒョウ</t>
    </rPh>
    <rPh sb="12" eb="13">
      <t>ダイ</t>
    </rPh>
    <rPh sb="14" eb="15">
      <t>ゴウ</t>
    </rPh>
    <rPh sb="15" eb="16">
      <t>ダイ</t>
    </rPh>
    <rPh sb="17" eb="19">
      <t>ヨウシキ</t>
    </rPh>
    <phoneticPr fontId="14"/>
  </si>
  <si>
    <t>拠点区分事業活動計算書（第2号第４様式）</t>
    <rPh sb="0" eb="2">
      <t>キョテン</t>
    </rPh>
    <rPh sb="2" eb="4">
      <t>クブン</t>
    </rPh>
    <rPh sb="4" eb="6">
      <t>ジギョウ</t>
    </rPh>
    <rPh sb="6" eb="8">
      <t>カツドウ</t>
    </rPh>
    <rPh sb="8" eb="11">
      <t>ケイサンショ</t>
    </rPh>
    <rPh sb="12" eb="13">
      <t>ダイ</t>
    </rPh>
    <rPh sb="14" eb="15">
      <t>ゴウ</t>
    </rPh>
    <rPh sb="15" eb="16">
      <t>ダイ</t>
    </rPh>
    <rPh sb="17" eb="19">
      <t>ヨウシキ</t>
    </rPh>
    <phoneticPr fontId="14"/>
  </si>
  <si>
    <t>貸借対照表【計算書類に対する注記（法人全体用）】（第３号第１様式）</t>
    <rPh sb="0" eb="2">
      <t>タイシャク</t>
    </rPh>
    <rPh sb="2" eb="5">
      <t>タイショウヒョウ</t>
    </rPh>
    <rPh sb="6" eb="8">
      <t>ケイサン</t>
    </rPh>
    <rPh sb="8" eb="10">
      <t>ショルイ</t>
    </rPh>
    <rPh sb="11" eb="12">
      <t>タイ</t>
    </rPh>
    <rPh sb="14" eb="16">
      <t>チュウキ</t>
    </rPh>
    <rPh sb="17" eb="19">
      <t>ホウジン</t>
    </rPh>
    <rPh sb="19" eb="21">
      <t>ゼンタイ</t>
    </rPh>
    <rPh sb="21" eb="22">
      <t>ヨウ</t>
    </rPh>
    <rPh sb="25" eb="26">
      <t>ダイ</t>
    </rPh>
    <rPh sb="27" eb="28">
      <t>ゴウ</t>
    </rPh>
    <rPh sb="28" eb="29">
      <t>ダイ</t>
    </rPh>
    <rPh sb="30" eb="32">
      <t>ヨウシキ</t>
    </rPh>
    <phoneticPr fontId="14"/>
  </si>
  <si>
    <t>貸借対照表内訳表（第３号第２様式）</t>
    <rPh sb="0" eb="2">
      <t>タイシャク</t>
    </rPh>
    <rPh sb="2" eb="5">
      <t>タイショウヒョウ</t>
    </rPh>
    <rPh sb="5" eb="8">
      <t>ウチワケヒョウ</t>
    </rPh>
    <rPh sb="9" eb="10">
      <t>ダイ</t>
    </rPh>
    <rPh sb="11" eb="12">
      <t>ゴウ</t>
    </rPh>
    <rPh sb="12" eb="13">
      <t>ダイ</t>
    </rPh>
    <rPh sb="14" eb="16">
      <t>ヨウシキ</t>
    </rPh>
    <phoneticPr fontId="14"/>
  </si>
  <si>
    <t>事業区分貸借対照表（第３号第３様式）</t>
    <rPh sb="0" eb="2">
      <t>ジギョウ</t>
    </rPh>
    <rPh sb="2" eb="4">
      <t>クブン</t>
    </rPh>
    <rPh sb="4" eb="6">
      <t>タイシャク</t>
    </rPh>
    <rPh sb="6" eb="9">
      <t>タイショウヒョウ</t>
    </rPh>
    <rPh sb="10" eb="11">
      <t>ダイ</t>
    </rPh>
    <rPh sb="12" eb="13">
      <t>ゴウ</t>
    </rPh>
    <rPh sb="13" eb="14">
      <t>ダイ</t>
    </rPh>
    <rPh sb="15" eb="17">
      <t>ヨウシキ</t>
    </rPh>
    <phoneticPr fontId="14"/>
  </si>
  <si>
    <t>拠点区分貸借対照表【計算書類に対する注記（拠点区分用）】（第３号第４様式）</t>
    <rPh sb="0" eb="2">
      <t>キョテン</t>
    </rPh>
    <rPh sb="2" eb="4">
      <t>クブン</t>
    </rPh>
    <rPh sb="4" eb="6">
      <t>タイシャク</t>
    </rPh>
    <rPh sb="6" eb="9">
      <t>タイショウヒョウ</t>
    </rPh>
    <rPh sb="10" eb="12">
      <t>ケイサン</t>
    </rPh>
    <rPh sb="12" eb="14">
      <t>ショルイ</t>
    </rPh>
    <rPh sb="15" eb="16">
      <t>タイ</t>
    </rPh>
    <rPh sb="18" eb="20">
      <t>チュウキ</t>
    </rPh>
    <rPh sb="21" eb="25">
      <t>キョテンクブン</t>
    </rPh>
    <rPh sb="25" eb="26">
      <t>ヨウ</t>
    </rPh>
    <rPh sb="29" eb="30">
      <t>ダイ</t>
    </rPh>
    <rPh sb="31" eb="32">
      <t>ゴウ</t>
    </rPh>
    <rPh sb="32" eb="33">
      <t>ダイ</t>
    </rPh>
    <rPh sb="34" eb="36">
      <t>ヨウシキ</t>
    </rPh>
    <phoneticPr fontId="14"/>
  </si>
  <si>
    <t>財産目録（別紙４）</t>
    <rPh sb="0" eb="2">
      <t>ザイサン</t>
    </rPh>
    <rPh sb="2" eb="4">
      <t>モクロク</t>
    </rPh>
    <rPh sb="5" eb="7">
      <t>ベッシ</t>
    </rPh>
    <phoneticPr fontId="14"/>
  </si>
  <si>
    <t>（附属明細書）</t>
    <rPh sb="1" eb="3">
      <t>フゾク</t>
    </rPh>
    <rPh sb="3" eb="6">
      <t>メイサイショ</t>
    </rPh>
    <phoneticPr fontId="14"/>
  </si>
  <si>
    <t>借入金明細書（別紙３①）</t>
    <rPh sb="0" eb="3">
      <t>カリイレキン</t>
    </rPh>
    <rPh sb="3" eb="6">
      <t>メイサイショ</t>
    </rPh>
    <rPh sb="7" eb="9">
      <t>ベッシ</t>
    </rPh>
    <phoneticPr fontId="14"/>
  </si>
  <si>
    <t>寄附金収益明細書(別紙３②）</t>
    <rPh sb="0" eb="3">
      <t>キフキン</t>
    </rPh>
    <rPh sb="3" eb="5">
      <t>シュウエキ</t>
    </rPh>
    <rPh sb="5" eb="8">
      <t>メイサイショ</t>
    </rPh>
    <rPh sb="9" eb="11">
      <t>ベッシ</t>
    </rPh>
    <phoneticPr fontId="14"/>
  </si>
  <si>
    <t>※２</t>
  </si>
  <si>
    <t>補助金事業等収益明細書(別紙３③）</t>
    <rPh sb="0" eb="3">
      <t>ホジョキン</t>
    </rPh>
    <rPh sb="3" eb="5">
      <t>ジギョウ</t>
    </rPh>
    <rPh sb="5" eb="6">
      <t>トウ</t>
    </rPh>
    <rPh sb="6" eb="8">
      <t>シュウエキ</t>
    </rPh>
    <rPh sb="8" eb="11">
      <t>メイサイショ</t>
    </rPh>
    <rPh sb="12" eb="14">
      <t>ベッシ</t>
    </rPh>
    <phoneticPr fontId="14"/>
  </si>
  <si>
    <t>事業区分間及び拠点区分間繰入金明細書（別紙３④）</t>
    <rPh sb="0" eb="2">
      <t>ジギョウ</t>
    </rPh>
    <rPh sb="2" eb="4">
      <t>クブン</t>
    </rPh>
    <rPh sb="4" eb="5">
      <t>カン</t>
    </rPh>
    <rPh sb="5" eb="6">
      <t>オヨ</t>
    </rPh>
    <rPh sb="7" eb="9">
      <t>キョテン</t>
    </rPh>
    <rPh sb="9" eb="12">
      <t>クブンカン</t>
    </rPh>
    <rPh sb="12" eb="15">
      <t>クリイレキン</t>
    </rPh>
    <rPh sb="15" eb="18">
      <t>メイサイショ</t>
    </rPh>
    <rPh sb="19" eb="21">
      <t>ベッシ</t>
    </rPh>
    <phoneticPr fontId="14"/>
  </si>
  <si>
    <t>事業区分間及び拠点区分間貸付金（借入金）残高明細書（別紙３⑤）</t>
    <rPh sb="0" eb="2">
      <t>ジギョウ</t>
    </rPh>
    <rPh sb="2" eb="4">
      <t>クブン</t>
    </rPh>
    <rPh sb="4" eb="5">
      <t>カン</t>
    </rPh>
    <rPh sb="5" eb="6">
      <t>オヨ</t>
    </rPh>
    <rPh sb="7" eb="9">
      <t>キョテン</t>
    </rPh>
    <rPh sb="9" eb="12">
      <t>クブンカン</t>
    </rPh>
    <rPh sb="12" eb="15">
      <t>カシツケキン</t>
    </rPh>
    <rPh sb="16" eb="19">
      <t>カリイレキン</t>
    </rPh>
    <rPh sb="20" eb="22">
      <t>ザンダカ</t>
    </rPh>
    <rPh sb="22" eb="25">
      <t>メイサイショ</t>
    </rPh>
    <rPh sb="26" eb="28">
      <t>ベッシ</t>
    </rPh>
    <phoneticPr fontId="14"/>
  </si>
  <si>
    <t>基本金明細書（別紙3⑥）</t>
    <rPh sb="0" eb="2">
      <t>キホン</t>
    </rPh>
    <rPh sb="2" eb="3">
      <t>キン</t>
    </rPh>
    <rPh sb="3" eb="6">
      <t>メイサイショ</t>
    </rPh>
    <rPh sb="7" eb="9">
      <t>ベッシ</t>
    </rPh>
    <phoneticPr fontId="14"/>
  </si>
  <si>
    <t>国庫補助金等特別積立金明細書（別紙3⑦）</t>
    <rPh sb="0" eb="2">
      <t>コッコ</t>
    </rPh>
    <rPh sb="2" eb="5">
      <t>ホジョキン</t>
    </rPh>
    <rPh sb="5" eb="6">
      <t>トウ</t>
    </rPh>
    <rPh sb="6" eb="8">
      <t>トクベツ</t>
    </rPh>
    <rPh sb="8" eb="11">
      <t>ツミタテキン</t>
    </rPh>
    <rPh sb="11" eb="14">
      <t>メイサイショ</t>
    </rPh>
    <rPh sb="15" eb="17">
      <t>ベッシ</t>
    </rPh>
    <phoneticPr fontId="14"/>
  </si>
  <si>
    <t>基本財産及びその他固定資産（有形・無形固定資産）の明細書（別紙３⑧）</t>
    <rPh sb="0" eb="2">
      <t>キホン</t>
    </rPh>
    <rPh sb="2" eb="4">
      <t>ザイサン</t>
    </rPh>
    <rPh sb="4" eb="5">
      <t>オヨ</t>
    </rPh>
    <rPh sb="8" eb="9">
      <t>タ</t>
    </rPh>
    <rPh sb="9" eb="13">
      <t>コテイシサン</t>
    </rPh>
    <rPh sb="14" eb="16">
      <t>ユウケイ</t>
    </rPh>
    <rPh sb="17" eb="19">
      <t>ムケイ</t>
    </rPh>
    <rPh sb="19" eb="23">
      <t>コテイシサン</t>
    </rPh>
    <rPh sb="25" eb="28">
      <t>メイサイショ</t>
    </rPh>
    <rPh sb="29" eb="31">
      <t>ベッシ</t>
    </rPh>
    <phoneticPr fontId="14"/>
  </si>
  <si>
    <t>引当金明細書（別紙３⑨）</t>
    <rPh sb="0" eb="3">
      <t>ヒキアテキン</t>
    </rPh>
    <rPh sb="3" eb="6">
      <t>メイサイショ</t>
    </rPh>
    <rPh sb="7" eb="9">
      <t>ベッシ</t>
    </rPh>
    <phoneticPr fontId="14"/>
  </si>
  <si>
    <t>拠点区分資金収支明細書（別紙３⑩）</t>
    <rPh sb="0" eb="2">
      <t>キョテン</t>
    </rPh>
    <rPh sb="2" eb="4">
      <t>クブン</t>
    </rPh>
    <rPh sb="4" eb="6">
      <t>シキン</t>
    </rPh>
    <rPh sb="6" eb="8">
      <t>シュウシ</t>
    </rPh>
    <rPh sb="8" eb="11">
      <t>メイサイショ</t>
    </rPh>
    <rPh sb="12" eb="14">
      <t>ベッシ</t>
    </rPh>
    <phoneticPr fontId="14"/>
  </si>
  <si>
    <t>拠点区分事業活動明細書（別紙３⑪）</t>
    <rPh sb="0" eb="2">
      <t>キョテン</t>
    </rPh>
    <rPh sb="2" eb="4">
      <t>クブン</t>
    </rPh>
    <rPh sb="4" eb="6">
      <t>ジギョウ</t>
    </rPh>
    <rPh sb="6" eb="8">
      <t>カツドウ</t>
    </rPh>
    <rPh sb="8" eb="11">
      <t>メイサイショ</t>
    </rPh>
    <rPh sb="12" eb="14">
      <t>ベッシ</t>
    </rPh>
    <phoneticPr fontId="14"/>
  </si>
  <si>
    <t>積立金・積立資産明細書（別紙3⑫）</t>
    <rPh sb="0" eb="3">
      <t>ツミタテキン</t>
    </rPh>
    <rPh sb="4" eb="6">
      <t>ツミタテ</t>
    </rPh>
    <rPh sb="6" eb="8">
      <t>シサン</t>
    </rPh>
    <rPh sb="8" eb="11">
      <t>メイサイショ</t>
    </rPh>
    <rPh sb="12" eb="14">
      <t>ベッシ</t>
    </rPh>
    <phoneticPr fontId="14"/>
  </si>
  <si>
    <t>サービス区分間繰入金明細書（別紙3⑬）</t>
    <rPh sb="4" eb="7">
      <t>クブンカン</t>
    </rPh>
    <rPh sb="7" eb="10">
      <t>クリイレキン</t>
    </rPh>
    <rPh sb="10" eb="13">
      <t>メイサイショ</t>
    </rPh>
    <rPh sb="14" eb="16">
      <t>ベッシ</t>
    </rPh>
    <phoneticPr fontId="14"/>
  </si>
  <si>
    <t>サービス区分間貸付金（借入金）残高明細書（別紙3⑭）</t>
    <rPh sb="4" eb="7">
      <t>クブンカン</t>
    </rPh>
    <rPh sb="7" eb="10">
      <t>カシツケキン</t>
    </rPh>
    <rPh sb="11" eb="14">
      <t>カリイレキン</t>
    </rPh>
    <rPh sb="15" eb="17">
      <t>ザンダカ</t>
    </rPh>
    <rPh sb="17" eb="20">
      <t>メイサイショ</t>
    </rPh>
    <rPh sb="21" eb="23">
      <t>ベッシ</t>
    </rPh>
    <phoneticPr fontId="14"/>
  </si>
  <si>
    <t>（経理規程に規定する会計帳簿）</t>
    <rPh sb="1" eb="3">
      <t>ケイリ</t>
    </rPh>
    <rPh sb="3" eb="5">
      <t>キテイ</t>
    </rPh>
    <rPh sb="6" eb="8">
      <t>キテイ</t>
    </rPh>
    <rPh sb="10" eb="12">
      <t>カイケイ</t>
    </rPh>
    <rPh sb="12" eb="14">
      <t>チョウボ</t>
    </rPh>
    <phoneticPr fontId="14"/>
  </si>
  <si>
    <t>・主要簿</t>
    <rPh sb="1" eb="4">
      <t>シュヨウボ</t>
    </rPh>
    <phoneticPr fontId="14"/>
  </si>
  <si>
    <t>　　仕訳日記帳</t>
    <rPh sb="2" eb="4">
      <t>シワケ</t>
    </rPh>
    <rPh sb="4" eb="7">
      <t>ニッキチョウ</t>
    </rPh>
    <phoneticPr fontId="14"/>
  </si>
  <si>
    <t>　　総勘定元帳</t>
    <rPh sb="2" eb="5">
      <t>ソウカンジョウ</t>
    </rPh>
    <rPh sb="5" eb="7">
      <t>モトチョウ</t>
    </rPh>
    <phoneticPr fontId="14"/>
  </si>
  <si>
    <t>・補助簿</t>
    <rPh sb="1" eb="4">
      <t>ホジョボ</t>
    </rPh>
    <phoneticPr fontId="14"/>
  </si>
  <si>
    <t>　　現金出納帳</t>
    <rPh sb="2" eb="4">
      <t>ゲンキン</t>
    </rPh>
    <rPh sb="4" eb="7">
      <t>スイトウチョウ</t>
    </rPh>
    <phoneticPr fontId="14"/>
  </si>
  <si>
    <t>　　預金(貯金）出納帳</t>
    <rPh sb="2" eb="4">
      <t>ヨキン</t>
    </rPh>
    <rPh sb="5" eb="7">
      <t>チョキン</t>
    </rPh>
    <rPh sb="8" eb="11">
      <t>スイトウチョウ</t>
    </rPh>
    <phoneticPr fontId="14"/>
  </si>
  <si>
    <t>　　当座預金残高調整表</t>
    <rPh sb="2" eb="4">
      <t>トウザ</t>
    </rPh>
    <rPh sb="4" eb="6">
      <t>ヨキン</t>
    </rPh>
    <rPh sb="6" eb="8">
      <t>ザンダカ</t>
    </rPh>
    <rPh sb="8" eb="10">
      <t>チョウセイ</t>
    </rPh>
    <rPh sb="10" eb="11">
      <t>ヒョウ</t>
    </rPh>
    <phoneticPr fontId="14"/>
  </si>
  <si>
    <t>　　小口現金出納帳</t>
    <rPh sb="2" eb="4">
      <t>コグチ</t>
    </rPh>
    <rPh sb="4" eb="6">
      <t>ゲンキン</t>
    </rPh>
    <rPh sb="6" eb="9">
      <t>スイトウチョウ</t>
    </rPh>
    <phoneticPr fontId="14"/>
  </si>
  <si>
    <t>　　有価証券台帳</t>
    <rPh sb="2" eb="4">
      <t>ユウカ</t>
    </rPh>
    <rPh sb="4" eb="6">
      <t>ショウケン</t>
    </rPh>
    <rPh sb="6" eb="8">
      <t>ダイチョウ</t>
    </rPh>
    <phoneticPr fontId="14"/>
  </si>
  <si>
    <t>　　未収金台帳</t>
    <rPh sb="2" eb="5">
      <t>ミシュウキン</t>
    </rPh>
    <rPh sb="5" eb="7">
      <t>ダイチョウ</t>
    </rPh>
    <phoneticPr fontId="14"/>
  </si>
  <si>
    <t>　　棚卸資産受払台帳</t>
    <rPh sb="2" eb="6">
      <t>タナオロシシサン</t>
    </rPh>
    <rPh sb="6" eb="8">
      <t>ウケハライ</t>
    </rPh>
    <rPh sb="8" eb="10">
      <t>ダイチョウ</t>
    </rPh>
    <phoneticPr fontId="14"/>
  </si>
  <si>
    <t>　　立替金台帳</t>
    <rPh sb="2" eb="5">
      <t>タテカエキン</t>
    </rPh>
    <rPh sb="5" eb="7">
      <t>ダイチョウ</t>
    </rPh>
    <phoneticPr fontId="14"/>
  </si>
  <si>
    <t>　　前払金台帳</t>
    <rPh sb="2" eb="5">
      <t>マエバライキン</t>
    </rPh>
    <rPh sb="5" eb="7">
      <t>ダイチョウ</t>
    </rPh>
    <phoneticPr fontId="14"/>
  </si>
  <si>
    <t>　　貸付金台帳</t>
    <rPh sb="2" eb="5">
      <t>カシツケキン</t>
    </rPh>
    <rPh sb="5" eb="7">
      <t>ダイチョウ</t>
    </rPh>
    <phoneticPr fontId="14"/>
  </si>
  <si>
    <t>　　仮払金台帳</t>
    <rPh sb="2" eb="5">
      <t>カリバライキン</t>
    </rPh>
    <rPh sb="5" eb="7">
      <t>ダイチョウ</t>
    </rPh>
    <phoneticPr fontId="14"/>
  </si>
  <si>
    <t>　　固定資産管理台帳</t>
    <rPh sb="2" eb="6">
      <t>コテイシサン</t>
    </rPh>
    <rPh sb="6" eb="8">
      <t>カンリ</t>
    </rPh>
    <rPh sb="8" eb="10">
      <t>ダイチョウ</t>
    </rPh>
    <phoneticPr fontId="14"/>
  </si>
  <si>
    <t>　　リース資産管理台帳</t>
    <rPh sb="5" eb="7">
      <t>シサン</t>
    </rPh>
    <rPh sb="7" eb="9">
      <t>カンリ</t>
    </rPh>
    <rPh sb="9" eb="11">
      <t>ダイチョウ</t>
    </rPh>
    <phoneticPr fontId="14"/>
  </si>
  <si>
    <t>　　差入保証金台帳</t>
    <rPh sb="2" eb="4">
      <t>サシイレ</t>
    </rPh>
    <rPh sb="4" eb="7">
      <t>ホショウキン</t>
    </rPh>
    <rPh sb="7" eb="9">
      <t>ダイチョウ</t>
    </rPh>
    <phoneticPr fontId="14"/>
  </si>
  <si>
    <t>　　長期前払費用台帳</t>
    <rPh sb="2" eb="4">
      <t>チョウキ</t>
    </rPh>
    <rPh sb="4" eb="6">
      <t>マエバライ</t>
    </rPh>
    <rPh sb="6" eb="8">
      <t>ヒヨウ</t>
    </rPh>
    <rPh sb="8" eb="10">
      <t>ダイチョウ</t>
    </rPh>
    <phoneticPr fontId="14"/>
  </si>
  <si>
    <t>　　未払金台帳</t>
    <rPh sb="2" eb="5">
      <t>ミハライキン</t>
    </rPh>
    <rPh sb="5" eb="7">
      <t>ダイチョウ</t>
    </rPh>
    <phoneticPr fontId="14"/>
  </si>
  <si>
    <t>　　預り金台帳</t>
    <rPh sb="2" eb="3">
      <t>アズカ</t>
    </rPh>
    <rPh sb="4" eb="5">
      <t>キン</t>
    </rPh>
    <rPh sb="5" eb="7">
      <t>ダイチョウ</t>
    </rPh>
    <phoneticPr fontId="14"/>
  </si>
  <si>
    <t>　　前受金台帳</t>
    <rPh sb="2" eb="5">
      <t>マエウケキン</t>
    </rPh>
    <rPh sb="5" eb="7">
      <t>ダイチョウ</t>
    </rPh>
    <phoneticPr fontId="14"/>
  </si>
  <si>
    <t>　　借受金台帳</t>
    <rPh sb="2" eb="5">
      <t>カリウケキン</t>
    </rPh>
    <rPh sb="5" eb="7">
      <t>ダイチョウ</t>
    </rPh>
    <phoneticPr fontId="14"/>
  </si>
  <si>
    <t>　　借入金台帳</t>
    <rPh sb="2" eb="5">
      <t>カリイレキン</t>
    </rPh>
    <rPh sb="5" eb="7">
      <t>ダイチョウ</t>
    </rPh>
    <phoneticPr fontId="14"/>
  </si>
  <si>
    <t>　　退職給付引当金台帳</t>
    <rPh sb="2" eb="4">
      <t>タイショク</t>
    </rPh>
    <rPh sb="4" eb="6">
      <t>キュウフ</t>
    </rPh>
    <rPh sb="6" eb="9">
      <t>ヒキアテキン</t>
    </rPh>
    <rPh sb="9" eb="11">
      <t>ダイチョウ</t>
    </rPh>
    <phoneticPr fontId="14"/>
  </si>
  <si>
    <t>　　基本金台帳</t>
    <rPh sb="2" eb="4">
      <t>キホン</t>
    </rPh>
    <rPh sb="4" eb="5">
      <t>キン</t>
    </rPh>
    <rPh sb="5" eb="7">
      <t>ダイチョウ</t>
    </rPh>
    <phoneticPr fontId="14"/>
  </si>
  <si>
    <t>　　  事業区分間、拠点区分間及びサービス区分間長期貸付金（長期借入金）管理台帳</t>
    <rPh sb="4" eb="6">
      <t>ジギョウ</t>
    </rPh>
    <rPh sb="6" eb="9">
      <t>クブンカン</t>
    </rPh>
    <rPh sb="10" eb="12">
      <t>キョテン</t>
    </rPh>
    <rPh sb="12" eb="15">
      <t>クブンカン</t>
    </rPh>
    <rPh sb="15" eb="16">
      <t>オヨ</t>
    </rPh>
    <rPh sb="21" eb="24">
      <t>クブンカン</t>
    </rPh>
    <rPh sb="24" eb="26">
      <t>チョウキ</t>
    </rPh>
    <rPh sb="26" eb="29">
      <t>カシツケキン</t>
    </rPh>
    <rPh sb="30" eb="32">
      <t>チョウキ</t>
    </rPh>
    <rPh sb="32" eb="35">
      <t>カリイレキン</t>
    </rPh>
    <rPh sb="36" eb="38">
      <t>カンリ</t>
    </rPh>
    <rPh sb="38" eb="40">
      <t>ダイチョウ</t>
    </rPh>
    <phoneticPr fontId="14"/>
  </si>
  <si>
    <t>　　  事業区分間、拠点区分間及びサービス区分間短期貸付金（短期借入金）管理台帳</t>
    <rPh sb="4" eb="6">
      <t>ジギョウ</t>
    </rPh>
    <rPh sb="6" eb="9">
      <t>クブンカン</t>
    </rPh>
    <rPh sb="10" eb="12">
      <t>キョテン</t>
    </rPh>
    <rPh sb="12" eb="15">
      <t>クブンカン</t>
    </rPh>
    <rPh sb="15" eb="16">
      <t>オヨ</t>
    </rPh>
    <rPh sb="21" eb="24">
      <t>クブンカン</t>
    </rPh>
    <rPh sb="24" eb="26">
      <t>タンキ</t>
    </rPh>
    <rPh sb="26" eb="29">
      <t>カシツケキン</t>
    </rPh>
    <rPh sb="30" eb="32">
      <t>タンキ</t>
    </rPh>
    <rPh sb="32" eb="35">
      <t>カリイレキン</t>
    </rPh>
    <rPh sb="36" eb="38">
      <t>カンリ</t>
    </rPh>
    <rPh sb="38" eb="40">
      <t>ダイチョウ</t>
    </rPh>
    <phoneticPr fontId="14"/>
  </si>
  <si>
    <t>　　事業収入管理台帳</t>
    <rPh sb="2" eb="4">
      <t>ジギョウ</t>
    </rPh>
    <rPh sb="4" eb="6">
      <t>シュウニュウ</t>
    </rPh>
    <rPh sb="6" eb="8">
      <t>カンリ</t>
    </rPh>
    <rPh sb="8" eb="10">
      <t>ダイチョウ</t>
    </rPh>
    <phoneticPr fontId="14"/>
  </si>
  <si>
    <t>　　寄附金品台帳</t>
    <rPh sb="2" eb="4">
      <t>キフ</t>
    </rPh>
    <rPh sb="4" eb="6">
      <t>キンピン</t>
    </rPh>
    <rPh sb="6" eb="8">
      <t>ダイチョウ</t>
    </rPh>
    <phoneticPr fontId="14"/>
  </si>
  <si>
    <t>　　補助金台帳</t>
    <rPh sb="2" eb="5">
      <t>ホジョキン</t>
    </rPh>
    <rPh sb="5" eb="7">
      <t>ダイチョウ</t>
    </rPh>
    <phoneticPr fontId="14"/>
  </si>
  <si>
    <t>　　事業区分間、拠点区分間及びサービス区分間繰入金管理台帳</t>
    <rPh sb="2" eb="4">
      <t>ジギョウ</t>
    </rPh>
    <rPh sb="4" eb="7">
      <t>クブンカン</t>
    </rPh>
    <rPh sb="8" eb="10">
      <t>キョテン</t>
    </rPh>
    <rPh sb="10" eb="13">
      <t>クブンカン</t>
    </rPh>
    <rPh sb="13" eb="14">
      <t>オヨ</t>
    </rPh>
    <rPh sb="19" eb="22">
      <t>クブンカン</t>
    </rPh>
    <rPh sb="22" eb="25">
      <t>クリイレキン</t>
    </rPh>
    <rPh sb="25" eb="27">
      <t>カンリ</t>
    </rPh>
    <rPh sb="27" eb="29">
      <t>ダイチョウ</t>
    </rPh>
    <phoneticPr fontId="14"/>
  </si>
  <si>
    <t>・その他の帳簿</t>
    <rPh sb="3" eb="4">
      <t>タ</t>
    </rPh>
    <rPh sb="5" eb="7">
      <t>チョウボ</t>
    </rPh>
    <phoneticPr fontId="14"/>
  </si>
  <si>
    <t>　　会計伝票</t>
    <rPh sb="2" eb="4">
      <t>カイケイ</t>
    </rPh>
    <rPh sb="4" eb="6">
      <t>デンピョウ</t>
    </rPh>
    <phoneticPr fontId="14"/>
  </si>
  <si>
    <t>　　月次試算表</t>
    <rPh sb="2" eb="4">
      <t>ゲツジ</t>
    </rPh>
    <rPh sb="4" eb="7">
      <t>シサンヒョウ</t>
    </rPh>
    <phoneticPr fontId="14"/>
  </si>
  <si>
    <t>　　予算管理表</t>
    <rPh sb="2" eb="4">
      <t>ヨサン</t>
    </rPh>
    <rPh sb="4" eb="7">
      <t>カンリヒョウ</t>
    </rPh>
    <phoneticPr fontId="14"/>
  </si>
  <si>
    <t>（その他）</t>
    <rPh sb="3" eb="4">
      <t>タ</t>
    </rPh>
    <phoneticPr fontId="14"/>
  </si>
  <si>
    <t>預金・貸出金残高証明書</t>
    <rPh sb="0" eb="2">
      <t>ヨキン</t>
    </rPh>
    <rPh sb="3" eb="6">
      <t>カシダシキン</t>
    </rPh>
    <rPh sb="6" eb="8">
      <t>ザンダカ</t>
    </rPh>
    <rPh sb="8" eb="11">
      <t>ショウメイショ</t>
    </rPh>
    <phoneticPr fontId="14"/>
  </si>
  <si>
    <t>預金（貯金）通帳・証書</t>
    <rPh sb="0" eb="2">
      <t>ヨキン</t>
    </rPh>
    <rPh sb="3" eb="5">
      <t>チョキン</t>
    </rPh>
    <rPh sb="6" eb="8">
      <t>ツウチョウ</t>
    </rPh>
    <rPh sb="9" eb="11">
      <t>ショウショ</t>
    </rPh>
    <phoneticPr fontId="14"/>
  </si>
  <si>
    <t>会計責任者(出納職員）任命簿</t>
    <rPh sb="0" eb="2">
      <t>カイケイ</t>
    </rPh>
    <rPh sb="2" eb="5">
      <t>セキニンシャ</t>
    </rPh>
    <rPh sb="6" eb="8">
      <t>スイトウ</t>
    </rPh>
    <rPh sb="8" eb="10">
      <t>ショクイン</t>
    </rPh>
    <rPh sb="11" eb="13">
      <t>ニンメイ</t>
    </rPh>
    <rPh sb="13" eb="14">
      <t>ボ</t>
    </rPh>
    <phoneticPr fontId="14"/>
  </si>
  <si>
    <t>固定資産管理責任者任命簿</t>
    <rPh sb="0" eb="4">
      <t>コテイシサン</t>
    </rPh>
    <rPh sb="4" eb="6">
      <t>カンリ</t>
    </rPh>
    <rPh sb="6" eb="9">
      <t>セキニンシャ</t>
    </rPh>
    <rPh sb="9" eb="11">
      <t>ニンメイ</t>
    </rPh>
    <rPh sb="11" eb="12">
      <t>ボ</t>
    </rPh>
    <phoneticPr fontId="14"/>
  </si>
  <si>
    <t>領収書(控え）綴り</t>
    <rPh sb="0" eb="3">
      <t>リョウシュウショ</t>
    </rPh>
    <rPh sb="4" eb="5">
      <t>ヒカ</t>
    </rPh>
    <rPh sb="7" eb="8">
      <t>ツヅ</t>
    </rPh>
    <phoneticPr fontId="14"/>
  </si>
  <si>
    <t>契約書等綴り</t>
    <rPh sb="0" eb="3">
      <t>ケイヤクショ</t>
    </rPh>
    <rPh sb="3" eb="4">
      <t>トウ</t>
    </rPh>
    <rPh sb="4" eb="5">
      <t>ツヅ</t>
    </rPh>
    <phoneticPr fontId="14"/>
  </si>
  <si>
    <t>寄附関係書類綴り</t>
    <rPh sb="0" eb="2">
      <t>キフ</t>
    </rPh>
    <rPh sb="2" eb="4">
      <t>カンケイ</t>
    </rPh>
    <rPh sb="4" eb="6">
      <t>ショルイ</t>
    </rPh>
    <rPh sb="6" eb="7">
      <t>ツヅ</t>
    </rPh>
    <phoneticPr fontId="14"/>
  </si>
  <si>
    <t>不動産賃貸借契約書</t>
    <rPh sb="0" eb="3">
      <t>フドウサン</t>
    </rPh>
    <rPh sb="3" eb="6">
      <t>チンタイシャク</t>
    </rPh>
    <rPh sb="6" eb="9">
      <t>ケイヤクショ</t>
    </rPh>
    <phoneticPr fontId="14"/>
  </si>
  <si>
    <t>　備考欄　※１　法人監査資料添付書類</t>
    <rPh sb="1" eb="4">
      <t>ビコウラン</t>
    </rPh>
    <rPh sb="8" eb="10">
      <t>ホウジン</t>
    </rPh>
    <rPh sb="10" eb="12">
      <t>カンサ</t>
    </rPh>
    <rPh sb="12" eb="14">
      <t>シリョウ</t>
    </rPh>
    <rPh sb="14" eb="16">
      <t>テンプ</t>
    </rPh>
    <rPh sb="16" eb="18">
      <t>ショルイ</t>
    </rPh>
    <phoneticPr fontId="14"/>
  </si>
  <si>
    <t>　備考欄　※２　施設監査資料添付書類</t>
    <rPh sb="1" eb="4">
      <t>ビコウラン</t>
    </rPh>
    <rPh sb="8" eb="10">
      <t>シセツ</t>
    </rPh>
    <rPh sb="10" eb="12">
      <t>カンサ</t>
    </rPh>
    <rPh sb="12" eb="14">
      <t>シリョウ</t>
    </rPh>
    <rPh sb="14" eb="16">
      <t>テンプ</t>
    </rPh>
    <rPh sb="16" eb="18">
      <t>ショルイ</t>
    </rPh>
    <phoneticPr fontId="14"/>
  </si>
  <si>
    <t>※新</t>
    <rPh sb="1" eb="2">
      <t>シン</t>
    </rPh>
    <phoneticPr fontId="6"/>
  </si>
  <si>
    <t>令和  年　　月　　日現在（直近時）</t>
    <rPh sb="0" eb="1">
      <t>レイ</t>
    </rPh>
    <rPh sb="1" eb="2">
      <t>カズ</t>
    </rPh>
    <rPh sb="4" eb="5">
      <t>トシ</t>
    </rPh>
    <rPh sb="5" eb="6">
      <t>ヘイネン</t>
    </rPh>
    <rPh sb="7" eb="8">
      <t>ツキ</t>
    </rPh>
    <rPh sb="10" eb="11">
      <t>ヒ</t>
    </rPh>
    <rPh sb="11" eb="13">
      <t>ゲンザイ</t>
    </rPh>
    <rPh sb="14" eb="16">
      <t>チョッキン</t>
    </rPh>
    <rPh sb="16" eb="17">
      <t>トキ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</si>
</sst>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
    <numFmt numFmtId="177" formatCode="#,##0;&quot;△&quot;#,##0"/>
    <numFmt numFmtId="178" formatCode="0_ "/>
    <numFmt numFmtId="179" formatCode="#,##0_ ;[Red]\-#,##0\ "/>
    <numFmt numFmtId="180" formatCode="#,##0.0_ "/>
    <numFmt numFmtId="181" formatCode="#,##0&quot;年&quot;&quot;度&quot;&quot;の&quot;"/>
    <numFmt numFmtId="182" formatCode="#,##0&quot;年&quot;&quot;度&quot;&quot;総&quot;&quot;額&quot;"/>
    <numFmt numFmtId="183" formatCode="&quot;平&quot;&quot;成&quot;#,##0&quot;年度&quot;"/>
    <numFmt numFmtId="184" formatCode="\(#,##0\)"/>
    <numFmt numFmtId="185" formatCode="&quot;（　平&quot;&quot;成&quot;#,##0&quot;年&quot;&quot;度　）&quot;"/>
    <numFmt numFmtId="186" formatCode="#,##0.0"/>
    <numFmt numFmtId="187" formatCode="0.0_ "/>
    <numFmt numFmtId="188" formatCode="&quot;（　令&quot;&quot;和&quot;#,##0&quot;年&quot;&quot;度&quot;&quot;分&quot;&quot;～&quot;"/>
    <numFmt numFmtId="189" formatCode="&quot;令&quot;&quot;和&quot;#,##0&quot;年&quot;\4&quot;月分　）&quot;_ "/>
    <numFmt numFmtId="190" formatCode="&quot;令&quot;&quot;和&quot;#,##0&quot;年&quot;&quot;度&quot;"/>
    <numFmt numFmtId="191" formatCode="&quot;（&quot;&quot;R&quot;#,##0&quot;年&quot;&quot;度&quot;\)"/>
    <numFmt numFmtId="192" formatCode="&quot;（&quot;&quot;R&quot;#,##0&quot;年&quot;&quot;４月&quot;\)"/>
    <numFmt numFmtId="193" formatCode="&quot;（&quot;&quot;R&quot;#,##0&quot;年&quot;&quot;度月額&quot;\)"/>
    <numFmt numFmtId="194" formatCode="&quot;令&quot;&quot;和&quot;#,##0&quot;年&quot;\4&quot;月以降の採用者は、次表により記入すること。&quot;_ "/>
    <numFmt numFmtId="195" formatCode="&quot;（&quot;&quot;R&quot;#,##0&quot;年&quot;&quot;度月額&quot;\)&quot;に&quot;&quot;つ&quot;&quot;い&quot;&quot;て&quot;&quot;は&quot;\,&quot;同&quot;&quot;年&quot;&quot;度&quot;\4&quot;月&quot;&quot;分&quot;&quot;を&quot;&quot;記&quot;&quot;入&quot;&quot;す&quot;&quot;る&quot;&quot;こ&quot;&quot;と&quot;."/>
    <numFmt numFmtId="196" formatCode="\(&quot;令&quot;&quot;和&quot;#,##0&quot;年&quot;&quot;度&quot;&quot;採&quot;&quot;用&quot;&quot;者&quot;\)"/>
    <numFmt numFmtId="197" formatCode="&quot;令&quot;&quot;和&quot;#,##0&quot;年度&quot;"/>
    <numFmt numFmtId="198" formatCode="&quot;（令&quot;&quot;和&quot;#,##0&quot;年度&quot;&quot;及&quot;&quot;び&quot;"/>
    <numFmt numFmtId="199" formatCode="&quot;令&quot;&quot;和&quot;#,##0&quot;年度分）&quot;"/>
    <numFmt numFmtId="200" formatCode="&quot;令&quot;&quot;和&quot;#,##0&quot;年&quot;&quot;度分&quot;"/>
    <numFmt numFmtId="201" formatCode="&quot;（　令&quot;&quot;和&quot;#,##0&quot;年&quot;&quot;度分　）&quot;"/>
    <numFmt numFmtId="202" formatCode="0.0"/>
    <numFmt numFmtId="203" formatCode="0_);[Red]\(0\)"/>
    <numFmt numFmtId="204" formatCode="&quot;【&quot;&quot;令&quot;&quot;和&quot;#,##0&quot;年&quot;&quot;度&quot;&quot;分&quot;&quot;】&quot;"/>
    <numFmt numFmtId="205" formatCode="[&lt;=999]000;[&lt;=99999]000\-00;000\-0000"/>
    <numFmt numFmtId="206" formatCode="#,##0;&quot;▲ &quot;#,##0"/>
  </numFmts>
  <fonts count="75">
    <font>
      <sz val="9"/>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明朝"/>
      <family val="1"/>
      <charset val="128"/>
    </font>
    <font>
      <sz val="12"/>
      <color indexed="8"/>
      <name val="ＭＳ 明朝"/>
      <family val="1"/>
      <charset val="128"/>
    </font>
    <font>
      <b/>
      <sz val="20"/>
      <color indexed="8"/>
      <name val="ＭＳ 明朝"/>
      <family val="1"/>
      <charset val="128"/>
    </font>
    <font>
      <sz val="12"/>
      <name val="ＭＳ 明朝"/>
      <family val="1"/>
      <charset val="128"/>
    </font>
    <font>
      <sz val="10.5"/>
      <name val="ＭＳ 明朝"/>
      <family val="1"/>
      <charset val="128"/>
    </font>
    <font>
      <sz val="9"/>
      <name val="ＭＳ 明朝"/>
      <family val="1"/>
      <charset val="128"/>
    </font>
    <font>
      <sz val="7"/>
      <name val="ＭＳ 明朝"/>
      <family val="1"/>
      <charset val="128"/>
    </font>
    <font>
      <sz val="11"/>
      <name val="ＭＳ 明朝"/>
      <family val="1"/>
      <charset val="128"/>
    </font>
    <font>
      <sz val="6"/>
      <name val="ＭＳ Ｐゴシック"/>
      <family val="3"/>
      <charset val="128"/>
    </font>
    <font>
      <sz val="8"/>
      <name val="ＭＳ 明朝"/>
      <family val="1"/>
      <charset val="128"/>
    </font>
    <font>
      <sz val="10.5"/>
      <color indexed="8"/>
      <name val="ＭＳ Ｐ明朝"/>
      <family val="1"/>
      <charset val="128"/>
    </font>
    <font>
      <sz val="11"/>
      <name val="ＭＳ Ｐ明朝"/>
      <family val="1"/>
      <charset val="128"/>
    </font>
    <font>
      <sz val="12"/>
      <name val="ＭＳ Ｐ明朝"/>
      <family val="1"/>
      <charset val="128"/>
    </font>
    <font>
      <b/>
      <sz val="18"/>
      <color indexed="8"/>
      <name val="ＭＳ 明朝"/>
      <family val="1"/>
      <charset val="128"/>
    </font>
    <font>
      <sz val="12"/>
      <color indexed="10"/>
      <name val="ＭＳ 明朝"/>
      <family val="1"/>
      <charset val="128"/>
    </font>
    <font>
      <sz val="20"/>
      <name val="ＭＳ 明朝"/>
      <family val="1"/>
      <charset val="128"/>
    </font>
    <font>
      <b/>
      <sz val="12"/>
      <color indexed="8"/>
      <name val="ＭＳ 明朝"/>
      <family val="1"/>
      <charset val="128"/>
    </font>
    <font>
      <sz val="10"/>
      <name val="ＭＳ 明朝"/>
      <family val="1"/>
      <charset val="128"/>
    </font>
    <font>
      <b/>
      <sz val="10.5"/>
      <color indexed="8"/>
      <name val="ＭＳ Ｐゴシック"/>
      <family val="3"/>
      <charset val="128"/>
    </font>
    <font>
      <b/>
      <sz val="10.5"/>
      <name val="ＭＳ ゴシック"/>
      <family val="3"/>
      <charset val="128"/>
    </font>
    <font>
      <sz val="10.5"/>
      <name val="ＭＳ Ｐ明朝"/>
      <family val="1"/>
      <charset val="128"/>
    </font>
    <font>
      <sz val="9"/>
      <color indexed="8"/>
      <name val="ＭＳ Ｐ明朝"/>
      <family val="1"/>
      <charset val="128"/>
    </font>
    <font>
      <sz val="8"/>
      <name val="ＭＳ Ｐ明朝"/>
      <family val="1"/>
      <charset val="128"/>
    </font>
    <font>
      <sz val="9"/>
      <name val="ＭＳ Ｐ明朝"/>
      <family val="1"/>
      <charset val="128"/>
    </font>
    <font>
      <sz val="10"/>
      <color indexed="8"/>
      <name val="ＭＳ Ｐ明朝"/>
      <family val="1"/>
      <charset val="128"/>
    </font>
    <font>
      <b/>
      <sz val="9"/>
      <name val="ＭＳ 明朝"/>
      <family val="1"/>
      <charset val="128"/>
    </font>
    <font>
      <b/>
      <sz val="12"/>
      <name val="ＭＳ 明朝"/>
      <family val="1"/>
      <charset val="128"/>
    </font>
    <font>
      <sz val="12"/>
      <color theme="1"/>
      <name val="ＭＳ 明朝"/>
      <family val="1"/>
      <charset val="128"/>
    </font>
    <font>
      <b/>
      <sz val="12"/>
      <color theme="1"/>
      <name val="ＭＳ 明朝"/>
      <family val="1"/>
      <charset val="128"/>
    </font>
    <font>
      <sz val="9"/>
      <color rgb="FFFF0000"/>
      <name val="ＭＳ 明朝"/>
      <family val="1"/>
      <charset val="128"/>
    </font>
    <font>
      <sz val="10.5"/>
      <color rgb="FFFF0000"/>
      <name val="ＭＳ 明朝"/>
      <family val="1"/>
      <charset val="128"/>
    </font>
    <font>
      <sz val="11"/>
      <color theme="1"/>
      <name val="ＭＳ 明朝"/>
      <family val="1"/>
      <charset val="128"/>
    </font>
    <font>
      <sz val="11"/>
      <color rgb="FFFF0000"/>
      <name val="ＭＳ 明朝"/>
      <family val="1"/>
      <charset val="128"/>
    </font>
    <font>
      <sz val="12"/>
      <color rgb="FFFF0000"/>
      <name val="ＭＳ 明朝"/>
      <family val="1"/>
      <charset val="128"/>
    </font>
    <font>
      <sz val="9"/>
      <color theme="1"/>
      <name val="ＭＳ 明朝"/>
      <family val="1"/>
      <charset val="128"/>
    </font>
    <font>
      <sz val="10"/>
      <color theme="1"/>
      <name val="ＭＳ 明朝"/>
      <family val="1"/>
      <charset val="128"/>
    </font>
    <font>
      <b/>
      <sz val="11"/>
      <name val="ＭＳ ゴシック"/>
      <family val="3"/>
      <charset val="128"/>
    </font>
    <font>
      <b/>
      <sz val="12"/>
      <name val="ＭＳ Ｐゴシック"/>
      <family val="3"/>
      <charset val="128"/>
    </font>
    <font>
      <b/>
      <sz val="16"/>
      <name val="ＭＳ 明朝"/>
      <family val="1"/>
      <charset val="128"/>
    </font>
    <font>
      <sz val="6"/>
      <name val="ＭＳ Ｐゴシック"/>
      <family val="2"/>
      <charset val="128"/>
      <scheme val="minor"/>
    </font>
    <font>
      <sz val="11"/>
      <name val="ＭＳ Ｐゴシック"/>
      <family val="2"/>
      <charset val="128"/>
      <scheme val="minor"/>
    </font>
    <font>
      <b/>
      <sz val="11"/>
      <name val="ＭＳ Ｐゴシック"/>
      <family val="3"/>
      <charset val="128"/>
      <scheme val="minor"/>
    </font>
    <font>
      <sz val="10"/>
      <name val="ＭＳ Ｐゴシック"/>
      <family val="3"/>
      <charset val="128"/>
      <scheme val="minor"/>
    </font>
    <font>
      <sz val="24"/>
      <color rgb="FF0000FF"/>
      <name val="ＭＳ 明朝"/>
      <family val="1"/>
      <charset val="128"/>
    </font>
    <font>
      <b/>
      <sz val="12"/>
      <color rgb="FF0000FF"/>
      <name val="ＭＳ 明朝"/>
      <family val="1"/>
      <charset val="128"/>
    </font>
    <font>
      <sz val="11"/>
      <color rgb="FF0000FF"/>
      <name val="ＭＳ 明朝"/>
      <family val="1"/>
      <charset val="128"/>
    </font>
    <font>
      <sz val="12"/>
      <color rgb="FF0000FF"/>
      <name val="ＭＳ 明朝"/>
      <family val="1"/>
      <charset val="128"/>
    </font>
    <font>
      <sz val="10.5"/>
      <color rgb="FF0000FF"/>
      <name val="ＭＳ 明朝"/>
      <family val="1"/>
      <charset val="128"/>
    </font>
    <font>
      <sz val="9"/>
      <color rgb="FF0000FF"/>
      <name val="ＭＳ 明朝"/>
      <family val="1"/>
      <charset val="128"/>
    </font>
    <font>
      <sz val="9"/>
      <color rgb="FF0000FF"/>
      <name val="ＭＳ Ｐ明朝"/>
      <family val="1"/>
      <charset val="128"/>
    </font>
    <font>
      <b/>
      <sz val="11"/>
      <color rgb="FF0000FF"/>
      <name val="ＭＳ 明朝"/>
      <family val="1"/>
      <charset val="128"/>
    </font>
    <font>
      <b/>
      <u/>
      <sz val="12"/>
      <color rgb="FFFF0000"/>
      <name val="ＭＳ 明朝"/>
      <family val="1"/>
      <charset val="128"/>
    </font>
    <font>
      <b/>
      <sz val="12"/>
      <color rgb="FFFF0000"/>
      <name val="ＭＳ 明朝"/>
      <family val="1"/>
      <charset val="128"/>
    </font>
    <font>
      <sz val="11"/>
      <color theme="1"/>
      <name val="ＭＳ Ｐゴシック"/>
      <family val="3"/>
      <charset val="128"/>
      <scheme val="minor"/>
    </font>
    <font>
      <b/>
      <sz val="8"/>
      <name val="ＭＳ 明朝"/>
      <family val="1"/>
      <charset val="128"/>
    </font>
    <font>
      <sz val="10"/>
      <name val="ＭＳ Ｐゴシック"/>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
      <b/>
      <sz val="13"/>
      <name val="ＭＳ ゴシック"/>
      <family val="3"/>
      <charset val="128"/>
    </font>
    <font>
      <b/>
      <sz val="13"/>
      <color rgb="FFFF0000"/>
      <name val="ＭＳ ゴシック"/>
      <family val="3"/>
      <charset val="128"/>
    </font>
    <font>
      <b/>
      <sz val="13"/>
      <color rgb="FF0000FF"/>
      <name val="ＭＳ 明朝"/>
      <family val="1"/>
      <charset val="128"/>
    </font>
    <font>
      <sz val="11"/>
      <color theme="1"/>
      <name val="ＭＳ Ｐ明朝"/>
      <family val="1"/>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sz val="10"/>
      <color theme="1"/>
      <name val="ＭＳ Ｐゴシック"/>
      <family val="3"/>
      <charset val="128"/>
      <scheme val="minor"/>
    </font>
    <font>
      <sz val="11"/>
      <color rgb="FFFF0000"/>
      <name val="ＭＳ Ｐ明朝"/>
      <family val="1"/>
      <charset val="128"/>
    </font>
  </fonts>
  <fills count="8">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5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diagonalDown="1">
      <left style="thin">
        <color auto="1"/>
      </left>
      <right style="thin">
        <color auto="1"/>
      </right>
      <top style="medium">
        <color indexed="64"/>
      </top>
      <bottom style="medium">
        <color indexed="64"/>
      </bottom>
      <diagonal style="hair">
        <color auto="1"/>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hair">
        <color auto="1"/>
      </bottom>
      <diagonal/>
    </border>
    <border>
      <left style="thin">
        <color auto="1"/>
      </left>
      <right style="thin">
        <color auto="1"/>
      </right>
      <top style="medium">
        <color indexed="64"/>
      </top>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diagonal/>
    </border>
    <border>
      <left style="medium">
        <color indexed="64"/>
      </left>
      <right style="thin">
        <color auto="1"/>
      </right>
      <top style="hair">
        <color auto="1"/>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tted">
        <color indexed="64"/>
      </left>
      <right style="dotted">
        <color indexed="64"/>
      </right>
      <top style="hair">
        <color indexed="64"/>
      </top>
      <bottom style="thin">
        <color indexed="64"/>
      </bottom>
      <diagonal/>
    </border>
  </borders>
  <cellStyleXfs count="16">
    <xf numFmtId="0" fontId="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0" fillId="0" borderId="0">
      <alignment vertical="center"/>
    </xf>
    <xf numFmtId="0" fontId="59" fillId="0" borderId="0">
      <alignment vertical="center"/>
    </xf>
    <xf numFmtId="0" fontId="13" fillId="0" borderId="0">
      <alignment vertical="center"/>
    </xf>
  </cellStyleXfs>
  <cellXfs count="624">
    <xf numFmtId="0" fontId="0" fillId="0" borderId="0" xfId="0">
      <alignment vertical="center"/>
    </xf>
    <xf numFmtId="0" fontId="7" fillId="0" borderId="0" xfId="0" applyFont="1">
      <alignment vertical="center"/>
    </xf>
    <xf numFmtId="0" fontId="8" fillId="0" borderId="0" xfId="0" applyFont="1" applyAlignment="1">
      <alignment horizontal="left" vertical="center"/>
    </xf>
    <xf numFmtId="0" fontId="9" fillId="0" borderId="0" xfId="0" applyFont="1">
      <alignment vertical="center"/>
    </xf>
    <xf numFmtId="0" fontId="10" fillId="0" borderId="0" xfId="3">
      <alignment vertical="center"/>
    </xf>
    <xf numFmtId="0" fontId="11" fillId="0" borderId="0" xfId="3" applyFont="1">
      <alignment vertical="center"/>
    </xf>
    <xf numFmtId="0" fontId="10" fillId="0" borderId="0" xfId="0" applyFont="1">
      <alignment vertical="center"/>
    </xf>
    <xf numFmtId="3" fontId="0" fillId="0" borderId="2" xfId="0" applyNumberFormat="1" applyBorder="1" applyAlignment="1">
      <alignment horizontal="center" vertical="center"/>
    </xf>
    <xf numFmtId="3" fontId="0" fillId="0" borderId="4" xfId="0" applyNumberFormat="1" applyBorder="1" applyAlignment="1">
      <alignment horizontal="right" vertical="center"/>
    </xf>
    <xf numFmtId="0" fontId="0" fillId="0" borderId="4" xfId="0" applyBorder="1" applyAlignment="1">
      <alignment horizontal="right" vertical="center"/>
    </xf>
    <xf numFmtId="3" fontId="0" fillId="0" borderId="1" xfId="0" applyNumberFormat="1" applyBorder="1" applyAlignment="1">
      <alignment horizontal="center" vertical="center"/>
    </xf>
    <xf numFmtId="3" fontId="0" fillId="0" borderId="5" xfId="0" applyNumberFormat="1" applyBorder="1" applyAlignment="1">
      <alignment horizontal="left" vertical="center"/>
    </xf>
    <xf numFmtId="3" fontId="0" fillId="0" borderId="6" xfId="0" applyNumberFormat="1" applyBorder="1" applyAlignment="1">
      <alignment horizontal="right" vertical="center"/>
    </xf>
    <xf numFmtId="49" fontId="0" fillId="0" borderId="7" xfId="0" applyNumberFormat="1" applyBorder="1" applyAlignment="1">
      <alignment horizontal="right" vertical="center"/>
    </xf>
    <xf numFmtId="3" fontId="0" fillId="0" borderId="4" xfId="0" applyNumberFormat="1" applyBorder="1" applyAlignment="1">
      <alignment horizontal="center" vertical="center"/>
    </xf>
    <xf numFmtId="0" fontId="10" fillId="0" borderId="0" xfId="0" applyFont="1" applyBorder="1" applyAlignment="1">
      <alignment horizontal="left" vertical="top" textRotation="180"/>
    </xf>
    <xf numFmtId="0" fontId="10" fillId="0" borderId="0" xfId="0" applyFont="1" applyBorder="1" applyAlignment="1">
      <alignment vertical="center"/>
    </xf>
    <xf numFmtId="3" fontId="15" fillId="0" borderId="0" xfId="0" applyNumberFormat="1" applyFont="1" applyBorder="1">
      <alignment vertical="center"/>
    </xf>
    <xf numFmtId="3" fontId="0" fillId="0" borderId="0" xfId="0" applyNumberFormat="1" applyBorder="1">
      <alignment vertical="center"/>
    </xf>
    <xf numFmtId="0" fontId="19" fillId="0" borderId="0" xfId="0" applyFont="1" applyAlignment="1">
      <alignment horizontal="left" vertical="center"/>
    </xf>
    <xf numFmtId="0" fontId="13" fillId="0" borderId="0" xfId="0" applyFont="1" applyBorder="1" applyAlignment="1">
      <alignment vertical="center"/>
    </xf>
    <xf numFmtId="0" fontId="10" fillId="0" borderId="0" xfId="2">
      <alignment vertical="center"/>
    </xf>
    <xf numFmtId="0" fontId="10" fillId="0" borderId="8" xfId="2" applyBorder="1" applyAlignment="1">
      <alignment horizontal="center" vertical="center"/>
    </xf>
    <xf numFmtId="0" fontId="10" fillId="0" borderId="8" xfId="2" applyBorder="1">
      <alignment vertical="center"/>
    </xf>
    <xf numFmtId="57" fontId="10" fillId="0" borderId="8" xfId="2" applyNumberFormat="1" applyBorder="1" applyAlignment="1">
      <alignment horizontal="center" vertical="center"/>
    </xf>
    <xf numFmtId="0" fontId="0" fillId="0" borderId="0" xfId="2" applyFont="1">
      <alignment vertical="center"/>
    </xf>
    <xf numFmtId="0" fontId="33" fillId="0" borderId="0" xfId="0" applyFont="1">
      <alignment vertical="center"/>
    </xf>
    <xf numFmtId="0" fontId="0" fillId="0" borderId="0" xfId="3" applyFont="1">
      <alignment vertical="center"/>
    </xf>
    <xf numFmtId="0" fontId="0" fillId="0" borderId="4" xfId="0" applyBorder="1" applyAlignment="1">
      <alignment horizontal="right" vertical="center" wrapText="1"/>
    </xf>
    <xf numFmtId="0" fontId="23" fillId="0" borderId="0" xfId="0" applyFont="1">
      <alignment vertical="center"/>
    </xf>
    <xf numFmtId="0" fontId="22" fillId="0" borderId="0" xfId="0" applyFont="1">
      <alignment vertical="center"/>
    </xf>
    <xf numFmtId="0" fontId="34" fillId="0" borderId="0" xfId="0" applyFont="1">
      <alignment vertical="center"/>
    </xf>
    <xf numFmtId="0" fontId="10" fillId="0" borderId="8" xfId="2" applyBorder="1" applyAlignment="1">
      <alignment horizontal="left" vertical="center" wrapText="1"/>
    </xf>
    <xf numFmtId="0" fontId="0" fillId="0" borderId="2" xfId="0" applyBorder="1" applyAlignment="1">
      <alignment horizontal="center" vertical="center" wrapText="1"/>
    </xf>
    <xf numFmtId="0" fontId="25" fillId="0" borderId="0" xfId="2" applyFont="1" applyFill="1">
      <alignment vertical="center"/>
    </xf>
    <xf numFmtId="3" fontId="0" fillId="2" borderId="5" xfId="0" applyNumberFormat="1" applyFill="1" applyBorder="1" applyAlignment="1">
      <alignment horizontal="left" vertical="center"/>
    </xf>
    <xf numFmtId="176" fontId="0" fillId="2" borderId="6" xfId="0" applyNumberFormat="1" applyFill="1" applyBorder="1" applyAlignment="1">
      <alignment horizontal="right" vertical="center"/>
    </xf>
    <xf numFmtId="49" fontId="0" fillId="2" borderId="7" xfId="0" applyNumberFormat="1" applyFill="1" applyBorder="1" applyAlignment="1">
      <alignment horizontal="right" vertical="center"/>
    </xf>
    <xf numFmtId="0" fontId="0" fillId="0" borderId="0" xfId="0" applyAlignment="1">
      <alignment horizontal="center" vertical="center"/>
    </xf>
    <xf numFmtId="0" fontId="15" fillId="0" borderId="0" xfId="0" applyFont="1">
      <alignment vertical="center"/>
    </xf>
    <xf numFmtId="0" fontId="0" fillId="0" borderId="2" xfId="0" applyBorder="1" applyAlignment="1">
      <alignment vertical="center" wrapText="1"/>
    </xf>
    <xf numFmtId="0" fontId="17" fillId="0" borderId="0" xfId="1" applyFont="1">
      <alignment vertical="center"/>
    </xf>
    <xf numFmtId="0" fontId="17" fillId="0" borderId="0" xfId="1" applyFont="1" applyAlignment="1">
      <alignment vertical="center"/>
    </xf>
    <xf numFmtId="0" fontId="16" fillId="0" borderId="0" xfId="1" applyFont="1" applyAlignment="1">
      <alignment vertical="center"/>
    </xf>
    <xf numFmtId="0" fontId="17" fillId="0" borderId="0" xfId="1" applyFont="1" applyAlignment="1">
      <alignment horizontal="center" vertical="center"/>
    </xf>
    <xf numFmtId="0" fontId="17" fillId="0" borderId="0" xfId="1" applyFont="1" applyBorder="1" applyAlignment="1">
      <alignment horizontal="center" vertical="center"/>
    </xf>
    <xf numFmtId="0" fontId="17" fillId="0" borderId="0" xfId="1" applyFont="1" applyBorder="1" applyAlignment="1">
      <alignment vertical="center"/>
    </xf>
    <xf numFmtId="0" fontId="17" fillId="0" borderId="12" xfId="1" applyFont="1" applyBorder="1" applyAlignment="1">
      <alignment horizontal="center" vertical="center"/>
    </xf>
    <xf numFmtId="0" fontId="17" fillId="0" borderId="13" xfId="1" applyFont="1" applyBorder="1" applyAlignment="1">
      <alignment horizontal="center" vertical="center"/>
    </xf>
    <xf numFmtId="0" fontId="17" fillId="0" borderId="10" xfId="1" applyFont="1" applyBorder="1" applyAlignment="1">
      <alignment horizontal="center" vertical="center"/>
    </xf>
    <xf numFmtId="0" fontId="16" fillId="0" borderId="0" xfId="1" applyFont="1" applyAlignment="1">
      <alignment horizontal="center" vertical="center"/>
    </xf>
    <xf numFmtId="0" fontId="17" fillId="0" borderId="10" xfId="1" applyFont="1" applyBorder="1" applyAlignment="1">
      <alignment vertical="center"/>
    </xf>
    <xf numFmtId="0" fontId="17" fillId="0" borderId="8" xfId="1" applyFont="1" applyBorder="1" applyAlignment="1">
      <alignment horizontal="center" vertical="center"/>
    </xf>
    <xf numFmtId="0" fontId="17" fillId="0" borderId="12" xfId="1" applyFont="1" applyBorder="1" applyAlignment="1">
      <alignment vertical="center"/>
    </xf>
    <xf numFmtId="0" fontId="17" fillId="0" borderId="13" xfId="1" applyFont="1" applyBorder="1" applyAlignment="1">
      <alignment vertical="center"/>
    </xf>
    <xf numFmtId="0" fontId="28" fillId="0" borderId="10" xfId="1" applyFont="1" applyBorder="1" applyAlignment="1">
      <alignment horizontal="center"/>
    </xf>
    <xf numFmtId="0" fontId="16" fillId="0" borderId="8" xfId="1" applyFont="1" applyBorder="1" applyAlignment="1">
      <alignment horizontal="center" vertical="center" wrapText="1"/>
    </xf>
    <xf numFmtId="0" fontId="26" fillId="0" borderId="8" xfId="1" applyFont="1" applyBorder="1" applyAlignment="1">
      <alignment horizontal="center" vertical="center" wrapText="1"/>
    </xf>
    <xf numFmtId="0" fontId="18" fillId="0" borderId="8" xfId="1" applyFont="1" applyBorder="1" applyAlignment="1">
      <alignment horizontal="center" vertical="center" wrapText="1"/>
    </xf>
    <xf numFmtId="0" fontId="5" fillId="0" borderId="0" xfId="1" applyFont="1">
      <alignment vertical="center"/>
    </xf>
    <xf numFmtId="0" fontId="5" fillId="0" borderId="0" xfId="1" applyFont="1" applyAlignment="1">
      <alignment vertical="center"/>
    </xf>
    <xf numFmtId="0" fontId="5" fillId="0" borderId="0" xfId="1" applyFont="1" applyFill="1" applyAlignment="1">
      <alignment vertical="center"/>
    </xf>
    <xf numFmtId="0" fontId="24" fillId="0" borderId="0" xfId="1" applyFont="1" applyFill="1" applyAlignment="1">
      <alignment vertical="center"/>
    </xf>
    <xf numFmtId="0" fontId="17" fillId="0" borderId="14" xfId="1" applyFont="1" applyBorder="1" applyAlignment="1">
      <alignment horizontal="center" vertical="center"/>
    </xf>
    <xf numFmtId="0" fontId="17" fillId="0" borderId="4" xfId="1" applyFont="1" applyBorder="1" applyAlignment="1">
      <alignment horizontal="center" vertical="center"/>
    </xf>
    <xf numFmtId="0" fontId="17" fillId="0" borderId="9" xfId="1" applyFont="1" applyBorder="1" applyAlignment="1">
      <alignment horizontal="center" vertical="center"/>
    </xf>
    <xf numFmtId="0" fontId="17" fillId="0" borderId="2" xfId="1" applyFont="1" applyBorder="1" applyAlignment="1">
      <alignment horizontal="center" vertical="center"/>
    </xf>
    <xf numFmtId="0" fontId="17" fillId="0" borderId="1" xfId="1" applyFont="1" applyBorder="1" applyAlignment="1">
      <alignment horizontal="center" vertical="center"/>
    </xf>
    <xf numFmtId="0" fontId="17" fillId="0" borderId="14" xfId="1" applyFont="1" applyBorder="1" applyAlignment="1">
      <alignment vertical="center"/>
    </xf>
    <xf numFmtId="0" fontId="17" fillId="0" borderId="11" xfId="1" applyFont="1" applyBorder="1" applyAlignment="1">
      <alignment vertical="center"/>
    </xf>
    <xf numFmtId="0" fontId="16" fillId="0" borderId="13" xfId="1" applyFont="1" applyBorder="1" applyAlignment="1">
      <alignment horizontal="center" vertical="center"/>
    </xf>
    <xf numFmtId="0" fontId="17" fillId="0" borderId="7" xfId="1" applyFont="1" applyBorder="1" applyAlignment="1">
      <alignment vertical="center"/>
    </xf>
    <xf numFmtId="0" fontId="17" fillId="0" borderId="6" xfId="1" applyFont="1" applyBorder="1" applyAlignment="1">
      <alignment vertical="center"/>
    </xf>
    <xf numFmtId="0" fontId="17" fillId="0" borderId="6" xfId="1" applyFont="1" applyBorder="1" applyAlignment="1">
      <alignment horizontal="center" vertical="center"/>
    </xf>
    <xf numFmtId="0" fontId="17" fillId="0" borderId="13" xfId="1" applyFont="1" applyBorder="1" applyAlignment="1">
      <alignment horizontal="right" vertical="center"/>
    </xf>
    <xf numFmtId="0" fontId="15" fillId="0" borderId="8" xfId="0" applyFont="1" applyBorder="1" applyAlignment="1">
      <alignment horizontal="center" vertical="center" textRotation="255" wrapText="1"/>
    </xf>
    <xf numFmtId="0" fontId="15" fillId="0" borderId="8" xfId="0" applyFont="1" applyBorder="1" applyAlignment="1">
      <alignment horizontal="center" vertical="center" textRotation="255"/>
    </xf>
    <xf numFmtId="0" fontId="0" fillId="0" borderId="0" xfId="0" applyFill="1">
      <alignment vertical="center"/>
    </xf>
    <xf numFmtId="0" fontId="31" fillId="0" borderId="0" xfId="0" applyFont="1" applyAlignment="1">
      <alignment horizontal="center" vertical="center"/>
    </xf>
    <xf numFmtId="0" fontId="32" fillId="3" borderId="0" xfId="0" applyFont="1" applyFill="1" applyAlignment="1">
      <alignment horizontal="center" vertical="center"/>
    </xf>
    <xf numFmtId="0" fontId="35" fillId="0" borderId="0" xfId="0" applyFont="1">
      <alignment vertical="center"/>
    </xf>
    <xf numFmtId="0" fontId="10" fillId="0" borderId="0" xfId="4">
      <alignment vertical="center"/>
    </xf>
    <xf numFmtId="0" fontId="10" fillId="0" borderId="0" xfId="4" applyFont="1">
      <alignment vertical="center"/>
    </xf>
    <xf numFmtId="0" fontId="10" fillId="0" borderId="8" xfId="4" applyBorder="1" applyAlignment="1">
      <alignment horizontal="center" vertical="center"/>
    </xf>
    <xf numFmtId="57" fontId="10" fillId="0" borderId="8" xfId="4" applyNumberFormat="1" applyBorder="1" applyAlignment="1">
      <alignment horizontal="center" vertical="center"/>
    </xf>
    <xf numFmtId="0" fontId="10" fillId="0" borderId="8" xfId="4" applyBorder="1">
      <alignment vertical="center"/>
    </xf>
    <xf numFmtId="0" fontId="10" fillId="0" borderId="0" xfId="2" applyFill="1">
      <alignment vertical="center"/>
    </xf>
    <xf numFmtId="0" fontId="36" fillId="0" borderId="0" xfId="2" applyFont="1">
      <alignment vertical="center"/>
    </xf>
    <xf numFmtId="0" fontId="13" fillId="0" borderId="0" xfId="0" applyFont="1" applyBorder="1" applyAlignment="1">
      <alignment horizontal="center" vertical="center" shrinkToFit="1"/>
    </xf>
    <xf numFmtId="0" fontId="13" fillId="0" borderId="0" xfId="0" applyFont="1">
      <alignment vertical="center"/>
    </xf>
    <xf numFmtId="0" fontId="0" fillId="0" borderId="7" xfId="0" applyBorder="1" applyAlignment="1">
      <alignment vertical="center" wrapText="1"/>
    </xf>
    <xf numFmtId="0" fontId="39" fillId="0" borderId="0" xfId="2" applyFont="1">
      <alignment vertical="center"/>
    </xf>
    <xf numFmtId="0" fontId="39" fillId="0" borderId="0" xfId="0" applyFont="1">
      <alignment vertical="center"/>
    </xf>
    <xf numFmtId="0" fontId="7" fillId="0" borderId="0" xfId="0" applyFont="1" applyAlignment="1">
      <alignment vertical="center"/>
    </xf>
    <xf numFmtId="0" fontId="13" fillId="0" borderId="0" xfId="2" applyFont="1" applyAlignment="1">
      <alignment horizontal="right" vertical="center"/>
    </xf>
    <xf numFmtId="0" fontId="13" fillId="0" borderId="0" xfId="2" applyFont="1">
      <alignment vertical="center"/>
    </xf>
    <xf numFmtId="3" fontId="15" fillId="0" borderId="0" xfId="0" quotePrefix="1" applyNumberFormat="1" applyFont="1" applyBorder="1" applyAlignment="1">
      <alignment horizontal="right" vertical="center"/>
    </xf>
    <xf numFmtId="3" fontId="15" fillId="0" borderId="0" xfId="0" applyNumberFormat="1" applyFont="1" applyBorder="1" applyAlignment="1">
      <alignment vertical="center"/>
    </xf>
    <xf numFmtId="0" fontId="0" fillId="0" borderId="0" xfId="0" applyAlignment="1">
      <alignment horizontal="left" vertical="center"/>
    </xf>
    <xf numFmtId="3" fontId="0" fillId="0" borderId="4" xfId="0" applyNumberFormat="1" applyBorder="1" applyAlignment="1">
      <alignment horizontal="center" vertical="center" wrapText="1"/>
    </xf>
    <xf numFmtId="3" fontId="0" fillId="0" borderId="2" xfId="0" applyNumberFormat="1" applyBorder="1" applyAlignment="1">
      <alignment horizontal="right" vertical="center"/>
    </xf>
    <xf numFmtId="0" fontId="0" fillId="0" borderId="1" xfId="0" applyBorder="1" applyAlignment="1">
      <alignment horizontal="center"/>
    </xf>
    <xf numFmtId="0" fontId="9" fillId="0" borderId="0" xfId="0" applyFont="1" applyAlignment="1">
      <alignment horizontal="left" vertical="center"/>
    </xf>
    <xf numFmtId="3" fontId="15" fillId="0" borderId="0" xfId="0" applyNumberFormat="1" applyFont="1" applyBorder="1" applyAlignment="1">
      <alignment horizontal="right" vertical="center"/>
    </xf>
    <xf numFmtId="3" fontId="40" fillId="4" borderId="5" xfId="0" applyNumberFormat="1" applyFont="1" applyFill="1" applyBorder="1" applyAlignment="1">
      <alignment horizontal="left" vertical="center"/>
    </xf>
    <xf numFmtId="3" fontId="40" fillId="4" borderId="6" xfId="0" applyNumberFormat="1" applyFont="1" applyFill="1" applyBorder="1" applyAlignment="1">
      <alignment horizontal="right" vertical="center"/>
    </xf>
    <xf numFmtId="49" fontId="40" fillId="4" borderId="7" xfId="0" applyNumberFormat="1" applyFont="1" applyFill="1" applyBorder="1" applyAlignment="1">
      <alignment horizontal="right" vertical="center"/>
    </xf>
    <xf numFmtId="176" fontId="40" fillId="4" borderId="6" xfId="0" applyNumberFormat="1" applyFont="1" applyFill="1" applyBorder="1" applyAlignment="1">
      <alignment horizontal="right" vertical="center"/>
    </xf>
    <xf numFmtId="0" fontId="40" fillId="4" borderId="4" xfId="0" applyFont="1" applyFill="1" applyBorder="1" applyAlignment="1">
      <alignment horizontal="center" vertical="center"/>
    </xf>
    <xf numFmtId="3" fontId="41" fillId="4" borderId="4" xfId="0" applyNumberFormat="1" applyFont="1" applyFill="1" applyBorder="1" applyAlignment="1"/>
    <xf numFmtId="49" fontId="40" fillId="4" borderId="1" xfId="0" applyNumberFormat="1" applyFont="1" applyFill="1" applyBorder="1" applyAlignment="1">
      <alignment horizontal="left"/>
    </xf>
    <xf numFmtId="49" fontId="40" fillId="0" borderId="1" xfId="0" applyNumberFormat="1" applyFont="1" applyFill="1" applyBorder="1" applyAlignment="1">
      <alignment horizontal="left"/>
    </xf>
    <xf numFmtId="3" fontId="41" fillId="0" borderId="4" xfId="0" applyNumberFormat="1" applyFont="1" applyFill="1" applyBorder="1" applyAlignment="1"/>
    <xf numFmtId="0" fontId="0" fillId="0" borderId="9" xfId="0" applyBorder="1" applyAlignment="1">
      <alignment horizontal="right" vertical="center" wrapText="1"/>
    </xf>
    <xf numFmtId="0" fontId="0" fillId="0" borderId="9" xfId="0" applyBorder="1" applyAlignment="1">
      <alignment horizontal="center" wrapText="1"/>
    </xf>
    <xf numFmtId="0" fontId="0" fillId="0" borderId="14" xfId="0" applyBorder="1" applyAlignment="1">
      <alignment horizontal="center" vertical="top" wrapText="1"/>
    </xf>
    <xf numFmtId="183" fontId="29" fillId="0" borderId="8" xfId="1" applyNumberFormat="1" applyFont="1" applyBorder="1" applyAlignment="1">
      <alignment horizontal="center" vertical="center"/>
    </xf>
    <xf numFmtId="0" fontId="29" fillId="0" borderId="4" xfId="1" applyFont="1" applyBorder="1" applyAlignment="1">
      <alignment horizontal="center" vertical="center"/>
    </xf>
    <xf numFmtId="0" fontId="42" fillId="0" borderId="0" xfId="0" applyFont="1" applyFill="1">
      <alignment vertical="center"/>
    </xf>
    <xf numFmtId="0" fontId="13" fillId="0" borderId="0" xfId="0" applyFont="1" applyFill="1">
      <alignment vertical="center"/>
    </xf>
    <xf numFmtId="0" fontId="40" fillId="4" borderId="14" xfId="0" applyFont="1" applyFill="1" applyBorder="1" applyAlignment="1">
      <alignment horizontal="center" vertical="center"/>
    </xf>
    <xf numFmtId="3" fontId="40" fillId="4" borderId="7" xfId="0" applyNumberFormat="1" applyFont="1" applyFill="1" applyBorder="1" applyAlignment="1">
      <alignment vertical="top"/>
    </xf>
    <xf numFmtId="3" fontId="40" fillId="4" borderId="1" xfId="0" applyNumberFormat="1" applyFont="1" applyFill="1" applyBorder="1" applyAlignment="1">
      <alignment vertical="top"/>
    </xf>
    <xf numFmtId="3" fontId="40" fillId="4" borderId="1" xfId="0" applyNumberFormat="1" applyFont="1" applyFill="1" applyBorder="1" applyAlignment="1"/>
    <xf numFmtId="3" fontId="0" fillId="5" borderId="4" xfId="0" applyNumberFormat="1" applyFill="1" applyBorder="1">
      <alignment vertical="center"/>
    </xf>
    <xf numFmtId="3" fontId="0" fillId="5" borderId="1" xfId="0" applyNumberFormat="1" applyFill="1" applyBorder="1" applyAlignment="1">
      <alignment horizontal="center" vertical="center"/>
    </xf>
    <xf numFmtId="177" fontId="0" fillId="5" borderId="4" xfId="0" applyNumberFormat="1" applyFill="1" applyBorder="1">
      <alignment vertical="center"/>
    </xf>
    <xf numFmtId="3" fontId="40" fillId="4" borderId="5" xfId="0" applyNumberFormat="1" applyFont="1" applyFill="1" applyBorder="1" applyAlignment="1"/>
    <xf numFmtId="0" fontId="40" fillId="4" borderId="15" xfId="0" applyFont="1" applyFill="1" applyBorder="1" applyAlignment="1">
      <alignment horizontal="center" vertical="center"/>
    </xf>
    <xf numFmtId="0" fontId="21" fillId="0" borderId="0" xfId="0" applyFont="1" applyAlignment="1">
      <alignment vertical="center"/>
    </xf>
    <xf numFmtId="0" fontId="0" fillId="2" borderId="8" xfId="0" applyFill="1" applyBorder="1">
      <alignment vertical="center"/>
    </xf>
    <xf numFmtId="0" fontId="0" fillId="0" borderId="0" xfId="0" applyFill="1" applyAlignment="1">
      <alignment horizontal="center" vertical="center"/>
    </xf>
    <xf numFmtId="0" fontId="9" fillId="0" borderId="0" xfId="0" applyFont="1" applyBorder="1" applyAlignment="1">
      <alignment vertical="center" textRotation="180"/>
    </xf>
    <xf numFmtId="0" fontId="9" fillId="0" borderId="0" xfId="0" applyFont="1" applyBorder="1" applyAlignment="1">
      <alignment horizontal="center" vertical="center" textRotation="180"/>
    </xf>
    <xf numFmtId="184" fontId="0" fillId="0" borderId="2" xfId="0" applyNumberFormat="1" applyFill="1" applyBorder="1" applyAlignment="1">
      <alignment horizontal="right" vertical="center"/>
    </xf>
    <xf numFmtId="184" fontId="0" fillId="5" borderId="2" xfId="0" applyNumberFormat="1" applyFill="1" applyBorder="1" applyAlignment="1">
      <alignment horizontal="right" vertical="center"/>
    </xf>
    <xf numFmtId="0" fontId="0" fillId="0" borderId="11" xfId="0" applyBorder="1" applyAlignment="1">
      <alignment horizontal="center" vertical="center"/>
    </xf>
    <xf numFmtId="0" fontId="0" fillId="0" borderId="0" xfId="0"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5" fillId="0" borderId="0" xfId="0" applyFont="1" applyAlignment="1">
      <alignment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0" borderId="0" xfId="0" applyFont="1" applyAlignment="1">
      <alignment vertical="center"/>
    </xf>
    <xf numFmtId="186" fontId="0" fillId="5" borderId="4" xfId="0" applyNumberFormat="1" applyFill="1" applyBorder="1" applyAlignment="1">
      <alignment vertical="center"/>
    </xf>
    <xf numFmtId="186" fontId="0" fillId="5" borderId="4" xfId="0" applyNumberFormat="1" applyFill="1" applyBorder="1">
      <alignment vertical="center"/>
    </xf>
    <xf numFmtId="3" fontId="0" fillId="5" borderId="14" xfId="0" applyNumberFormat="1" applyFill="1" applyBorder="1">
      <alignment vertical="center"/>
    </xf>
    <xf numFmtId="176" fontId="0" fillId="5" borderId="2" xfId="0" applyNumberFormat="1" applyFill="1" applyBorder="1" applyAlignment="1">
      <alignment horizontal="center" vertical="center"/>
    </xf>
    <xf numFmtId="177" fontId="0" fillId="5" borderId="2" xfId="0" applyNumberFormat="1" applyFill="1" applyBorder="1" applyAlignment="1">
      <alignment horizontal="center" vertical="center"/>
    </xf>
    <xf numFmtId="3" fontId="0" fillId="5" borderId="2" xfId="0" applyNumberFormat="1" applyFill="1" applyBorder="1" applyAlignment="1">
      <alignment horizontal="center" vertical="center"/>
    </xf>
    <xf numFmtId="3" fontId="0" fillId="5" borderId="9" xfId="0" applyNumberFormat="1" applyFill="1" applyBorder="1" applyAlignment="1">
      <alignment horizontal="center" vertical="center"/>
    </xf>
    <xf numFmtId="177" fontId="0" fillId="5" borderId="1" xfId="0" applyNumberFormat="1" applyFill="1" applyBorder="1" applyAlignment="1">
      <alignment horizontal="center" vertical="center"/>
    </xf>
    <xf numFmtId="3" fontId="0" fillId="5" borderId="7" xfId="0" applyNumberFormat="1" applyFill="1" applyBorder="1" applyAlignment="1">
      <alignment horizontal="center" vertical="center"/>
    </xf>
    <xf numFmtId="3" fontId="0" fillId="5" borderId="2" xfId="0" applyNumberFormat="1" applyFill="1" applyBorder="1">
      <alignment vertical="center"/>
    </xf>
    <xf numFmtId="3" fontId="0" fillId="5" borderId="4" xfId="0" applyNumberFormat="1" applyFill="1" applyBorder="1" applyAlignment="1">
      <alignment vertical="center"/>
    </xf>
    <xf numFmtId="0" fontId="0" fillId="5" borderId="2" xfId="0" applyFill="1" applyBorder="1">
      <alignment vertical="center"/>
    </xf>
    <xf numFmtId="177" fontId="0" fillId="5" borderId="2" xfId="0" applyNumberFormat="1" applyFill="1" applyBorder="1">
      <alignment vertical="center"/>
    </xf>
    <xf numFmtId="3" fontId="0" fillId="5" borderId="9" xfId="0" applyNumberFormat="1" applyFill="1" applyBorder="1">
      <alignment vertical="center"/>
    </xf>
    <xf numFmtId="3" fontId="0" fillId="5" borderId="0" xfId="0" applyNumberFormat="1" applyFill="1" applyBorder="1" applyAlignment="1">
      <alignment horizontal="center" vertical="center"/>
    </xf>
    <xf numFmtId="176" fontId="0" fillId="5" borderId="1" xfId="0" applyNumberFormat="1" applyFill="1" applyBorder="1" applyAlignment="1">
      <alignment horizontal="center" vertical="center"/>
    </xf>
    <xf numFmtId="0" fontId="0" fillId="5" borderId="1" xfId="0" applyFill="1" applyBorder="1" applyAlignment="1">
      <alignment vertical="center"/>
    </xf>
    <xf numFmtId="176" fontId="0" fillId="5" borderId="1" xfId="0" applyNumberFormat="1" applyFill="1" applyBorder="1" applyAlignment="1">
      <alignment horizontal="right" vertical="center"/>
    </xf>
    <xf numFmtId="3" fontId="0" fillId="5" borderId="1" xfId="0" applyNumberFormat="1" applyFill="1" applyBorder="1" applyAlignment="1">
      <alignment horizontal="right" vertical="center"/>
    </xf>
    <xf numFmtId="176" fontId="0" fillId="0" borderId="4" xfId="0" applyNumberFormat="1" applyBorder="1">
      <alignment vertical="center"/>
    </xf>
    <xf numFmtId="187" fontId="0" fillId="5" borderId="4" xfId="0" applyNumberFormat="1" applyFill="1" applyBorder="1">
      <alignment vertical="center"/>
    </xf>
    <xf numFmtId="3" fontId="0" fillId="0" borderId="4" xfId="0" applyNumberFormat="1" applyBorder="1">
      <alignment vertical="center"/>
    </xf>
    <xf numFmtId="0" fontId="0" fillId="0" borderId="4" xfId="0" applyBorder="1">
      <alignment vertical="center"/>
    </xf>
    <xf numFmtId="177" fontId="0" fillId="0" borderId="4" xfId="0" applyNumberFormat="1" applyBorder="1">
      <alignment vertical="center"/>
    </xf>
    <xf numFmtId="3" fontId="0" fillId="0" borderId="14" xfId="0" applyNumberFormat="1" applyBorder="1">
      <alignment vertical="center"/>
    </xf>
    <xf numFmtId="0" fontId="0" fillId="5" borderId="1" xfId="0" applyFill="1"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right" vertical="top"/>
    </xf>
    <xf numFmtId="0" fontId="0" fillId="0" borderId="7" xfId="0" applyFont="1" applyBorder="1" applyAlignment="1">
      <alignment horizontal="center" vertical="center" wrapText="1"/>
    </xf>
    <xf numFmtId="0" fontId="0" fillId="0" borderId="8" xfId="0" applyFont="1" applyBorder="1" applyAlignment="1">
      <alignment vertical="center" wrapText="1"/>
    </xf>
    <xf numFmtId="0" fontId="0" fillId="0" borderId="1" xfId="0" applyFont="1" applyBorder="1" applyAlignment="1">
      <alignment vertical="center" wrapText="1"/>
    </xf>
    <xf numFmtId="0" fontId="0" fillId="0" borderId="4" xfId="0" applyFont="1" applyBorder="1" applyAlignment="1">
      <alignment horizontal="center" vertical="center" wrapText="1"/>
    </xf>
    <xf numFmtId="0" fontId="0" fillId="0" borderId="8" xfId="0" applyFont="1" applyFill="1" applyBorder="1" applyAlignment="1">
      <alignment horizontal="center" vertical="center" wrapText="1"/>
    </xf>
    <xf numFmtId="0" fontId="15" fillId="0" borderId="8" xfId="0" applyFont="1" applyFill="1" applyBorder="1" applyAlignment="1">
      <alignment horizontal="center" vertical="center" textRotation="255" wrapText="1"/>
    </xf>
    <xf numFmtId="0" fontId="0" fillId="0" borderId="8" xfId="0" applyFont="1" applyFill="1" applyBorder="1" applyAlignment="1">
      <alignment horizontal="center" vertical="center" textRotation="255" wrapText="1"/>
    </xf>
    <xf numFmtId="0" fontId="15" fillId="0" borderId="8" xfId="0" applyFont="1" applyFill="1" applyBorder="1" applyAlignment="1">
      <alignment horizontal="center" vertical="center" textRotation="255"/>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0" applyFont="1" applyBorder="1" applyAlignment="1">
      <alignment horizontal="center" vertical="center" textRotation="255" wrapText="1"/>
    </xf>
    <xf numFmtId="0" fontId="9" fillId="0" borderId="0" xfId="0" applyFont="1" applyFill="1">
      <alignment vertical="center"/>
    </xf>
    <xf numFmtId="0" fontId="8" fillId="0" borderId="0" xfId="0" applyFont="1" applyFill="1" applyAlignment="1">
      <alignment horizontal="right" vertical="center"/>
    </xf>
    <xf numFmtId="0" fontId="50" fillId="0" borderId="0" xfId="0" applyFont="1" applyAlignment="1">
      <alignment horizontal="center" vertical="center"/>
    </xf>
    <xf numFmtId="0" fontId="51" fillId="0" borderId="0" xfId="2" applyFont="1">
      <alignment vertical="center"/>
    </xf>
    <xf numFmtId="0" fontId="52" fillId="0" borderId="0" xfId="2" applyFont="1" applyAlignment="1">
      <alignment horizontal="center" vertical="center"/>
    </xf>
    <xf numFmtId="0" fontId="53" fillId="0" borderId="0" xfId="2" applyFont="1">
      <alignment vertical="center"/>
    </xf>
    <xf numFmtId="0" fontId="51" fillId="0" borderId="0" xfId="2" applyFont="1" applyAlignment="1">
      <alignment horizontal="center" vertical="center"/>
    </xf>
    <xf numFmtId="191" fontId="54" fillId="0" borderId="2" xfId="0" applyNumberFormat="1" applyFont="1" applyBorder="1" applyAlignment="1">
      <alignment horizontal="center" vertical="center"/>
    </xf>
    <xf numFmtId="192" fontId="54" fillId="0" borderId="2" xfId="0" applyNumberFormat="1" applyFont="1" applyBorder="1" applyAlignment="1">
      <alignment horizontal="center" vertical="center"/>
    </xf>
    <xf numFmtId="182" fontId="54" fillId="4" borderId="4" xfId="0" applyNumberFormat="1" applyFont="1" applyFill="1" applyBorder="1" applyAlignment="1">
      <alignment horizontal="center" vertical="center"/>
    </xf>
    <xf numFmtId="193" fontId="54" fillId="4" borderId="1" xfId="0" applyNumberFormat="1" applyFont="1" applyFill="1" applyBorder="1" applyAlignment="1">
      <alignment horizontal="center" vertical="center"/>
    </xf>
    <xf numFmtId="193" fontId="54" fillId="0" borderId="1" xfId="0" applyNumberFormat="1" applyFont="1" applyBorder="1" applyAlignment="1">
      <alignment horizontal="center" vertical="center"/>
    </xf>
    <xf numFmtId="182" fontId="54" fillId="0" borderId="4" xfId="0" applyNumberFormat="1" applyFont="1" applyBorder="1" applyAlignment="1">
      <alignment horizontal="center" vertical="center"/>
    </xf>
    <xf numFmtId="197" fontId="55" fillId="0" borderId="8" xfId="1" applyNumberFormat="1" applyFont="1" applyBorder="1" applyAlignment="1">
      <alignment horizontal="center" vertical="center"/>
    </xf>
    <xf numFmtId="197" fontId="55" fillId="0" borderId="4" xfId="1" applyNumberFormat="1" applyFont="1" applyBorder="1" applyAlignment="1">
      <alignment horizontal="center" vertical="center"/>
    </xf>
    <xf numFmtId="0" fontId="59" fillId="0" borderId="0" xfId="11" applyFont="1" applyFill="1">
      <alignment vertical="center"/>
    </xf>
    <xf numFmtId="190" fontId="0" fillId="0" borderId="0" xfId="0" applyNumberFormat="1" applyFont="1" applyBorder="1" applyAlignment="1">
      <alignment horizontal="right" vertical="center"/>
    </xf>
    <xf numFmtId="3" fontId="0" fillId="0" borderId="0" xfId="0" applyNumberFormat="1" applyFont="1" applyBorder="1" applyAlignment="1">
      <alignment horizontal="left" vertical="center" indent="1"/>
    </xf>
    <xf numFmtId="3" fontId="0" fillId="0" borderId="0" xfId="0" applyNumberFormat="1" applyFont="1" applyBorder="1">
      <alignment vertical="center"/>
    </xf>
    <xf numFmtId="3" fontId="0" fillId="0" borderId="0" xfId="0" applyNumberFormat="1" applyFont="1" applyBorder="1" applyAlignment="1">
      <alignment horizontal="left" vertical="center"/>
    </xf>
    <xf numFmtId="3" fontId="0" fillId="0" borderId="0" xfId="0" applyNumberFormat="1" applyFont="1" applyBorder="1" applyAlignment="1">
      <alignment horizontal="center" vertical="center"/>
    </xf>
    <xf numFmtId="0" fontId="0" fillId="0" borderId="0" xfId="0" applyFont="1" applyAlignment="1">
      <alignment horizontal="left" vertical="center"/>
    </xf>
    <xf numFmtId="0" fontId="0" fillId="0" borderId="0" xfId="0" applyFont="1">
      <alignment vertical="center"/>
    </xf>
    <xf numFmtId="185" fontId="43" fillId="6" borderId="0" xfId="5" applyNumberFormat="1" applyFont="1" applyFill="1" applyAlignment="1">
      <alignment vertical="center"/>
    </xf>
    <xf numFmtId="185" fontId="61" fillId="6" borderId="0" xfId="5" applyNumberFormat="1" applyFont="1" applyFill="1" applyAlignment="1"/>
    <xf numFmtId="185" fontId="43" fillId="6" borderId="0" xfId="5" applyNumberFormat="1" applyFont="1" applyFill="1" applyAlignment="1"/>
    <xf numFmtId="0" fontId="62" fillId="6" borderId="0" xfId="11" applyFont="1" applyFill="1" applyAlignment="1"/>
    <xf numFmtId="0" fontId="48" fillId="6" borderId="0" xfId="11" applyFont="1" applyFill="1" applyAlignment="1"/>
    <xf numFmtId="0" fontId="62" fillId="6" borderId="0" xfId="11" applyFont="1" applyFill="1">
      <alignment vertical="center"/>
    </xf>
    <xf numFmtId="0" fontId="48" fillId="6" borderId="11" xfId="11" applyFont="1" applyFill="1" applyBorder="1" applyAlignment="1">
      <alignment vertical="center"/>
    </xf>
    <xf numFmtId="0" fontId="62" fillId="6" borderId="8" xfId="11" applyFont="1" applyFill="1" applyBorder="1" applyAlignment="1">
      <alignment vertical="center" textRotation="255"/>
    </xf>
    <xf numFmtId="178" fontId="62" fillId="6" borderId="8" xfId="11" applyNumberFormat="1" applyFont="1" applyFill="1" applyBorder="1" applyAlignment="1">
      <alignment horizontal="center" vertical="top" wrapText="1"/>
    </xf>
    <xf numFmtId="0" fontId="62" fillId="6" borderId="8" xfId="11" applyFont="1" applyFill="1" applyBorder="1" applyAlignment="1">
      <alignment horizontal="center" vertical="top"/>
    </xf>
    <xf numFmtId="0" fontId="62" fillId="6" borderId="1" xfId="11" applyFont="1" applyFill="1" applyBorder="1" applyAlignment="1">
      <alignment horizontal="center" vertical="center"/>
    </xf>
    <xf numFmtId="0" fontId="62" fillId="6" borderId="22" xfId="11" applyFont="1" applyFill="1" applyBorder="1" applyAlignment="1">
      <alignment horizontal="left" vertical="center" wrapText="1"/>
    </xf>
    <xf numFmtId="0" fontId="62" fillId="6" borderId="23" xfId="11" applyFont="1" applyFill="1" applyBorder="1" applyAlignment="1">
      <alignment vertical="center"/>
    </xf>
    <xf numFmtId="0" fontId="62" fillId="6" borderId="24" xfId="11" applyFont="1" applyFill="1" applyBorder="1" applyAlignment="1">
      <alignment vertical="center"/>
    </xf>
    <xf numFmtId="0" fontId="62" fillId="6" borderId="25" xfId="11" applyFont="1" applyFill="1" applyBorder="1" applyAlignment="1">
      <alignment vertical="center"/>
    </xf>
    <xf numFmtId="0" fontId="62" fillId="6" borderId="0" xfId="11" applyFont="1" applyFill="1" applyAlignment="1">
      <alignment vertical="center"/>
    </xf>
    <xf numFmtId="0" fontId="62" fillId="6" borderId="4" xfId="11" applyFont="1" applyFill="1" applyBorder="1" applyAlignment="1">
      <alignment vertical="center"/>
    </xf>
    <xf numFmtId="0" fontId="62" fillId="6" borderId="8" xfId="11" applyFont="1" applyFill="1" applyBorder="1" applyAlignment="1">
      <alignment vertical="center"/>
    </xf>
    <xf numFmtId="0" fontId="62" fillId="6" borderId="1" xfId="11" applyFont="1" applyFill="1" applyBorder="1" applyAlignment="1">
      <alignment vertical="center"/>
    </xf>
    <xf numFmtId="0" fontId="62" fillId="6" borderId="4" xfId="11" applyFont="1" applyFill="1" applyBorder="1" applyAlignment="1">
      <alignment horizontal="left" vertical="center" wrapText="1"/>
    </xf>
    <xf numFmtId="0" fontId="62" fillId="6" borderId="26" xfId="11" applyFont="1" applyFill="1" applyBorder="1" applyAlignment="1">
      <alignment horizontal="left" vertical="center" wrapText="1"/>
    </xf>
    <xf numFmtId="202" fontId="62" fillId="6" borderId="28" xfId="11" applyNumberFormat="1" applyFont="1" applyFill="1" applyBorder="1" applyAlignment="1">
      <alignment horizontal="right" vertical="center"/>
    </xf>
    <xf numFmtId="0" fontId="64" fillId="6" borderId="30" xfId="11" applyFont="1" applyFill="1" applyBorder="1" applyAlignment="1">
      <alignment horizontal="left" vertical="center" wrapText="1"/>
    </xf>
    <xf numFmtId="9" fontId="62" fillId="6" borderId="32" xfId="12" applyFont="1" applyFill="1" applyBorder="1" applyAlignment="1">
      <alignment horizontal="right" vertical="center"/>
    </xf>
    <xf numFmtId="0" fontId="62" fillId="6" borderId="13" xfId="11" applyFont="1" applyFill="1" applyBorder="1" applyAlignment="1">
      <alignment vertical="center"/>
    </xf>
    <xf numFmtId="0" fontId="62" fillId="6" borderId="9" xfId="11" applyFont="1" applyFill="1" applyBorder="1" applyAlignment="1">
      <alignment vertical="center"/>
    </xf>
    <xf numFmtId="0" fontId="62" fillId="6" borderId="23" xfId="11" applyFont="1" applyFill="1" applyBorder="1" applyAlignment="1">
      <alignment vertical="center" shrinkToFit="1"/>
    </xf>
    <xf numFmtId="0" fontId="62" fillId="6" borderId="25" xfId="11" applyFont="1" applyFill="1" applyBorder="1" applyAlignment="1">
      <alignment vertical="center" shrinkToFit="1"/>
    </xf>
    <xf numFmtId="9" fontId="62" fillId="6" borderId="32" xfId="12" applyNumberFormat="1" applyFont="1" applyFill="1" applyBorder="1" applyAlignment="1">
      <alignment horizontal="right" vertical="center"/>
    </xf>
    <xf numFmtId="9" fontId="62" fillId="6" borderId="34" xfId="12" applyFont="1" applyFill="1" applyBorder="1" applyAlignment="1">
      <alignment horizontal="center" vertical="center"/>
    </xf>
    <xf numFmtId="203" fontId="62" fillId="6" borderId="36" xfId="11" applyNumberFormat="1" applyFont="1" applyFill="1" applyBorder="1" applyAlignment="1">
      <alignment horizontal="right" vertical="center"/>
    </xf>
    <xf numFmtId="202" fontId="62" fillId="6" borderId="37" xfId="11" applyNumberFormat="1" applyFont="1" applyFill="1" applyBorder="1" applyAlignment="1">
      <alignment horizontal="left" vertical="center"/>
    </xf>
    <xf numFmtId="0" fontId="62" fillId="6" borderId="0" xfId="11" applyFont="1" applyFill="1" applyAlignment="1">
      <alignment vertical="top"/>
    </xf>
    <xf numFmtId="0" fontId="10" fillId="0" borderId="0" xfId="13">
      <alignment vertical="center"/>
    </xf>
    <xf numFmtId="0" fontId="10" fillId="0" borderId="6" xfId="13" applyBorder="1">
      <alignment vertical="center"/>
    </xf>
    <xf numFmtId="0" fontId="68" fillId="0" borderId="0" xfId="14" applyFont="1">
      <alignment vertical="center"/>
    </xf>
    <xf numFmtId="0" fontId="68" fillId="0" borderId="0" xfId="14" applyFont="1" applyFill="1" applyAlignment="1">
      <alignment vertical="center" shrinkToFit="1"/>
    </xf>
    <xf numFmtId="0" fontId="69" fillId="0" borderId="0" xfId="14" applyFont="1" applyBorder="1" applyAlignment="1">
      <alignment horizontal="center" vertical="center" shrinkToFit="1"/>
    </xf>
    <xf numFmtId="0" fontId="69" fillId="0" borderId="0" xfId="14" applyFont="1" applyAlignment="1">
      <alignment horizontal="center" vertical="center" shrinkToFit="1"/>
    </xf>
    <xf numFmtId="0" fontId="59" fillId="0" borderId="0" xfId="14" applyAlignment="1">
      <alignment horizontal="center" vertical="center" shrinkToFit="1"/>
    </xf>
    <xf numFmtId="0" fontId="68" fillId="0" borderId="0" xfId="14" applyFont="1" applyBorder="1" applyAlignment="1">
      <alignment vertical="center" shrinkToFit="1"/>
    </xf>
    <xf numFmtId="0" fontId="68" fillId="0" borderId="11" xfId="14" applyFont="1" applyFill="1" applyBorder="1" applyAlignment="1">
      <alignment horizontal="center" vertical="center" shrinkToFit="1"/>
    </xf>
    <xf numFmtId="0" fontId="68" fillId="0" borderId="13" xfId="14" applyFont="1" applyFill="1" applyBorder="1" applyAlignment="1">
      <alignment horizontal="center" vertical="center" shrinkToFit="1"/>
    </xf>
    <xf numFmtId="0" fontId="68" fillId="0" borderId="0" xfId="14" applyFont="1" applyAlignment="1">
      <alignment horizontal="center" vertical="center" shrinkToFit="1"/>
    </xf>
    <xf numFmtId="0" fontId="59" fillId="0" borderId="0" xfId="14" applyAlignment="1">
      <alignment vertical="center" wrapText="1"/>
    </xf>
    <xf numFmtId="0" fontId="59" fillId="0" borderId="0" xfId="14" applyAlignment="1">
      <alignment vertical="center" shrinkToFit="1"/>
    </xf>
    <xf numFmtId="0" fontId="73" fillId="0" borderId="45" xfId="14" applyFont="1" applyBorder="1" applyAlignment="1">
      <alignment horizontal="center" vertical="center" wrapText="1"/>
    </xf>
    <xf numFmtId="0" fontId="59" fillId="0" borderId="46" xfId="14" applyBorder="1" applyAlignment="1">
      <alignment horizontal="center" vertical="center" shrinkToFit="1"/>
    </xf>
    <xf numFmtId="0" fontId="68" fillId="7" borderId="43" xfId="14" applyFont="1" applyFill="1" applyBorder="1" applyAlignment="1">
      <alignment horizontal="center" vertical="center" shrinkToFit="1"/>
    </xf>
    <xf numFmtId="0" fontId="68" fillId="7" borderId="47" xfId="14" applyFont="1" applyFill="1" applyBorder="1" applyAlignment="1">
      <alignment vertical="center" shrinkToFit="1"/>
    </xf>
    <xf numFmtId="0" fontId="68" fillId="7" borderId="48" xfId="14" applyFont="1" applyFill="1" applyBorder="1" applyAlignment="1">
      <alignment horizontal="center" vertical="center" shrinkToFit="1"/>
    </xf>
    <xf numFmtId="0" fontId="68" fillId="7" borderId="49" xfId="14" applyFont="1" applyFill="1" applyBorder="1" applyAlignment="1">
      <alignment horizontal="center" vertical="center" shrinkToFit="1"/>
    </xf>
    <xf numFmtId="0" fontId="68" fillId="0" borderId="43" xfId="14" applyFont="1" applyFill="1" applyBorder="1" applyAlignment="1">
      <alignment horizontal="center" vertical="center" shrinkToFit="1"/>
    </xf>
    <xf numFmtId="0" fontId="68" fillId="0" borderId="47" xfId="14" applyFont="1" applyFill="1" applyBorder="1" applyAlignment="1">
      <alignment vertical="center" shrinkToFit="1"/>
    </xf>
    <xf numFmtId="0" fontId="68" fillId="0" borderId="48" xfId="14" applyFont="1" applyFill="1" applyBorder="1" applyAlignment="1">
      <alignment horizontal="center" vertical="center" shrinkToFit="1"/>
    </xf>
    <xf numFmtId="0" fontId="68" fillId="0" borderId="49" xfId="14" applyFont="1" applyFill="1" applyBorder="1" applyAlignment="1">
      <alignment horizontal="center" vertical="center" shrinkToFit="1"/>
    </xf>
    <xf numFmtId="0" fontId="68" fillId="0" borderId="43" xfId="14" applyFont="1" applyBorder="1" applyAlignment="1">
      <alignment horizontal="center" vertical="center" shrinkToFit="1"/>
    </xf>
    <xf numFmtId="0" fontId="68" fillId="0" borderId="46" xfId="14" applyFont="1" applyFill="1" applyBorder="1" applyAlignment="1">
      <alignment horizontal="center" vertical="center" shrinkToFit="1"/>
    </xf>
    <xf numFmtId="0" fontId="59" fillId="0" borderId="46" xfId="14" applyFill="1" applyBorder="1" applyAlignment="1">
      <alignment horizontal="center" vertical="center" shrinkToFit="1"/>
    </xf>
    <xf numFmtId="0" fontId="68" fillId="3" borderId="43" xfId="14" applyFont="1" applyFill="1" applyBorder="1" applyAlignment="1">
      <alignment horizontal="center" vertical="center" shrinkToFit="1"/>
    </xf>
    <xf numFmtId="0" fontId="68" fillId="3" borderId="47" xfId="14" applyFont="1" applyFill="1" applyBorder="1" applyAlignment="1">
      <alignment vertical="center" shrinkToFit="1"/>
    </xf>
    <xf numFmtId="0" fontId="68" fillId="3" borderId="48" xfId="14" applyFont="1" applyFill="1" applyBorder="1" applyAlignment="1">
      <alignment horizontal="center" vertical="center" shrinkToFit="1"/>
    </xf>
    <xf numFmtId="0" fontId="68" fillId="3" borderId="49" xfId="14" applyFont="1" applyFill="1" applyBorder="1" applyAlignment="1">
      <alignment horizontal="center" vertical="center" shrinkToFit="1"/>
    </xf>
    <xf numFmtId="0" fontId="68" fillId="0" borderId="44" xfId="14" applyFont="1" applyFill="1" applyBorder="1" applyAlignment="1">
      <alignment vertical="center" shrinkToFit="1"/>
    </xf>
    <xf numFmtId="0" fontId="59" fillId="0" borderId="43" xfId="14" applyFill="1" applyBorder="1" applyAlignment="1">
      <alignment horizontal="center" vertical="center" shrinkToFit="1"/>
    </xf>
    <xf numFmtId="0" fontId="59" fillId="0" borderId="44" xfId="14" applyFill="1" applyBorder="1" applyAlignment="1">
      <alignment horizontal="center" vertical="center" shrinkToFit="1"/>
    </xf>
    <xf numFmtId="0" fontId="68" fillId="7" borderId="50" xfId="14" applyFont="1" applyFill="1" applyBorder="1" applyAlignment="1">
      <alignment horizontal="center" vertical="center" shrinkToFit="1"/>
    </xf>
    <xf numFmtId="0" fontId="68" fillId="0" borderId="50" xfId="14" applyFont="1" applyFill="1" applyBorder="1" applyAlignment="1">
      <alignment horizontal="center" vertical="center" shrinkToFit="1"/>
    </xf>
    <xf numFmtId="0" fontId="68" fillId="0" borderId="47" xfId="14" applyFont="1" applyBorder="1" applyAlignment="1">
      <alignment vertical="center" shrinkToFit="1"/>
    </xf>
    <xf numFmtId="0" fontId="68" fillId="0" borderId="50" xfId="14" applyFont="1" applyBorder="1" applyAlignment="1">
      <alignment vertical="center" shrinkToFit="1"/>
    </xf>
    <xf numFmtId="0" fontId="68" fillId="0" borderId="49" xfId="14" applyFont="1" applyBorder="1" applyAlignment="1">
      <alignment horizontal="center" vertical="center" shrinkToFit="1"/>
    </xf>
    <xf numFmtId="0" fontId="68" fillId="3" borderId="50" xfId="14" applyFont="1" applyFill="1" applyBorder="1" applyAlignment="1">
      <alignment horizontal="center" vertical="center" shrinkToFit="1"/>
    </xf>
    <xf numFmtId="0" fontId="68" fillId="0" borderId="50" xfId="14" applyFont="1" applyBorder="1" applyAlignment="1">
      <alignment horizontal="center" vertical="center" shrinkToFit="1"/>
    </xf>
    <xf numFmtId="0" fontId="74" fillId="0" borderId="47" xfId="14" applyFont="1" applyBorder="1" applyAlignment="1">
      <alignment vertical="center" shrinkToFit="1"/>
    </xf>
    <xf numFmtId="0" fontId="17" fillId="3" borderId="47" xfId="14" applyFont="1" applyFill="1" applyBorder="1" applyAlignment="1">
      <alignment vertical="center" shrinkToFit="1"/>
    </xf>
    <xf numFmtId="0" fontId="68" fillId="0" borderId="50" xfId="15" applyFont="1" applyBorder="1" applyAlignment="1">
      <alignment horizontal="center" vertical="center" shrinkToFit="1"/>
    </xf>
    <xf numFmtId="0" fontId="68" fillId="0" borderId="47" xfId="15" applyFont="1" applyBorder="1" applyAlignment="1">
      <alignment vertical="center" shrinkToFit="1"/>
    </xf>
    <xf numFmtId="0" fontId="68" fillId="0" borderId="48" xfId="15" applyFont="1" applyFill="1" applyBorder="1" applyAlignment="1">
      <alignment horizontal="center" vertical="center" shrinkToFit="1"/>
    </xf>
    <xf numFmtId="0" fontId="68" fillId="0" borderId="49" xfId="15" applyFont="1" applyBorder="1" applyAlignment="1">
      <alignment horizontal="left" vertical="center" shrinkToFit="1"/>
    </xf>
    <xf numFmtId="0" fontId="70" fillId="0" borderId="50" xfId="14" applyFont="1" applyBorder="1" applyAlignment="1">
      <alignment vertical="center" shrinkToFit="1"/>
    </xf>
    <xf numFmtId="0" fontId="70" fillId="0" borderId="47" xfId="14" applyFont="1" applyBorder="1" applyAlignment="1">
      <alignment vertical="center" shrinkToFit="1"/>
    </xf>
    <xf numFmtId="0" fontId="70" fillId="0" borderId="47" xfId="14" applyFont="1" applyFill="1" applyBorder="1" applyAlignment="1">
      <alignment vertical="center" shrinkToFit="1"/>
    </xf>
    <xf numFmtId="0" fontId="68" fillId="0" borderId="0" xfId="14" applyFont="1" applyFill="1">
      <alignment vertical="center"/>
    </xf>
    <xf numFmtId="0" fontId="68" fillId="0" borderId="51" xfId="14" applyFont="1" applyBorder="1" applyAlignment="1">
      <alignment vertical="center" shrinkToFit="1"/>
    </xf>
    <xf numFmtId="0" fontId="68" fillId="0" borderId="52" xfId="14" applyFont="1" applyBorder="1" applyAlignment="1">
      <alignment vertical="center" shrinkToFit="1"/>
    </xf>
    <xf numFmtId="0" fontId="68" fillId="0" borderId="53" xfId="14" applyFont="1" applyFill="1" applyBorder="1" applyAlignment="1">
      <alignment horizontal="center" vertical="center" shrinkToFit="1"/>
    </xf>
    <xf numFmtId="0" fontId="68" fillId="0" borderId="42" xfId="14" applyFont="1" applyBorder="1" applyAlignment="1">
      <alignment horizontal="center" vertical="center" shrinkToFit="1"/>
    </xf>
    <xf numFmtId="0" fontId="74" fillId="0" borderId="49" xfId="14" applyFont="1" applyBorder="1" applyAlignment="1">
      <alignment horizontal="center" vertical="center" shrinkToFit="1"/>
    </xf>
    <xf numFmtId="0" fontId="37" fillId="0" borderId="10" xfId="0" applyFont="1" applyBorder="1" applyAlignment="1">
      <alignment horizontal="center" vertical="center"/>
    </xf>
    <xf numFmtId="0" fontId="37" fillId="0" borderId="13" xfId="0" applyFont="1" applyBorder="1" applyAlignment="1">
      <alignment horizontal="center" vertical="center"/>
    </xf>
    <xf numFmtId="0" fontId="37" fillId="0" borderId="12" xfId="0" applyFont="1" applyBorder="1" applyAlignment="1">
      <alignment horizontal="center" vertical="center"/>
    </xf>
    <xf numFmtId="0" fontId="8" fillId="0" borderId="0" xfId="0" applyFont="1" applyFill="1" applyAlignment="1">
      <alignment horizontal="left" vertical="center"/>
    </xf>
    <xf numFmtId="0" fontId="44" fillId="0" borderId="11" xfId="0" applyFont="1" applyBorder="1" applyAlignment="1">
      <alignment horizontal="left" vertical="center"/>
    </xf>
    <xf numFmtId="0" fontId="13" fillId="0" borderId="10"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2"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8"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0" xfId="0" applyFont="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left" vertical="center"/>
    </xf>
    <xf numFmtId="14" fontId="38" fillId="0" borderId="0" xfId="0" applyNumberFormat="1" applyFont="1" applyAlignment="1">
      <alignment horizontal="right" vertical="center"/>
    </xf>
    <xf numFmtId="0" fontId="57" fillId="0" borderId="0" xfId="0" applyFont="1" applyAlignment="1">
      <alignment horizontal="left" vertical="center" wrapText="1" indent="1"/>
    </xf>
    <xf numFmtId="0" fontId="58" fillId="0" borderId="0" xfId="0" applyFont="1" applyAlignment="1">
      <alignment horizontal="left" vertical="center" wrapText="1" indent="1"/>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shrinkToFi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49" fillId="0" borderId="0" xfId="0" applyFont="1" applyFill="1" applyAlignment="1">
      <alignment horizontal="center" vertical="center"/>
    </xf>
    <xf numFmtId="0" fontId="33" fillId="0" borderId="0" xfId="0" applyFont="1" applyAlignment="1">
      <alignment horizontal="left" vertical="center"/>
    </xf>
    <xf numFmtId="0" fontId="10" fillId="0" borderId="10" xfId="2" applyBorder="1" applyAlignment="1">
      <alignment horizontal="center" vertical="center"/>
    </xf>
    <xf numFmtId="0" fontId="10" fillId="0" borderId="12" xfId="2" applyBorder="1" applyAlignment="1">
      <alignment horizontal="center" vertical="center"/>
    </xf>
    <xf numFmtId="0" fontId="10" fillId="0" borderId="8" xfId="2" applyBorder="1" applyAlignment="1">
      <alignment horizontal="center" vertical="center" wrapText="1"/>
    </xf>
    <xf numFmtId="0" fontId="10" fillId="0" borderId="8" xfId="2" applyBorder="1" applyAlignment="1">
      <alignment horizontal="center" vertical="center"/>
    </xf>
    <xf numFmtId="0" fontId="10" fillId="0" borderId="8" xfId="2" applyBorder="1" applyAlignment="1">
      <alignment horizontal="left" vertical="center" wrapText="1"/>
    </xf>
    <xf numFmtId="0" fontId="10" fillId="0" borderId="5" xfId="2" applyBorder="1" applyAlignment="1">
      <alignment horizontal="center" vertical="center"/>
    </xf>
    <xf numFmtId="0" fontId="10" fillId="0" borderId="7" xfId="2" applyBorder="1" applyAlignment="1">
      <alignment horizontal="center" vertical="center"/>
    </xf>
    <xf numFmtId="0" fontId="10" fillId="0" borderId="15" xfId="2" applyBorder="1" applyAlignment="1">
      <alignment horizontal="center" vertical="center"/>
    </xf>
    <xf numFmtId="0" fontId="10" fillId="0" borderId="14" xfId="2" applyBorder="1" applyAlignment="1">
      <alignment horizontal="center" vertical="center"/>
    </xf>
    <xf numFmtId="0" fontId="0" fillId="0" borderId="6" xfId="2" applyFont="1" applyBorder="1" applyAlignment="1">
      <alignment horizontal="left" vertical="center" wrapText="1"/>
    </xf>
    <xf numFmtId="0" fontId="36" fillId="0" borderId="0" xfId="2" applyFont="1" applyFill="1" applyAlignment="1">
      <alignment horizontal="left" vertical="center"/>
    </xf>
    <xf numFmtId="0" fontId="13" fillId="0" borderId="11" xfId="2" applyFont="1" applyBorder="1" applyAlignment="1">
      <alignment horizontal="left" vertical="center"/>
    </xf>
    <xf numFmtId="0" fontId="10" fillId="0" borderId="11" xfId="2" applyBorder="1" applyAlignment="1">
      <alignment horizontal="center" vertical="center"/>
    </xf>
    <xf numFmtId="0" fontId="10" fillId="0" borderId="6" xfId="2" applyBorder="1" applyAlignment="1">
      <alignment horizontal="center" vertical="center"/>
    </xf>
    <xf numFmtId="0" fontId="10" fillId="0" borderId="5" xfId="2" applyBorder="1" applyAlignment="1">
      <alignment horizontal="left" vertical="center"/>
    </xf>
    <xf numFmtId="0" fontId="10" fillId="0" borderId="7" xfId="2" applyBorder="1" applyAlignment="1">
      <alignment horizontal="left" vertical="center"/>
    </xf>
    <xf numFmtId="0" fontId="10" fillId="0" borderId="15" xfId="2" applyBorder="1" applyAlignment="1">
      <alignment horizontal="left" vertical="center"/>
    </xf>
    <xf numFmtId="0" fontId="10" fillId="0" borderId="14" xfId="2" applyBorder="1" applyAlignment="1">
      <alignment horizontal="left" vertical="center"/>
    </xf>
    <xf numFmtId="0" fontId="10" fillId="0" borderId="1" xfId="2" applyBorder="1" applyAlignment="1">
      <alignment horizontal="center" vertical="center"/>
    </xf>
    <xf numFmtId="0" fontId="10" fillId="0" borderId="4" xfId="2" applyBorder="1" applyAlignment="1">
      <alignment horizontal="center" vertical="center"/>
    </xf>
    <xf numFmtId="0" fontId="10" fillId="0" borderId="1" xfId="2" applyBorder="1" applyAlignment="1">
      <alignment horizontal="center" vertical="center" wrapText="1"/>
    </xf>
    <xf numFmtId="0" fontId="10" fillId="0" borderId="5" xfId="2" applyBorder="1" applyAlignment="1">
      <alignment horizontal="center" vertical="center" wrapText="1"/>
    </xf>
    <xf numFmtId="0" fontId="10" fillId="0" borderId="5"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14" xfId="2" applyFont="1" applyBorder="1" applyAlignment="1">
      <alignment horizontal="center" vertical="center" wrapText="1"/>
    </xf>
    <xf numFmtId="3" fontId="0" fillId="0" borderId="1" xfId="0" applyNumberFormat="1" applyBorder="1" applyAlignment="1">
      <alignment horizontal="center" vertical="center"/>
    </xf>
    <xf numFmtId="3" fontId="0" fillId="0" borderId="4" xfId="0" applyNumberForma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3" fontId="0" fillId="0" borderId="15" xfId="0" applyNumberFormat="1" applyBorder="1" applyAlignment="1">
      <alignment horizontal="right"/>
    </xf>
    <xf numFmtId="0" fontId="0" fillId="0" borderId="11" xfId="0" applyBorder="1" applyAlignment="1">
      <alignment horizontal="right"/>
    </xf>
    <xf numFmtId="0" fontId="0" fillId="0" borderId="14" xfId="0" applyBorder="1" applyAlignment="1">
      <alignment horizontal="right"/>
    </xf>
    <xf numFmtId="176" fontId="0" fillId="2" borderId="15" xfId="0" applyNumberFormat="1" applyFill="1" applyBorder="1" applyAlignment="1">
      <alignment horizontal="right"/>
    </xf>
    <xf numFmtId="176" fontId="0" fillId="2" borderId="11" xfId="0" applyNumberFormat="1" applyFill="1" applyBorder="1" applyAlignment="1">
      <alignment horizontal="right"/>
    </xf>
    <xf numFmtId="176" fontId="0" fillId="2" borderId="14" xfId="0" applyNumberFormat="1" applyFill="1" applyBorder="1" applyAlignment="1">
      <alignment horizontal="right"/>
    </xf>
    <xf numFmtId="194" fontId="0" fillId="0" borderId="0" xfId="0" applyNumberFormat="1" applyFont="1" applyBorder="1" applyAlignment="1">
      <alignment horizontal="left" vertical="center" indent="1"/>
    </xf>
    <xf numFmtId="3" fontId="0" fillId="0" borderId="1" xfId="0" applyNumberFormat="1" applyBorder="1" applyAlignment="1"/>
    <xf numFmtId="3" fontId="0" fillId="0" borderId="4" xfId="0" applyNumberFormat="1" applyBorder="1" applyAlignment="1"/>
    <xf numFmtId="180" fontId="0" fillId="2" borderId="1" xfId="0" applyNumberFormat="1" applyFill="1" applyBorder="1" applyAlignment="1"/>
    <xf numFmtId="180" fontId="0" fillId="2" borderId="4" xfId="0" applyNumberFormat="1" applyFill="1" applyBorder="1" applyAlignment="1"/>
    <xf numFmtId="176" fontId="0" fillId="2" borderId="1" xfId="0" applyNumberFormat="1" applyFill="1" applyBorder="1" applyAlignment="1"/>
    <xf numFmtId="176" fontId="0" fillId="2" borderId="4" xfId="0" applyNumberFormat="1" applyFill="1" applyBorder="1" applyAlignment="1"/>
    <xf numFmtId="189" fontId="52" fillId="0" borderId="11" xfId="0" applyNumberFormat="1" applyFont="1" applyBorder="1" applyAlignment="1">
      <alignment horizontal="left" vertical="center"/>
    </xf>
    <xf numFmtId="3" fontId="0" fillId="0" borderId="1" xfId="0" applyNumberFormat="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5" xfId="0" applyBorder="1" applyAlignment="1">
      <alignment horizontal="center" vertical="center" wrapText="1"/>
    </xf>
    <xf numFmtId="179" fontId="0" fillId="2" borderId="1" xfId="0" applyNumberFormat="1" applyFill="1" applyBorder="1" applyAlignment="1">
      <alignment horizontal="right"/>
    </xf>
    <xf numFmtId="179" fontId="0" fillId="2" borderId="4" xfId="0" applyNumberFormat="1" applyFill="1" applyBorder="1" applyAlignment="1">
      <alignment horizontal="right"/>
    </xf>
    <xf numFmtId="179" fontId="40" fillId="4" borderId="1" xfId="0" applyNumberFormat="1" applyFont="1" applyFill="1" applyBorder="1" applyAlignment="1">
      <alignment horizontal="right"/>
    </xf>
    <xf numFmtId="179" fontId="40" fillId="4" borderId="4" xfId="0" applyNumberFormat="1" applyFont="1" applyFill="1" applyBorder="1" applyAlignment="1">
      <alignment horizontal="right"/>
    </xf>
    <xf numFmtId="179" fontId="0" fillId="0" borderId="1" xfId="0" applyNumberFormat="1" applyBorder="1" applyAlignment="1">
      <alignment horizontal="right"/>
    </xf>
    <xf numFmtId="179" fontId="0" fillId="0" borderId="4" xfId="0" applyNumberFormat="1" applyBorder="1" applyAlignment="1">
      <alignment horizontal="right"/>
    </xf>
    <xf numFmtId="190" fontId="54" fillId="0" borderId="10" xfId="0" applyNumberFormat="1" applyFont="1" applyBorder="1" applyAlignment="1">
      <alignment horizontal="center" vertical="center" wrapText="1"/>
    </xf>
    <xf numFmtId="190" fontId="54" fillId="0" borderId="12" xfId="0" applyNumberFormat="1" applyFont="1" applyBorder="1" applyAlignment="1">
      <alignment horizontal="center" vertical="center" wrapText="1"/>
    </xf>
    <xf numFmtId="180" fontId="40" fillId="4" borderId="1" xfId="0" applyNumberFormat="1" applyFont="1" applyFill="1" applyBorder="1" applyAlignment="1"/>
    <xf numFmtId="180" fontId="40" fillId="4" borderId="4" xfId="0" applyNumberFormat="1" applyFont="1" applyFill="1" applyBorder="1" applyAlignment="1"/>
    <xf numFmtId="3" fontId="40" fillId="4" borderId="15" xfId="0" applyNumberFormat="1" applyFont="1" applyFill="1" applyBorder="1" applyAlignment="1">
      <alignment horizontal="right"/>
    </xf>
    <xf numFmtId="0" fontId="40" fillId="4" borderId="11" xfId="0" applyFont="1" applyFill="1" applyBorder="1" applyAlignment="1">
      <alignment horizontal="right"/>
    </xf>
    <xf numFmtId="0" fontId="40" fillId="4" borderId="14" xfId="0" applyFont="1" applyFill="1" applyBorder="1" applyAlignment="1">
      <alignment horizontal="right"/>
    </xf>
    <xf numFmtId="0" fontId="0" fillId="0" borderId="5" xfId="0"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9" xfId="0" applyBorder="1" applyAlignment="1">
      <alignment vertical="center" shrinkToFit="1"/>
    </xf>
    <xf numFmtId="0" fontId="0" fillId="0" borderId="15" xfId="0" applyBorder="1" applyAlignment="1">
      <alignment vertical="center" shrinkToFit="1"/>
    </xf>
    <xf numFmtId="0" fontId="0" fillId="0" borderId="11" xfId="0" applyBorder="1" applyAlignment="1">
      <alignment vertical="center" shrinkToFit="1"/>
    </xf>
    <xf numFmtId="0" fontId="0" fillId="0" borderId="14" xfId="0" applyBorder="1" applyAlignment="1">
      <alignment vertical="center" shrinkToFit="1"/>
    </xf>
    <xf numFmtId="0" fontId="0" fillId="0" borderId="5" xfId="0" applyBorder="1" applyAlignment="1">
      <alignment vertical="center"/>
    </xf>
    <xf numFmtId="3" fontId="40" fillId="4" borderId="1" xfId="0" applyNumberFormat="1" applyFont="1" applyFill="1" applyBorder="1" applyAlignment="1"/>
    <xf numFmtId="3" fontId="40" fillId="4" borderId="4" xfId="0" applyNumberFormat="1" applyFont="1" applyFill="1" applyBorder="1" applyAlignment="1"/>
    <xf numFmtId="0" fontId="0" fillId="0" borderId="10"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176" fontId="40" fillId="4" borderId="15" xfId="0" applyNumberFormat="1" applyFont="1" applyFill="1" applyBorder="1" applyAlignment="1">
      <alignment horizontal="right"/>
    </xf>
    <xf numFmtId="176" fontId="40" fillId="4" borderId="11" xfId="0" applyNumberFormat="1" applyFont="1" applyFill="1" applyBorder="1" applyAlignment="1">
      <alignment horizontal="right"/>
    </xf>
    <xf numFmtId="176" fontId="40" fillId="4" borderId="14" xfId="0" applyNumberFormat="1" applyFont="1" applyFill="1" applyBorder="1" applyAlignment="1">
      <alignment horizontal="right"/>
    </xf>
    <xf numFmtId="0" fontId="0" fillId="0" borderId="16" xfId="0"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15" xfId="0" applyBorder="1" applyAlignment="1">
      <alignment horizontal="right" vertical="center"/>
    </xf>
    <xf numFmtId="0" fontId="0" fillId="0" borderId="13" xfId="0" applyBorder="1" applyAlignment="1">
      <alignment vertical="center"/>
    </xf>
    <xf numFmtId="0" fontId="0" fillId="0" borderId="12"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3" fontId="12" fillId="0" borderId="2" xfId="0"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0" fontId="9" fillId="0" borderId="0" xfId="0" applyFont="1" applyBorder="1" applyAlignment="1">
      <alignment horizontal="left" vertical="center" textRotation="180"/>
    </xf>
    <xf numFmtId="181" fontId="54" fillId="0" borderId="1" xfId="0" applyNumberFormat="1" applyFont="1" applyBorder="1" applyAlignment="1">
      <alignment horizontal="center" wrapText="1"/>
    </xf>
    <xf numFmtId="181" fontId="54" fillId="0" borderId="2" xfId="0" applyNumberFormat="1" applyFont="1" applyBorder="1" applyAlignment="1">
      <alignment horizontal="center" wrapText="1"/>
    </xf>
    <xf numFmtId="3" fontId="0" fillId="0" borderId="5"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3" fontId="0" fillId="0" borderId="7" xfId="0" applyNumberFormat="1" applyBorder="1" applyAlignment="1">
      <alignment horizontal="left" vertical="center"/>
    </xf>
    <xf numFmtId="0" fontId="0" fillId="0" borderId="2" xfId="0" applyBorder="1" applyAlignment="1">
      <alignment vertical="center"/>
    </xf>
    <xf numFmtId="0" fontId="0" fillId="0" borderId="4" xfId="0" applyBorder="1" applyAlignment="1">
      <alignmen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195" fontId="0" fillId="0" borderId="0" xfId="0" applyNumberFormat="1" applyFont="1" applyBorder="1" applyAlignment="1">
      <alignment horizontal="left" vertical="center" indent="1"/>
    </xf>
    <xf numFmtId="188" fontId="52" fillId="0" borderId="11" xfId="0" applyNumberFormat="1" applyFont="1" applyBorder="1" applyAlignment="1">
      <alignment horizontal="left" vertical="center"/>
    </xf>
    <xf numFmtId="0" fontId="10" fillId="0" borderId="11" xfId="0" applyFont="1" applyBorder="1" applyAlignment="1">
      <alignment horizontal="center" vertical="center" shrinkToFit="1"/>
    </xf>
    <xf numFmtId="0" fontId="0" fillId="0" borderId="4" xfId="0" applyBorder="1" applyAlignment="1">
      <alignment horizontal="center" vertical="center"/>
    </xf>
    <xf numFmtId="3" fontId="0" fillId="0" borderId="1" xfId="0" applyNumberFormat="1" applyBorder="1" applyAlignment="1">
      <alignment vertical="center"/>
    </xf>
    <xf numFmtId="3" fontId="0" fillId="0" borderId="4" xfId="0" applyNumberFormat="1" applyBorder="1" applyAlignment="1">
      <alignment vertical="center"/>
    </xf>
    <xf numFmtId="196" fontId="53" fillId="0" borderId="11" xfId="0" applyNumberFormat="1" applyFont="1" applyBorder="1" applyAlignment="1">
      <alignment horizontal="left" vertical="center"/>
    </xf>
    <xf numFmtId="176" fontId="0" fillId="0" borderId="1" xfId="0" applyNumberFormat="1" applyBorder="1" applyAlignment="1">
      <alignment horizontal="center" vertical="center"/>
    </xf>
    <xf numFmtId="176" fontId="0" fillId="0" borderId="4" xfId="0" applyNumberFormat="1" applyBorder="1" applyAlignment="1">
      <alignment horizontal="center" vertical="center"/>
    </xf>
    <xf numFmtId="3" fontId="0" fillId="4" borderId="1" xfId="0" applyNumberFormat="1" applyFill="1" applyBorder="1" applyAlignment="1">
      <alignment vertical="center"/>
    </xf>
    <xf numFmtId="0" fontId="0" fillId="4" borderId="4" xfId="0" applyFill="1" applyBorder="1" applyAlignment="1">
      <alignment vertical="center"/>
    </xf>
    <xf numFmtId="176" fontId="0" fillId="4" borderId="1" xfId="0" applyNumberFormat="1" applyFill="1" applyBorder="1" applyAlignment="1">
      <alignment horizontal="center" vertical="center"/>
    </xf>
    <xf numFmtId="176" fontId="0" fillId="4" borderId="4" xfId="0" applyNumberFormat="1" applyFill="1" applyBorder="1" applyAlignment="1">
      <alignment horizontal="center" vertical="center"/>
    </xf>
    <xf numFmtId="3" fontId="0" fillId="4" borderId="4" xfId="0" applyNumberFormat="1" applyFill="1" applyBorder="1" applyAlignment="1">
      <alignment vertical="center"/>
    </xf>
    <xf numFmtId="0" fontId="9" fillId="0" borderId="0" xfId="0" applyFont="1" applyBorder="1" applyAlignment="1">
      <alignment horizontal="center" vertical="center" textRotation="180"/>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shrinkToFit="1"/>
    </xf>
    <xf numFmtId="0" fontId="0" fillId="0" borderId="2" xfId="0" applyBorder="1" applyAlignment="1">
      <alignment vertical="center" shrinkToFit="1"/>
    </xf>
    <xf numFmtId="0" fontId="0" fillId="0" borderId="4" xfId="0" applyBorder="1" applyAlignment="1">
      <alignment vertical="center" shrinkToFit="1"/>
    </xf>
    <xf numFmtId="0" fontId="17" fillId="0" borderId="10" xfId="1" applyFont="1" applyBorder="1" applyAlignment="1">
      <alignment horizontal="center" vertical="center"/>
    </xf>
    <xf numFmtId="0" fontId="17" fillId="0" borderId="13" xfId="1" applyFont="1" applyBorder="1" applyAlignment="1">
      <alignment horizontal="center" vertical="center"/>
    </xf>
    <xf numFmtId="0" fontId="17" fillId="0" borderId="0" xfId="1" applyFont="1" applyAlignment="1">
      <alignment horizontal="center" vertical="center"/>
    </xf>
    <xf numFmtId="0" fontId="17" fillId="0" borderId="1" xfId="1" applyFont="1" applyBorder="1" applyAlignment="1">
      <alignment horizontal="center" vertical="center" wrapText="1" shrinkToFit="1"/>
    </xf>
    <xf numFmtId="0" fontId="17" fillId="0" borderId="4" xfId="1" applyFont="1" applyBorder="1" applyAlignment="1">
      <alignment horizontal="center" vertical="center" wrapText="1" shrinkToFit="1"/>
    </xf>
    <xf numFmtId="0" fontId="17" fillId="0" borderId="12" xfId="1" applyFont="1" applyBorder="1" applyAlignment="1">
      <alignment horizontal="center" vertical="center"/>
    </xf>
    <xf numFmtId="0" fontId="17" fillId="0" borderId="8" xfId="1" applyFont="1" applyBorder="1" applyAlignment="1">
      <alignment horizontal="center" vertical="center"/>
    </xf>
    <xf numFmtId="0" fontId="17" fillId="0" borderId="8" xfId="1" applyFont="1" applyBorder="1" applyAlignment="1">
      <alignment vertical="center"/>
    </xf>
    <xf numFmtId="49" fontId="17" fillId="0" borderId="10" xfId="1" applyNumberFormat="1" applyFont="1" applyBorder="1" applyAlignment="1">
      <alignment horizontal="distributed" vertical="center" shrinkToFit="1"/>
    </xf>
    <xf numFmtId="49" fontId="17" fillId="0" borderId="13" xfId="1" applyNumberFormat="1" applyFont="1" applyBorder="1" applyAlignment="1">
      <alignment horizontal="distributed" vertical="center" shrinkToFit="1"/>
    </xf>
    <xf numFmtId="49" fontId="17" fillId="0" borderId="12" xfId="1" applyNumberFormat="1" applyFont="1" applyBorder="1" applyAlignment="1">
      <alignment horizontal="distributed" vertical="center" shrinkToFit="1"/>
    </xf>
    <xf numFmtId="0" fontId="16" fillId="0" borderId="10" xfId="1" applyFont="1" applyBorder="1" applyAlignment="1">
      <alignment horizontal="distributed" vertical="center"/>
    </xf>
    <xf numFmtId="0" fontId="16" fillId="0" borderId="13" xfId="1" applyFont="1" applyBorder="1" applyAlignment="1">
      <alignment horizontal="distributed" vertical="center"/>
    </xf>
    <xf numFmtId="0" fontId="16" fillId="0" borderId="12" xfId="1" applyFont="1" applyBorder="1" applyAlignment="1">
      <alignment horizontal="distributed" vertic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5" fillId="0" borderId="1" xfId="0" applyFont="1" applyBorder="1" applyAlignment="1">
      <alignment horizontal="center" vertical="center" textRotation="255" wrapText="1"/>
    </xf>
    <xf numFmtId="0" fontId="15" fillId="0" borderId="4" xfId="0" applyFont="1" applyBorder="1" applyAlignment="1">
      <alignment horizontal="center" vertical="center" textRotation="255" wrapText="1"/>
    </xf>
    <xf numFmtId="49" fontId="0" fillId="0" borderId="2" xfId="0" applyNumberFormat="1" applyBorder="1" applyAlignment="1">
      <alignment horizontal="center" vertical="center"/>
    </xf>
    <xf numFmtId="0" fontId="0" fillId="0" borderId="21" xfId="0" applyBorder="1" applyAlignment="1">
      <alignment vertical="top"/>
    </xf>
    <xf numFmtId="0" fontId="0" fillId="0" borderId="20" xfId="0" applyBorder="1" applyAlignment="1">
      <alignment vertical="top"/>
    </xf>
    <xf numFmtId="0" fontId="15" fillId="0" borderId="1" xfId="0" applyFont="1" applyBorder="1" applyAlignment="1">
      <alignment horizontal="center" vertical="center" textRotation="255"/>
    </xf>
    <xf numFmtId="0" fontId="15" fillId="0" borderId="4" xfId="0" applyFont="1" applyBorder="1" applyAlignment="1">
      <alignment horizontal="center" vertical="center" textRotation="255"/>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xf>
    <xf numFmtId="0" fontId="0" fillId="0" borderId="8" xfId="0"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1" xfId="0" applyFill="1" applyBorder="1" applyAlignment="1">
      <alignment horizontal="center" vertical="center" wrapText="1"/>
    </xf>
    <xf numFmtId="0" fontId="0" fillId="0" borderId="4" xfId="0" applyFill="1" applyBorder="1" applyAlignment="1">
      <alignment horizontal="center" vertical="center"/>
    </xf>
    <xf numFmtId="0" fontId="15" fillId="0" borderId="1" xfId="0" applyFont="1" applyFill="1" applyBorder="1" applyAlignment="1">
      <alignment horizontal="center" vertical="center" textRotation="255" wrapText="1"/>
    </xf>
    <xf numFmtId="0" fontId="15" fillId="0" borderId="4" xfId="0" applyFont="1" applyFill="1" applyBorder="1" applyAlignment="1">
      <alignment horizontal="center" vertical="center" textRotation="255" wrapText="1"/>
    </xf>
    <xf numFmtId="0" fontId="15" fillId="0" borderId="1" xfId="0" applyFont="1" applyFill="1" applyBorder="1" applyAlignment="1">
      <alignment horizontal="center" vertical="center"/>
    </xf>
    <xf numFmtId="0" fontId="15" fillId="0" borderId="4"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7" xfId="0" applyBorder="1" applyAlignment="1">
      <alignment horizontal="center" vertical="center" wrapText="1"/>
    </xf>
    <xf numFmtId="0" fontId="15" fillId="0" borderId="1" xfId="0" applyFont="1" applyBorder="1" applyAlignment="1">
      <alignment horizontal="center" vertical="center" textRotation="255" wrapText="1" shrinkToFit="1"/>
    </xf>
    <xf numFmtId="0" fontId="15" fillId="0" borderId="4" xfId="0" applyFont="1" applyBorder="1" applyAlignment="1">
      <alignment horizontal="center" vertical="center" textRotation="255" wrapText="1" shrinkToFit="1"/>
    </xf>
    <xf numFmtId="49" fontId="0" fillId="0" borderId="1" xfId="0" applyNumberFormat="1" applyBorder="1" applyAlignment="1">
      <alignment horizontal="center" vertical="center"/>
    </xf>
    <xf numFmtId="0" fontId="0" fillId="0" borderId="19" xfId="0" applyBorder="1" applyAlignment="1">
      <alignment vertical="top"/>
    </xf>
    <xf numFmtId="0" fontId="0" fillId="0" borderId="20" xfId="0" applyBorder="1" applyAlignment="1">
      <alignment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8" xfId="0" applyBorder="1" applyAlignment="1">
      <alignment horizontal="center" vertical="center" wrapText="1"/>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0" fontId="13" fillId="0" borderId="0" xfId="0" applyFont="1" applyBorder="1" applyAlignment="1">
      <alignment horizontal="left" vertical="center" textRotation="180"/>
    </xf>
    <xf numFmtId="0" fontId="13" fillId="0" borderId="0" xfId="0" applyFont="1" applyBorder="1" applyAlignment="1">
      <alignment vertical="center"/>
    </xf>
    <xf numFmtId="176" fontId="0" fillId="5" borderId="19" xfId="0" applyNumberFormat="1" applyFill="1" applyBorder="1" applyAlignment="1">
      <alignment vertical="center"/>
    </xf>
    <xf numFmtId="176" fontId="0" fillId="5" borderId="21" xfId="0" applyNumberFormat="1" applyFill="1" applyBorder="1" applyAlignment="1">
      <alignment vertical="center"/>
    </xf>
    <xf numFmtId="0" fontId="0" fillId="5" borderId="20" xfId="0" applyFill="1" applyBorder="1" applyAlignment="1">
      <alignment vertical="center"/>
    </xf>
    <xf numFmtId="0" fontId="0" fillId="0" borderId="0" xfId="0" applyBorder="1" applyAlignment="1">
      <alignment vertical="center"/>
    </xf>
    <xf numFmtId="0" fontId="0" fillId="5" borderId="1" xfId="0" applyFill="1" applyBorder="1" applyAlignment="1">
      <alignment horizontal="center" vertical="center" wrapText="1"/>
    </xf>
    <xf numFmtId="0" fontId="0" fillId="5" borderId="2" xfId="0" applyFill="1" applyBorder="1" applyAlignment="1">
      <alignment vertical="center"/>
    </xf>
    <xf numFmtId="0" fontId="0" fillId="5" borderId="4" xfId="0" applyFill="1" applyBorder="1" applyAlignment="1">
      <alignment vertical="center"/>
    </xf>
    <xf numFmtId="176" fontId="0" fillId="5" borderId="19" xfId="0" applyNumberFormat="1" applyFill="1" applyBorder="1" applyAlignment="1">
      <alignment horizontal="center" vertical="center"/>
    </xf>
    <xf numFmtId="176" fontId="0" fillId="5" borderId="21" xfId="0" applyNumberFormat="1" applyFill="1" applyBorder="1" applyAlignment="1">
      <alignment horizontal="center" vertical="center"/>
    </xf>
    <xf numFmtId="176" fontId="0" fillId="5" borderId="20" xfId="0" applyNumberFormat="1" applyFill="1" applyBorder="1" applyAlignment="1">
      <alignment horizontal="center" vertical="center"/>
    </xf>
    <xf numFmtId="0" fontId="0" fillId="0" borderId="0" xfId="0" applyFill="1" applyBorder="1" applyAlignment="1">
      <alignment vertical="center"/>
    </xf>
    <xf numFmtId="198" fontId="51" fillId="0" borderId="0" xfId="0" applyNumberFormat="1" applyFont="1" applyFill="1" applyAlignment="1">
      <alignment vertical="center"/>
    </xf>
    <xf numFmtId="199" fontId="51" fillId="0" borderId="0" xfId="0" applyNumberFormat="1" applyFont="1" applyFill="1" applyAlignment="1">
      <alignment horizontal="left" vertical="center"/>
    </xf>
    <xf numFmtId="0" fontId="10" fillId="0" borderId="11" xfId="0" quotePrefix="1" applyFont="1" applyBorder="1" applyAlignment="1">
      <alignment horizontal="center" vertical="center"/>
    </xf>
    <xf numFmtId="200" fontId="51" fillId="0" borderId="11" xfId="0" applyNumberFormat="1" applyFont="1" applyBorder="1" applyAlignment="1">
      <alignment horizontal="left"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5" borderId="19" xfId="0" applyFill="1" applyBorder="1" applyAlignment="1">
      <alignment vertical="center"/>
    </xf>
    <xf numFmtId="0" fontId="0" fillId="5" borderId="21" xfId="0" applyFill="1" applyBorder="1" applyAlignment="1">
      <alignment vertical="center"/>
    </xf>
    <xf numFmtId="0" fontId="10" fillId="0" borderId="0" xfId="0" quotePrefix="1" applyFont="1" applyAlignment="1">
      <alignment horizontal="center" vertical="center"/>
    </xf>
    <xf numFmtId="0" fontId="31" fillId="0" borderId="11" xfId="0" applyFont="1" applyBorder="1" applyAlignment="1">
      <alignment horizontal="right" vertical="center"/>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25" fillId="0" borderId="0" xfId="4" applyFont="1" applyFill="1" applyAlignment="1">
      <alignment horizontal="center" vertical="center"/>
    </xf>
    <xf numFmtId="201" fontId="56" fillId="0" borderId="0" xfId="4" applyNumberFormat="1" applyFont="1" applyFill="1" applyAlignment="1">
      <alignment horizontal="left" vertical="center"/>
    </xf>
    <xf numFmtId="0" fontId="10" fillId="0" borderId="8" xfId="4" applyBorder="1" applyAlignment="1">
      <alignment horizontal="center" vertical="center" wrapText="1"/>
    </xf>
    <xf numFmtId="0" fontId="10" fillId="0" borderId="8" xfId="4" applyBorder="1" applyAlignment="1">
      <alignment horizontal="left" vertical="center"/>
    </xf>
    <xf numFmtId="0" fontId="11" fillId="6" borderId="0" xfId="11" applyFont="1" applyFill="1" applyAlignment="1">
      <alignment horizontal="left" vertical="top" wrapText="1"/>
    </xf>
    <xf numFmtId="0" fontId="46" fillId="6" borderId="0" xfId="11" applyFont="1" applyFill="1" applyAlignment="1">
      <alignment horizontal="left" vertical="top" wrapText="1"/>
    </xf>
    <xf numFmtId="0" fontId="62" fillId="6" borderId="0" xfId="11" applyFont="1" applyFill="1" applyAlignment="1">
      <alignment horizontal="left" vertical="top" wrapText="1"/>
    </xf>
    <xf numFmtId="2" fontId="62" fillId="6" borderId="27" xfId="11" applyNumberFormat="1" applyFont="1" applyFill="1" applyBorder="1" applyAlignment="1">
      <alignment horizontal="right" vertical="center"/>
    </xf>
    <xf numFmtId="2" fontId="62" fillId="6" borderId="31" xfId="11" applyNumberFormat="1" applyFont="1" applyFill="1" applyBorder="1" applyAlignment="1">
      <alignment horizontal="right" vertical="center"/>
    </xf>
    <xf numFmtId="1" fontId="62" fillId="6" borderId="27" xfId="11" applyNumberFormat="1" applyFont="1" applyFill="1" applyBorder="1" applyAlignment="1">
      <alignment horizontal="right" vertical="center"/>
    </xf>
    <xf numFmtId="1" fontId="62" fillId="6" borderId="31" xfId="11" applyNumberFormat="1" applyFont="1" applyFill="1" applyBorder="1" applyAlignment="1">
      <alignment horizontal="right" vertical="center"/>
    </xf>
    <xf numFmtId="202" fontId="62" fillId="6" borderId="27" xfId="11" applyNumberFormat="1" applyFont="1" applyFill="1" applyBorder="1" applyAlignment="1">
      <alignment horizontal="right" vertical="center"/>
    </xf>
    <xf numFmtId="202" fontId="62" fillId="6" borderId="31" xfId="11" applyNumberFormat="1" applyFont="1" applyFill="1" applyBorder="1" applyAlignment="1">
      <alignment horizontal="right" vertical="center"/>
    </xf>
    <xf numFmtId="202" fontId="62" fillId="6" borderId="29" xfId="11" applyNumberFormat="1" applyFont="1" applyFill="1" applyBorder="1" applyAlignment="1">
      <alignment horizontal="right" vertical="center"/>
    </xf>
    <xf numFmtId="202" fontId="62" fillId="6" borderId="33" xfId="11" applyNumberFormat="1" applyFont="1" applyFill="1" applyBorder="1" applyAlignment="1">
      <alignment horizontal="right" vertical="center"/>
    </xf>
    <xf numFmtId="0" fontId="62" fillId="6" borderId="15" xfId="11" applyFont="1" applyFill="1" applyBorder="1" applyAlignment="1">
      <alignment horizontal="center" vertical="center"/>
    </xf>
    <xf numFmtId="0" fontId="62" fillId="6" borderId="11" xfId="11" applyFont="1" applyFill="1" applyBorder="1" applyAlignment="1">
      <alignment horizontal="center" vertical="center"/>
    </xf>
    <xf numFmtId="9" fontId="62" fillId="6" borderId="35" xfId="12" applyNumberFormat="1" applyFont="1" applyFill="1" applyBorder="1" applyAlignment="1">
      <alignment horizontal="center" vertical="center"/>
    </xf>
    <xf numFmtId="0" fontId="46" fillId="6" borderId="5" xfId="11" applyFont="1" applyFill="1" applyBorder="1" applyAlignment="1">
      <alignment horizontal="center" vertical="center" textRotation="255"/>
    </xf>
    <xf numFmtId="0" fontId="46" fillId="6" borderId="3" xfId="11" applyFont="1" applyFill="1" applyBorder="1" applyAlignment="1">
      <alignment horizontal="center" vertical="center" textRotation="255"/>
    </xf>
    <xf numFmtId="0" fontId="46" fillId="6" borderId="15" xfId="11" applyFont="1" applyFill="1" applyBorder="1" applyAlignment="1">
      <alignment horizontal="center" vertical="center" textRotation="255"/>
    </xf>
    <xf numFmtId="0" fontId="62" fillId="6" borderId="1" xfId="11" applyFont="1" applyFill="1" applyBorder="1" applyAlignment="1">
      <alignment vertical="top" textRotation="255" indent="1"/>
    </xf>
    <xf numFmtId="0" fontId="62" fillId="6" borderId="4" xfId="11" applyFont="1" applyFill="1" applyBorder="1" applyAlignment="1">
      <alignment vertical="top" textRotation="255" indent="1"/>
    </xf>
    <xf numFmtId="0" fontId="62" fillId="6" borderId="10" xfId="11" applyFont="1" applyFill="1" applyBorder="1" applyAlignment="1">
      <alignment horizontal="center" vertical="top" textRotation="255" indent="1"/>
    </xf>
    <xf numFmtId="0" fontId="62" fillId="6" borderId="13" xfId="11" applyFont="1" applyFill="1" applyBorder="1" applyAlignment="1">
      <alignment horizontal="center" vertical="top" textRotation="255" indent="1"/>
    </xf>
    <xf numFmtId="0" fontId="62" fillId="6" borderId="12" xfId="11" applyFont="1" applyFill="1" applyBorder="1" applyAlignment="1">
      <alignment horizontal="center" vertical="top" textRotation="255" indent="1"/>
    </xf>
    <xf numFmtId="0" fontId="62" fillId="6" borderId="1" xfId="11" applyFont="1" applyFill="1" applyBorder="1" applyAlignment="1">
      <alignment horizontal="center" vertical="top" textRotation="255" indent="1"/>
    </xf>
    <xf numFmtId="0" fontId="62" fillId="6" borderId="4" xfId="11" applyFont="1" applyFill="1" applyBorder="1" applyAlignment="1">
      <alignment horizontal="center" vertical="top" textRotation="255" indent="1"/>
    </xf>
    <xf numFmtId="0" fontId="62" fillId="6" borderId="5" xfId="11" applyFont="1" applyFill="1" applyBorder="1" applyAlignment="1">
      <alignment horizontal="center" vertical="center" textRotation="255"/>
    </xf>
    <xf numFmtId="0" fontId="62" fillId="6" borderId="2" xfId="11" applyFont="1" applyFill="1" applyBorder="1" applyAlignment="1">
      <alignment horizontal="center" vertical="center" textRotation="255"/>
    </xf>
    <xf numFmtId="0" fontId="62" fillId="6" borderId="3" xfId="11" applyFont="1" applyFill="1" applyBorder="1" applyAlignment="1">
      <alignment horizontal="center" vertical="center" textRotation="255"/>
    </xf>
    <xf numFmtId="0" fontId="47" fillId="6" borderId="0" xfId="11" applyFont="1" applyFill="1" applyAlignment="1">
      <alignment horizontal="center" vertical="center"/>
    </xf>
    <xf numFmtId="0" fontId="62" fillId="6" borderId="8" xfId="11" applyFont="1" applyFill="1" applyBorder="1" applyAlignment="1">
      <alignment horizontal="center" vertical="center"/>
    </xf>
    <xf numFmtId="0" fontId="62" fillId="6" borderId="1" xfId="11" applyFont="1" applyFill="1" applyBorder="1" applyAlignment="1">
      <alignment horizontal="center" vertical="center"/>
    </xf>
    <xf numFmtId="0" fontId="62" fillId="6" borderId="8" xfId="11" applyFont="1" applyFill="1" applyBorder="1" applyAlignment="1">
      <alignment vertical="top" textRotation="255" indent="1"/>
    </xf>
    <xf numFmtId="0" fontId="65" fillId="0" borderId="0" xfId="13" applyFont="1" applyFill="1" applyBorder="1" applyAlignment="1">
      <alignment horizontal="left" vertical="center"/>
    </xf>
    <xf numFmtId="204" fontId="67" fillId="0" borderId="0" xfId="13" applyNumberFormat="1" applyFont="1" applyFill="1" applyAlignment="1">
      <alignment horizontal="left" vertical="center"/>
    </xf>
    <xf numFmtId="0" fontId="10" fillId="0" borderId="1" xfId="13" applyBorder="1" applyAlignment="1">
      <alignment horizontal="center" vertical="center"/>
    </xf>
    <xf numFmtId="0" fontId="10" fillId="0" borderId="2" xfId="13" applyBorder="1" applyAlignment="1">
      <alignment horizontal="center" vertical="center"/>
    </xf>
    <xf numFmtId="0" fontId="10" fillId="0" borderId="4" xfId="13" applyBorder="1" applyAlignment="1">
      <alignment horizontal="center" vertical="center"/>
    </xf>
    <xf numFmtId="0" fontId="10" fillId="0" borderId="2" xfId="13" applyBorder="1" applyAlignment="1">
      <alignment vertical="center"/>
    </xf>
    <xf numFmtId="0" fontId="10" fillId="0" borderId="4" xfId="13" applyBorder="1" applyAlignment="1">
      <alignment vertical="center"/>
    </xf>
    <xf numFmtId="205" fontId="10" fillId="0" borderId="1" xfId="13" applyNumberFormat="1" applyBorder="1" applyAlignment="1">
      <alignment horizontal="center" vertical="center" textRotation="255"/>
    </xf>
    <xf numFmtId="205" fontId="10" fillId="0" borderId="2" xfId="13" applyNumberFormat="1" applyBorder="1" applyAlignment="1">
      <alignment horizontal="center" vertical="center" textRotation="255"/>
    </xf>
    <xf numFmtId="205" fontId="10" fillId="0" borderId="4" xfId="13" applyNumberFormat="1" applyBorder="1" applyAlignment="1">
      <alignment horizontal="center" vertical="center" textRotation="255"/>
    </xf>
    <xf numFmtId="176" fontId="10" fillId="0" borderId="2" xfId="13" applyNumberFormat="1" applyBorder="1" applyAlignment="1">
      <alignment vertical="center"/>
    </xf>
    <xf numFmtId="206" fontId="10" fillId="0" borderId="2" xfId="13" applyNumberFormat="1" applyBorder="1" applyAlignment="1">
      <alignment vertical="center"/>
    </xf>
    <xf numFmtId="206" fontId="10" fillId="0" borderId="4" xfId="13" applyNumberFormat="1" applyBorder="1" applyAlignment="1">
      <alignment vertical="center"/>
    </xf>
    <xf numFmtId="3" fontId="10" fillId="0" borderId="2" xfId="13" applyNumberFormat="1" applyBorder="1" applyAlignment="1">
      <alignment vertical="center"/>
    </xf>
    <xf numFmtId="0" fontId="10" fillId="0" borderId="38" xfId="13" applyBorder="1" applyAlignment="1">
      <alignment vertical="center"/>
    </xf>
    <xf numFmtId="176" fontId="10" fillId="0" borderId="1" xfId="13" applyNumberFormat="1" applyBorder="1" applyAlignment="1">
      <alignment horizontal="center" vertical="center"/>
    </xf>
    <xf numFmtId="0" fontId="10" fillId="0" borderId="38" xfId="13" applyBorder="1" applyAlignment="1">
      <alignment horizontal="center" vertical="center"/>
    </xf>
    <xf numFmtId="206" fontId="10" fillId="0" borderId="1" xfId="13" applyNumberFormat="1" applyBorder="1" applyAlignment="1">
      <alignment vertical="center"/>
    </xf>
    <xf numFmtId="206" fontId="10" fillId="0" borderId="38" xfId="13" applyNumberFormat="1" applyBorder="1" applyAlignment="1">
      <alignment vertical="center"/>
    </xf>
    <xf numFmtId="205" fontId="10" fillId="0" borderId="2" xfId="13" applyNumberFormat="1" applyBorder="1" applyAlignment="1">
      <alignment vertical="center" textRotation="255"/>
    </xf>
    <xf numFmtId="0" fontId="70" fillId="0" borderId="5" xfId="14" applyFont="1" applyBorder="1" applyAlignment="1">
      <alignment horizontal="center" vertical="center" shrinkToFit="1"/>
    </xf>
    <xf numFmtId="0" fontId="70" fillId="0" borderId="6" xfId="14" applyFont="1" applyBorder="1" applyAlignment="1">
      <alignment horizontal="center" vertical="center" shrinkToFit="1"/>
    </xf>
    <xf numFmtId="0" fontId="70" fillId="0" borderId="15" xfId="14" applyFont="1" applyBorder="1" applyAlignment="1">
      <alignment horizontal="center" vertical="center" shrinkToFit="1"/>
    </xf>
    <xf numFmtId="0" fontId="70" fillId="0" borderId="11" xfId="14" applyFont="1" applyBorder="1" applyAlignment="1">
      <alignment horizontal="center" vertical="center" shrinkToFit="1"/>
    </xf>
    <xf numFmtId="0" fontId="71" fillId="0" borderId="39" xfId="14" applyFont="1" applyFill="1" applyBorder="1" applyAlignment="1">
      <alignment horizontal="center" vertical="center" wrapText="1"/>
    </xf>
    <xf numFmtId="0" fontId="71" fillId="0" borderId="41" xfId="14" applyFont="1" applyBorder="1" applyAlignment="1">
      <alignment horizontal="center" vertical="center" wrapText="1"/>
    </xf>
    <xf numFmtId="0" fontId="70" fillId="0" borderId="40" xfId="14" applyFont="1" applyBorder="1" applyAlignment="1">
      <alignment horizontal="center" vertical="center" shrinkToFit="1"/>
    </xf>
    <xf numFmtId="0" fontId="70" fillId="0" borderId="42" xfId="14" applyFont="1" applyBorder="1" applyAlignment="1">
      <alignment horizontal="center" vertical="center" shrinkToFit="1"/>
    </xf>
    <xf numFmtId="0" fontId="69" fillId="0" borderId="0" xfId="14" applyFont="1" applyBorder="1" applyAlignment="1">
      <alignment horizontal="center" vertical="center" shrinkToFit="1"/>
    </xf>
    <xf numFmtId="0" fontId="69" fillId="0" borderId="0" xfId="14" applyFont="1" applyAlignment="1">
      <alignment horizontal="center" vertical="center" shrinkToFit="1"/>
    </xf>
    <xf numFmtId="0" fontId="59" fillId="0" borderId="0" xfId="14" applyAlignment="1">
      <alignment horizontal="center" vertical="center" shrinkToFit="1"/>
    </xf>
    <xf numFmtId="0" fontId="68" fillId="0" borderId="11" xfId="14" applyFont="1" applyBorder="1" applyAlignment="1">
      <alignment horizontal="center" vertical="center" shrinkToFit="1"/>
    </xf>
    <xf numFmtId="0" fontId="59" fillId="0" borderId="11" xfId="14" applyBorder="1" applyAlignment="1">
      <alignment vertical="center" shrinkToFit="1"/>
    </xf>
    <xf numFmtId="0" fontId="68" fillId="0" borderId="13" xfId="14" applyFont="1" applyBorder="1" applyAlignment="1">
      <alignment horizontal="center" vertical="center" shrinkToFit="1"/>
    </xf>
    <xf numFmtId="0" fontId="59" fillId="0" borderId="13" xfId="14" applyBorder="1" applyAlignment="1">
      <alignment vertical="center" shrinkToFit="1"/>
    </xf>
    <xf numFmtId="0" fontId="68" fillId="0" borderId="0" xfId="14" applyFont="1" applyBorder="1" applyAlignment="1">
      <alignment vertical="center" wrapText="1"/>
    </xf>
    <xf numFmtId="0" fontId="59" fillId="0" borderId="0" xfId="14" applyAlignment="1">
      <alignment vertical="center" wrapText="1"/>
    </xf>
    <xf numFmtId="0" fontId="59" fillId="0" borderId="0" xfId="14" applyAlignment="1">
      <alignment vertical="center"/>
    </xf>
    <xf numFmtId="0" fontId="68" fillId="0" borderId="0" xfId="14" applyFont="1" applyBorder="1" applyAlignment="1">
      <alignment vertical="center" shrinkToFit="1"/>
    </xf>
    <xf numFmtId="0" fontId="59" fillId="0" borderId="0" xfId="14" applyAlignment="1">
      <alignment vertical="center" shrinkToFit="1"/>
    </xf>
    <xf numFmtId="0" fontId="68" fillId="3" borderId="0" xfId="14" applyFont="1" applyFill="1" applyBorder="1" applyAlignment="1">
      <alignment vertical="center" shrinkToFit="1"/>
    </xf>
    <xf numFmtId="0" fontId="59" fillId="3" borderId="0" xfId="14" applyFill="1" applyBorder="1" applyAlignment="1">
      <alignment vertical="center" shrinkToFit="1"/>
    </xf>
    <xf numFmtId="0" fontId="72" fillId="0" borderId="43" xfId="14" applyFont="1" applyBorder="1" applyAlignment="1">
      <alignment vertical="center" shrinkToFit="1"/>
    </xf>
    <xf numFmtId="0" fontId="72" fillId="0" borderId="44" xfId="14" applyFont="1" applyBorder="1" applyAlignment="1">
      <alignment vertical="center" shrinkToFit="1"/>
    </xf>
    <xf numFmtId="0" fontId="72" fillId="0" borderId="43" xfId="14" applyFont="1" applyFill="1" applyBorder="1" applyAlignment="1">
      <alignment vertical="center" shrinkToFit="1"/>
    </xf>
    <xf numFmtId="0" fontId="72" fillId="0" borderId="44" xfId="14" applyFont="1" applyFill="1" applyBorder="1" applyAlignment="1">
      <alignment vertical="center" shrinkToFit="1"/>
    </xf>
    <xf numFmtId="0" fontId="72" fillId="0" borderId="50" xfId="14" applyFont="1" applyBorder="1" applyAlignment="1">
      <alignment vertical="center" shrinkToFit="1"/>
    </xf>
    <xf numFmtId="0" fontId="72" fillId="0" borderId="47" xfId="14" applyFont="1" applyBorder="1" applyAlignment="1">
      <alignment vertical="center" shrinkToFit="1"/>
    </xf>
    <xf numFmtId="0" fontId="68" fillId="7" borderId="0" xfId="14" applyFont="1" applyFill="1" applyBorder="1" applyAlignment="1">
      <alignment vertical="center" shrinkToFit="1"/>
    </xf>
    <xf numFmtId="0" fontId="59" fillId="7" borderId="0" xfId="14" applyFill="1" applyBorder="1" applyAlignment="1">
      <alignment vertical="center" shrinkToFit="1"/>
    </xf>
  </cellXfs>
  <cellStyles count="16">
    <cellStyle name="パーセント 2" xfId="12"/>
    <cellStyle name="標準" xfId="0" builtinId="0"/>
    <cellStyle name="標準 2" xfId="6"/>
    <cellStyle name="標準 2 2" xfId="7"/>
    <cellStyle name="標準 2 2 2" xfId="8"/>
    <cellStyle name="標準 2 2 2 2" xfId="11"/>
    <cellStyle name="標準 2 2 3" xfId="10"/>
    <cellStyle name="標準 2 3" xfId="9"/>
    <cellStyle name="標準 2 4" xfId="14"/>
    <cellStyle name="標準 3" xfId="15"/>
    <cellStyle name="標準_（２） 2" xfId="1"/>
    <cellStyle name="標準_02公営保育所指導監査資料（１）（平成１９年度）" xfId="2"/>
    <cellStyle name="標準_02私営保育所指導監査資料（１（１）～（３））（平成１９年度）" xfId="3"/>
    <cellStyle name="標準_05公営保育所指導監査資料（５）（平成１９年度）" xfId="4"/>
    <cellStyle name="標準_17私営保育所指導監査資料（13）（平成１９年度）" xfId="13"/>
    <cellStyle name="標準_監査資料(栄養摂取の状況） 2" xfId="5"/>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9525</xdr:colOff>
      <xdr:row>132</xdr:row>
      <xdr:rowOff>19050</xdr:rowOff>
    </xdr:from>
    <xdr:to>
      <xdr:col>5</xdr:col>
      <xdr:colOff>0</xdr:colOff>
      <xdr:row>138</xdr:row>
      <xdr:rowOff>142875</xdr:rowOff>
    </xdr:to>
    <xdr:cxnSp macro="">
      <xdr:nvCxnSpPr>
        <xdr:cNvPr id="2" name="直線コネクタ 1"/>
        <xdr:cNvCxnSpPr/>
      </xdr:nvCxnSpPr>
      <xdr:spPr>
        <a:xfrm>
          <a:off x="295275" y="23221950"/>
          <a:ext cx="6696075" cy="1266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140</xdr:row>
      <xdr:rowOff>9525</xdr:rowOff>
    </xdr:from>
    <xdr:to>
      <xdr:col>5</xdr:col>
      <xdr:colOff>0</xdr:colOff>
      <xdr:row>157</xdr:row>
      <xdr:rowOff>0</xdr:rowOff>
    </xdr:to>
    <xdr:cxnSp macro="">
      <xdr:nvCxnSpPr>
        <xdr:cNvPr id="3" name="直線コネクタ 2"/>
        <xdr:cNvCxnSpPr/>
      </xdr:nvCxnSpPr>
      <xdr:spPr>
        <a:xfrm>
          <a:off x="295275" y="24736425"/>
          <a:ext cx="6696075" cy="32289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12360_&#20445;&#35703;&#12539;&#30435;&#26619;&#25351;&#23566;&#23460;/12&#26045;&#35373;&#30435;&#26619;&#65299;&#29677;/&#9734;&#20816;&#31461;&#26045;&#35373;&#30435;&#26619;&#29677;/01&#65306;&#20107;&#21069;&#25552;&#20986;&#36039;&#26009;/01&#65306;&#20445;&#32946;&#25152;&#65295;&#12371;&#12393;&#12418;&#22290;/&#9313;&#31169;&#21942;/R6&#12304;&#31169;&#21942;&#12305;&#24188;&#20445;&#36899;&#25658;&#22411;&#35469;&#23450;&#12371;&#12393;&#12418;&#22290;&#38306;&#20418;&#27096;&#24335;/&#31169;&#21942;(&#24188;&#20445;&#36899;&#25658;&#22411;)&#12371;&#12393;&#12418;&#22290;&#30435;&#26619;&#36039;&#26009;&#8545;&#65288;&#32076;&#29702;&#65306;&#65303;&#65374;&#65297;&#65296;&#65295;&#19968;&#35239;&#3492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７"/>
      <sheetName val="一覧表"/>
      <sheetName val="７（１）未添付"/>
      <sheetName val="７(2)～(5)"/>
      <sheetName val="８"/>
      <sheetName val="９"/>
    </sheetNames>
    <sheetDataSet>
      <sheetData sheetId="0"/>
      <sheetData sheetId="1"/>
      <sheetData sheetId="2">
        <row r="1">
          <cell r="G1">
            <v>5</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view="pageBreakPreview" topLeftCell="A22" zoomScaleNormal="100" zoomScaleSheetLayoutView="100" workbookViewId="0">
      <selection activeCell="K18" sqref="K18"/>
    </sheetView>
  </sheetViews>
  <sheetFormatPr defaultRowHeight="11.25"/>
  <cols>
    <col min="1" max="1" width="5.5" customWidth="1"/>
    <col min="2" max="2" width="14.83203125" customWidth="1"/>
    <col min="3" max="3" width="5" customWidth="1"/>
    <col min="4" max="4" width="2.33203125" customWidth="1"/>
    <col min="5" max="5" width="7" customWidth="1"/>
    <col min="8" max="9" width="9.6640625" customWidth="1"/>
    <col min="10" max="10" width="9.83203125" customWidth="1"/>
    <col min="11" max="11" width="21.33203125" customWidth="1"/>
    <col min="12" max="12" width="9.5" customWidth="1"/>
  </cols>
  <sheetData>
    <row r="1" spans="1:12" ht="22.5" customHeight="1">
      <c r="A1" s="1"/>
      <c r="B1" s="185" t="s">
        <v>563</v>
      </c>
      <c r="K1" s="312"/>
      <c r="L1" s="312"/>
    </row>
    <row r="2" spans="1:12" ht="30" customHeight="1">
      <c r="A2" s="1"/>
      <c r="J2" s="129"/>
      <c r="K2" s="312"/>
      <c r="L2" s="312"/>
    </row>
    <row r="3" spans="1:12" ht="15.75" customHeight="1">
      <c r="A3" s="1"/>
    </row>
    <row r="4" spans="1:12" ht="28.5">
      <c r="B4" s="186" t="s">
        <v>337</v>
      </c>
      <c r="C4" s="322">
        <v>6</v>
      </c>
      <c r="D4" s="322"/>
      <c r="E4" s="2" t="s">
        <v>75</v>
      </c>
      <c r="G4" s="299" t="s">
        <v>216</v>
      </c>
      <c r="H4" s="299"/>
      <c r="I4" s="299"/>
      <c r="J4" s="299"/>
      <c r="K4" s="299"/>
    </row>
    <row r="5" spans="1:12" ht="18.75" customHeight="1">
      <c r="B5" s="19"/>
      <c r="C5" s="29"/>
      <c r="D5" s="29"/>
    </row>
    <row r="6" spans="1:12" ht="25.5" customHeight="1">
      <c r="B6" s="300" t="s">
        <v>214</v>
      </c>
      <c r="C6" s="300"/>
      <c r="D6" s="300"/>
      <c r="E6" s="300"/>
      <c r="F6" s="300"/>
      <c r="G6" s="300"/>
      <c r="H6" s="300"/>
      <c r="I6" s="300"/>
      <c r="J6" s="300"/>
    </row>
    <row r="7" spans="1:12" ht="15.75" customHeight="1">
      <c r="B7" s="301" t="s">
        <v>171</v>
      </c>
      <c r="C7" s="303"/>
      <c r="D7" s="301"/>
      <c r="E7" s="302"/>
      <c r="F7" s="302"/>
      <c r="G7" s="302"/>
      <c r="H7" s="302"/>
      <c r="I7" s="302"/>
      <c r="J7" s="302"/>
      <c r="K7" s="303"/>
    </row>
    <row r="8" spans="1:12" ht="16.5" customHeight="1">
      <c r="A8" s="1"/>
      <c r="B8" s="301" t="s">
        <v>167</v>
      </c>
      <c r="C8" s="303"/>
      <c r="D8" s="309" t="s">
        <v>174</v>
      </c>
      <c r="E8" s="310"/>
      <c r="F8" s="310"/>
      <c r="G8" s="310"/>
      <c r="H8" s="310"/>
      <c r="I8" s="310"/>
      <c r="J8" s="310"/>
      <c r="K8" s="311"/>
    </row>
    <row r="9" spans="1:12" ht="16.5" customHeight="1">
      <c r="A9" s="1"/>
      <c r="B9" s="315" t="s">
        <v>58</v>
      </c>
      <c r="C9" s="316"/>
      <c r="D9" s="301"/>
      <c r="E9" s="302"/>
      <c r="F9" s="302"/>
      <c r="G9" s="302"/>
      <c r="H9" s="302"/>
      <c r="I9" s="302"/>
      <c r="J9" s="302"/>
      <c r="K9" s="303"/>
    </row>
    <row r="10" spans="1:12" ht="16.5" customHeight="1">
      <c r="A10" s="1"/>
      <c r="B10" s="296" t="s">
        <v>172</v>
      </c>
      <c r="C10" s="298"/>
      <c r="D10" s="296"/>
      <c r="E10" s="297"/>
      <c r="F10" s="297"/>
      <c r="G10" s="297"/>
      <c r="H10" s="297"/>
      <c r="I10" s="297"/>
      <c r="J10" s="297"/>
      <c r="K10" s="298"/>
    </row>
    <row r="11" spans="1:12" ht="16.5" customHeight="1">
      <c r="A11" s="1"/>
      <c r="B11" s="296" t="s">
        <v>173</v>
      </c>
      <c r="C11" s="298"/>
      <c r="D11" s="296"/>
      <c r="E11" s="297"/>
      <c r="F11" s="297"/>
      <c r="G11" s="297"/>
      <c r="H11" s="297"/>
      <c r="I11" s="297"/>
      <c r="J11" s="297"/>
      <c r="K11" s="298"/>
    </row>
    <row r="12" spans="1:12" ht="16.5" customHeight="1">
      <c r="A12" s="1"/>
      <c r="B12" s="318" t="s">
        <v>59</v>
      </c>
      <c r="C12" s="319"/>
      <c r="D12" s="306" t="s">
        <v>168</v>
      </c>
      <c r="E12" s="301"/>
      <c r="F12" s="304" t="s">
        <v>170</v>
      </c>
      <c r="G12" s="305"/>
      <c r="H12" s="305"/>
      <c r="I12" s="305"/>
      <c r="J12" s="305"/>
      <c r="K12" s="305"/>
    </row>
    <row r="13" spans="1:12" ht="16.5" customHeight="1">
      <c r="A13" s="1"/>
      <c r="B13" s="320"/>
      <c r="C13" s="321"/>
      <c r="D13" s="307" t="s">
        <v>169</v>
      </c>
      <c r="E13" s="308"/>
      <c r="F13" s="304" t="s">
        <v>170</v>
      </c>
      <c r="G13" s="305"/>
      <c r="H13" s="305"/>
      <c r="I13" s="305"/>
      <c r="J13" s="305"/>
      <c r="K13" s="305"/>
    </row>
    <row r="14" spans="1:12" ht="16.5" customHeight="1">
      <c r="A14" s="1"/>
      <c r="B14" s="315" t="s">
        <v>83</v>
      </c>
      <c r="C14" s="316"/>
      <c r="D14" s="301"/>
      <c r="E14" s="302"/>
      <c r="F14" s="302"/>
      <c r="G14" s="302"/>
      <c r="H14" s="302"/>
      <c r="I14" s="302"/>
      <c r="J14" s="302"/>
      <c r="K14" s="303"/>
    </row>
    <row r="15" spans="1:12" ht="16.5" customHeight="1">
      <c r="A15" s="1"/>
      <c r="B15" s="315" t="s">
        <v>163</v>
      </c>
      <c r="C15" s="316"/>
      <c r="D15" s="296"/>
      <c r="E15" s="297"/>
      <c r="F15" s="297"/>
      <c r="G15" s="297"/>
      <c r="H15" s="297"/>
      <c r="I15" s="297"/>
      <c r="J15" s="297"/>
      <c r="K15" s="298"/>
    </row>
    <row r="16" spans="1:12" ht="16.5" customHeight="1">
      <c r="A16" s="1"/>
      <c r="B16" s="315" t="s">
        <v>60</v>
      </c>
      <c r="C16" s="316"/>
      <c r="D16" s="296"/>
      <c r="E16" s="297"/>
      <c r="F16" s="297"/>
      <c r="G16" s="297"/>
      <c r="H16" s="297"/>
      <c r="I16" s="297"/>
      <c r="J16" s="297"/>
      <c r="K16" s="298"/>
    </row>
    <row r="17" spans="1:12" ht="16.5" customHeight="1">
      <c r="A17" s="1"/>
      <c r="B17" s="315" t="s">
        <v>166</v>
      </c>
      <c r="C17" s="316"/>
      <c r="D17" s="301"/>
      <c r="E17" s="302"/>
      <c r="F17" s="302"/>
      <c r="G17" s="302"/>
      <c r="H17" s="302"/>
      <c r="I17" s="302"/>
      <c r="J17" s="302"/>
      <c r="K17" s="303"/>
    </row>
    <row r="18" spans="1:12" ht="16.5" customHeight="1">
      <c r="A18" s="1"/>
      <c r="B18" s="317"/>
      <c r="C18" s="317"/>
      <c r="D18" s="88"/>
      <c r="E18" s="20"/>
      <c r="F18" s="20"/>
      <c r="G18" s="20"/>
      <c r="H18" s="20"/>
      <c r="I18" s="20"/>
      <c r="J18" s="20"/>
      <c r="K18" s="20"/>
      <c r="L18" s="20"/>
    </row>
    <row r="19" spans="1:12" ht="15.6" customHeight="1">
      <c r="B19" s="1">
        <v>1</v>
      </c>
      <c r="C19" s="1" t="s">
        <v>77</v>
      </c>
      <c r="D19" s="1"/>
    </row>
    <row r="20" spans="1:12" ht="15.6" customHeight="1">
      <c r="B20" s="1">
        <v>2</v>
      </c>
      <c r="C20" s="1" t="s">
        <v>161</v>
      </c>
      <c r="D20" s="1"/>
    </row>
    <row r="21" spans="1:12" ht="15.6" customHeight="1">
      <c r="B21" s="1">
        <v>3</v>
      </c>
      <c r="C21" s="1" t="s">
        <v>78</v>
      </c>
      <c r="D21" s="1"/>
    </row>
    <row r="22" spans="1:12" ht="15.6" customHeight="1">
      <c r="B22" s="1">
        <v>4</v>
      </c>
      <c r="C22" s="1" t="s">
        <v>79</v>
      </c>
      <c r="D22" s="1"/>
    </row>
    <row r="23" spans="1:12" ht="15.6" customHeight="1">
      <c r="B23" s="1">
        <v>5</v>
      </c>
      <c r="C23" s="1" t="s">
        <v>162</v>
      </c>
      <c r="D23" s="1"/>
    </row>
    <row r="24" spans="1:12" ht="15.6" customHeight="1">
      <c r="B24" s="1">
        <v>6</v>
      </c>
      <c r="C24" s="1" t="s">
        <v>80</v>
      </c>
      <c r="D24" s="1"/>
    </row>
    <row r="25" spans="1:12" ht="15.6" customHeight="1">
      <c r="B25" s="92">
        <v>7</v>
      </c>
      <c r="C25" s="1" t="s">
        <v>81</v>
      </c>
      <c r="D25" s="1"/>
    </row>
    <row r="26" spans="1:12" ht="28.5" customHeight="1">
      <c r="B26" s="1"/>
    </row>
    <row r="27" spans="1:12" ht="15.6" customHeight="1">
      <c r="B27" s="1" t="s">
        <v>0</v>
      </c>
    </row>
    <row r="28" spans="1:12" ht="15.6" customHeight="1">
      <c r="B28" s="1" t="s">
        <v>76</v>
      </c>
    </row>
    <row r="29" spans="1:12" ht="15.6" customHeight="1">
      <c r="B29" s="26" t="s">
        <v>333</v>
      </c>
    </row>
    <row r="30" spans="1:12" ht="15.6" customHeight="1">
      <c r="B30" s="1" t="s">
        <v>65</v>
      </c>
    </row>
    <row r="31" spans="1:12" ht="15.6" customHeight="1">
      <c r="B31" s="30" t="s">
        <v>66</v>
      </c>
    </row>
    <row r="32" spans="1:12" ht="15.6" customHeight="1">
      <c r="B32" s="1" t="s">
        <v>215</v>
      </c>
    </row>
    <row r="33" spans="2:13" ht="15.6" customHeight="1">
      <c r="B33" s="1" t="s">
        <v>67</v>
      </c>
    </row>
    <row r="34" spans="2:13" ht="15.6" customHeight="1">
      <c r="B34" s="31" t="s">
        <v>68</v>
      </c>
    </row>
    <row r="35" spans="2:13" ht="15.6" customHeight="1">
      <c r="B35" s="26" t="s">
        <v>338</v>
      </c>
      <c r="C35" s="187">
        <f>+C4-1</f>
        <v>5</v>
      </c>
      <c r="D35" s="93" t="s">
        <v>176</v>
      </c>
      <c r="E35" s="93"/>
    </row>
    <row r="36" spans="2:13" ht="15.6" customHeight="1">
      <c r="B36" s="323" t="s">
        <v>350</v>
      </c>
      <c r="C36" s="323"/>
      <c r="D36" s="323"/>
      <c r="E36" s="323"/>
      <c r="F36" s="323"/>
      <c r="G36" s="323"/>
      <c r="H36" s="323"/>
      <c r="I36" s="323"/>
      <c r="J36" s="323"/>
      <c r="K36" s="323"/>
      <c r="L36" s="323"/>
      <c r="M36" s="323"/>
    </row>
    <row r="37" spans="2:13" s="3" customFormat="1" ht="15.6" customHeight="1">
      <c r="B37" s="323" t="s">
        <v>351</v>
      </c>
      <c r="C37" s="323"/>
      <c r="D37" s="323"/>
      <c r="E37" s="323"/>
      <c r="F37" s="323"/>
      <c r="G37" s="323"/>
      <c r="H37" s="323"/>
      <c r="I37" s="323"/>
      <c r="J37" s="323"/>
      <c r="K37" s="323"/>
      <c r="L37" s="323"/>
      <c r="M37" s="323"/>
    </row>
    <row r="38" spans="2:13" s="3" customFormat="1" ht="15.6" customHeight="1">
      <c r="B38" s="323" t="s">
        <v>74</v>
      </c>
      <c r="C38" s="323"/>
      <c r="D38" s="323"/>
      <c r="E38" s="323"/>
      <c r="F38" s="323"/>
      <c r="G38" s="323"/>
      <c r="H38" s="323"/>
      <c r="I38" s="323"/>
      <c r="J38" s="323"/>
      <c r="K38" s="323"/>
      <c r="L38" s="323"/>
      <c r="M38" s="323"/>
    </row>
    <row r="39" spans="2:13" ht="15.6" customHeight="1">
      <c r="B39" s="323" t="s">
        <v>70</v>
      </c>
      <c r="C39" s="323"/>
      <c r="D39" s="323"/>
      <c r="E39" s="323"/>
      <c r="F39" s="323"/>
      <c r="G39" s="323"/>
      <c r="H39" s="323"/>
      <c r="I39" s="323"/>
      <c r="J39" s="323"/>
      <c r="K39" s="323"/>
      <c r="L39" s="323"/>
      <c r="M39" s="323"/>
    </row>
    <row r="40" spans="2:13" ht="15.6" customHeight="1">
      <c r="B40" s="323" t="s">
        <v>352</v>
      </c>
      <c r="C40" s="323"/>
      <c r="D40" s="323"/>
      <c r="E40" s="323"/>
      <c r="F40" s="323"/>
      <c r="G40" s="323"/>
      <c r="H40" s="323"/>
      <c r="I40" s="323"/>
      <c r="J40" s="323"/>
      <c r="K40" s="323"/>
      <c r="L40" s="323"/>
      <c r="M40" s="323"/>
    </row>
    <row r="41" spans="2:13" ht="15.6" customHeight="1">
      <c r="B41" s="323" t="s">
        <v>74</v>
      </c>
      <c r="C41" s="323"/>
      <c r="D41" s="323"/>
      <c r="E41" s="323"/>
      <c r="F41" s="323"/>
      <c r="G41" s="323"/>
      <c r="H41" s="323"/>
      <c r="I41" s="323"/>
      <c r="J41" s="323"/>
      <c r="K41" s="323"/>
      <c r="L41" s="323"/>
      <c r="M41" s="323"/>
    </row>
    <row r="42" spans="2:13" ht="15.6" customHeight="1">
      <c r="B42" s="323" t="s">
        <v>71</v>
      </c>
      <c r="C42" s="323"/>
      <c r="D42" s="323"/>
      <c r="E42" s="323"/>
      <c r="F42" s="323"/>
      <c r="G42" s="323"/>
      <c r="H42" s="323"/>
      <c r="I42" s="323"/>
      <c r="J42" s="323"/>
      <c r="K42" s="323"/>
      <c r="L42" s="323"/>
      <c r="M42" s="323"/>
    </row>
    <row r="43" spans="2:13" ht="15.6" customHeight="1">
      <c r="B43" s="323" t="s">
        <v>353</v>
      </c>
      <c r="C43" s="323"/>
      <c r="D43" s="323"/>
      <c r="E43" s="323"/>
      <c r="F43" s="323"/>
      <c r="G43" s="323"/>
      <c r="H43" s="323"/>
      <c r="I43" s="323"/>
      <c r="J43" s="323"/>
      <c r="K43" s="323"/>
      <c r="L43" s="323"/>
      <c r="M43" s="323"/>
    </row>
    <row r="44" spans="2:13" ht="15.6" customHeight="1">
      <c r="B44" s="323" t="s">
        <v>74</v>
      </c>
      <c r="C44" s="323"/>
      <c r="D44" s="323"/>
      <c r="E44" s="323"/>
      <c r="F44" s="323"/>
      <c r="G44" s="323"/>
      <c r="H44" s="323"/>
      <c r="I44" s="323"/>
      <c r="J44" s="323"/>
      <c r="K44" s="323"/>
      <c r="L44" s="323"/>
      <c r="M44" s="323"/>
    </row>
    <row r="45" spans="2:13" ht="15.6" customHeight="1">
      <c r="B45" s="323" t="s">
        <v>69</v>
      </c>
      <c r="C45" s="323"/>
      <c r="D45" s="323"/>
      <c r="E45" s="323"/>
      <c r="F45" s="323"/>
      <c r="G45" s="323"/>
      <c r="H45" s="323"/>
      <c r="I45" s="323"/>
      <c r="J45" s="323"/>
      <c r="K45" s="323"/>
      <c r="L45" s="323"/>
      <c r="M45" s="323"/>
    </row>
    <row r="46" spans="2:13" ht="15.6" customHeight="1">
      <c r="B46" s="323" t="s">
        <v>73</v>
      </c>
      <c r="C46" s="323"/>
      <c r="D46" s="323"/>
      <c r="E46" s="323"/>
      <c r="F46" s="323"/>
      <c r="G46" s="323"/>
      <c r="H46" s="323"/>
      <c r="I46" s="323"/>
      <c r="J46" s="323"/>
      <c r="K46" s="323"/>
      <c r="L46" s="323"/>
      <c r="M46" s="323"/>
    </row>
    <row r="47" spans="2:13" ht="15.6" customHeight="1">
      <c r="B47" s="323" t="s">
        <v>72</v>
      </c>
      <c r="C47" s="323"/>
      <c r="D47" s="323"/>
      <c r="E47" s="323"/>
      <c r="F47" s="323"/>
      <c r="G47" s="323"/>
      <c r="H47" s="323"/>
      <c r="I47" s="323"/>
      <c r="J47" s="323"/>
      <c r="K47" s="323"/>
      <c r="L47" s="323"/>
      <c r="M47" s="323"/>
    </row>
    <row r="48" spans="2:13" ht="15.6" customHeight="1">
      <c r="B48" s="313" t="s">
        <v>348</v>
      </c>
      <c r="C48" s="314"/>
      <c r="D48" s="314"/>
      <c r="E48" s="314"/>
      <c r="F48" s="314"/>
      <c r="G48" s="314"/>
      <c r="H48" s="314"/>
      <c r="I48" s="314"/>
      <c r="J48" s="314"/>
      <c r="K48" s="314"/>
      <c r="L48" s="314"/>
    </row>
    <row r="49" spans="2:12" ht="15.6" customHeight="1">
      <c r="B49" s="314"/>
      <c r="C49" s="314"/>
      <c r="D49" s="314"/>
      <c r="E49" s="314"/>
      <c r="F49" s="314"/>
      <c r="G49" s="314"/>
      <c r="H49" s="314"/>
      <c r="I49" s="314"/>
      <c r="J49" s="314"/>
      <c r="K49" s="314"/>
      <c r="L49" s="314"/>
    </row>
    <row r="50" spans="2:12" ht="15.6" customHeight="1">
      <c r="B50" s="26" t="s">
        <v>339</v>
      </c>
      <c r="C50" s="187">
        <f>+C4-1</f>
        <v>5</v>
      </c>
      <c r="D50" s="93" t="s">
        <v>177</v>
      </c>
      <c r="E50" s="93"/>
    </row>
    <row r="51" spans="2:12" ht="15.6" customHeight="1">
      <c r="B51" s="26" t="s">
        <v>365</v>
      </c>
    </row>
    <row r="52" spans="2:12" ht="15.6" customHeight="1">
      <c r="B52" s="26" t="s">
        <v>82</v>
      </c>
    </row>
    <row r="53" spans="2:12" ht="15.6" customHeight="1">
      <c r="B53" s="26" t="s">
        <v>335</v>
      </c>
    </row>
    <row r="54" spans="2:12" ht="15.6" customHeight="1">
      <c r="B54" s="26" t="s">
        <v>336</v>
      </c>
    </row>
    <row r="55" spans="2:12" ht="15.6" customHeight="1">
      <c r="B55" s="26" t="s">
        <v>349</v>
      </c>
    </row>
  </sheetData>
  <mergeCells count="42">
    <mergeCell ref="B46:M46"/>
    <mergeCell ref="B47:M47"/>
    <mergeCell ref="B41:M41"/>
    <mergeCell ref="B42:M42"/>
    <mergeCell ref="B43:M43"/>
    <mergeCell ref="B44:M44"/>
    <mergeCell ref="B45:M45"/>
    <mergeCell ref="B36:M36"/>
    <mergeCell ref="B37:M37"/>
    <mergeCell ref="B38:M38"/>
    <mergeCell ref="B39:M39"/>
    <mergeCell ref="B40:M40"/>
    <mergeCell ref="K1:L1"/>
    <mergeCell ref="B48:L49"/>
    <mergeCell ref="B16:C16"/>
    <mergeCell ref="B8:C8"/>
    <mergeCell ref="B9:C9"/>
    <mergeCell ref="B14:C14"/>
    <mergeCell ref="B7:C7"/>
    <mergeCell ref="B18:C18"/>
    <mergeCell ref="B11:C11"/>
    <mergeCell ref="B10:C10"/>
    <mergeCell ref="B17:C17"/>
    <mergeCell ref="B15:C15"/>
    <mergeCell ref="B12:C13"/>
    <mergeCell ref="D17:K17"/>
    <mergeCell ref="K2:L2"/>
    <mergeCell ref="C4:D4"/>
    <mergeCell ref="D15:K15"/>
    <mergeCell ref="D16:K16"/>
    <mergeCell ref="G4:K4"/>
    <mergeCell ref="B6:J6"/>
    <mergeCell ref="D14:K14"/>
    <mergeCell ref="F12:K12"/>
    <mergeCell ref="F13:K13"/>
    <mergeCell ref="D12:E12"/>
    <mergeCell ref="D13:E13"/>
    <mergeCell ref="D7:K7"/>
    <mergeCell ref="D9:K9"/>
    <mergeCell ref="D8:K8"/>
    <mergeCell ref="D10:K10"/>
    <mergeCell ref="D11:K11"/>
  </mergeCells>
  <phoneticPr fontId="6"/>
  <printOptions horizontalCentered="1" verticalCentered="1"/>
  <pageMargins left="0.74803149606299213" right="0.62992125984251968" top="0.55118110236220474" bottom="0.39370078740157483" header="0.39370078740157483" footer="0.31496062992125984"/>
  <pageSetup paperSize="9" scale="92" orientation="portrait" r:id="rId1"/>
  <headerFooter alignWithMargins="0">
    <oddHeader xml:space="preserve">&amp;R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7"/>
  <sheetViews>
    <sheetView view="pageBreakPreview" topLeftCell="A13" zoomScale="90" zoomScaleNormal="100" zoomScaleSheetLayoutView="90" workbookViewId="0">
      <selection activeCell="K1" sqref="K1"/>
    </sheetView>
  </sheetViews>
  <sheetFormatPr defaultColWidth="10.6640625" defaultRowHeight="12.75"/>
  <cols>
    <col min="1" max="1" width="3.1640625" style="81" customWidth="1"/>
    <col min="2" max="2" width="13.6640625" style="81" customWidth="1"/>
    <col min="3" max="3" width="18.33203125" style="81" customWidth="1"/>
    <col min="4" max="4" width="19.5" style="81" customWidth="1"/>
    <col min="5" max="9" width="14.5" style="81" customWidth="1"/>
    <col min="10" max="10" width="1" style="81" customWidth="1"/>
    <col min="11" max="16384" width="10.6640625" style="81"/>
  </cols>
  <sheetData>
    <row r="1" spans="2:9" ht="22.5" customHeight="1">
      <c r="B1" s="539" t="s">
        <v>207</v>
      </c>
      <c r="C1" s="539"/>
      <c r="D1" s="540">
        <f>+表紙!C4-1</f>
        <v>5</v>
      </c>
      <c r="E1" s="540"/>
      <c r="F1" s="91"/>
      <c r="G1" s="6"/>
    </row>
    <row r="2" spans="2:9" ht="22.5" customHeight="1">
      <c r="B2" s="81" t="s">
        <v>164</v>
      </c>
    </row>
    <row r="3" spans="2:9" ht="22.5" customHeight="1">
      <c r="B3" s="83" t="s">
        <v>2</v>
      </c>
      <c r="C3" s="83" t="s">
        <v>3</v>
      </c>
      <c r="D3" s="83" t="s">
        <v>160</v>
      </c>
      <c r="E3" s="541" t="s">
        <v>159</v>
      </c>
      <c r="F3" s="541"/>
      <c r="G3" s="541"/>
      <c r="H3" s="541"/>
      <c r="I3" s="541"/>
    </row>
    <row r="4" spans="2:9" ht="22.5" customHeight="1">
      <c r="B4" s="85"/>
      <c r="C4" s="85"/>
      <c r="D4" s="84"/>
      <c r="E4" s="542"/>
      <c r="F4" s="542"/>
      <c r="G4" s="542"/>
      <c r="H4" s="542"/>
      <c r="I4" s="542"/>
    </row>
    <row r="5" spans="2:9" ht="22.5" customHeight="1">
      <c r="B5" s="85"/>
      <c r="C5" s="85"/>
      <c r="D5" s="84"/>
      <c r="E5" s="542"/>
      <c r="F5" s="542"/>
      <c r="G5" s="542"/>
      <c r="H5" s="542"/>
      <c r="I5" s="542"/>
    </row>
    <row r="6" spans="2:9" ht="22.5" customHeight="1">
      <c r="B6" s="85"/>
      <c r="C6" s="85"/>
      <c r="D6" s="84"/>
      <c r="E6" s="542"/>
      <c r="F6" s="542"/>
      <c r="G6" s="542"/>
      <c r="H6" s="542"/>
      <c r="I6" s="542"/>
    </row>
    <row r="7" spans="2:9" ht="22.5" customHeight="1">
      <c r="B7" s="85"/>
      <c r="C7" s="85"/>
      <c r="D7" s="84"/>
      <c r="E7" s="542"/>
      <c r="F7" s="542"/>
      <c r="G7" s="542"/>
      <c r="H7" s="542"/>
      <c r="I7" s="542"/>
    </row>
    <row r="8" spans="2:9" ht="22.5" customHeight="1">
      <c r="B8" s="85"/>
      <c r="C8" s="85"/>
      <c r="D8" s="84"/>
      <c r="E8" s="542"/>
      <c r="F8" s="542"/>
      <c r="G8" s="542"/>
      <c r="H8" s="542"/>
      <c r="I8" s="542"/>
    </row>
    <row r="9" spans="2:9" ht="22.5" customHeight="1">
      <c r="B9" s="85"/>
      <c r="C9" s="85"/>
      <c r="D9" s="84"/>
      <c r="E9" s="542"/>
      <c r="F9" s="542"/>
      <c r="G9" s="542"/>
      <c r="H9" s="542"/>
      <c r="I9" s="542"/>
    </row>
    <row r="10" spans="2:9" ht="22.5" customHeight="1">
      <c r="B10" s="85"/>
      <c r="C10" s="85"/>
      <c r="D10" s="84"/>
      <c r="E10" s="542"/>
      <c r="F10" s="542"/>
      <c r="G10" s="542"/>
      <c r="H10" s="542"/>
      <c r="I10" s="542"/>
    </row>
    <row r="11" spans="2:9" ht="22.5" customHeight="1">
      <c r="B11" s="85"/>
      <c r="C11" s="85"/>
      <c r="D11" s="84"/>
      <c r="E11" s="542"/>
      <c r="F11" s="542"/>
      <c r="G11" s="542"/>
      <c r="H11" s="542"/>
      <c r="I11" s="542"/>
    </row>
    <row r="12" spans="2:9" ht="22.5" customHeight="1">
      <c r="B12" s="85"/>
      <c r="C12" s="85"/>
      <c r="D12" s="84"/>
      <c r="E12" s="542"/>
      <c r="F12" s="542"/>
      <c r="G12" s="542"/>
      <c r="H12" s="542"/>
      <c r="I12" s="542"/>
    </row>
    <row r="13" spans="2:9" ht="22.5" customHeight="1">
      <c r="B13" s="85"/>
      <c r="C13" s="85"/>
      <c r="D13" s="84"/>
      <c r="E13" s="542"/>
      <c r="F13" s="542"/>
      <c r="G13" s="542"/>
      <c r="H13" s="542"/>
      <c r="I13" s="542"/>
    </row>
    <row r="14" spans="2:9" ht="22.5" customHeight="1">
      <c r="B14" s="85"/>
      <c r="C14" s="85"/>
      <c r="D14" s="84"/>
      <c r="E14" s="542"/>
      <c r="F14" s="542"/>
      <c r="G14" s="542"/>
      <c r="H14" s="542"/>
      <c r="I14" s="542"/>
    </row>
    <row r="15" spans="2:9" ht="22.5" customHeight="1">
      <c r="B15" s="85"/>
      <c r="C15" s="85"/>
      <c r="D15" s="84"/>
      <c r="E15" s="542"/>
      <c r="F15" s="542"/>
      <c r="G15" s="542"/>
      <c r="H15" s="542"/>
      <c r="I15" s="542"/>
    </row>
    <row r="16" spans="2:9" ht="22.5" customHeight="1">
      <c r="B16" s="85"/>
      <c r="C16" s="85"/>
      <c r="D16" s="84"/>
      <c r="E16" s="542"/>
      <c r="F16" s="542"/>
      <c r="G16" s="542"/>
      <c r="H16" s="542"/>
      <c r="I16" s="542"/>
    </row>
    <row r="17" spans="2:9" ht="22.5" customHeight="1">
      <c r="B17" s="85"/>
      <c r="C17" s="85"/>
      <c r="D17" s="84"/>
      <c r="E17" s="542"/>
      <c r="F17" s="542"/>
      <c r="G17" s="542"/>
      <c r="H17" s="542"/>
      <c r="I17" s="542"/>
    </row>
    <row r="18" spans="2:9" ht="22.5" customHeight="1">
      <c r="B18" s="85"/>
      <c r="C18" s="85"/>
      <c r="D18" s="84"/>
      <c r="E18" s="542"/>
      <c r="F18" s="542"/>
      <c r="G18" s="542"/>
      <c r="H18" s="542"/>
      <c r="I18" s="542"/>
    </row>
    <row r="19" spans="2:9" ht="22.5" customHeight="1">
      <c r="B19" s="85"/>
      <c r="C19" s="85"/>
      <c r="D19" s="84"/>
      <c r="E19" s="542"/>
      <c r="F19" s="542"/>
      <c r="G19" s="542"/>
      <c r="H19" s="542"/>
      <c r="I19" s="542"/>
    </row>
    <row r="20" spans="2:9" ht="22.5" customHeight="1">
      <c r="B20" s="85"/>
      <c r="C20" s="85"/>
      <c r="D20" s="84"/>
      <c r="E20" s="542"/>
      <c r="F20" s="542"/>
      <c r="G20" s="542"/>
      <c r="H20" s="542"/>
      <c r="I20" s="542"/>
    </row>
    <row r="21" spans="2:9" ht="22.5" customHeight="1">
      <c r="B21" s="85"/>
      <c r="C21" s="85"/>
      <c r="D21" s="84"/>
      <c r="E21" s="542"/>
      <c r="F21" s="542"/>
      <c r="G21" s="542"/>
      <c r="H21" s="542"/>
      <c r="I21" s="542"/>
    </row>
    <row r="22" spans="2:9" ht="22.5" customHeight="1">
      <c r="B22" s="85"/>
      <c r="C22" s="85"/>
      <c r="D22" s="84"/>
      <c r="E22" s="542"/>
      <c r="F22" s="542"/>
      <c r="G22" s="542"/>
      <c r="H22" s="542"/>
      <c r="I22" s="542"/>
    </row>
    <row r="23" spans="2:9" ht="22.5" customHeight="1">
      <c r="B23" s="85"/>
      <c r="C23" s="85"/>
      <c r="D23" s="84"/>
      <c r="E23" s="542"/>
      <c r="F23" s="542"/>
      <c r="G23" s="542"/>
      <c r="H23" s="542"/>
      <c r="I23" s="542"/>
    </row>
    <row r="24" spans="2:9" ht="22.5" customHeight="1">
      <c r="B24" s="85"/>
      <c r="C24" s="85"/>
      <c r="D24" s="84"/>
      <c r="E24" s="542"/>
      <c r="F24" s="542"/>
      <c r="G24" s="542"/>
      <c r="H24" s="542"/>
      <c r="I24" s="542"/>
    </row>
    <row r="25" spans="2:9" ht="22.5" customHeight="1">
      <c r="B25" s="85"/>
      <c r="C25" s="85"/>
      <c r="D25" s="84"/>
      <c r="E25" s="542"/>
      <c r="F25" s="542"/>
      <c r="G25" s="542"/>
      <c r="H25" s="542"/>
      <c r="I25" s="542"/>
    </row>
    <row r="26" spans="2:9" ht="22.5" customHeight="1">
      <c r="B26" s="85"/>
      <c r="C26" s="85"/>
      <c r="D26" s="84"/>
      <c r="E26" s="542"/>
      <c r="F26" s="542"/>
      <c r="G26" s="542"/>
      <c r="H26" s="542"/>
      <c r="I26" s="542"/>
    </row>
    <row r="27" spans="2:9" ht="22.5" customHeight="1">
      <c r="B27" s="85"/>
      <c r="C27" s="85"/>
      <c r="D27" s="84"/>
      <c r="E27" s="542"/>
      <c r="F27" s="542"/>
      <c r="G27" s="542"/>
      <c r="H27" s="542"/>
      <c r="I27" s="542"/>
    </row>
    <row r="28" spans="2:9" ht="22.5" customHeight="1">
      <c r="B28" s="85"/>
      <c r="C28" s="85"/>
      <c r="D28" s="84"/>
      <c r="E28" s="542"/>
      <c r="F28" s="542"/>
      <c r="G28" s="542"/>
      <c r="H28" s="542"/>
      <c r="I28" s="542"/>
    </row>
    <row r="29" spans="2:9" ht="22.5" customHeight="1">
      <c r="B29" s="85"/>
      <c r="C29" s="85"/>
      <c r="D29" s="84"/>
      <c r="E29" s="542"/>
      <c r="F29" s="542"/>
      <c r="G29" s="542"/>
      <c r="H29" s="542"/>
      <c r="I29" s="542"/>
    </row>
    <row r="30" spans="2:9" ht="22.5" customHeight="1">
      <c r="B30" s="85"/>
      <c r="C30" s="85"/>
      <c r="D30" s="84"/>
      <c r="E30" s="542"/>
      <c r="F30" s="542"/>
      <c r="G30" s="542"/>
      <c r="H30" s="542"/>
      <c r="I30" s="542"/>
    </row>
    <row r="31" spans="2:9" ht="22.5" customHeight="1">
      <c r="B31" s="85"/>
      <c r="C31" s="85"/>
      <c r="D31" s="84"/>
      <c r="E31" s="542"/>
      <c r="F31" s="542"/>
      <c r="G31" s="542"/>
      <c r="H31" s="542"/>
      <c r="I31" s="542"/>
    </row>
    <row r="32" spans="2:9" ht="22.5" customHeight="1">
      <c r="B32" s="85"/>
      <c r="C32" s="85"/>
      <c r="D32" s="84"/>
      <c r="E32" s="542"/>
      <c r="F32" s="542"/>
      <c r="G32" s="542"/>
      <c r="H32" s="542"/>
      <c r="I32" s="542"/>
    </row>
    <row r="33" spans="2:9" ht="22.5" customHeight="1">
      <c r="B33" s="85"/>
      <c r="C33" s="85"/>
      <c r="D33" s="84"/>
      <c r="E33" s="542"/>
      <c r="F33" s="542"/>
      <c r="G33" s="542"/>
      <c r="H33" s="542"/>
      <c r="I33" s="542"/>
    </row>
    <row r="34" spans="2:9" ht="22.5" customHeight="1">
      <c r="B34" s="85"/>
      <c r="C34" s="85"/>
      <c r="D34" s="84"/>
      <c r="E34" s="542"/>
      <c r="F34" s="542"/>
      <c r="G34" s="542"/>
      <c r="H34" s="542"/>
      <c r="I34" s="542"/>
    </row>
    <row r="35" spans="2:9" ht="22.5" customHeight="1">
      <c r="B35" s="85"/>
      <c r="C35" s="85"/>
      <c r="D35" s="84"/>
      <c r="E35" s="542"/>
      <c r="F35" s="542"/>
      <c r="G35" s="542"/>
      <c r="H35" s="542"/>
      <c r="I35" s="542"/>
    </row>
    <row r="36" spans="2:9" ht="22.5" customHeight="1">
      <c r="B36" s="81" t="s">
        <v>158</v>
      </c>
      <c r="C36" s="82"/>
      <c r="D36" s="82"/>
      <c r="E36" s="82"/>
    </row>
    <row r="37" spans="2:9" ht="22.5" customHeight="1">
      <c r="B37" s="81" t="s">
        <v>157</v>
      </c>
      <c r="C37" s="82"/>
      <c r="D37" s="82"/>
      <c r="E37" s="82"/>
    </row>
  </sheetData>
  <mergeCells count="35">
    <mergeCell ref="E26:I26"/>
    <mergeCell ref="E33:I33"/>
    <mergeCell ref="E34:I34"/>
    <mergeCell ref="E35:I35"/>
    <mergeCell ref="E27:I27"/>
    <mergeCell ref="E28:I28"/>
    <mergeCell ref="E29:I29"/>
    <mergeCell ref="E30:I30"/>
    <mergeCell ref="E31:I31"/>
    <mergeCell ref="E32:I32"/>
    <mergeCell ref="E21:I21"/>
    <mergeCell ref="E22:I22"/>
    <mergeCell ref="E23:I23"/>
    <mergeCell ref="E24:I24"/>
    <mergeCell ref="E25:I25"/>
    <mergeCell ref="E16:I16"/>
    <mergeCell ref="E17:I17"/>
    <mergeCell ref="E18:I18"/>
    <mergeCell ref="E19:I19"/>
    <mergeCell ref="E20:I20"/>
    <mergeCell ref="E11:I11"/>
    <mergeCell ref="E12:I12"/>
    <mergeCell ref="E13:I13"/>
    <mergeCell ref="E14:I14"/>
    <mergeCell ref="E15:I15"/>
    <mergeCell ref="E6:I6"/>
    <mergeCell ref="E7:I7"/>
    <mergeCell ref="E8:I8"/>
    <mergeCell ref="E9:I9"/>
    <mergeCell ref="E10:I10"/>
    <mergeCell ref="B1:C1"/>
    <mergeCell ref="D1:E1"/>
    <mergeCell ref="E3:I3"/>
    <mergeCell ref="E4:I4"/>
    <mergeCell ref="E5:I5"/>
  </mergeCells>
  <phoneticPr fontId="6"/>
  <printOptions horizontalCentered="1"/>
  <pageMargins left="0.74803149606299213" right="0.62992125984251968" top="0.55118110236220474" bottom="0.39370078740157483" header="0.39370078740157483" footer="0.31496062992125984"/>
  <pageSetup paperSize="9" scale="86" firstPageNumber="6" orientation="portrait" r:id="rId1"/>
  <headerFooter alignWithMargins="0">
    <oddHeader>&amp;R（私営幼保連携型認定こども園)</oddHeader>
    <oddFooter>&amp;C&amp;12－９－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view="pageBreakPreview" zoomScaleNormal="100" zoomScaleSheetLayoutView="100" workbookViewId="0">
      <pane xSplit="2" ySplit="5" topLeftCell="C36" activePane="bottomRight" state="frozen"/>
      <selection pane="topRight" activeCell="C1" sqref="C1"/>
      <selection pane="bottomLeft" activeCell="A6" sqref="A6"/>
      <selection pane="bottomRight" activeCell="L55" sqref="L55"/>
    </sheetView>
  </sheetViews>
  <sheetFormatPr defaultRowHeight="13.5"/>
  <cols>
    <col min="1" max="1" width="6" style="200" customWidth="1"/>
    <col min="2" max="2" width="21" style="200" customWidth="1"/>
    <col min="3" max="5" width="10.33203125" style="200" bestFit="1" customWidth="1"/>
    <col min="6" max="14" width="10.83203125" style="200" customWidth="1"/>
    <col min="15" max="16384" width="9.33203125" style="200"/>
  </cols>
  <sheetData>
    <row r="1" spans="1:14" s="213" customFormat="1" ht="21.75" customHeight="1">
      <c r="A1" s="570" t="s">
        <v>240</v>
      </c>
      <c r="B1" s="570"/>
      <c r="C1" s="208"/>
      <c r="D1" s="209" t="s">
        <v>368</v>
      </c>
      <c r="E1" s="210"/>
      <c r="F1" s="211">
        <f>COUNTA(C7:C10,C12:C15,C17:C20)</f>
        <v>0</v>
      </c>
      <c r="G1" s="212" t="s">
        <v>369</v>
      </c>
    </row>
    <row r="2" spans="1:14" s="213" customFormat="1" ht="15" customHeight="1">
      <c r="B2" s="213" t="s">
        <v>370</v>
      </c>
      <c r="F2" s="214"/>
      <c r="G2" s="214"/>
      <c r="H2" s="214"/>
      <c r="I2" s="214"/>
      <c r="J2" s="214"/>
      <c r="K2" s="214"/>
      <c r="L2" s="214"/>
      <c r="M2" s="214"/>
      <c r="N2" s="214"/>
    </row>
    <row r="3" spans="1:14" s="213" customFormat="1" ht="81" customHeight="1">
      <c r="A3" s="571" t="s">
        <v>239</v>
      </c>
      <c r="B3" s="571"/>
      <c r="C3" s="573" t="s">
        <v>320</v>
      </c>
      <c r="D3" s="573" t="s">
        <v>238</v>
      </c>
      <c r="E3" s="560" t="s">
        <v>237</v>
      </c>
      <c r="F3" s="560" t="s">
        <v>321</v>
      </c>
      <c r="G3" s="560" t="s">
        <v>322</v>
      </c>
      <c r="H3" s="560" t="s">
        <v>323</v>
      </c>
      <c r="I3" s="562" t="s">
        <v>324</v>
      </c>
      <c r="J3" s="563"/>
      <c r="K3" s="563"/>
      <c r="L3" s="564"/>
      <c r="M3" s="565" t="s">
        <v>371</v>
      </c>
      <c r="N3" s="565" t="s">
        <v>236</v>
      </c>
    </row>
    <row r="4" spans="1:14" s="213" customFormat="1" ht="23.25" customHeight="1">
      <c r="A4" s="571"/>
      <c r="B4" s="571"/>
      <c r="C4" s="573"/>
      <c r="D4" s="573"/>
      <c r="E4" s="561"/>
      <c r="F4" s="561"/>
      <c r="G4" s="561"/>
      <c r="H4" s="561"/>
      <c r="I4" s="215" t="s">
        <v>235</v>
      </c>
      <c r="J4" s="216" t="s">
        <v>383</v>
      </c>
      <c r="K4" s="217" t="s">
        <v>384</v>
      </c>
      <c r="L4" s="215" t="s">
        <v>325</v>
      </c>
      <c r="M4" s="566"/>
      <c r="N4" s="566"/>
    </row>
    <row r="5" spans="1:14" s="213" customFormat="1" ht="16.5" customHeight="1" thickBot="1">
      <c r="A5" s="571"/>
      <c r="B5" s="572"/>
      <c r="C5" s="218" t="s">
        <v>326</v>
      </c>
      <c r="D5" s="218" t="s">
        <v>327</v>
      </c>
      <c r="E5" s="218" t="s">
        <v>327</v>
      </c>
      <c r="F5" s="218" t="s">
        <v>328</v>
      </c>
      <c r="G5" s="218" t="s">
        <v>328</v>
      </c>
      <c r="H5" s="218" t="s">
        <v>328</v>
      </c>
      <c r="I5" s="218" t="s">
        <v>372</v>
      </c>
      <c r="J5" s="218" t="s">
        <v>328</v>
      </c>
      <c r="K5" s="218" t="s">
        <v>328</v>
      </c>
      <c r="L5" s="218" t="s">
        <v>328</v>
      </c>
      <c r="M5" s="218" t="s">
        <v>327</v>
      </c>
      <c r="N5" s="218" t="s">
        <v>327</v>
      </c>
    </row>
    <row r="6" spans="1:14" s="223" customFormat="1" ht="32.25" customHeight="1" thickBot="1">
      <c r="A6" s="567" t="s">
        <v>234</v>
      </c>
      <c r="B6" s="219" t="s">
        <v>232</v>
      </c>
      <c r="C6" s="220"/>
      <c r="D6" s="220"/>
      <c r="E6" s="220"/>
      <c r="F6" s="220"/>
      <c r="G6" s="220"/>
      <c r="H6" s="220"/>
      <c r="I6" s="220"/>
      <c r="J6" s="220"/>
      <c r="K6" s="220"/>
      <c r="L6" s="220"/>
      <c r="M6" s="221"/>
      <c r="N6" s="222"/>
    </row>
    <row r="7" spans="1:14" s="223" customFormat="1" ht="20.100000000000001" customHeight="1">
      <c r="A7" s="568"/>
      <c r="B7" s="224" t="s">
        <v>231</v>
      </c>
      <c r="C7" s="224"/>
      <c r="D7" s="224"/>
      <c r="E7" s="224"/>
      <c r="F7" s="224"/>
      <c r="G7" s="224"/>
      <c r="H7" s="224"/>
      <c r="I7" s="224"/>
      <c r="J7" s="224"/>
      <c r="K7" s="224"/>
      <c r="L7" s="224"/>
      <c r="M7" s="224"/>
      <c r="N7" s="224"/>
    </row>
    <row r="8" spans="1:14" s="223" customFormat="1" ht="20.100000000000001" customHeight="1">
      <c r="A8" s="568"/>
      <c r="B8" s="225" t="s">
        <v>230</v>
      </c>
      <c r="C8" s="225"/>
      <c r="D8" s="225"/>
      <c r="E8" s="225"/>
      <c r="F8" s="225"/>
      <c r="G8" s="225"/>
      <c r="H8" s="225"/>
      <c r="I8" s="225"/>
      <c r="J8" s="225"/>
      <c r="K8" s="225"/>
      <c r="L8" s="225"/>
      <c r="M8" s="225"/>
      <c r="N8" s="225"/>
    </row>
    <row r="9" spans="1:14" s="223" customFormat="1" ht="20.100000000000001" customHeight="1">
      <c r="A9" s="568"/>
      <c r="B9" s="225" t="s">
        <v>229</v>
      </c>
      <c r="C9" s="225"/>
      <c r="D9" s="225"/>
      <c r="E9" s="225"/>
      <c r="F9" s="225"/>
      <c r="G9" s="225"/>
      <c r="H9" s="225"/>
      <c r="I9" s="225"/>
      <c r="J9" s="225"/>
      <c r="K9" s="225"/>
      <c r="L9" s="225"/>
      <c r="M9" s="225"/>
      <c r="N9" s="225"/>
    </row>
    <row r="10" spans="1:14" s="223" customFormat="1" ht="20.100000000000001" customHeight="1" thickBot="1">
      <c r="A10" s="568"/>
      <c r="B10" s="226" t="s">
        <v>228</v>
      </c>
      <c r="C10" s="226"/>
      <c r="D10" s="226"/>
      <c r="E10" s="226"/>
      <c r="F10" s="226"/>
      <c r="G10" s="226"/>
      <c r="H10" s="226"/>
      <c r="I10" s="226"/>
      <c r="J10" s="226"/>
      <c r="K10" s="226"/>
      <c r="L10" s="226"/>
      <c r="M10" s="226"/>
      <c r="N10" s="226"/>
    </row>
    <row r="11" spans="1:14" s="223" customFormat="1" ht="32.25" customHeight="1" thickBot="1">
      <c r="A11" s="569"/>
      <c r="B11" s="219" t="s">
        <v>227</v>
      </c>
      <c r="C11" s="220"/>
      <c r="D11" s="220"/>
      <c r="E11" s="220"/>
      <c r="F11" s="220"/>
      <c r="G11" s="220"/>
      <c r="H11" s="220"/>
      <c r="I11" s="220"/>
      <c r="J11" s="220"/>
      <c r="K11" s="220"/>
      <c r="L11" s="220"/>
      <c r="M11" s="221"/>
      <c r="N11" s="222"/>
    </row>
    <row r="12" spans="1:14" s="223" customFormat="1" ht="20.100000000000001" customHeight="1">
      <c r="A12" s="568"/>
      <c r="B12" s="224" t="s">
        <v>226</v>
      </c>
      <c r="C12" s="224"/>
      <c r="D12" s="224"/>
      <c r="E12" s="224"/>
      <c r="F12" s="224"/>
      <c r="G12" s="224"/>
      <c r="H12" s="224"/>
      <c r="I12" s="224"/>
      <c r="J12" s="224"/>
      <c r="K12" s="224"/>
      <c r="L12" s="224"/>
      <c r="M12" s="224"/>
      <c r="N12" s="224"/>
    </row>
    <row r="13" spans="1:14" s="223" customFormat="1" ht="20.100000000000001" customHeight="1">
      <c r="A13" s="568"/>
      <c r="B13" s="225" t="s">
        <v>225</v>
      </c>
      <c r="C13" s="225"/>
      <c r="D13" s="225"/>
      <c r="E13" s="225"/>
      <c r="F13" s="225"/>
      <c r="G13" s="225"/>
      <c r="H13" s="225"/>
      <c r="I13" s="225"/>
      <c r="J13" s="225"/>
      <c r="K13" s="225"/>
      <c r="L13" s="225"/>
      <c r="M13" s="225"/>
      <c r="N13" s="225"/>
    </row>
    <row r="14" spans="1:14" s="223" customFormat="1" ht="20.100000000000001" customHeight="1">
      <c r="A14" s="568"/>
      <c r="B14" s="225" t="s">
        <v>224</v>
      </c>
      <c r="C14" s="225"/>
      <c r="D14" s="225"/>
      <c r="E14" s="225"/>
      <c r="F14" s="225"/>
      <c r="G14" s="225"/>
      <c r="H14" s="225"/>
      <c r="I14" s="225"/>
      <c r="J14" s="225"/>
      <c r="K14" s="225"/>
      <c r="L14" s="225"/>
      <c r="M14" s="225"/>
      <c r="N14" s="225"/>
    </row>
    <row r="15" spans="1:14" s="223" customFormat="1" ht="20.100000000000001" customHeight="1" thickBot="1">
      <c r="A15" s="568"/>
      <c r="B15" s="226" t="s">
        <v>223</v>
      </c>
      <c r="C15" s="226"/>
      <c r="D15" s="226"/>
      <c r="E15" s="226"/>
      <c r="F15" s="226"/>
      <c r="G15" s="226"/>
      <c r="H15" s="226"/>
      <c r="I15" s="226"/>
      <c r="J15" s="226"/>
      <c r="K15" s="226"/>
      <c r="L15" s="226"/>
      <c r="M15" s="226"/>
      <c r="N15" s="226"/>
    </row>
    <row r="16" spans="1:14" s="223" customFormat="1" ht="32.25" customHeight="1" thickBot="1">
      <c r="A16" s="569"/>
      <c r="B16" s="219" t="s">
        <v>222</v>
      </c>
      <c r="C16" s="220"/>
      <c r="D16" s="220"/>
      <c r="E16" s="220"/>
      <c r="F16" s="220"/>
      <c r="G16" s="220"/>
      <c r="H16" s="220"/>
      <c r="I16" s="220"/>
      <c r="J16" s="220"/>
      <c r="K16" s="220"/>
      <c r="L16" s="220"/>
      <c r="M16" s="221"/>
      <c r="N16" s="222"/>
    </row>
    <row r="17" spans="1:14" s="223" customFormat="1" ht="20.100000000000001" customHeight="1">
      <c r="A17" s="568"/>
      <c r="B17" s="227" t="s">
        <v>221</v>
      </c>
      <c r="C17" s="224"/>
      <c r="D17" s="224"/>
      <c r="E17" s="224"/>
      <c r="F17" s="224"/>
      <c r="G17" s="224"/>
      <c r="H17" s="224"/>
      <c r="I17" s="224"/>
      <c r="J17" s="224"/>
      <c r="K17" s="224"/>
      <c r="L17" s="224"/>
      <c r="M17" s="224"/>
      <c r="N17" s="224"/>
    </row>
    <row r="18" spans="1:14" s="223" customFormat="1" ht="20.100000000000001" customHeight="1">
      <c r="A18" s="568"/>
      <c r="B18" s="225" t="s">
        <v>220</v>
      </c>
      <c r="C18" s="225"/>
      <c r="D18" s="225"/>
      <c r="E18" s="225"/>
      <c r="F18" s="225"/>
      <c r="G18" s="225"/>
      <c r="H18" s="225"/>
      <c r="I18" s="225"/>
      <c r="J18" s="225"/>
      <c r="K18" s="225"/>
      <c r="L18" s="225"/>
      <c r="M18" s="225"/>
      <c r="N18" s="225"/>
    </row>
    <row r="19" spans="1:14" s="223" customFormat="1" ht="20.100000000000001" customHeight="1">
      <c r="A19" s="568"/>
      <c r="B19" s="225" t="s">
        <v>219</v>
      </c>
      <c r="C19" s="225"/>
      <c r="D19" s="225"/>
      <c r="E19" s="225"/>
      <c r="F19" s="225"/>
      <c r="G19" s="225"/>
      <c r="H19" s="225"/>
      <c r="I19" s="225"/>
      <c r="J19" s="225"/>
      <c r="K19" s="225"/>
      <c r="L19" s="225"/>
      <c r="M19" s="225"/>
      <c r="N19" s="225"/>
    </row>
    <row r="20" spans="1:14" s="223" customFormat="1" ht="20.100000000000001" customHeight="1" thickBot="1">
      <c r="A20" s="568"/>
      <c r="B20" s="226" t="s">
        <v>218</v>
      </c>
      <c r="C20" s="226"/>
      <c r="D20" s="226"/>
      <c r="E20" s="226"/>
      <c r="F20" s="226"/>
      <c r="G20" s="226"/>
      <c r="H20" s="226"/>
      <c r="I20" s="226"/>
      <c r="J20" s="226"/>
      <c r="K20" s="226"/>
      <c r="L20" s="226"/>
      <c r="M20" s="226"/>
      <c r="N20" s="226"/>
    </row>
    <row r="21" spans="1:14" s="223" customFormat="1" ht="23.25" customHeight="1">
      <c r="A21" s="569"/>
      <c r="B21" s="228" t="s">
        <v>217</v>
      </c>
      <c r="C21" s="548" t="e">
        <f>SUM(C7:C10,C12:C15,C17:C20)/F1</f>
        <v>#DIV/0!</v>
      </c>
      <c r="D21" s="229" t="e">
        <f>SUM(D7:D10,D12:D15,D17:D20)/F1</f>
        <v>#DIV/0!</v>
      </c>
      <c r="E21" s="229" t="e">
        <f>SUM(E7:E10,E12:E15,E17:E20)/F1</f>
        <v>#DIV/0!</v>
      </c>
      <c r="F21" s="548" t="e">
        <f>SUM(F7:F10,F12:F15,F17:F20)/F1</f>
        <v>#DIV/0!</v>
      </c>
      <c r="G21" s="548" t="e">
        <f>SUM(G7:G10,G12:G15,G17:G20)/F1</f>
        <v>#DIV/0!</v>
      </c>
      <c r="H21" s="550" t="e">
        <f>SUM(H7:H10,H12:H15,H17:H20)/F1</f>
        <v>#DIV/0!</v>
      </c>
      <c r="I21" s="548" t="e">
        <f>SUM(I7:I10,I12:I15,I17:I20)/F1</f>
        <v>#DIV/0!</v>
      </c>
      <c r="J21" s="546" t="e">
        <f>SUM(J7:J10,J12:J15,J17:J20)/F1</f>
        <v>#DIV/0!</v>
      </c>
      <c r="K21" s="546" t="e">
        <f>SUM(K7:K10,K12:K15,K17:K20)/F1</f>
        <v>#DIV/0!</v>
      </c>
      <c r="L21" s="548" t="e">
        <f>SUM(L7:L10,L12:L15,L17:L20)/F1</f>
        <v>#DIV/0!</v>
      </c>
      <c r="M21" s="550" t="e">
        <f>SUM(M7:M10,M12:M15,M17:M20)/F1</f>
        <v>#DIV/0!</v>
      </c>
      <c r="N21" s="552" t="e">
        <f>SUM(N7:N10,N12:N15,N17:N20)/F1</f>
        <v>#DIV/0!</v>
      </c>
    </row>
    <row r="22" spans="1:14" s="223" customFormat="1" ht="20.25" customHeight="1" thickBot="1">
      <c r="A22" s="569"/>
      <c r="B22" s="230" t="s">
        <v>373</v>
      </c>
      <c r="C22" s="549"/>
      <c r="D22" s="231" t="e">
        <f>D21*4/C21</f>
        <v>#DIV/0!</v>
      </c>
      <c r="E22" s="231" t="e">
        <f>E21*9/C21</f>
        <v>#DIV/0!</v>
      </c>
      <c r="F22" s="549"/>
      <c r="G22" s="549"/>
      <c r="H22" s="551"/>
      <c r="I22" s="549"/>
      <c r="J22" s="547"/>
      <c r="K22" s="547"/>
      <c r="L22" s="549"/>
      <c r="M22" s="551"/>
      <c r="N22" s="553"/>
    </row>
    <row r="23" spans="1:14" s="223" customFormat="1" ht="13.5" customHeight="1" thickBot="1">
      <c r="A23" s="232"/>
      <c r="B23" s="233"/>
    </row>
    <row r="24" spans="1:14" s="223" customFormat="1" ht="32.25" customHeight="1" thickBot="1">
      <c r="A24" s="557" t="s">
        <v>233</v>
      </c>
      <c r="B24" s="219" t="s">
        <v>232</v>
      </c>
      <c r="C24" s="234"/>
      <c r="D24" s="234"/>
      <c r="E24" s="234"/>
      <c r="F24" s="234"/>
      <c r="G24" s="234"/>
      <c r="H24" s="234"/>
      <c r="I24" s="234"/>
      <c r="J24" s="234"/>
      <c r="K24" s="234"/>
      <c r="L24" s="234"/>
      <c r="M24" s="234"/>
      <c r="N24" s="235"/>
    </row>
    <row r="25" spans="1:14" s="223" customFormat="1" ht="20.100000000000001" customHeight="1">
      <c r="A25" s="558"/>
      <c r="B25" s="224" t="s">
        <v>231</v>
      </c>
      <c r="C25" s="224"/>
      <c r="D25" s="224"/>
      <c r="E25" s="224"/>
      <c r="F25" s="224"/>
      <c r="G25" s="224"/>
      <c r="H25" s="224"/>
      <c r="I25" s="224"/>
      <c r="J25" s="224"/>
      <c r="K25" s="224"/>
      <c r="L25" s="224"/>
      <c r="M25" s="224"/>
      <c r="N25" s="224"/>
    </row>
    <row r="26" spans="1:14" s="223" customFormat="1" ht="20.100000000000001" customHeight="1">
      <c r="A26" s="558"/>
      <c r="B26" s="225" t="s">
        <v>230</v>
      </c>
      <c r="C26" s="225"/>
      <c r="D26" s="225"/>
      <c r="E26" s="225"/>
      <c r="F26" s="225"/>
      <c r="G26" s="225"/>
      <c r="H26" s="225"/>
      <c r="I26" s="225"/>
      <c r="J26" s="225"/>
      <c r="K26" s="225"/>
      <c r="L26" s="225"/>
      <c r="M26" s="225"/>
      <c r="N26" s="225"/>
    </row>
    <row r="27" spans="1:14" s="223" customFormat="1" ht="20.100000000000001" customHeight="1">
      <c r="A27" s="558"/>
      <c r="B27" s="225" t="s">
        <v>229</v>
      </c>
      <c r="C27" s="225"/>
      <c r="D27" s="225"/>
      <c r="E27" s="225"/>
      <c r="F27" s="225"/>
      <c r="G27" s="225"/>
      <c r="H27" s="225"/>
      <c r="I27" s="225"/>
      <c r="J27" s="225"/>
      <c r="K27" s="225"/>
      <c r="L27" s="225"/>
      <c r="M27" s="225"/>
      <c r="N27" s="225"/>
    </row>
    <row r="28" spans="1:14" s="223" customFormat="1" ht="20.100000000000001" customHeight="1" thickBot="1">
      <c r="A28" s="558"/>
      <c r="B28" s="226" t="s">
        <v>228</v>
      </c>
      <c r="C28" s="226"/>
      <c r="D28" s="226"/>
      <c r="E28" s="226"/>
      <c r="F28" s="226"/>
      <c r="G28" s="226"/>
      <c r="H28" s="226"/>
      <c r="I28" s="226"/>
      <c r="J28" s="226"/>
      <c r="K28" s="226"/>
      <c r="L28" s="226"/>
      <c r="M28" s="226"/>
      <c r="N28" s="226"/>
    </row>
    <row r="29" spans="1:14" s="223" customFormat="1" ht="32.25" customHeight="1" thickBot="1">
      <c r="A29" s="558"/>
      <c r="B29" s="219" t="s">
        <v>227</v>
      </c>
      <c r="C29" s="234"/>
      <c r="D29" s="234"/>
      <c r="E29" s="234"/>
      <c r="F29" s="234"/>
      <c r="G29" s="234"/>
      <c r="H29" s="234"/>
      <c r="I29" s="234"/>
      <c r="J29" s="234"/>
      <c r="K29" s="234"/>
      <c r="L29" s="234"/>
      <c r="M29" s="234"/>
      <c r="N29" s="235"/>
    </row>
    <row r="30" spans="1:14" s="223" customFormat="1" ht="20.100000000000001" customHeight="1">
      <c r="A30" s="558"/>
      <c r="B30" s="224" t="s">
        <v>226</v>
      </c>
      <c r="C30" s="224"/>
      <c r="D30" s="224"/>
      <c r="E30" s="224"/>
      <c r="F30" s="224"/>
      <c r="G30" s="224"/>
      <c r="H30" s="224"/>
      <c r="I30" s="224"/>
      <c r="J30" s="224"/>
      <c r="K30" s="224"/>
      <c r="L30" s="224"/>
      <c r="M30" s="224"/>
      <c r="N30" s="224"/>
    </row>
    <row r="31" spans="1:14" s="223" customFormat="1" ht="20.100000000000001" customHeight="1">
      <c r="A31" s="558"/>
      <c r="B31" s="225" t="s">
        <v>225</v>
      </c>
      <c r="C31" s="225"/>
      <c r="D31" s="225"/>
      <c r="E31" s="225"/>
      <c r="F31" s="225"/>
      <c r="G31" s="225"/>
      <c r="H31" s="225"/>
      <c r="I31" s="225"/>
      <c r="J31" s="225"/>
      <c r="K31" s="225"/>
      <c r="L31" s="225"/>
      <c r="M31" s="225"/>
      <c r="N31" s="225"/>
    </row>
    <row r="32" spans="1:14" s="223" customFormat="1" ht="20.100000000000001" customHeight="1">
      <c r="A32" s="558"/>
      <c r="B32" s="225" t="s">
        <v>224</v>
      </c>
      <c r="C32" s="225"/>
      <c r="D32" s="225"/>
      <c r="E32" s="225"/>
      <c r="F32" s="225"/>
      <c r="G32" s="225"/>
      <c r="H32" s="225"/>
      <c r="I32" s="225"/>
      <c r="J32" s="225"/>
      <c r="K32" s="225"/>
      <c r="L32" s="225"/>
      <c r="M32" s="225"/>
      <c r="N32" s="225"/>
    </row>
    <row r="33" spans="1:15" s="223" customFormat="1" ht="20.100000000000001" customHeight="1" thickBot="1">
      <c r="A33" s="558"/>
      <c r="B33" s="226" t="s">
        <v>223</v>
      </c>
      <c r="C33" s="226"/>
      <c r="D33" s="226"/>
      <c r="E33" s="226"/>
      <c r="F33" s="226"/>
      <c r="G33" s="226"/>
      <c r="H33" s="226"/>
      <c r="I33" s="226"/>
      <c r="J33" s="226"/>
      <c r="K33" s="226"/>
      <c r="L33" s="226"/>
      <c r="M33" s="226"/>
      <c r="N33" s="226"/>
    </row>
    <row r="34" spans="1:15" s="223" customFormat="1" ht="32.25" customHeight="1" thickBot="1">
      <c r="A34" s="558"/>
      <c r="B34" s="219" t="s">
        <v>222</v>
      </c>
      <c r="C34" s="234"/>
      <c r="D34" s="234"/>
      <c r="E34" s="234"/>
      <c r="F34" s="234"/>
      <c r="G34" s="234"/>
      <c r="H34" s="234"/>
      <c r="I34" s="234"/>
      <c r="J34" s="234"/>
      <c r="K34" s="234"/>
      <c r="L34" s="234"/>
      <c r="M34" s="234"/>
      <c r="N34" s="235"/>
    </row>
    <row r="35" spans="1:15" s="223" customFormat="1" ht="20.100000000000001" customHeight="1">
      <c r="A35" s="558"/>
      <c r="B35" s="227" t="s">
        <v>221</v>
      </c>
      <c r="C35" s="224"/>
      <c r="D35" s="224"/>
      <c r="E35" s="224"/>
      <c r="F35" s="224"/>
      <c r="G35" s="224"/>
      <c r="H35" s="224"/>
      <c r="I35" s="224"/>
      <c r="J35" s="224"/>
      <c r="K35" s="224"/>
      <c r="L35" s="224"/>
      <c r="M35" s="224"/>
      <c r="N35" s="224"/>
    </row>
    <row r="36" spans="1:15" s="223" customFormat="1" ht="20.100000000000001" customHeight="1">
      <c r="A36" s="558"/>
      <c r="B36" s="225" t="s">
        <v>220</v>
      </c>
      <c r="C36" s="225"/>
      <c r="D36" s="225"/>
      <c r="E36" s="225"/>
      <c r="F36" s="225"/>
      <c r="G36" s="225"/>
      <c r="H36" s="225"/>
      <c r="I36" s="225"/>
      <c r="J36" s="225"/>
      <c r="K36" s="225"/>
      <c r="L36" s="225"/>
      <c r="M36" s="225"/>
      <c r="N36" s="225"/>
    </row>
    <row r="37" spans="1:15" s="223" customFormat="1" ht="18.75" customHeight="1">
      <c r="A37" s="558"/>
      <c r="B37" s="225" t="s">
        <v>219</v>
      </c>
      <c r="C37" s="225"/>
      <c r="D37" s="225"/>
      <c r="E37" s="225"/>
      <c r="F37" s="225"/>
      <c r="G37" s="225"/>
      <c r="H37" s="225"/>
      <c r="I37" s="225"/>
      <c r="J37" s="225"/>
      <c r="K37" s="225"/>
      <c r="L37" s="225"/>
      <c r="M37" s="225"/>
      <c r="N37" s="225"/>
    </row>
    <row r="38" spans="1:15" s="223" customFormat="1" ht="20.100000000000001" customHeight="1" thickBot="1">
      <c r="A38" s="558"/>
      <c r="B38" s="226" t="s">
        <v>218</v>
      </c>
      <c r="C38" s="226"/>
      <c r="D38" s="226"/>
      <c r="E38" s="226"/>
      <c r="F38" s="226"/>
      <c r="G38" s="226"/>
      <c r="H38" s="226"/>
      <c r="I38" s="226"/>
      <c r="J38" s="226"/>
      <c r="K38" s="226"/>
      <c r="L38" s="226"/>
      <c r="M38" s="226"/>
      <c r="N38" s="226"/>
    </row>
    <row r="39" spans="1:15" s="223" customFormat="1" ht="24.75" customHeight="1">
      <c r="A39" s="558"/>
      <c r="B39" s="228" t="s">
        <v>217</v>
      </c>
      <c r="C39" s="548" t="e">
        <f>SUM(C25:C28,C30:C33,C35:C38)/F1</f>
        <v>#DIV/0!</v>
      </c>
      <c r="D39" s="229" t="e">
        <f>SUM(D25:D28,D30:D33,D35:D38)/F1</f>
        <v>#DIV/0!</v>
      </c>
      <c r="E39" s="229" t="e">
        <f>SUM(E25:E28,E30:E33,E35:E38)/F1</f>
        <v>#DIV/0!</v>
      </c>
      <c r="F39" s="548" t="e">
        <f>SUM(F25:F28,F30:F33,F35:F38)/F1</f>
        <v>#DIV/0!</v>
      </c>
      <c r="G39" s="548" t="e">
        <f>SUM(G25:G28,G30:G33,G35:G38)/F1</f>
        <v>#DIV/0!</v>
      </c>
      <c r="H39" s="550" t="e">
        <f>SUM(H25:H28,H30:H33,H35:H38)/F1</f>
        <v>#DIV/0!</v>
      </c>
      <c r="I39" s="548" t="e">
        <f>SUM(I25:I28,I30:I33,I35:I38)/F1</f>
        <v>#DIV/0!</v>
      </c>
      <c r="J39" s="546" t="e">
        <f>SUM(J25:J28,J30:J33,J35:J38)/F1</f>
        <v>#DIV/0!</v>
      </c>
      <c r="K39" s="546" t="e">
        <f>SUM(K25:K28,K30:K33,K35:K38)/F1</f>
        <v>#DIV/0!</v>
      </c>
      <c r="L39" s="548" t="e">
        <f>SUM(L25:L28,L30:L33,L35:L38)/F1</f>
        <v>#DIV/0!</v>
      </c>
      <c r="M39" s="550" t="e">
        <f>SUM(M25:M28,M30:M33,M35:M38)/F1</f>
        <v>#DIV/0!</v>
      </c>
      <c r="N39" s="552" t="e">
        <f>SUM(N25:N28,N30:N33,N35:N38)/F1</f>
        <v>#DIV/0!</v>
      </c>
    </row>
    <row r="40" spans="1:15" s="223" customFormat="1" ht="24.75" customHeight="1" thickBot="1">
      <c r="A40" s="558"/>
      <c r="B40" s="230" t="s">
        <v>374</v>
      </c>
      <c r="C40" s="549"/>
      <c r="D40" s="231" t="e">
        <f>IF(D41=A47,D39*4/C39,(D39+D47*H41/100)*4/(C39+C47*H41/100))</f>
        <v>#DIV/0!</v>
      </c>
      <c r="E40" s="236" t="e">
        <f>IF(D41=A47,E39*9/C39,(E39+E47*H41/100)*9/(C39+C47*H41/100))</f>
        <v>#DIV/0!</v>
      </c>
      <c r="F40" s="549"/>
      <c r="G40" s="549"/>
      <c r="H40" s="551"/>
      <c r="I40" s="549"/>
      <c r="J40" s="547"/>
      <c r="K40" s="547"/>
      <c r="L40" s="549"/>
      <c r="M40" s="551"/>
      <c r="N40" s="553"/>
    </row>
    <row r="41" spans="1:15" s="223" customFormat="1" ht="24.75" customHeight="1" thickBot="1">
      <c r="A41" s="559"/>
      <c r="B41" s="554" t="s">
        <v>375</v>
      </c>
      <c r="C41" s="555"/>
      <c r="D41" s="237"/>
      <c r="E41" s="556" t="s">
        <v>376</v>
      </c>
      <c r="F41" s="556"/>
      <c r="G41" s="556"/>
      <c r="H41" s="238"/>
      <c r="I41" s="239" t="s">
        <v>327</v>
      </c>
      <c r="J41" s="213"/>
      <c r="K41" s="213"/>
      <c r="L41" s="213"/>
      <c r="M41" s="213"/>
      <c r="N41" s="213"/>
    </row>
    <row r="42" spans="1:15" s="213" customFormat="1" ht="6.75" customHeight="1"/>
    <row r="43" spans="1:15" s="213" customFormat="1" ht="48.75" customHeight="1">
      <c r="A43" s="240" t="s">
        <v>329</v>
      </c>
      <c r="B43" s="543" t="s">
        <v>385</v>
      </c>
      <c r="C43" s="544"/>
      <c r="D43" s="544"/>
      <c r="E43" s="544"/>
      <c r="F43" s="544"/>
      <c r="G43" s="544"/>
      <c r="H43" s="544"/>
      <c r="I43" s="544"/>
      <c r="J43" s="544"/>
      <c r="K43" s="544"/>
      <c r="L43" s="544"/>
      <c r="M43" s="544"/>
      <c r="N43" s="544"/>
    </row>
    <row r="44" spans="1:15" s="213" customFormat="1" ht="33" customHeight="1">
      <c r="A44" s="240">
        <v>2</v>
      </c>
      <c r="B44" s="545" t="s">
        <v>330</v>
      </c>
      <c r="C44" s="545"/>
      <c r="D44" s="545"/>
      <c r="E44" s="545"/>
      <c r="F44" s="545"/>
      <c r="G44" s="545"/>
      <c r="H44" s="545"/>
      <c r="I44" s="545"/>
      <c r="J44" s="545"/>
      <c r="K44" s="545"/>
      <c r="L44" s="545"/>
      <c r="M44" s="545"/>
      <c r="N44" s="545"/>
    </row>
    <row r="45" spans="1:15" s="213" customFormat="1" ht="29.25" customHeight="1">
      <c r="A45" s="240">
        <v>3</v>
      </c>
      <c r="B45" s="545" t="s">
        <v>377</v>
      </c>
      <c r="C45" s="545"/>
      <c r="D45" s="545"/>
      <c r="E45" s="545"/>
      <c r="F45" s="545"/>
      <c r="G45" s="545"/>
      <c r="H45" s="545"/>
      <c r="I45" s="545"/>
      <c r="J45" s="545"/>
      <c r="K45" s="545"/>
      <c r="L45" s="545"/>
      <c r="M45" s="545"/>
      <c r="N45" s="545"/>
    </row>
    <row r="46" spans="1:15" s="213" customFormat="1"/>
    <row r="47" spans="1:15" s="213" customFormat="1">
      <c r="A47" s="213" t="s">
        <v>378</v>
      </c>
      <c r="B47" s="213" t="s">
        <v>379</v>
      </c>
      <c r="C47" s="213">
        <v>156</v>
      </c>
      <c r="D47" s="213">
        <v>2.5</v>
      </c>
      <c r="E47" s="213">
        <v>0.3</v>
      </c>
      <c r="F47" s="213">
        <v>29</v>
      </c>
      <c r="G47" s="213">
        <v>3</v>
      </c>
      <c r="H47" s="213">
        <v>0.1</v>
      </c>
      <c r="I47" s="213">
        <v>0</v>
      </c>
      <c r="J47" s="213">
        <v>0.02</v>
      </c>
      <c r="K47" s="213">
        <v>0.01</v>
      </c>
      <c r="L47" s="213">
        <v>0</v>
      </c>
      <c r="M47" s="213">
        <v>1.5</v>
      </c>
      <c r="N47" s="213">
        <v>0</v>
      </c>
      <c r="O47" s="213" t="s">
        <v>380</v>
      </c>
    </row>
    <row r="48" spans="1:15" s="213" customFormat="1">
      <c r="A48" s="213" t="s">
        <v>381</v>
      </c>
    </row>
  </sheetData>
  <mergeCells count="38">
    <mergeCell ref="F3:F4"/>
    <mergeCell ref="A1:B1"/>
    <mergeCell ref="A3:B5"/>
    <mergeCell ref="C3:C4"/>
    <mergeCell ref="D3:D4"/>
    <mergeCell ref="E3:E4"/>
    <mergeCell ref="A6:A22"/>
    <mergeCell ref="C21:C22"/>
    <mergeCell ref="F21:F22"/>
    <mergeCell ref="G21:G22"/>
    <mergeCell ref="H21:H22"/>
    <mergeCell ref="N21:N22"/>
    <mergeCell ref="G3:G4"/>
    <mergeCell ref="H3:H4"/>
    <mergeCell ref="I3:L3"/>
    <mergeCell ref="M3:M4"/>
    <mergeCell ref="N3:N4"/>
    <mergeCell ref="I21:I22"/>
    <mergeCell ref="J21:J22"/>
    <mergeCell ref="K21:K22"/>
    <mergeCell ref="L21:L22"/>
    <mergeCell ref="M21:M22"/>
    <mergeCell ref="A24:A41"/>
    <mergeCell ref="C39:C40"/>
    <mergeCell ref="F39:F40"/>
    <mergeCell ref="G39:G40"/>
    <mergeCell ref="H39:H40"/>
    <mergeCell ref="B43:N43"/>
    <mergeCell ref="B44:N44"/>
    <mergeCell ref="B45:N45"/>
    <mergeCell ref="J39:J40"/>
    <mergeCell ref="K39:K40"/>
    <mergeCell ref="L39:L40"/>
    <mergeCell ref="M39:M40"/>
    <mergeCell ref="N39:N40"/>
    <mergeCell ref="B41:C41"/>
    <mergeCell ref="E41:G41"/>
    <mergeCell ref="I39:I40"/>
  </mergeCells>
  <phoneticPr fontId="6"/>
  <dataValidations count="1">
    <dataValidation type="list" allowBlank="1" showInputMessage="1" showErrorMessage="1" sqref="D41">
      <formula1>$A$47:$A$48</formula1>
    </dataValidation>
  </dataValidations>
  <printOptions horizontalCentered="1" verticalCentered="1"/>
  <pageMargins left="0.78740157480314965" right="0.43307086614173229" top="0.35433070866141736" bottom="0" header="0.31496062992125984" footer="0.31496062992125984"/>
  <pageSetup paperSize="9"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view="pageBreakPreview" topLeftCell="A34" zoomScaleNormal="100" zoomScaleSheetLayoutView="100" workbookViewId="0">
      <selection activeCell="E53" sqref="E53"/>
    </sheetView>
  </sheetViews>
  <sheetFormatPr defaultColWidth="10.6640625" defaultRowHeight="12.75"/>
  <cols>
    <col min="1" max="1" width="3.1640625" style="241" customWidth="1"/>
    <col min="2" max="2" width="7.83203125" style="241" customWidth="1"/>
    <col min="3" max="3" width="34.1640625" style="241" customWidth="1"/>
    <col min="4" max="4" width="24.1640625" style="241" customWidth="1"/>
    <col min="5" max="5" width="47.5" style="241" customWidth="1"/>
    <col min="6" max="6" width="2.6640625" style="241" customWidth="1"/>
    <col min="7" max="16384" width="10.6640625" style="241"/>
  </cols>
  <sheetData>
    <row r="1" spans="2:5" ht="26.25" customHeight="1">
      <c r="B1" s="574" t="s">
        <v>387</v>
      </c>
      <c r="C1" s="574"/>
      <c r="D1" s="575">
        <f>+'[1]７（１）未添付'!G1</f>
        <v>5</v>
      </c>
      <c r="E1" s="575"/>
    </row>
    <row r="2" spans="2:5" ht="18.75" customHeight="1"/>
    <row r="3" spans="2:5" ht="16.5" customHeight="1">
      <c r="B3" s="576" t="s">
        <v>388</v>
      </c>
      <c r="C3" s="576" t="s">
        <v>389</v>
      </c>
      <c r="D3" s="576" t="s">
        <v>390</v>
      </c>
      <c r="E3" s="576" t="s">
        <v>391</v>
      </c>
    </row>
    <row r="4" spans="2:5" ht="16.5" customHeight="1">
      <c r="B4" s="577"/>
      <c r="C4" s="579"/>
      <c r="D4" s="577"/>
      <c r="E4" s="577"/>
    </row>
    <row r="5" spans="2:5" ht="16.5" customHeight="1">
      <c r="B5" s="578"/>
      <c r="C5" s="580"/>
      <c r="D5" s="578"/>
      <c r="E5" s="578"/>
    </row>
    <row r="6" spans="2:5" ht="16.5" customHeight="1">
      <c r="B6" s="581" t="s">
        <v>392</v>
      </c>
      <c r="C6" s="584"/>
      <c r="D6" s="585"/>
      <c r="E6" s="587"/>
    </row>
    <row r="7" spans="2:5" ht="16.5" customHeight="1">
      <c r="B7" s="582"/>
      <c r="C7" s="579"/>
      <c r="D7" s="585"/>
      <c r="E7" s="579"/>
    </row>
    <row r="8" spans="2:5" ht="16.5" customHeight="1">
      <c r="B8" s="582"/>
      <c r="C8" s="580"/>
      <c r="D8" s="586"/>
      <c r="E8" s="580"/>
    </row>
    <row r="9" spans="2:5" ht="16.5" customHeight="1">
      <c r="B9" s="582"/>
      <c r="C9" s="584"/>
      <c r="D9" s="585"/>
      <c r="E9" s="587"/>
    </row>
    <row r="10" spans="2:5" ht="16.5" customHeight="1">
      <c r="B10" s="582"/>
      <c r="C10" s="579"/>
      <c r="D10" s="585"/>
      <c r="E10" s="579"/>
    </row>
    <row r="11" spans="2:5" ht="16.5" customHeight="1">
      <c r="B11" s="582"/>
      <c r="C11" s="580"/>
      <c r="D11" s="586"/>
      <c r="E11" s="580"/>
    </row>
    <row r="12" spans="2:5" ht="16.5" customHeight="1">
      <c r="B12" s="582"/>
      <c r="C12" s="584"/>
      <c r="D12" s="585"/>
      <c r="E12" s="587"/>
    </row>
    <row r="13" spans="2:5" ht="16.5" customHeight="1">
      <c r="B13" s="582"/>
      <c r="C13" s="579"/>
      <c r="D13" s="585"/>
      <c r="E13" s="579"/>
    </row>
    <row r="14" spans="2:5" ht="16.5" customHeight="1">
      <c r="B14" s="582"/>
      <c r="C14" s="580"/>
      <c r="D14" s="586"/>
      <c r="E14" s="580"/>
    </row>
    <row r="15" spans="2:5" ht="16.5" customHeight="1">
      <c r="B15" s="582"/>
      <c r="C15" s="584"/>
      <c r="D15" s="585"/>
      <c r="E15" s="587"/>
    </row>
    <row r="16" spans="2:5" ht="16.5" customHeight="1">
      <c r="B16" s="582"/>
      <c r="C16" s="579"/>
      <c r="D16" s="585"/>
      <c r="E16" s="579"/>
    </row>
    <row r="17" spans="2:5" ht="16.5" customHeight="1">
      <c r="B17" s="582"/>
      <c r="C17" s="580"/>
      <c r="D17" s="586"/>
      <c r="E17" s="580"/>
    </row>
    <row r="18" spans="2:5" ht="16.5" customHeight="1">
      <c r="B18" s="582"/>
      <c r="C18" s="584"/>
      <c r="D18" s="585"/>
      <c r="E18" s="587"/>
    </row>
    <row r="19" spans="2:5" ht="16.5" customHeight="1">
      <c r="B19" s="582"/>
      <c r="C19" s="579"/>
      <c r="D19" s="585"/>
      <c r="E19" s="579"/>
    </row>
    <row r="20" spans="2:5" ht="16.5" customHeight="1">
      <c r="B20" s="583"/>
      <c r="C20" s="580"/>
      <c r="D20" s="586"/>
      <c r="E20" s="580"/>
    </row>
    <row r="21" spans="2:5" ht="16.5" customHeight="1">
      <c r="B21" s="576" t="s">
        <v>393</v>
      </c>
      <c r="C21" s="589" t="s">
        <v>251</v>
      </c>
      <c r="D21" s="591">
        <f>SUM(D6:D20)</f>
        <v>0</v>
      </c>
      <c r="E21" s="589" t="s">
        <v>251</v>
      </c>
    </row>
    <row r="22" spans="2:5" ht="16.5" customHeight="1">
      <c r="B22" s="579"/>
      <c r="C22" s="577"/>
      <c r="D22" s="585"/>
      <c r="E22" s="577"/>
    </row>
    <row r="23" spans="2:5" ht="16.5" customHeight="1" thickBot="1">
      <c r="B23" s="588"/>
      <c r="C23" s="590"/>
      <c r="D23" s="592"/>
      <c r="E23" s="590"/>
    </row>
    <row r="24" spans="2:5" ht="16.5" customHeight="1" thickTop="1">
      <c r="B24" s="593" t="s">
        <v>394</v>
      </c>
      <c r="C24" s="584"/>
      <c r="D24" s="585"/>
      <c r="E24" s="587"/>
    </row>
    <row r="25" spans="2:5" ht="16.5" customHeight="1">
      <c r="B25" s="593"/>
      <c r="C25" s="579"/>
      <c r="D25" s="585"/>
      <c r="E25" s="579"/>
    </row>
    <row r="26" spans="2:5" ht="16.5" customHeight="1">
      <c r="B26" s="593"/>
      <c r="C26" s="580"/>
      <c r="D26" s="586"/>
      <c r="E26" s="580"/>
    </row>
    <row r="27" spans="2:5" ht="16.5" customHeight="1">
      <c r="B27" s="593"/>
      <c r="C27" s="584"/>
      <c r="D27" s="585"/>
      <c r="E27" s="587"/>
    </row>
    <row r="28" spans="2:5" ht="16.5" customHeight="1">
      <c r="B28" s="593"/>
      <c r="C28" s="579"/>
      <c r="D28" s="585"/>
      <c r="E28" s="579"/>
    </row>
    <row r="29" spans="2:5" ht="16.5" customHeight="1">
      <c r="B29" s="593"/>
      <c r="C29" s="580"/>
      <c r="D29" s="586"/>
      <c r="E29" s="580"/>
    </row>
    <row r="30" spans="2:5" ht="16.5" customHeight="1">
      <c r="B30" s="593"/>
      <c r="C30" s="584"/>
      <c r="D30" s="585"/>
      <c r="E30" s="587"/>
    </row>
    <row r="31" spans="2:5" ht="16.5" customHeight="1">
      <c r="B31" s="593"/>
      <c r="C31" s="579"/>
      <c r="D31" s="585"/>
      <c r="E31" s="579"/>
    </row>
    <row r="32" spans="2:5" ht="16.5" customHeight="1">
      <c r="B32" s="593"/>
      <c r="C32" s="580"/>
      <c r="D32" s="586"/>
      <c r="E32" s="580"/>
    </row>
    <row r="33" spans="2:5" ht="16.5" customHeight="1">
      <c r="B33" s="593"/>
      <c r="C33" s="584"/>
      <c r="D33" s="585"/>
      <c r="E33" s="587"/>
    </row>
    <row r="34" spans="2:5" ht="16.5" customHeight="1">
      <c r="B34" s="593"/>
      <c r="C34" s="579"/>
      <c r="D34" s="585"/>
      <c r="E34" s="579"/>
    </row>
    <row r="35" spans="2:5" ht="16.5" customHeight="1">
      <c r="B35" s="593"/>
      <c r="C35" s="580"/>
      <c r="D35" s="586"/>
      <c r="E35" s="580"/>
    </row>
    <row r="36" spans="2:5" ht="16.5" customHeight="1">
      <c r="B36" s="593"/>
      <c r="C36" s="584"/>
      <c r="D36" s="585"/>
      <c r="E36" s="587"/>
    </row>
    <row r="37" spans="2:5" ht="16.5" customHeight="1">
      <c r="B37" s="593"/>
      <c r="C37" s="579"/>
      <c r="D37" s="585"/>
      <c r="E37" s="579"/>
    </row>
    <row r="38" spans="2:5" ht="16.5" customHeight="1">
      <c r="B38" s="580"/>
      <c r="C38" s="580"/>
      <c r="D38" s="586"/>
      <c r="E38" s="580"/>
    </row>
    <row r="39" spans="2:5" ht="16.5" customHeight="1">
      <c r="B39" s="576" t="s">
        <v>393</v>
      </c>
      <c r="C39" s="589" t="s">
        <v>251</v>
      </c>
      <c r="D39" s="585">
        <f>SUM(D24:D38)</f>
        <v>0</v>
      </c>
      <c r="E39" s="589" t="s">
        <v>251</v>
      </c>
    </row>
    <row r="40" spans="2:5" ht="16.5" customHeight="1">
      <c r="B40" s="579"/>
      <c r="C40" s="577"/>
      <c r="D40" s="585"/>
      <c r="E40" s="577"/>
    </row>
    <row r="41" spans="2:5" ht="16.5" customHeight="1">
      <c r="B41" s="580"/>
      <c r="C41" s="578"/>
      <c r="D41" s="586"/>
      <c r="E41" s="577"/>
    </row>
    <row r="42" spans="2:5" ht="16.5" customHeight="1">
      <c r="E42" s="242"/>
    </row>
  </sheetData>
  <mergeCells count="46">
    <mergeCell ref="E33:E35"/>
    <mergeCell ref="C36:C38"/>
    <mergeCell ref="D36:D38"/>
    <mergeCell ref="E36:E38"/>
    <mergeCell ref="B39:B41"/>
    <mergeCell ref="C39:C41"/>
    <mergeCell ref="D39:D41"/>
    <mergeCell ref="E39:E41"/>
    <mergeCell ref="B21:B23"/>
    <mergeCell ref="C21:C23"/>
    <mergeCell ref="D21:D23"/>
    <mergeCell ref="E21:E23"/>
    <mergeCell ref="B24:B38"/>
    <mergeCell ref="C24:C26"/>
    <mergeCell ref="D24:D26"/>
    <mergeCell ref="E24:E26"/>
    <mergeCell ref="C27:C29"/>
    <mergeCell ref="D27:D29"/>
    <mergeCell ref="E27:E29"/>
    <mergeCell ref="C30:C32"/>
    <mergeCell ref="D30:D32"/>
    <mergeCell ref="E30:E32"/>
    <mergeCell ref="C33:C35"/>
    <mergeCell ref="D33:D35"/>
    <mergeCell ref="B6:B20"/>
    <mergeCell ref="C6:C8"/>
    <mergeCell ref="D6:D8"/>
    <mergeCell ref="E6:E8"/>
    <mergeCell ref="C9:C11"/>
    <mergeCell ref="D9:D11"/>
    <mergeCell ref="E9:E11"/>
    <mergeCell ref="C12:C14"/>
    <mergeCell ref="D12:D14"/>
    <mergeCell ref="E12:E14"/>
    <mergeCell ref="C15:C17"/>
    <mergeCell ref="D15:D17"/>
    <mergeCell ref="E15:E17"/>
    <mergeCell ref="C18:C20"/>
    <mergeCell ref="D18:D20"/>
    <mergeCell ref="E18:E20"/>
    <mergeCell ref="B1:C1"/>
    <mergeCell ref="D1:E1"/>
    <mergeCell ref="B3:B5"/>
    <mergeCell ref="C3:C5"/>
    <mergeCell ref="D3:D5"/>
    <mergeCell ref="E3:E5"/>
  </mergeCells>
  <phoneticPr fontId="6"/>
  <pageMargins left="0.59055118110236227" right="0" top="0.59055118110236227" bottom="0.39370078740157483" header="0.39370078740157483" footer="0"/>
  <pageSetup paperSize="9" firstPageNumber="23" orientation="portrait" useFirstPageNumber="1" horizontalDpi="4294967292" r:id="rId1"/>
  <headerFooter alignWithMargins="0">
    <oddHeader>&amp;R&amp;9（私営幼保連携型認定こども園)</oddHeader>
    <oddFooter>&amp;C&amp;13- 15 -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3"/>
  <sheetViews>
    <sheetView tabSelected="1" view="pageBreakPreview" topLeftCell="A34" zoomScaleNormal="100" zoomScaleSheetLayoutView="100" workbookViewId="0">
      <selection activeCell="J54" sqref="J54"/>
    </sheetView>
  </sheetViews>
  <sheetFormatPr defaultRowHeight="13.5"/>
  <cols>
    <col min="1" max="1" width="5" style="243" customWidth="1"/>
    <col min="2" max="2" width="6.33203125" style="248" customWidth="1"/>
    <col min="3" max="3" width="73" style="248" customWidth="1"/>
    <col min="4" max="4" width="16.83203125" style="244" customWidth="1"/>
    <col min="5" max="5" width="21.1640625" style="251" customWidth="1"/>
    <col min="6" max="6" width="5.1640625" style="244" customWidth="1"/>
    <col min="7" max="7" width="3" style="243" hidden="1" customWidth="1"/>
    <col min="8" max="16384" width="9.33203125" style="243"/>
  </cols>
  <sheetData>
    <row r="1" spans="1:6" ht="18.75" customHeight="1">
      <c r="B1" s="602" t="s">
        <v>395</v>
      </c>
      <c r="C1" s="603"/>
      <c r="D1" s="603"/>
      <c r="E1" s="604"/>
    </row>
    <row r="2" spans="1:6" ht="9.75" customHeight="1">
      <c r="B2" s="245"/>
      <c r="C2" s="246"/>
      <c r="D2" s="246"/>
      <c r="E2" s="247"/>
    </row>
    <row r="3" spans="1:6" ht="16.5" customHeight="1">
      <c r="D3" s="249" t="s">
        <v>396</v>
      </c>
      <c r="E3" s="605"/>
      <c r="F3" s="606"/>
    </row>
    <row r="4" spans="1:6" ht="16.5" customHeight="1">
      <c r="D4" s="250" t="s">
        <v>397</v>
      </c>
      <c r="E4" s="607"/>
      <c r="F4" s="608"/>
    </row>
    <row r="5" spans="1:6" ht="8.25" customHeight="1"/>
    <row r="6" spans="1:6" ht="15" customHeight="1">
      <c r="A6" s="243">
        <v>1</v>
      </c>
      <c r="B6" s="609" t="s">
        <v>398</v>
      </c>
      <c r="C6" s="610"/>
      <c r="D6" s="610"/>
      <c r="E6" s="610"/>
      <c r="F6" s="611"/>
    </row>
    <row r="7" spans="1:6" ht="15" customHeight="1">
      <c r="B7" s="610"/>
      <c r="C7" s="610"/>
      <c r="D7" s="610"/>
      <c r="E7" s="610"/>
      <c r="F7" s="611"/>
    </row>
    <row r="8" spans="1:6" ht="7.5" customHeight="1">
      <c r="B8" s="252"/>
      <c r="C8" s="252"/>
      <c r="D8" s="252"/>
      <c r="E8" s="252"/>
      <c r="F8" s="253"/>
    </row>
    <row r="9" spans="1:6" ht="15" customHeight="1">
      <c r="A9" s="243">
        <v>2</v>
      </c>
      <c r="B9" s="612" t="s">
        <v>399</v>
      </c>
      <c r="C9" s="613"/>
      <c r="D9" s="613"/>
      <c r="E9" s="613"/>
      <c r="F9" s="613"/>
    </row>
    <row r="10" spans="1:6" ht="8.25" customHeight="1"/>
    <row r="11" spans="1:6" ht="15" customHeight="1">
      <c r="B11" s="594" t="s">
        <v>400</v>
      </c>
      <c r="C11" s="595"/>
      <c r="D11" s="598" t="s">
        <v>401</v>
      </c>
      <c r="E11" s="600" t="s">
        <v>402</v>
      </c>
    </row>
    <row r="12" spans="1:6" ht="15" customHeight="1">
      <c r="B12" s="596"/>
      <c r="C12" s="597"/>
      <c r="D12" s="599"/>
      <c r="E12" s="601"/>
    </row>
    <row r="13" spans="1:6" ht="15" customHeight="1">
      <c r="B13" s="616" t="s">
        <v>403</v>
      </c>
      <c r="C13" s="617"/>
      <c r="D13" s="254"/>
      <c r="E13" s="255"/>
    </row>
    <row r="14" spans="1:6" ht="14.25" customHeight="1">
      <c r="B14" s="256">
        <v>1</v>
      </c>
      <c r="C14" s="257" t="s">
        <v>404</v>
      </c>
      <c r="D14" s="258"/>
      <c r="E14" s="259" t="s">
        <v>405</v>
      </c>
    </row>
    <row r="15" spans="1:6" ht="14.25" customHeight="1">
      <c r="B15" s="260">
        <v>2</v>
      </c>
      <c r="C15" s="261" t="s">
        <v>406</v>
      </c>
      <c r="D15" s="262"/>
      <c r="E15" s="263"/>
    </row>
    <row r="16" spans="1:6" ht="14.25" customHeight="1">
      <c r="B16" s="264">
        <v>3</v>
      </c>
      <c r="C16" s="261" t="s">
        <v>407</v>
      </c>
      <c r="D16" s="262"/>
      <c r="E16" s="265"/>
    </row>
    <row r="17" spans="2:5" ht="14.25" customHeight="1">
      <c r="B17" s="260">
        <v>4</v>
      </c>
      <c r="C17" s="261" t="s">
        <v>408</v>
      </c>
      <c r="D17" s="262"/>
      <c r="E17" s="266"/>
    </row>
    <row r="18" spans="2:5" ht="14.25" customHeight="1">
      <c r="B18" s="264">
        <v>5</v>
      </c>
      <c r="C18" s="261" t="s">
        <v>409</v>
      </c>
      <c r="D18" s="262"/>
      <c r="E18" s="266"/>
    </row>
    <row r="19" spans="2:5" ht="14.25" customHeight="1">
      <c r="B19" s="260">
        <v>6</v>
      </c>
      <c r="C19" s="261" t="s">
        <v>410</v>
      </c>
      <c r="D19" s="262"/>
      <c r="E19" s="266"/>
    </row>
    <row r="20" spans="2:5" ht="14.25" customHeight="1">
      <c r="B20" s="267">
        <v>7</v>
      </c>
      <c r="C20" s="268" t="s">
        <v>411</v>
      </c>
      <c r="D20" s="269"/>
      <c r="E20" s="270" t="s">
        <v>412</v>
      </c>
    </row>
    <row r="21" spans="2:5" ht="14.25" customHeight="1">
      <c r="B21" s="267">
        <v>8</v>
      </c>
      <c r="C21" s="268" t="s">
        <v>413</v>
      </c>
      <c r="D21" s="269"/>
      <c r="E21" s="270" t="s">
        <v>412</v>
      </c>
    </row>
    <row r="22" spans="2:5" ht="14.25" customHeight="1">
      <c r="B22" s="267">
        <v>9</v>
      </c>
      <c r="C22" s="268" t="s">
        <v>414</v>
      </c>
      <c r="D22" s="269"/>
      <c r="E22" s="270" t="s">
        <v>412</v>
      </c>
    </row>
    <row r="23" spans="2:5" ht="14.25" customHeight="1">
      <c r="B23" s="267">
        <v>10</v>
      </c>
      <c r="C23" s="268" t="s">
        <v>415</v>
      </c>
      <c r="D23" s="269"/>
      <c r="E23" s="270" t="s">
        <v>412</v>
      </c>
    </row>
    <row r="24" spans="2:5" ht="14.25" customHeight="1">
      <c r="B24" s="264">
        <v>11</v>
      </c>
      <c r="C24" s="261" t="s">
        <v>416</v>
      </c>
      <c r="D24" s="262"/>
      <c r="E24" s="265"/>
    </row>
    <row r="25" spans="2:5" ht="14.25" customHeight="1">
      <c r="B25" s="260">
        <v>12</v>
      </c>
      <c r="C25" s="271" t="s">
        <v>417</v>
      </c>
      <c r="D25" s="262"/>
      <c r="E25" s="265"/>
    </row>
    <row r="26" spans="2:5" ht="6" customHeight="1">
      <c r="B26" s="272"/>
      <c r="C26" s="273"/>
      <c r="D26" s="262"/>
      <c r="E26" s="266"/>
    </row>
    <row r="27" spans="2:5" ht="15" customHeight="1">
      <c r="B27" s="618" t="s">
        <v>418</v>
      </c>
      <c r="C27" s="619"/>
      <c r="D27" s="262"/>
      <c r="E27" s="265"/>
    </row>
    <row r="28" spans="2:5" ht="14.25" customHeight="1">
      <c r="B28" s="274">
        <v>1</v>
      </c>
      <c r="C28" s="257" t="s">
        <v>419</v>
      </c>
      <c r="D28" s="258"/>
      <c r="E28" s="259" t="s">
        <v>405</v>
      </c>
    </row>
    <row r="29" spans="2:5" ht="14.25" customHeight="1">
      <c r="B29" s="275">
        <v>2</v>
      </c>
      <c r="C29" s="261" t="s">
        <v>420</v>
      </c>
      <c r="D29" s="262"/>
      <c r="E29" s="263"/>
    </row>
    <row r="30" spans="2:5" ht="14.25" customHeight="1">
      <c r="B30" s="275"/>
      <c r="C30" s="261" t="s">
        <v>421</v>
      </c>
      <c r="D30" s="262"/>
      <c r="E30" s="263"/>
    </row>
    <row r="31" spans="2:5" ht="14.25" customHeight="1">
      <c r="B31" s="275">
        <v>3</v>
      </c>
      <c r="C31" s="261" t="s">
        <v>422</v>
      </c>
      <c r="D31" s="262"/>
      <c r="E31" s="263"/>
    </row>
    <row r="32" spans="2:5" ht="14.25" customHeight="1">
      <c r="B32" s="275">
        <v>4</v>
      </c>
      <c r="C32" s="261" t="s">
        <v>423</v>
      </c>
      <c r="D32" s="262"/>
      <c r="E32" s="263"/>
    </row>
    <row r="33" spans="2:5" ht="14.25" customHeight="1">
      <c r="B33" s="275">
        <v>5</v>
      </c>
      <c r="C33" s="261" t="s">
        <v>424</v>
      </c>
      <c r="D33" s="262"/>
      <c r="E33" s="263"/>
    </row>
    <row r="34" spans="2:5" ht="14.25" customHeight="1">
      <c r="B34" s="275">
        <v>6</v>
      </c>
      <c r="C34" s="261" t="s">
        <v>425</v>
      </c>
      <c r="D34" s="262"/>
      <c r="E34" s="263"/>
    </row>
    <row r="35" spans="2:5" ht="14.25" customHeight="1">
      <c r="B35" s="275">
        <v>7</v>
      </c>
      <c r="C35" s="276" t="s">
        <v>426</v>
      </c>
      <c r="D35" s="262"/>
      <c r="E35" s="263"/>
    </row>
    <row r="36" spans="2:5" ht="5.25" customHeight="1">
      <c r="B36" s="277"/>
      <c r="C36" s="276"/>
      <c r="D36" s="262"/>
      <c r="E36" s="278"/>
    </row>
    <row r="37" spans="2:5" ht="15" customHeight="1">
      <c r="B37" s="620" t="s">
        <v>427</v>
      </c>
      <c r="C37" s="621"/>
      <c r="D37" s="262"/>
      <c r="E37" s="278"/>
    </row>
    <row r="38" spans="2:5" ht="13.5" customHeight="1">
      <c r="B38" s="279">
        <v>1</v>
      </c>
      <c r="C38" s="268" t="s">
        <v>428</v>
      </c>
      <c r="D38" s="269"/>
      <c r="E38" s="270" t="s">
        <v>412</v>
      </c>
    </row>
    <row r="39" spans="2:5" ht="13.5" customHeight="1">
      <c r="B39" s="280">
        <v>2</v>
      </c>
      <c r="C39" s="276" t="s">
        <v>429</v>
      </c>
      <c r="D39" s="262"/>
      <c r="E39" s="278"/>
    </row>
    <row r="40" spans="2:5" ht="13.5" customHeight="1">
      <c r="B40" s="280">
        <v>3</v>
      </c>
      <c r="C40" s="276" t="s">
        <v>430</v>
      </c>
      <c r="D40" s="262"/>
      <c r="E40" s="278"/>
    </row>
    <row r="41" spans="2:5" ht="13.5" customHeight="1">
      <c r="B41" s="279">
        <v>4</v>
      </c>
      <c r="C41" s="268" t="s">
        <v>431</v>
      </c>
      <c r="D41" s="269"/>
      <c r="E41" s="270" t="s">
        <v>412</v>
      </c>
    </row>
    <row r="42" spans="2:5" ht="13.5" customHeight="1">
      <c r="B42" s="280">
        <v>5</v>
      </c>
      <c r="C42" s="276" t="s">
        <v>432</v>
      </c>
      <c r="D42" s="262"/>
      <c r="E42" s="278"/>
    </row>
    <row r="43" spans="2:5" ht="13.5" customHeight="1">
      <c r="B43" s="280">
        <v>6</v>
      </c>
      <c r="C43" s="276" t="s">
        <v>433</v>
      </c>
      <c r="D43" s="262"/>
      <c r="E43" s="278"/>
    </row>
    <row r="44" spans="2:5" ht="13.5" customHeight="1">
      <c r="B44" s="280">
        <v>7</v>
      </c>
      <c r="C44" s="276" t="s">
        <v>434</v>
      </c>
      <c r="D44" s="262"/>
      <c r="E44" s="278"/>
    </row>
    <row r="45" spans="2:5" ht="13.5" customHeight="1">
      <c r="B45" s="280">
        <v>8</v>
      </c>
      <c r="C45" s="276" t="s">
        <v>435</v>
      </c>
      <c r="D45" s="262"/>
      <c r="E45" s="278"/>
    </row>
    <row r="46" spans="2:5" ht="13.5" customHeight="1">
      <c r="B46" s="280">
        <v>9</v>
      </c>
      <c r="C46" s="276" t="s">
        <v>436</v>
      </c>
      <c r="D46" s="262"/>
      <c r="E46" s="278"/>
    </row>
    <row r="47" spans="2:5" ht="13.5" customHeight="1">
      <c r="B47" s="280">
        <v>10</v>
      </c>
      <c r="C47" s="276" t="s">
        <v>437</v>
      </c>
      <c r="D47" s="262"/>
      <c r="E47" s="278"/>
    </row>
    <row r="48" spans="2:5" ht="13.5" customHeight="1">
      <c r="B48" s="280">
        <v>11</v>
      </c>
      <c r="C48" s="276" t="s">
        <v>438</v>
      </c>
      <c r="D48" s="262"/>
      <c r="E48" s="278"/>
    </row>
    <row r="49" spans="2:5" ht="13.5" customHeight="1">
      <c r="B49" s="280">
        <v>12</v>
      </c>
      <c r="C49" s="276" t="s">
        <v>439</v>
      </c>
      <c r="D49" s="262"/>
      <c r="E49" s="278"/>
    </row>
    <row r="50" spans="2:5" ht="13.5" customHeight="1">
      <c r="B50" s="280">
        <v>13</v>
      </c>
      <c r="C50" s="276" t="s">
        <v>440</v>
      </c>
      <c r="D50" s="262"/>
      <c r="E50" s="278"/>
    </row>
    <row r="51" spans="2:5" ht="13.5" customHeight="1">
      <c r="B51" s="280">
        <v>14</v>
      </c>
      <c r="C51" s="276" t="s">
        <v>441</v>
      </c>
      <c r="D51" s="262"/>
      <c r="E51" s="278"/>
    </row>
    <row r="52" spans="2:5" ht="13.5" customHeight="1">
      <c r="B52" s="280">
        <v>15</v>
      </c>
      <c r="C52" s="276" t="s">
        <v>442</v>
      </c>
      <c r="D52" s="262"/>
      <c r="E52" s="278"/>
    </row>
    <row r="53" spans="2:5" ht="13.5" customHeight="1">
      <c r="B53" s="280">
        <v>16</v>
      </c>
      <c r="C53" s="276" t="s">
        <v>443</v>
      </c>
      <c r="D53" s="262"/>
      <c r="E53" s="278"/>
    </row>
    <row r="54" spans="2:5" ht="13.5" customHeight="1">
      <c r="B54" s="280">
        <v>17</v>
      </c>
      <c r="C54" s="276" t="s">
        <v>444</v>
      </c>
      <c r="D54" s="262"/>
      <c r="E54" s="278"/>
    </row>
    <row r="55" spans="2:5" ht="13.5" customHeight="1">
      <c r="B55" s="280">
        <v>18</v>
      </c>
      <c r="C55" s="276" t="s">
        <v>445</v>
      </c>
      <c r="D55" s="262"/>
      <c r="E55" s="278"/>
    </row>
    <row r="56" spans="2:5" ht="13.5" customHeight="1">
      <c r="B56" s="280">
        <v>19</v>
      </c>
      <c r="C56" s="281" t="s">
        <v>446</v>
      </c>
      <c r="D56" s="262"/>
      <c r="E56" s="295" t="s">
        <v>562</v>
      </c>
    </row>
    <row r="57" spans="2:5" ht="13.5" customHeight="1">
      <c r="B57" s="280">
        <v>20</v>
      </c>
      <c r="C57" s="281" t="s">
        <v>447</v>
      </c>
      <c r="D57" s="262"/>
      <c r="E57" s="295" t="s">
        <v>562</v>
      </c>
    </row>
    <row r="58" spans="2:5" ht="13.5" customHeight="1">
      <c r="B58" s="280">
        <v>21</v>
      </c>
      <c r="C58" s="276" t="s">
        <v>448</v>
      </c>
      <c r="D58" s="262"/>
      <c r="E58" s="278"/>
    </row>
    <row r="59" spans="2:5" ht="13.5" customHeight="1">
      <c r="B59" s="280">
        <v>22</v>
      </c>
      <c r="C59" s="276" t="s">
        <v>449</v>
      </c>
      <c r="D59" s="262"/>
      <c r="E59" s="278"/>
    </row>
    <row r="60" spans="2:5" ht="13.5" customHeight="1">
      <c r="B60" s="280">
        <v>23</v>
      </c>
      <c r="C60" s="276" t="s">
        <v>450</v>
      </c>
      <c r="D60" s="262"/>
      <c r="E60" s="278"/>
    </row>
    <row r="61" spans="2:5" ht="13.5" customHeight="1">
      <c r="B61" s="279">
        <v>24</v>
      </c>
      <c r="C61" s="282" t="s">
        <v>451</v>
      </c>
      <c r="D61" s="269"/>
      <c r="E61" s="270" t="s">
        <v>412</v>
      </c>
    </row>
    <row r="62" spans="2:5" ht="15" customHeight="1">
      <c r="B62" s="280">
        <v>25</v>
      </c>
      <c r="C62" s="276" t="s">
        <v>452</v>
      </c>
      <c r="D62" s="262"/>
      <c r="E62" s="278"/>
    </row>
    <row r="63" spans="2:5" ht="7.5" customHeight="1">
      <c r="B63" s="277"/>
      <c r="C63" s="276"/>
      <c r="D63" s="262"/>
      <c r="E63" s="278"/>
    </row>
    <row r="64" spans="2:5" ht="13.5" customHeight="1">
      <c r="B64" s="620" t="s">
        <v>453</v>
      </c>
      <c r="C64" s="621"/>
      <c r="D64" s="262"/>
      <c r="E64" s="278"/>
    </row>
    <row r="65" spans="2:5" ht="15" customHeight="1">
      <c r="B65" s="279">
        <v>1</v>
      </c>
      <c r="C65" s="268" t="s">
        <v>454</v>
      </c>
      <c r="D65" s="269"/>
      <c r="E65" s="270" t="s">
        <v>412</v>
      </c>
    </row>
    <row r="66" spans="2:5" ht="13.5" customHeight="1">
      <c r="B66" s="280">
        <v>2</v>
      </c>
      <c r="C66" s="276" t="s">
        <v>455</v>
      </c>
      <c r="D66" s="262"/>
      <c r="E66" s="278"/>
    </row>
    <row r="67" spans="2:5" ht="13.5" customHeight="1">
      <c r="B67" s="280">
        <v>3</v>
      </c>
      <c r="C67" s="276" t="s">
        <v>456</v>
      </c>
      <c r="D67" s="262"/>
      <c r="E67" s="278"/>
    </row>
    <row r="68" spans="2:5" ht="13.5" customHeight="1">
      <c r="B68" s="280">
        <v>4</v>
      </c>
      <c r="C68" s="276" t="s">
        <v>457</v>
      </c>
      <c r="D68" s="262"/>
      <c r="E68" s="278"/>
    </row>
    <row r="69" spans="2:5" ht="13.5" customHeight="1">
      <c r="B69" s="280">
        <v>5</v>
      </c>
      <c r="C69" s="276" t="s">
        <v>458</v>
      </c>
      <c r="D69" s="262"/>
      <c r="E69" s="278"/>
    </row>
    <row r="70" spans="2:5" ht="13.5" customHeight="1">
      <c r="B70" s="280">
        <v>6</v>
      </c>
      <c r="C70" s="276" t="s">
        <v>459</v>
      </c>
      <c r="D70" s="262"/>
      <c r="E70" s="278"/>
    </row>
    <row r="71" spans="2:5" ht="13.5" customHeight="1">
      <c r="B71" s="280">
        <v>7</v>
      </c>
      <c r="C71" s="276" t="s">
        <v>460</v>
      </c>
      <c r="D71" s="262"/>
      <c r="E71" s="278"/>
    </row>
    <row r="72" spans="2:5" ht="13.5" customHeight="1">
      <c r="B72" s="280">
        <v>8</v>
      </c>
      <c r="C72" s="276" t="s">
        <v>461</v>
      </c>
      <c r="D72" s="262"/>
      <c r="E72" s="278"/>
    </row>
    <row r="73" spans="2:5" ht="13.5" customHeight="1">
      <c r="B73" s="280">
        <v>9</v>
      </c>
      <c r="C73" s="276" t="s">
        <v>462</v>
      </c>
      <c r="D73" s="262"/>
      <c r="E73" s="278"/>
    </row>
    <row r="74" spans="2:5" ht="13.5" customHeight="1">
      <c r="B74" s="280">
        <v>10</v>
      </c>
      <c r="C74" s="276" t="s">
        <v>463</v>
      </c>
      <c r="D74" s="262"/>
      <c r="E74" s="278"/>
    </row>
    <row r="75" spans="2:5" ht="13.5" customHeight="1">
      <c r="B75" s="280">
        <v>11</v>
      </c>
      <c r="C75" s="276" t="s">
        <v>464</v>
      </c>
      <c r="D75" s="262"/>
      <c r="E75" s="278"/>
    </row>
    <row r="76" spans="2:5" ht="13.5" customHeight="1">
      <c r="B76" s="280">
        <v>12</v>
      </c>
      <c r="C76" s="276" t="s">
        <v>465</v>
      </c>
      <c r="D76" s="262"/>
      <c r="E76" s="278"/>
    </row>
    <row r="77" spans="2:5" ht="13.5" customHeight="1">
      <c r="B77" s="280">
        <v>13</v>
      </c>
      <c r="C77" s="276" t="s">
        <v>466</v>
      </c>
      <c r="D77" s="262"/>
      <c r="E77" s="278"/>
    </row>
    <row r="78" spans="2:5" ht="13.5" customHeight="1">
      <c r="B78" s="280">
        <v>14</v>
      </c>
      <c r="C78" s="276" t="s">
        <v>467</v>
      </c>
      <c r="D78" s="262"/>
      <c r="E78" s="278"/>
    </row>
    <row r="79" spans="2:5" ht="13.5" customHeight="1">
      <c r="B79" s="280">
        <v>15</v>
      </c>
      <c r="C79" s="261" t="s">
        <v>468</v>
      </c>
      <c r="D79" s="262"/>
      <c r="E79" s="278"/>
    </row>
    <row r="80" spans="2:5" ht="13.5" customHeight="1">
      <c r="B80" s="280">
        <v>16</v>
      </c>
      <c r="C80" s="276" t="s">
        <v>469</v>
      </c>
      <c r="D80" s="262"/>
      <c r="E80" s="278"/>
    </row>
    <row r="81" spans="2:5" ht="13.5" customHeight="1">
      <c r="B81" s="280">
        <v>17</v>
      </c>
      <c r="C81" s="276" t="s">
        <v>470</v>
      </c>
      <c r="D81" s="262"/>
      <c r="E81" s="278"/>
    </row>
    <row r="82" spans="2:5" ht="13.5" customHeight="1">
      <c r="B82" s="280">
        <v>18</v>
      </c>
      <c r="C82" s="276" t="s">
        <v>471</v>
      </c>
      <c r="D82" s="262"/>
      <c r="E82" s="278"/>
    </row>
    <row r="83" spans="2:5" ht="13.5" customHeight="1">
      <c r="B83" s="280">
        <v>19</v>
      </c>
      <c r="C83" s="276" t="s">
        <v>472</v>
      </c>
      <c r="D83" s="262"/>
      <c r="E83" s="278"/>
    </row>
    <row r="84" spans="2:5" ht="13.5" customHeight="1">
      <c r="B84" s="280">
        <v>20</v>
      </c>
      <c r="C84" s="276" t="s">
        <v>473</v>
      </c>
      <c r="D84" s="262"/>
      <c r="E84" s="278"/>
    </row>
    <row r="85" spans="2:5" ht="13.5" customHeight="1">
      <c r="B85" s="283">
        <v>21</v>
      </c>
      <c r="C85" s="284" t="s">
        <v>474</v>
      </c>
      <c r="D85" s="285"/>
      <c r="E85" s="286"/>
    </row>
    <row r="86" spans="2:5" ht="13.5" customHeight="1">
      <c r="B86" s="283">
        <v>22</v>
      </c>
      <c r="C86" s="284" t="s">
        <v>475</v>
      </c>
      <c r="D86" s="285"/>
      <c r="E86" s="286" t="s">
        <v>476</v>
      </c>
    </row>
    <row r="87" spans="2:5" ht="13.5" customHeight="1">
      <c r="B87" s="283">
        <v>23</v>
      </c>
      <c r="C87" s="276" t="s">
        <v>477</v>
      </c>
      <c r="D87" s="262"/>
      <c r="E87" s="278"/>
    </row>
    <row r="88" spans="2:5" ht="13.5" customHeight="1">
      <c r="B88" s="283">
        <v>24</v>
      </c>
      <c r="C88" s="276" t="s">
        <v>478</v>
      </c>
      <c r="D88" s="262"/>
      <c r="E88" s="278"/>
    </row>
    <row r="89" spans="2:5" ht="13.5" customHeight="1">
      <c r="B89" s="283">
        <v>25</v>
      </c>
      <c r="C89" s="276" t="s">
        <v>479</v>
      </c>
      <c r="D89" s="262"/>
      <c r="E89" s="278"/>
    </row>
    <row r="90" spans="2:5" ht="13.5" customHeight="1">
      <c r="B90" s="283">
        <v>26</v>
      </c>
      <c r="C90" s="276" t="s">
        <v>480</v>
      </c>
      <c r="D90" s="262"/>
      <c r="E90" s="278"/>
    </row>
    <row r="91" spans="2:5" ht="13.5" customHeight="1">
      <c r="B91" s="283">
        <v>27</v>
      </c>
      <c r="C91" s="276" t="s">
        <v>481</v>
      </c>
      <c r="D91" s="262"/>
      <c r="E91" s="278"/>
    </row>
    <row r="92" spans="2:5" ht="10.5" customHeight="1">
      <c r="B92" s="283">
        <v>28</v>
      </c>
      <c r="C92" s="276" t="s">
        <v>482</v>
      </c>
      <c r="D92" s="262"/>
      <c r="E92" s="278"/>
    </row>
    <row r="93" spans="2:5" ht="15" customHeight="1">
      <c r="B93" s="277"/>
      <c r="C93" s="276"/>
      <c r="D93" s="262"/>
      <c r="E93" s="278"/>
    </row>
    <row r="94" spans="2:5" ht="15" customHeight="1">
      <c r="B94" s="620" t="s">
        <v>483</v>
      </c>
      <c r="C94" s="621"/>
      <c r="D94" s="262"/>
      <c r="E94" s="278"/>
    </row>
    <row r="95" spans="2:5" ht="14.25" customHeight="1">
      <c r="B95" s="287"/>
      <c r="C95" s="288" t="s">
        <v>484</v>
      </c>
      <c r="D95" s="262"/>
      <c r="E95" s="278"/>
    </row>
    <row r="96" spans="2:5" ht="14.25" customHeight="1">
      <c r="B96" s="279">
        <v>1</v>
      </c>
      <c r="C96" s="268" t="s">
        <v>485</v>
      </c>
      <c r="D96" s="269"/>
      <c r="E96" s="270" t="s">
        <v>412</v>
      </c>
    </row>
    <row r="97" spans="2:5" ht="14.25" customHeight="1">
      <c r="B97" s="279">
        <v>2</v>
      </c>
      <c r="C97" s="268" t="s">
        <v>486</v>
      </c>
      <c r="D97" s="269"/>
      <c r="E97" s="270" t="s">
        <v>412</v>
      </c>
    </row>
    <row r="98" spans="2:5" ht="14.25" customHeight="1">
      <c r="B98" s="279">
        <v>3</v>
      </c>
      <c r="C98" s="268" t="s">
        <v>487</v>
      </c>
      <c r="D98" s="269"/>
      <c r="E98" s="270" t="s">
        <v>412</v>
      </c>
    </row>
    <row r="99" spans="2:5" ht="14.25" customHeight="1">
      <c r="B99" s="279">
        <v>4</v>
      </c>
      <c r="C99" s="268" t="s">
        <v>488</v>
      </c>
      <c r="D99" s="269"/>
      <c r="E99" s="270" t="s">
        <v>412</v>
      </c>
    </row>
    <row r="100" spans="2:5" ht="14.25" customHeight="1">
      <c r="B100" s="279">
        <v>5</v>
      </c>
      <c r="C100" s="268" t="s">
        <v>489</v>
      </c>
      <c r="D100" s="269"/>
      <c r="E100" s="270" t="s">
        <v>412</v>
      </c>
    </row>
    <row r="101" spans="2:5" ht="14.25" customHeight="1">
      <c r="B101" s="279">
        <v>6</v>
      </c>
      <c r="C101" s="268" t="s">
        <v>490</v>
      </c>
      <c r="D101" s="269"/>
      <c r="E101" s="270" t="s">
        <v>412</v>
      </c>
    </row>
    <row r="102" spans="2:5" ht="14.25" customHeight="1">
      <c r="B102" s="279">
        <v>7</v>
      </c>
      <c r="C102" s="268" t="s">
        <v>491</v>
      </c>
      <c r="D102" s="269"/>
      <c r="E102" s="270" t="s">
        <v>412</v>
      </c>
    </row>
    <row r="103" spans="2:5" ht="14.25" customHeight="1">
      <c r="B103" s="279">
        <v>8</v>
      </c>
      <c r="C103" s="268" t="s">
        <v>492</v>
      </c>
      <c r="D103" s="269"/>
      <c r="E103" s="270" t="s">
        <v>412</v>
      </c>
    </row>
    <row r="104" spans="2:5" ht="14.25" customHeight="1">
      <c r="B104" s="279">
        <v>9</v>
      </c>
      <c r="C104" s="268" t="s">
        <v>493</v>
      </c>
      <c r="D104" s="269"/>
      <c r="E104" s="270" t="s">
        <v>412</v>
      </c>
    </row>
    <row r="105" spans="2:5" ht="14.25" customHeight="1">
      <c r="B105" s="279">
        <v>10</v>
      </c>
      <c r="C105" s="268" t="s">
        <v>494</v>
      </c>
      <c r="D105" s="269"/>
      <c r="E105" s="270" t="s">
        <v>412</v>
      </c>
    </row>
    <row r="106" spans="2:5" ht="14.25" customHeight="1">
      <c r="B106" s="279">
        <v>11</v>
      </c>
      <c r="C106" s="268" t="s">
        <v>495</v>
      </c>
      <c r="D106" s="269"/>
      <c r="E106" s="270" t="s">
        <v>412</v>
      </c>
    </row>
    <row r="107" spans="2:5" ht="14.25" customHeight="1">
      <c r="B107" s="279">
        <v>12</v>
      </c>
      <c r="C107" s="268" t="s">
        <v>496</v>
      </c>
      <c r="D107" s="269"/>
      <c r="E107" s="270" t="s">
        <v>412</v>
      </c>
    </row>
    <row r="108" spans="2:5" ht="14.25" customHeight="1">
      <c r="B108" s="279">
        <v>13</v>
      </c>
      <c r="C108" s="268" t="s">
        <v>497</v>
      </c>
      <c r="D108" s="269"/>
      <c r="E108" s="270" t="s">
        <v>412</v>
      </c>
    </row>
    <row r="109" spans="2:5" ht="14.25" customHeight="1">
      <c r="B109" s="280"/>
      <c r="C109" s="289" t="s">
        <v>498</v>
      </c>
      <c r="D109" s="262"/>
      <c r="E109" s="263"/>
    </row>
    <row r="110" spans="2:5" ht="15" customHeight="1">
      <c r="B110" s="279">
        <v>14</v>
      </c>
      <c r="C110" s="268" t="s">
        <v>499</v>
      </c>
      <c r="D110" s="269"/>
      <c r="E110" s="270" t="s">
        <v>412</v>
      </c>
    </row>
    <row r="111" spans="2:5" ht="15" customHeight="1">
      <c r="B111" s="279">
        <v>15</v>
      </c>
      <c r="C111" s="268" t="s">
        <v>500</v>
      </c>
      <c r="D111" s="269"/>
      <c r="E111" s="270" t="s">
        <v>501</v>
      </c>
    </row>
    <row r="112" spans="2:5" ht="15" customHeight="1">
      <c r="B112" s="279">
        <v>16</v>
      </c>
      <c r="C112" s="268" t="s">
        <v>502</v>
      </c>
      <c r="D112" s="269"/>
      <c r="E112" s="270" t="s">
        <v>412</v>
      </c>
    </row>
    <row r="113" spans="2:5" ht="15" customHeight="1">
      <c r="B113" s="279">
        <v>17</v>
      </c>
      <c r="C113" s="268" t="s">
        <v>503</v>
      </c>
      <c r="D113" s="269"/>
      <c r="E113" s="270" t="s">
        <v>501</v>
      </c>
    </row>
    <row r="114" spans="2:5" ht="15" customHeight="1">
      <c r="B114" s="279">
        <v>18</v>
      </c>
      <c r="C114" s="268" t="s">
        <v>504</v>
      </c>
      <c r="D114" s="269"/>
      <c r="E114" s="270" t="s">
        <v>412</v>
      </c>
    </row>
    <row r="115" spans="2:5" ht="15" customHeight="1">
      <c r="B115" s="279">
        <v>19</v>
      </c>
      <c r="C115" s="268" t="s">
        <v>505</v>
      </c>
      <c r="D115" s="269"/>
      <c r="E115" s="270" t="s">
        <v>501</v>
      </c>
    </row>
    <row r="116" spans="2:5" ht="15" customHeight="1">
      <c r="B116" s="279">
        <v>20</v>
      </c>
      <c r="C116" s="268" t="s">
        <v>506</v>
      </c>
      <c r="D116" s="269"/>
      <c r="E116" s="270" t="s">
        <v>501</v>
      </c>
    </row>
    <row r="117" spans="2:5" ht="15" customHeight="1">
      <c r="B117" s="279">
        <v>21</v>
      </c>
      <c r="C117" s="268" t="s">
        <v>507</v>
      </c>
      <c r="D117" s="269"/>
      <c r="E117" s="270" t="s">
        <v>501</v>
      </c>
    </row>
    <row r="118" spans="2:5" ht="15" customHeight="1">
      <c r="B118" s="279">
        <v>22</v>
      </c>
      <c r="C118" s="268" t="s">
        <v>508</v>
      </c>
      <c r="D118" s="269"/>
      <c r="E118" s="270" t="s">
        <v>412</v>
      </c>
    </row>
    <row r="119" spans="2:5" ht="15" customHeight="1">
      <c r="B119" s="279">
        <v>23</v>
      </c>
      <c r="C119" s="268" t="s">
        <v>509</v>
      </c>
      <c r="D119" s="269"/>
      <c r="E119" s="270" t="s">
        <v>412</v>
      </c>
    </row>
    <row r="120" spans="2:5" ht="15" customHeight="1">
      <c r="B120" s="279">
        <v>24</v>
      </c>
      <c r="C120" s="268" t="s">
        <v>510</v>
      </c>
      <c r="D120" s="269"/>
      <c r="E120" s="270" t="s">
        <v>412</v>
      </c>
    </row>
    <row r="121" spans="2:5" ht="15" customHeight="1">
      <c r="B121" s="279">
        <v>25</v>
      </c>
      <c r="C121" s="268" t="s">
        <v>511</v>
      </c>
      <c r="D121" s="269"/>
      <c r="E121" s="270" t="s">
        <v>412</v>
      </c>
    </row>
    <row r="122" spans="2:5" ht="15" customHeight="1">
      <c r="B122" s="279">
        <v>26</v>
      </c>
      <c r="C122" s="268" t="s">
        <v>512</v>
      </c>
      <c r="D122" s="269"/>
      <c r="E122" s="270" t="s">
        <v>412</v>
      </c>
    </row>
    <row r="123" spans="2:5" ht="15" customHeight="1">
      <c r="B123" s="279">
        <v>27</v>
      </c>
      <c r="C123" s="268" t="s">
        <v>513</v>
      </c>
      <c r="D123" s="269"/>
      <c r="E123" s="270" t="s">
        <v>412</v>
      </c>
    </row>
    <row r="124" spans="2:5" ht="15" customHeight="1">
      <c r="B124" s="277"/>
      <c r="C124" s="288" t="s">
        <v>514</v>
      </c>
      <c r="D124" s="262"/>
      <c r="E124" s="278"/>
    </row>
    <row r="125" spans="2:5" ht="15" customHeight="1">
      <c r="B125" s="277"/>
      <c r="C125" s="261" t="s">
        <v>515</v>
      </c>
      <c r="D125" s="262"/>
      <c r="E125" s="263"/>
    </row>
    <row r="126" spans="2:5" ht="15" customHeight="1">
      <c r="B126" s="280">
        <v>28</v>
      </c>
      <c r="C126" s="261" t="s">
        <v>516</v>
      </c>
      <c r="D126" s="262"/>
      <c r="E126" s="263"/>
    </row>
    <row r="127" spans="2:5" ht="15" customHeight="1">
      <c r="B127" s="280">
        <v>29</v>
      </c>
      <c r="C127" s="261" t="s">
        <v>517</v>
      </c>
      <c r="D127" s="262"/>
      <c r="E127" s="263"/>
    </row>
    <row r="128" spans="2:5" ht="15" customHeight="1">
      <c r="B128" s="280"/>
      <c r="C128" s="261" t="s">
        <v>518</v>
      </c>
      <c r="D128" s="262"/>
      <c r="E128" s="263"/>
    </row>
    <row r="129" spans="2:6" ht="15" customHeight="1">
      <c r="B129" s="280">
        <v>30</v>
      </c>
      <c r="C129" s="261" t="s">
        <v>519</v>
      </c>
      <c r="D129" s="262"/>
      <c r="E129" s="263"/>
    </row>
    <row r="130" spans="2:6" ht="15" customHeight="1">
      <c r="B130" s="280">
        <v>31</v>
      </c>
      <c r="C130" s="261" t="s">
        <v>520</v>
      </c>
      <c r="D130" s="262"/>
      <c r="E130" s="263"/>
    </row>
    <row r="131" spans="2:6" ht="15" customHeight="1">
      <c r="B131" s="280">
        <v>32</v>
      </c>
      <c r="C131" s="261" t="s">
        <v>521</v>
      </c>
      <c r="D131" s="262"/>
      <c r="E131" s="263"/>
    </row>
    <row r="132" spans="2:6" ht="15" customHeight="1">
      <c r="B132" s="280">
        <v>33</v>
      </c>
      <c r="C132" s="261" t="s">
        <v>522</v>
      </c>
      <c r="D132" s="262"/>
      <c r="E132" s="263"/>
    </row>
    <row r="133" spans="2:6" ht="15" customHeight="1">
      <c r="B133" s="280">
        <v>34</v>
      </c>
      <c r="C133" s="261" t="s">
        <v>523</v>
      </c>
      <c r="D133" s="262"/>
      <c r="E133" s="263"/>
    </row>
    <row r="134" spans="2:6" ht="15" customHeight="1">
      <c r="B134" s="280">
        <v>35</v>
      </c>
      <c r="C134" s="261" t="s">
        <v>524</v>
      </c>
      <c r="D134" s="262"/>
      <c r="E134" s="263"/>
    </row>
    <row r="135" spans="2:6" ht="15" customHeight="1">
      <c r="B135" s="280">
        <v>36</v>
      </c>
      <c r="C135" s="261" t="s">
        <v>525</v>
      </c>
      <c r="D135" s="262"/>
      <c r="E135" s="263"/>
    </row>
    <row r="136" spans="2:6" ht="15" customHeight="1">
      <c r="B136" s="280">
        <v>37</v>
      </c>
      <c r="C136" s="261" t="s">
        <v>526</v>
      </c>
      <c r="D136" s="262"/>
      <c r="E136" s="263"/>
    </row>
    <row r="137" spans="2:6" ht="15" customHeight="1">
      <c r="B137" s="280">
        <v>38</v>
      </c>
      <c r="C137" s="261" t="s">
        <v>527</v>
      </c>
      <c r="D137" s="262"/>
      <c r="E137" s="263"/>
    </row>
    <row r="138" spans="2:6" ht="15" customHeight="1">
      <c r="B138" s="280">
        <v>39</v>
      </c>
      <c r="C138" s="261" t="s">
        <v>528</v>
      </c>
      <c r="D138" s="262"/>
      <c r="E138" s="263"/>
    </row>
    <row r="139" spans="2:6" ht="15" customHeight="1">
      <c r="B139" s="280">
        <v>40</v>
      </c>
      <c r="C139" s="261" t="s">
        <v>529</v>
      </c>
      <c r="D139" s="262"/>
      <c r="E139" s="263"/>
    </row>
    <row r="140" spans="2:6" ht="15" customHeight="1">
      <c r="B140" s="279">
        <v>41</v>
      </c>
      <c r="C140" s="268" t="s">
        <v>530</v>
      </c>
      <c r="D140" s="269"/>
      <c r="E140" s="270" t="s">
        <v>412</v>
      </c>
    </row>
    <row r="141" spans="2:6" s="290" customFormat="1" ht="15" customHeight="1">
      <c r="B141" s="275">
        <v>42</v>
      </c>
      <c r="C141" s="261" t="s">
        <v>531</v>
      </c>
      <c r="D141" s="262"/>
      <c r="E141" s="263"/>
      <c r="F141" s="244"/>
    </row>
    <row r="142" spans="2:6" s="290" customFormat="1" ht="15" customHeight="1">
      <c r="B142" s="275">
        <v>43</v>
      </c>
      <c r="C142" s="261" t="s">
        <v>532</v>
      </c>
      <c r="D142" s="262"/>
      <c r="E142" s="263"/>
      <c r="F142" s="244"/>
    </row>
    <row r="143" spans="2:6" ht="15" customHeight="1">
      <c r="B143" s="275">
        <v>44</v>
      </c>
      <c r="C143" s="261" t="s">
        <v>533</v>
      </c>
      <c r="D143" s="262"/>
      <c r="E143" s="263"/>
    </row>
    <row r="144" spans="2:6" ht="15" customHeight="1">
      <c r="B144" s="280">
        <v>45</v>
      </c>
      <c r="C144" s="261" t="s">
        <v>534</v>
      </c>
      <c r="D144" s="262"/>
      <c r="E144" s="263"/>
    </row>
    <row r="145" spans="2:5" ht="15" customHeight="1">
      <c r="B145" s="280">
        <v>46</v>
      </c>
      <c r="C145" s="261" t="s">
        <v>535</v>
      </c>
      <c r="D145" s="262"/>
      <c r="E145" s="263"/>
    </row>
    <row r="146" spans="2:5" ht="15" customHeight="1">
      <c r="B146" s="280">
        <v>47</v>
      </c>
      <c r="C146" s="261" t="s">
        <v>536</v>
      </c>
      <c r="D146" s="262"/>
      <c r="E146" s="263"/>
    </row>
    <row r="147" spans="2:5" ht="15" customHeight="1">
      <c r="B147" s="280">
        <v>48</v>
      </c>
      <c r="C147" s="261" t="s">
        <v>537</v>
      </c>
      <c r="D147" s="262"/>
      <c r="E147" s="263"/>
    </row>
    <row r="148" spans="2:5" ht="15" customHeight="1">
      <c r="B148" s="280">
        <v>49</v>
      </c>
      <c r="C148" s="261" t="s">
        <v>538</v>
      </c>
      <c r="D148" s="262"/>
      <c r="E148" s="263"/>
    </row>
    <row r="149" spans="2:5" ht="15" customHeight="1">
      <c r="B149" s="280">
        <v>50</v>
      </c>
      <c r="C149" s="261" t="s">
        <v>539</v>
      </c>
      <c r="D149" s="262"/>
      <c r="E149" s="263"/>
    </row>
    <row r="150" spans="2:5" ht="15" customHeight="1">
      <c r="B150" s="280">
        <v>51</v>
      </c>
      <c r="C150" s="261" t="s">
        <v>540</v>
      </c>
      <c r="D150" s="262"/>
      <c r="E150" s="263"/>
    </row>
    <row r="151" spans="2:5" ht="15" customHeight="1">
      <c r="B151" s="280">
        <v>52</v>
      </c>
      <c r="C151" s="261" t="s">
        <v>541</v>
      </c>
      <c r="D151" s="262"/>
      <c r="E151" s="263"/>
    </row>
    <row r="152" spans="2:5" ht="15" customHeight="1">
      <c r="B152" s="280">
        <v>53</v>
      </c>
      <c r="C152" s="261" t="s">
        <v>542</v>
      </c>
      <c r="D152" s="262"/>
      <c r="E152" s="263"/>
    </row>
    <row r="153" spans="2:5" ht="15" customHeight="1">
      <c r="B153" s="280">
        <v>54</v>
      </c>
      <c r="C153" s="261" t="s">
        <v>543</v>
      </c>
      <c r="D153" s="262"/>
      <c r="E153" s="263"/>
    </row>
    <row r="154" spans="2:5" ht="15" customHeight="1">
      <c r="B154" s="280">
        <v>55</v>
      </c>
      <c r="C154" s="261" t="s">
        <v>544</v>
      </c>
      <c r="D154" s="262"/>
      <c r="E154" s="263"/>
    </row>
    <row r="155" spans="2:5" ht="15" customHeight="1">
      <c r="B155" s="280">
        <v>56</v>
      </c>
      <c r="C155" s="261" t="s">
        <v>545</v>
      </c>
      <c r="D155" s="262"/>
      <c r="E155" s="263"/>
    </row>
    <row r="156" spans="2:5" ht="15" customHeight="1">
      <c r="B156" s="280">
        <v>57</v>
      </c>
      <c r="C156" s="261" t="s">
        <v>546</v>
      </c>
      <c r="D156" s="262"/>
      <c r="E156" s="263"/>
    </row>
    <row r="157" spans="2:5" ht="15" customHeight="1">
      <c r="B157" s="280"/>
      <c r="C157" s="261" t="s">
        <v>547</v>
      </c>
      <c r="D157" s="262"/>
      <c r="E157" s="263"/>
    </row>
    <row r="158" spans="2:5" ht="15" customHeight="1">
      <c r="B158" s="280">
        <v>58</v>
      </c>
      <c r="C158" s="261" t="s">
        <v>548</v>
      </c>
      <c r="D158" s="262"/>
      <c r="E158" s="263"/>
    </row>
    <row r="159" spans="2:5" ht="15" customHeight="1">
      <c r="B159" s="280">
        <v>59</v>
      </c>
      <c r="C159" s="261" t="s">
        <v>549</v>
      </c>
      <c r="D159" s="262"/>
      <c r="E159" s="263"/>
    </row>
    <row r="160" spans="2:5" ht="15" customHeight="1">
      <c r="B160" s="280">
        <v>60</v>
      </c>
      <c r="C160" s="261" t="s">
        <v>550</v>
      </c>
      <c r="D160" s="262"/>
      <c r="E160" s="263"/>
    </row>
    <row r="161" spans="2:5" ht="15" customHeight="1">
      <c r="B161" s="280"/>
      <c r="C161" s="288" t="s">
        <v>551</v>
      </c>
      <c r="D161" s="262"/>
      <c r="E161" s="278"/>
    </row>
    <row r="162" spans="2:5" ht="15" customHeight="1">
      <c r="B162" s="279">
        <v>61</v>
      </c>
      <c r="C162" s="268" t="s">
        <v>552</v>
      </c>
      <c r="D162" s="269"/>
      <c r="E162" s="270" t="s">
        <v>412</v>
      </c>
    </row>
    <row r="163" spans="2:5" ht="15" customHeight="1">
      <c r="B163" s="280">
        <v>62</v>
      </c>
      <c r="C163" s="276" t="s">
        <v>553</v>
      </c>
      <c r="D163" s="262"/>
      <c r="E163" s="263"/>
    </row>
    <row r="164" spans="2:5" ht="15" customHeight="1">
      <c r="B164" s="280">
        <v>63</v>
      </c>
      <c r="C164" s="276" t="s">
        <v>554</v>
      </c>
      <c r="D164" s="262"/>
      <c r="E164" s="278"/>
    </row>
    <row r="165" spans="2:5" ht="15" customHeight="1">
      <c r="B165" s="280">
        <v>64</v>
      </c>
      <c r="C165" s="276" t="s">
        <v>555</v>
      </c>
      <c r="D165" s="262"/>
      <c r="E165" s="278"/>
    </row>
    <row r="166" spans="2:5" ht="15" customHeight="1">
      <c r="B166" s="280">
        <v>65</v>
      </c>
      <c r="C166" s="276" t="s">
        <v>556</v>
      </c>
      <c r="D166" s="262"/>
      <c r="E166" s="278"/>
    </row>
    <row r="167" spans="2:5" ht="15" customHeight="1">
      <c r="B167" s="280">
        <v>66</v>
      </c>
      <c r="C167" s="276" t="s">
        <v>557</v>
      </c>
      <c r="D167" s="262"/>
      <c r="E167" s="278"/>
    </row>
    <row r="168" spans="2:5" ht="15" customHeight="1">
      <c r="B168" s="280">
        <v>67</v>
      </c>
      <c r="C168" s="276" t="s">
        <v>558</v>
      </c>
      <c r="D168" s="262"/>
      <c r="E168" s="278"/>
    </row>
    <row r="169" spans="2:5" ht="15" customHeight="1">
      <c r="B169" s="280">
        <v>68</v>
      </c>
      <c r="C169" s="276" t="s">
        <v>559</v>
      </c>
      <c r="D169" s="262"/>
      <c r="E169" s="278"/>
    </row>
    <row r="170" spans="2:5" ht="15" customHeight="1">
      <c r="B170" s="291"/>
      <c r="C170" s="292"/>
      <c r="D170" s="293"/>
      <c r="E170" s="294"/>
    </row>
    <row r="171" spans="2:5" ht="15" customHeight="1">
      <c r="B171" s="622" t="s">
        <v>560</v>
      </c>
      <c r="C171" s="623"/>
    </row>
    <row r="172" spans="2:5" ht="15" customHeight="1">
      <c r="B172" s="614" t="s">
        <v>561</v>
      </c>
      <c r="C172" s="615"/>
    </row>
    <row r="173" spans="2:5" ht="15" customHeight="1"/>
  </sheetData>
  <mergeCells count="15">
    <mergeCell ref="B172:C172"/>
    <mergeCell ref="B13:C13"/>
    <mergeCell ref="B27:C27"/>
    <mergeCell ref="B37:C37"/>
    <mergeCell ref="B64:C64"/>
    <mergeCell ref="B94:C94"/>
    <mergeCell ref="B171:C171"/>
    <mergeCell ref="B11:C12"/>
    <mergeCell ref="D11:D12"/>
    <mergeCell ref="E11:E12"/>
    <mergeCell ref="B1:E1"/>
    <mergeCell ref="E3:F3"/>
    <mergeCell ref="E4:F4"/>
    <mergeCell ref="B6:F7"/>
    <mergeCell ref="B9:F9"/>
  </mergeCells>
  <phoneticPr fontId="6"/>
  <printOptions horizontalCentered="1"/>
  <pageMargins left="0.59055118110236227" right="0" top="0.59055118110236227" bottom="0.39370078740157483" header="0.39370078740157483" footer="0"/>
  <pageSetup paperSize="9" scale="92" fitToHeight="0" orientation="portrait" r:id="rId1"/>
  <headerFooter alignWithMargins="0">
    <oddHeader>&amp;R&amp;9(私営幼保連携型認定こども園)</oddHeader>
    <oddFooter>&amp;C&amp;13- 16 -</oddFooter>
  </headerFooter>
  <rowBreaks count="2" manualBreakCount="2">
    <brk id="62" max="6" man="1"/>
    <brk id="121" max="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"有　　　,　　　無"</xm:f>
          </x14:formula1>
          <xm:sqref>TUR983080:TUR983103 IZ161:IZ169 SV161:SV169 ACR161:ACR169 AMN161:AMN169 AWJ161:AWJ169 BGF161:BGF169 BQB161:BQB169 BZX161:BZX169 CJT161:CJT169 CTP161:CTP169 DDL161:DDL169 DNH161:DNH169 DXD161:DXD169 EGZ161:EGZ169 EQV161:EQV169 FAR161:FAR169 FKN161:FKN169 FUJ161:FUJ169 GEF161:GEF169 GOB161:GOB169 GXX161:GXX169 HHT161:HHT169 HRP161:HRP169 IBL161:IBL169 ILH161:ILH169 IVD161:IVD169 JEZ161:JEZ169 JOV161:JOV169 JYR161:JYR169 KIN161:KIN169 KSJ161:KSJ169 LCF161:LCF169 LMB161:LMB169 LVX161:LVX169 MFT161:MFT169 MPP161:MPP169 MZL161:MZL169 NJH161:NJH169 NTD161:NTD169 OCZ161:OCZ169 OMV161:OMV169 OWR161:OWR169 PGN161:PGN169 PQJ161:PQJ169 QAF161:QAF169 QKB161:QKB169 QTX161:QTX169 RDT161:RDT169 RNP161:RNP169 RXL161:RXL169 SHH161:SHH169 SRD161:SRD169 TAZ161:TAZ169 TKV161:TKV169 TUR161:TUR169 UEN161:UEN169 UOJ161:UOJ169 UYF161:UYF169 VIB161:VIB169 VRX161:VRX169 WBT161:WBT169 WLP161:WLP169 WVL161:WVL169 D65697:D65705 IZ65697:IZ65705 SV65697:SV65705 ACR65697:ACR65705 AMN65697:AMN65705 AWJ65697:AWJ65705 BGF65697:BGF65705 BQB65697:BQB65705 BZX65697:BZX65705 CJT65697:CJT65705 CTP65697:CTP65705 DDL65697:DDL65705 DNH65697:DNH65705 DXD65697:DXD65705 EGZ65697:EGZ65705 EQV65697:EQV65705 FAR65697:FAR65705 FKN65697:FKN65705 FUJ65697:FUJ65705 GEF65697:GEF65705 GOB65697:GOB65705 GXX65697:GXX65705 HHT65697:HHT65705 HRP65697:HRP65705 IBL65697:IBL65705 ILH65697:ILH65705 IVD65697:IVD65705 JEZ65697:JEZ65705 JOV65697:JOV65705 JYR65697:JYR65705 KIN65697:KIN65705 KSJ65697:KSJ65705 LCF65697:LCF65705 LMB65697:LMB65705 LVX65697:LVX65705 MFT65697:MFT65705 MPP65697:MPP65705 MZL65697:MZL65705 NJH65697:NJH65705 NTD65697:NTD65705 OCZ65697:OCZ65705 OMV65697:OMV65705 OWR65697:OWR65705 PGN65697:PGN65705 PQJ65697:PQJ65705 QAF65697:QAF65705 QKB65697:QKB65705 QTX65697:QTX65705 RDT65697:RDT65705 RNP65697:RNP65705 RXL65697:RXL65705 SHH65697:SHH65705 SRD65697:SRD65705 TAZ65697:TAZ65705 TKV65697:TKV65705 TUR65697:TUR65705 UEN65697:UEN65705 UOJ65697:UOJ65705 UYF65697:UYF65705 VIB65697:VIB65705 VRX65697:VRX65705 WBT65697:WBT65705 WLP65697:WLP65705 WVL65697:WVL65705 D131233:D131241 IZ131233:IZ131241 SV131233:SV131241 ACR131233:ACR131241 AMN131233:AMN131241 AWJ131233:AWJ131241 BGF131233:BGF131241 BQB131233:BQB131241 BZX131233:BZX131241 CJT131233:CJT131241 CTP131233:CTP131241 DDL131233:DDL131241 DNH131233:DNH131241 DXD131233:DXD131241 EGZ131233:EGZ131241 EQV131233:EQV131241 FAR131233:FAR131241 FKN131233:FKN131241 FUJ131233:FUJ131241 GEF131233:GEF131241 GOB131233:GOB131241 GXX131233:GXX131241 HHT131233:HHT131241 HRP131233:HRP131241 IBL131233:IBL131241 ILH131233:ILH131241 IVD131233:IVD131241 JEZ131233:JEZ131241 JOV131233:JOV131241 JYR131233:JYR131241 KIN131233:KIN131241 KSJ131233:KSJ131241 LCF131233:LCF131241 LMB131233:LMB131241 LVX131233:LVX131241 MFT131233:MFT131241 MPP131233:MPP131241 MZL131233:MZL131241 NJH131233:NJH131241 NTD131233:NTD131241 OCZ131233:OCZ131241 OMV131233:OMV131241 OWR131233:OWR131241 PGN131233:PGN131241 PQJ131233:PQJ131241 QAF131233:QAF131241 QKB131233:QKB131241 QTX131233:QTX131241 RDT131233:RDT131241 RNP131233:RNP131241 RXL131233:RXL131241 SHH131233:SHH131241 SRD131233:SRD131241 TAZ131233:TAZ131241 TKV131233:TKV131241 TUR131233:TUR131241 UEN131233:UEN131241 UOJ131233:UOJ131241 UYF131233:UYF131241 VIB131233:VIB131241 VRX131233:VRX131241 WBT131233:WBT131241 WLP131233:WLP131241 WVL131233:WVL131241 D196769:D196777 IZ196769:IZ196777 SV196769:SV196777 ACR196769:ACR196777 AMN196769:AMN196777 AWJ196769:AWJ196777 BGF196769:BGF196777 BQB196769:BQB196777 BZX196769:BZX196777 CJT196769:CJT196777 CTP196769:CTP196777 DDL196769:DDL196777 DNH196769:DNH196777 DXD196769:DXD196777 EGZ196769:EGZ196777 EQV196769:EQV196777 FAR196769:FAR196777 FKN196769:FKN196777 FUJ196769:FUJ196777 GEF196769:GEF196777 GOB196769:GOB196777 GXX196769:GXX196777 HHT196769:HHT196777 HRP196769:HRP196777 IBL196769:IBL196777 ILH196769:ILH196777 IVD196769:IVD196777 JEZ196769:JEZ196777 JOV196769:JOV196777 JYR196769:JYR196777 KIN196769:KIN196777 KSJ196769:KSJ196777 LCF196769:LCF196777 LMB196769:LMB196777 LVX196769:LVX196777 MFT196769:MFT196777 MPP196769:MPP196777 MZL196769:MZL196777 NJH196769:NJH196777 NTD196769:NTD196777 OCZ196769:OCZ196777 OMV196769:OMV196777 OWR196769:OWR196777 PGN196769:PGN196777 PQJ196769:PQJ196777 QAF196769:QAF196777 QKB196769:QKB196777 QTX196769:QTX196777 RDT196769:RDT196777 RNP196769:RNP196777 RXL196769:RXL196777 SHH196769:SHH196777 SRD196769:SRD196777 TAZ196769:TAZ196777 TKV196769:TKV196777 TUR196769:TUR196777 UEN196769:UEN196777 UOJ196769:UOJ196777 UYF196769:UYF196777 VIB196769:VIB196777 VRX196769:VRX196777 WBT196769:WBT196777 WLP196769:WLP196777 WVL196769:WVL196777 D262305:D262313 IZ262305:IZ262313 SV262305:SV262313 ACR262305:ACR262313 AMN262305:AMN262313 AWJ262305:AWJ262313 BGF262305:BGF262313 BQB262305:BQB262313 BZX262305:BZX262313 CJT262305:CJT262313 CTP262305:CTP262313 DDL262305:DDL262313 DNH262305:DNH262313 DXD262305:DXD262313 EGZ262305:EGZ262313 EQV262305:EQV262313 FAR262305:FAR262313 FKN262305:FKN262313 FUJ262305:FUJ262313 GEF262305:GEF262313 GOB262305:GOB262313 GXX262305:GXX262313 HHT262305:HHT262313 HRP262305:HRP262313 IBL262305:IBL262313 ILH262305:ILH262313 IVD262305:IVD262313 JEZ262305:JEZ262313 JOV262305:JOV262313 JYR262305:JYR262313 KIN262305:KIN262313 KSJ262305:KSJ262313 LCF262305:LCF262313 LMB262305:LMB262313 LVX262305:LVX262313 MFT262305:MFT262313 MPP262305:MPP262313 MZL262305:MZL262313 NJH262305:NJH262313 NTD262305:NTD262313 OCZ262305:OCZ262313 OMV262305:OMV262313 OWR262305:OWR262313 PGN262305:PGN262313 PQJ262305:PQJ262313 QAF262305:QAF262313 QKB262305:QKB262313 QTX262305:QTX262313 RDT262305:RDT262313 RNP262305:RNP262313 RXL262305:RXL262313 SHH262305:SHH262313 SRD262305:SRD262313 TAZ262305:TAZ262313 TKV262305:TKV262313 TUR262305:TUR262313 UEN262305:UEN262313 UOJ262305:UOJ262313 UYF262305:UYF262313 VIB262305:VIB262313 VRX262305:VRX262313 WBT262305:WBT262313 WLP262305:WLP262313 WVL262305:WVL262313 D327841:D327849 IZ327841:IZ327849 SV327841:SV327849 ACR327841:ACR327849 AMN327841:AMN327849 AWJ327841:AWJ327849 BGF327841:BGF327849 BQB327841:BQB327849 BZX327841:BZX327849 CJT327841:CJT327849 CTP327841:CTP327849 DDL327841:DDL327849 DNH327841:DNH327849 DXD327841:DXD327849 EGZ327841:EGZ327849 EQV327841:EQV327849 FAR327841:FAR327849 FKN327841:FKN327849 FUJ327841:FUJ327849 GEF327841:GEF327849 GOB327841:GOB327849 GXX327841:GXX327849 HHT327841:HHT327849 HRP327841:HRP327849 IBL327841:IBL327849 ILH327841:ILH327849 IVD327841:IVD327849 JEZ327841:JEZ327849 JOV327841:JOV327849 JYR327841:JYR327849 KIN327841:KIN327849 KSJ327841:KSJ327849 LCF327841:LCF327849 LMB327841:LMB327849 LVX327841:LVX327849 MFT327841:MFT327849 MPP327841:MPP327849 MZL327841:MZL327849 NJH327841:NJH327849 NTD327841:NTD327849 OCZ327841:OCZ327849 OMV327841:OMV327849 OWR327841:OWR327849 PGN327841:PGN327849 PQJ327841:PQJ327849 QAF327841:QAF327849 QKB327841:QKB327849 QTX327841:QTX327849 RDT327841:RDT327849 RNP327841:RNP327849 RXL327841:RXL327849 SHH327841:SHH327849 SRD327841:SRD327849 TAZ327841:TAZ327849 TKV327841:TKV327849 TUR327841:TUR327849 UEN327841:UEN327849 UOJ327841:UOJ327849 UYF327841:UYF327849 VIB327841:VIB327849 VRX327841:VRX327849 WBT327841:WBT327849 WLP327841:WLP327849 WVL327841:WVL327849 D393377:D393385 IZ393377:IZ393385 SV393377:SV393385 ACR393377:ACR393385 AMN393377:AMN393385 AWJ393377:AWJ393385 BGF393377:BGF393385 BQB393377:BQB393385 BZX393377:BZX393385 CJT393377:CJT393385 CTP393377:CTP393385 DDL393377:DDL393385 DNH393377:DNH393385 DXD393377:DXD393385 EGZ393377:EGZ393385 EQV393377:EQV393385 FAR393377:FAR393385 FKN393377:FKN393385 FUJ393377:FUJ393385 GEF393377:GEF393385 GOB393377:GOB393385 GXX393377:GXX393385 HHT393377:HHT393385 HRP393377:HRP393385 IBL393377:IBL393385 ILH393377:ILH393385 IVD393377:IVD393385 JEZ393377:JEZ393385 JOV393377:JOV393385 JYR393377:JYR393385 KIN393377:KIN393385 KSJ393377:KSJ393385 LCF393377:LCF393385 LMB393377:LMB393385 LVX393377:LVX393385 MFT393377:MFT393385 MPP393377:MPP393385 MZL393377:MZL393385 NJH393377:NJH393385 NTD393377:NTD393385 OCZ393377:OCZ393385 OMV393377:OMV393385 OWR393377:OWR393385 PGN393377:PGN393385 PQJ393377:PQJ393385 QAF393377:QAF393385 QKB393377:QKB393385 QTX393377:QTX393385 RDT393377:RDT393385 RNP393377:RNP393385 RXL393377:RXL393385 SHH393377:SHH393385 SRD393377:SRD393385 TAZ393377:TAZ393385 TKV393377:TKV393385 TUR393377:TUR393385 UEN393377:UEN393385 UOJ393377:UOJ393385 UYF393377:UYF393385 VIB393377:VIB393385 VRX393377:VRX393385 WBT393377:WBT393385 WLP393377:WLP393385 WVL393377:WVL393385 D458913:D458921 IZ458913:IZ458921 SV458913:SV458921 ACR458913:ACR458921 AMN458913:AMN458921 AWJ458913:AWJ458921 BGF458913:BGF458921 BQB458913:BQB458921 BZX458913:BZX458921 CJT458913:CJT458921 CTP458913:CTP458921 DDL458913:DDL458921 DNH458913:DNH458921 DXD458913:DXD458921 EGZ458913:EGZ458921 EQV458913:EQV458921 FAR458913:FAR458921 FKN458913:FKN458921 FUJ458913:FUJ458921 GEF458913:GEF458921 GOB458913:GOB458921 GXX458913:GXX458921 HHT458913:HHT458921 HRP458913:HRP458921 IBL458913:IBL458921 ILH458913:ILH458921 IVD458913:IVD458921 JEZ458913:JEZ458921 JOV458913:JOV458921 JYR458913:JYR458921 KIN458913:KIN458921 KSJ458913:KSJ458921 LCF458913:LCF458921 LMB458913:LMB458921 LVX458913:LVX458921 MFT458913:MFT458921 MPP458913:MPP458921 MZL458913:MZL458921 NJH458913:NJH458921 NTD458913:NTD458921 OCZ458913:OCZ458921 OMV458913:OMV458921 OWR458913:OWR458921 PGN458913:PGN458921 PQJ458913:PQJ458921 QAF458913:QAF458921 QKB458913:QKB458921 QTX458913:QTX458921 RDT458913:RDT458921 RNP458913:RNP458921 RXL458913:RXL458921 SHH458913:SHH458921 SRD458913:SRD458921 TAZ458913:TAZ458921 TKV458913:TKV458921 TUR458913:TUR458921 UEN458913:UEN458921 UOJ458913:UOJ458921 UYF458913:UYF458921 VIB458913:VIB458921 VRX458913:VRX458921 WBT458913:WBT458921 WLP458913:WLP458921 WVL458913:WVL458921 D524449:D524457 IZ524449:IZ524457 SV524449:SV524457 ACR524449:ACR524457 AMN524449:AMN524457 AWJ524449:AWJ524457 BGF524449:BGF524457 BQB524449:BQB524457 BZX524449:BZX524457 CJT524449:CJT524457 CTP524449:CTP524457 DDL524449:DDL524457 DNH524449:DNH524457 DXD524449:DXD524457 EGZ524449:EGZ524457 EQV524449:EQV524457 FAR524449:FAR524457 FKN524449:FKN524457 FUJ524449:FUJ524457 GEF524449:GEF524457 GOB524449:GOB524457 GXX524449:GXX524457 HHT524449:HHT524457 HRP524449:HRP524457 IBL524449:IBL524457 ILH524449:ILH524457 IVD524449:IVD524457 JEZ524449:JEZ524457 JOV524449:JOV524457 JYR524449:JYR524457 KIN524449:KIN524457 KSJ524449:KSJ524457 LCF524449:LCF524457 LMB524449:LMB524457 LVX524449:LVX524457 MFT524449:MFT524457 MPP524449:MPP524457 MZL524449:MZL524457 NJH524449:NJH524457 NTD524449:NTD524457 OCZ524449:OCZ524457 OMV524449:OMV524457 OWR524449:OWR524457 PGN524449:PGN524457 PQJ524449:PQJ524457 QAF524449:QAF524457 QKB524449:QKB524457 QTX524449:QTX524457 RDT524449:RDT524457 RNP524449:RNP524457 RXL524449:RXL524457 SHH524449:SHH524457 SRD524449:SRD524457 TAZ524449:TAZ524457 TKV524449:TKV524457 TUR524449:TUR524457 UEN524449:UEN524457 UOJ524449:UOJ524457 UYF524449:UYF524457 VIB524449:VIB524457 VRX524449:VRX524457 WBT524449:WBT524457 WLP524449:WLP524457 WVL524449:WVL524457 D589985:D589993 IZ589985:IZ589993 SV589985:SV589993 ACR589985:ACR589993 AMN589985:AMN589993 AWJ589985:AWJ589993 BGF589985:BGF589993 BQB589985:BQB589993 BZX589985:BZX589993 CJT589985:CJT589993 CTP589985:CTP589993 DDL589985:DDL589993 DNH589985:DNH589993 DXD589985:DXD589993 EGZ589985:EGZ589993 EQV589985:EQV589993 FAR589985:FAR589993 FKN589985:FKN589993 FUJ589985:FUJ589993 GEF589985:GEF589993 GOB589985:GOB589993 GXX589985:GXX589993 HHT589985:HHT589993 HRP589985:HRP589993 IBL589985:IBL589993 ILH589985:ILH589993 IVD589985:IVD589993 JEZ589985:JEZ589993 JOV589985:JOV589993 JYR589985:JYR589993 KIN589985:KIN589993 KSJ589985:KSJ589993 LCF589985:LCF589993 LMB589985:LMB589993 LVX589985:LVX589993 MFT589985:MFT589993 MPP589985:MPP589993 MZL589985:MZL589993 NJH589985:NJH589993 NTD589985:NTD589993 OCZ589985:OCZ589993 OMV589985:OMV589993 OWR589985:OWR589993 PGN589985:PGN589993 PQJ589985:PQJ589993 QAF589985:QAF589993 QKB589985:QKB589993 QTX589985:QTX589993 RDT589985:RDT589993 RNP589985:RNP589993 RXL589985:RXL589993 SHH589985:SHH589993 SRD589985:SRD589993 TAZ589985:TAZ589993 TKV589985:TKV589993 TUR589985:TUR589993 UEN589985:UEN589993 UOJ589985:UOJ589993 UYF589985:UYF589993 VIB589985:VIB589993 VRX589985:VRX589993 WBT589985:WBT589993 WLP589985:WLP589993 WVL589985:WVL589993 D655521:D655529 IZ655521:IZ655529 SV655521:SV655529 ACR655521:ACR655529 AMN655521:AMN655529 AWJ655521:AWJ655529 BGF655521:BGF655529 BQB655521:BQB655529 BZX655521:BZX655529 CJT655521:CJT655529 CTP655521:CTP655529 DDL655521:DDL655529 DNH655521:DNH655529 DXD655521:DXD655529 EGZ655521:EGZ655529 EQV655521:EQV655529 FAR655521:FAR655529 FKN655521:FKN655529 FUJ655521:FUJ655529 GEF655521:GEF655529 GOB655521:GOB655529 GXX655521:GXX655529 HHT655521:HHT655529 HRP655521:HRP655529 IBL655521:IBL655529 ILH655521:ILH655529 IVD655521:IVD655529 JEZ655521:JEZ655529 JOV655521:JOV655529 JYR655521:JYR655529 KIN655521:KIN655529 KSJ655521:KSJ655529 LCF655521:LCF655529 LMB655521:LMB655529 LVX655521:LVX655529 MFT655521:MFT655529 MPP655521:MPP655529 MZL655521:MZL655529 NJH655521:NJH655529 NTD655521:NTD655529 OCZ655521:OCZ655529 OMV655521:OMV655529 OWR655521:OWR655529 PGN655521:PGN655529 PQJ655521:PQJ655529 QAF655521:QAF655529 QKB655521:QKB655529 QTX655521:QTX655529 RDT655521:RDT655529 RNP655521:RNP655529 RXL655521:RXL655529 SHH655521:SHH655529 SRD655521:SRD655529 TAZ655521:TAZ655529 TKV655521:TKV655529 TUR655521:TUR655529 UEN655521:UEN655529 UOJ655521:UOJ655529 UYF655521:UYF655529 VIB655521:VIB655529 VRX655521:VRX655529 WBT655521:WBT655529 WLP655521:WLP655529 WVL655521:WVL655529 D721057:D721065 IZ721057:IZ721065 SV721057:SV721065 ACR721057:ACR721065 AMN721057:AMN721065 AWJ721057:AWJ721065 BGF721057:BGF721065 BQB721057:BQB721065 BZX721057:BZX721065 CJT721057:CJT721065 CTP721057:CTP721065 DDL721057:DDL721065 DNH721057:DNH721065 DXD721057:DXD721065 EGZ721057:EGZ721065 EQV721057:EQV721065 FAR721057:FAR721065 FKN721057:FKN721065 FUJ721057:FUJ721065 GEF721057:GEF721065 GOB721057:GOB721065 GXX721057:GXX721065 HHT721057:HHT721065 HRP721057:HRP721065 IBL721057:IBL721065 ILH721057:ILH721065 IVD721057:IVD721065 JEZ721057:JEZ721065 JOV721057:JOV721065 JYR721057:JYR721065 KIN721057:KIN721065 KSJ721057:KSJ721065 LCF721057:LCF721065 LMB721057:LMB721065 LVX721057:LVX721065 MFT721057:MFT721065 MPP721057:MPP721065 MZL721057:MZL721065 NJH721057:NJH721065 NTD721057:NTD721065 OCZ721057:OCZ721065 OMV721057:OMV721065 OWR721057:OWR721065 PGN721057:PGN721065 PQJ721057:PQJ721065 QAF721057:QAF721065 QKB721057:QKB721065 QTX721057:QTX721065 RDT721057:RDT721065 RNP721057:RNP721065 RXL721057:RXL721065 SHH721057:SHH721065 SRD721057:SRD721065 TAZ721057:TAZ721065 TKV721057:TKV721065 TUR721057:TUR721065 UEN721057:UEN721065 UOJ721057:UOJ721065 UYF721057:UYF721065 VIB721057:VIB721065 VRX721057:VRX721065 WBT721057:WBT721065 WLP721057:WLP721065 WVL721057:WVL721065 D786593:D786601 IZ786593:IZ786601 SV786593:SV786601 ACR786593:ACR786601 AMN786593:AMN786601 AWJ786593:AWJ786601 BGF786593:BGF786601 BQB786593:BQB786601 BZX786593:BZX786601 CJT786593:CJT786601 CTP786593:CTP786601 DDL786593:DDL786601 DNH786593:DNH786601 DXD786593:DXD786601 EGZ786593:EGZ786601 EQV786593:EQV786601 FAR786593:FAR786601 FKN786593:FKN786601 FUJ786593:FUJ786601 GEF786593:GEF786601 GOB786593:GOB786601 GXX786593:GXX786601 HHT786593:HHT786601 HRP786593:HRP786601 IBL786593:IBL786601 ILH786593:ILH786601 IVD786593:IVD786601 JEZ786593:JEZ786601 JOV786593:JOV786601 JYR786593:JYR786601 KIN786593:KIN786601 KSJ786593:KSJ786601 LCF786593:LCF786601 LMB786593:LMB786601 LVX786593:LVX786601 MFT786593:MFT786601 MPP786593:MPP786601 MZL786593:MZL786601 NJH786593:NJH786601 NTD786593:NTD786601 OCZ786593:OCZ786601 OMV786593:OMV786601 OWR786593:OWR786601 PGN786593:PGN786601 PQJ786593:PQJ786601 QAF786593:QAF786601 QKB786593:QKB786601 QTX786593:QTX786601 RDT786593:RDT786601 RNP786593:RNP786601 RXL786593:RXL786601 SHH786593:SHH786601 SRD786593:SRD786601 TAZ786593:TAZ786601 TKV786593:TKV786601 TUR786593:TUR786601 UEN786593:UEN786601 UOJ786593:UOJ786601 UYF786593:UYF786601 VIB786593:VIB786601 VRX786593:VRX786601 WBT786593:WBT786601 WLP786593:WLP786601 WVL786593:WVL786601 D852129:D852137 IZ852129:IZ852137 SV852129:SV852137 ACR852129:ACR852137 AMN852129:AMN852137 AWJ852129:AWJ852137 BGF852129:BGF852137 BQB852129:BQB852137 BZX852129:BZX852137 CJT852129:CJT852137 CTP852129:CTP852137 DDL852129:DDL852137 DNH852129:DNH852137 DXD852129:DXD852137 EGZ852129:EGZ852137 EQV852129:EQV852137 FAR852129:FAR852137 FKN852129:FKN852137 FUJ852129:FUJ852137 GEF852129:GEF852137 GOB852129:GOB852137 GXX852129:GXX852137 HHT852129:HHT852137 HRP852129:HRP852137 IBL852129:IBL852137 ILH852129:ILH852137 IVD852129:IVD852137 JEZ852129:JEZ852137 JOV852129:JOV852137 JYR852129:JYR852137 KIN852129:KIN852137 KSJ852129:KSJ852137 LCF852129:LCF852137 LMB852129:LMB852137 LVX852129:LVX852137 MFT852129:MFT852137 MPP852129:MPP852137 MZL852129:MZL852137 NJH852129:NJH852137 NTD852129:NTD852137 OCZ852129:OCZ852137 OMV852129:OMV852137 OWR852129:OWR852137 PGN852129:PGN852137 PQJ852129:PQJ852137 QAF852129:QAF852137 QKB852129:QKB852137 QTX852129:QTX852137 RDT852129:RDT852137 RNP852129:RNP852137 RXL852129:RXL852137 SHH852129:SHH852137 SRD852129:SRD852137 TAZ852129:TAZ852137 TKV852129:TKV852137 TUR852129:TUR852137 UEN852129:UEN852137 UOJ852129:UOJ852137 UYF852129:UYF852137 VIB852129:VIB852137 VRX852129:VRX852137 WBT852129:WBT852137 WLP852129:WLP852137 WVL852129:WVL852137 D917665:D917673 IZ917665:IZ917673 SV917665:SV917673 ACR917665:ACR917673 AMN917665:AMN917673 AWJ917665:AWJ917673 BGF917665:BGF917673 BQB917665:BQB917673 BZX917665:BZX917673 CJT917665:CJT917673 CTP917665:CTP917673 DDL917665:DDL917673 DNH917665:DNH917673 DXD917665:DXD917673 EGZ917665:EGZ917673 EQV917665:EQV917673 FAR917665:FAR917673 FKN917665:FKN917673 FUJ917665:FUJ917673 GEF917665:GEF917673 GOB917665:GOB917673 GXX917665:GXX917673 HHT917665:HHT917673 HRP917665:HRP917673 IBL917665:IBL917673 ILH917665:ILH917673 IVD917665:IVD917673 JEZ917665:JEZ917673 JOV917665:JOV917673 JYR917665:JYR917673 KIN917665:KIN917673 KSJ917665:KSJ917673 LCF917665:LCF917673 LMB917665:LMB917673 LVX917665:LVX917673 MFT917665:MFT917673 MPP917665:MPP917673 MZL917665:MZL917673 NJH917665:NJH917673 NTD917665:NTD917673 OCZ917665:OCZ917673 OMV917665:OMV917673 OWR917665:OWR917673 PGN917665:PGN917673 PQJ917665:PQJ917673 QAF917665:QAF917673 QKB917665:QKB917673 QTX917665:QTX917673 RDT917665:RDT917673 RNP917665:RNP917673 RXL917665:RXL917673 SHH917665:SHH917673 SRD917665:SRD917673 TAZ917665:TAZ917673 TKV917665:TKV917673 TUR917665:TUR917673 UEN917665:UEN917673 UOJ917665:UOJ917673 UYF917665:UYF917673 VIB917665:VIB917673 VRX917665:VRX917673 WBT917665:WBT917673 WLP917665:WLP917673 WVL917665:WVL917673 D983201:D983209 IZ983201:IZ983209 SV983201:SV983209 ACR983201:ACR983209 AMN983201:AMN983209 AWJ983201:AWJ983209 BGF983201:BGF983209 BQB983201:BQB983209 BZX983201:BZX983209 CJT983201:CJT983209 CTP983201:CTP983209 DDL983201:DDL983209 DNH983201:DNH983209 DXD983201:DXD983209 EGZ983201:EGZ983209 EQV983201:EQV983209 FAR983201:FAR983209 FKN983201:FKN983209 FUJ983201:FUJ983209 GEF983201:GEF983209 GOB983201:GOB983209 GXX983201:GXX983209 HHT983201:HHT983209 HRP983201:HRP983209 IBL983201:IBL983209 ILH983201:ILH983209 IVD983201:IVD983209 JEZ983201:JEZ983209 JOV983201:JOV983209 JYR983201:JYR983209 KIN983201:KIN983209 KSJ983201:KSJ983209 LCF983201:LCF983209 LMB983201:LMB983209 LVX983201:LVX983209 MFT983201:MFT983209 MPP983201:MPP983209 MZL983201:MZL983209 NJH983201:NJH983209 NTD983201:NTD983209 OCZ983201:OCZ983209 OMV983201:OMV983209 OWR983201:OWR983209 PGN983201:PGN983209 PQJ983201:PQJ983209 QAF983201:QAF983209 QKB983201:QKB983209 QTX983201:QTX983209 RDT983201:RDT983209 RNP983201:RNP983209 RXL983201:RXL983209 SHH983201:SHH983209 SRD983201:SRD983209 TAZ983201:TAZ983209 TKV983201:TKV983209 TUR983201:TUR983209 UEN983201:UEN983209 UOJ983201:UOJ983209 UYF983201:UYF983209 VIB983201:VIB983209 VRX983201:VRX983209 WBT983201:WBT983209 WLP983201:WLP983209 WVL983201:WVL983209 UEN983080:UEN983103 IZ66:IZ91 SV66:SV91 ACR66:ACR91 AMN66:AMN91 AWJ66:AWJ91 BGF66:BGF91 BQB66:BQB91 BZX66:BZX91 CJT66:CJT91 CTP66:CTP91 DDL66:DDL91 DNH66:DNH91 DXD66:DXD91 EGZ66:EGZ91 EQV66:EQV91 FAR66:FAR91 FKN66:FKN91 FUJ66:FUJ91 GEF66:GEF91 GOB66:GOB91 GXX66:GXX91 HHT66:HHT91 HRP66:HRP91 IBL66:IBL91 ILH66:ILH91 IVD66:IVD91 JEZ66:JEZ91 JOV66:JOV91 JYR66:JYR91 KIN66:KIN91 KSJ66:KSJ91 LCF66:LCF91 LMB66:LMB91 LVX66:LVX91 MFT66:MFT91 MPP66:MPP91 MZL66:MZL91 NJH66:NJH91 NTD66:NTD91 OCZ66:OCZ91 OMV66:OMV91 OWR66:OWR91 PGN66:PGN91 PQJ66:PQJ91 QAF66:QAF91 QKB66:QKB91 QTX66:QTX91 RDT66:RDT91 RNP66:RNP91 RXL66:RXL91 SHH66:SHH91 SRD66:SRD91 TAZ66:TAZ91 TKV66:TKV91 TUR66:TUR91 UEN66:UEN91 UOJ66:UOJ91 UYF66:UYF91 VIB66:VIB91 VRX66:VRX91 WBT66:WBT91 WLP66:WLP91 WVL66:WVL91 D65602:D65627 IZ65602:IZ65627 SV65602:SV65627 ACR65602:ACR65627 AMN65602:AMN65627 AWJ65602:AWJ65627 BGF65602:BGF65627 BQB65602:BQB65627 BZX65602:BZX65627 CJT65602:CJT65627 CTP65602:CTP65627 DDL65602:DDL65627 DNH65602:DNH65627 DXD65602:DXD65627 EGZ65602:EGZ65627 EQV65602:EQV65627 FAR65602:FAR65627 FKN65602:FKN65627 FUJ65602:FUJ65627 GEF65602:GEF65627 GOB65602:GOB65627 GXX65602:GXX65627 HHT65602:HHT65627 HRP65602:HRP65627 IBL65602:IBL65627 ILH65602:ILH65627 IVD65602:IVD65627 JEZ65602:JEZ65627 JOV65602:JOV65627 JYR65602:JYR65627 KIN65602:KIN65627 KSJ65602:KSJ65627 LCF65602:LCF65627 LMB65602:LMB65627 LVX65602:LVX65627 MFT65602:MFT65627 MPP65602:MPP65627 MZL65602:MZL65627 NJH65602:NJH65627 NTD65602:NTD65627 OCZ65602:OCZ65627 OMV65602:OMV65627 OWR65602:OWR65627 PGN65602:PGN65627 PQJ65602:PQJ65627 QAF65602:QAF65627 QKB65602:QKB65627 QTX65602:QTX65627 RDT65602:RDT65627 RNP65602:RNP65627 RXL65602:RXL65627 SHH65602:SHH65627 SRD65602:SRD65627 TAZ65602:TAZ65627 TKV65602:TKV65627 TUR65602:TUR65627 UEN65602:UEN65627 UOJ65602:UOJ65627 UYF65602:UYF65627 VIB65602:VIB65627 VRX65602:VRX65627 WBT65602:WBT65627 WLP65602:WLP65627 WVL65602:WVL65627 D131138:D131163 IZ131138:IZ131163 SV131138:SV131163 ACR131138:ACR131163 AMN131138:AMN131163 AWJ131138:AWJ131163 BGF131138:BGF131163 BQB131138:BQB131163 BZX131138:BZX131163 CJT131138:CJT131163 CTP131138:CTP131163 DDL131138:DDL131163 DNH131138:DNH131163 DXD131138:DXD131163 EGZ131138:EGZ131163 EQV131138:EQV131163 FAR131138:FAR131163 FKN131138:FKN131163 FUJ131138:FUJ131163 GEF131138:GEF131163 GOB131138:GOB131163 GXX131138:GXX131163 HHT131138:HHT131163 HRP131138:HRP131163 IBL131138:IBL131163 ILH131138:ILH131163 IVD131138:IVD131163 JEZ131138:JEZ131163 JOV131138:JOV131163 JYR131138:JYR131163 KIN131138:KIN131163 KSJ131138:KSJ131163 LCF131138:LCF131163 LMB131138:LMB131163 LVX131138:LVX131163 MFT131138:MFT131163 MPP131138:MPP131163 MZL131138:MZL131163 NJH131138:NJH131163 NTD131138:NTD131163 OCZ131138:OCZ131163 OMV131138:OMV131163 OWR131138:OWR131163 PGN131138:PGN131163 PQJ131138:PQJ131163 QAF131138:QAF131163 QKB131138:QKB131163 QTX131138:QTX131163 RDT131138:RDT131163 RNP131138:RNP131163 RXL131138:RXL131163 SHH131138:SHH131163 SRD131138:SRD131163 TAZ131138:TAZ131163 TKV131138:TKV131163 TUR131138:TUR131163 UEN131138:UEN131163 UOJ131138:UOJ131163 UYF131138:UYF131163 VIB131138:VIB131163 VRX131138:VRX131163 WBT131138:WBT131163 WLP131138:WLP131163 WVL131138:WVL131163 D196674:D196699 IZ196674:IZ196699 SV196674:SV196699 ACR196674:ACR196699 AMN196674:AMN196699 AWJ196674:AWJ196699 BGF196674:BGF196699 BQB196674:BQB196699 BZX196674:BZX196699 CJT196674:CJT196699 CTP196674:CTP196699 DDL196674:DDL196699 DNH196674:DNH196699 DXD196674:DXD196699 EGZ196674:EGZ196699 EQV196674:EQV196699 FAR196674:FAR196699 FKN196674:FKN196699 FUJ196674:FUJ196699 GEF196674:GEF196699 GOB196674:GOB196699 GXX196674:GXX196699 HHT196674:HHT196699 HRP196674:HRP196699 IBL196674:IBL196699 ILH196674:ILH196699 IVD196674:IVD196699 JEZ196674:JEZ196699 JOV196674:JOV196699 JYR196674:JYR196699 KIN196674:KIN196699 KSJ196674:KSJ196699 LCF196674:LCF196699 LMB196674:LMB196699 LVX196674:LVX196699 MFT196674:MFT196699 MPP196674:MPP196699 MZL196674:MZL196699 NJH196674:NJH196699 NTD196674:NTD196699 OCZ196674:OCZ196699 OMV196674:OMV196699 OWR196674:OWR196699 PGN196674:PGN196699 PQJ196674:PQJ196699 QAF196674:QAF196699 QKB196674:QKB196699 QTX196674:QTX196699 RDT196674:RDT196699 RNP196674:RNP196699 RXL196674:RXL196699 SHH196674:SHH196699 SRD196674:SRD196699 TAZ196674:TAZ196699 TKV196674:TKV196699 TUR196674:TUR196699 UEN196674:UEN196699 UOJ196674:UOJ196699 UYF196674:UYF196699 VIB196674:VIB196699 VRX196674:VRX196699 WBT196674:WBT196699 WLP196674:WLP196699 WVL196674:WVL196699 D262210:D262235 IZ262210:IZ262235 SV262210:SV262235 ACR262210:ACR262235 AMN262210:AMN262235 AWJ262210:AWJ262235 BGF262210:BGF262235 BQB262210:BQB262235 BZX262210:BZX262235 CJT262210:CJT262235 CTP262210:CTP262235 DDL262210:DDL262235 DNH262210:DNH262235 DXD262210:DXD262235 EGZ262210:EGZ262235 EQV262210:EQV262235 FAR262210:FAR262235 FKN262210:FKN262235 FUJ262210:FUJ262235 GEF262210:GEF262235 GOB262210:GOB262235 GXX262210:GXX262235 HHT262210:HHT262235 HRP262210:HRP262235 IBL262210:IBL262235 ILH262210:ILH262235 IVD262210:IVD262235 JEZ262210:JEZ262235 JOV262210:JOV262235 JYR262210:JYR262235 KIN262210:KIN262235 KSJ262210:KSJ262235 LCF262210:LCF262235 LMB262210:LMB262235 LVX262210:LVX262235 MFT262210:MFT262235 MPP262210:MPP262235 MZL262210:MZL262235 NJH262210:NJH262235 NTD262210:NTD262235 OCZ262210:OCZ262235 OMV262210:OMV262235 OWR262210:OWR262235 PGN262210:PGN262235 PQJ262210:PQJ262235 QAF262210:QAF262235 QKB262210:QKB262235 QTX262210:QTX262235 RDT262210:RDT262235 RNP262210:RNP262235 RXL262210:RXL262235 SHH262210:SHH262235 SRD262210:SRD262235 TAZ262210:TAZ262235 TKV262210:TKV262235 TUR262210:TUR262235 UEN262210:UEN262235 UOJ262210:UOJ262235 UYF262210:UYF262235 VIB262210:VIB262235 VRX262210:VRX262235 WBT262210:WBT262235 WLP262210:WLP262235 WVL262210:WVL262235 D327746:D327771 IZ327746:IZ327771 SV327746:SV327771 ACR327746:ACR327771 AMN327746:AMN327771 AWJ327746:AWJ327771 BGF327746:BGF327771 BQB327746:BQB327771 BZX327746:BZX327771 CJT327746:CJT327771 CTP327746:CTP327771 DDL327746:DDL327771 DNH327746:DNH327771 DXD327746:DXD327771 EGZ327746:EGZ327771 EQV327746:EQV327771 FAR327746:FAR327771 FKN327746:FKN327771 FUJ327746:FUJ327771 GEF327746:GEF327771 GOB327746:GOB327771 GXX327746:GXX327771 HHT327746:HHT327771 HRP327746:HRP327771 IBL327746:IBL327771 ILH327746:ILH327771 IVD327746:IVD327771 JEZ327746:JEZ327771 JOV327746:JOV327771 JYR327746:JYR327771 KIN327746:KIN327771 KSJ327746:KSJ327771 LCF327746:LCF327771 LMB327746:LMB327771 LVX327746:LVX327771 MFT327746:MFT327771 MPP327746:MPP327771 MZL327746:MZL327771 NJH327746:NJH327771 NTD327746:NTD327771 OCZ327746:OCZ327771 OMV327746:OMV327771 OWR327746:OWR327771 PGN327746:PGN327771 PQJ327746:PQJ327771 QAF327746:QAF327771 QKB327746:QKB327771 QTX327746:QTX327771 RDT327746:RDT327771 RNP327746:RNP327771 RXL327746:RXL327771 SHH327746:SHH327771 SRD327746:SRD327771 TAZ327746:TAZ327771 TKV327746:TKV327771 TUR327746:TUR327771 UEN327746:UEN327771 UOJ327746:UOJ327771 UYF327746:UYF327771 VIB327746:VIB327771 VRX327746:VRX327771 WBT327746:WBT327771 WLP327746:WLP327771 WVL327746:WVL327771 D393282:D393307 IZ393282:IZ393307 SV393282:SV393307 ACR393282:ACR393307 AMN393282:AMN393307 AWJ393282:AWJ393307 BGF393282:BGF393307 BQB393282:BQB393307 BZX393282:BZX393307 CJT393282:CJT393307 CTP393282:CTP393307 DDL393282:DDL393307 DNH393282:DNH393307 DXD393282:DXD393307 EGZ393282:EGZ393307 EQV393282:EQV393307 FAR393282:FAR393307 FKN393282:FKN393307 FUJ393282:FUJ393307 GEF393282:GEF393307 GOB393282:GOB393307 GXX393282:GXX393307 HHT393282:HHT393307 HRP393282:HRP393307 IBL393282:IBL393307 ILH393282:ILH393307 IVD393282:IVD393307 JEZ393282:JEZ393307 JOV393282:JOV393307 JYR393282:JYR393307 KIN393282:KIN393307 KSJ393282:KSJ393307 LCF393282:LCF393307 LMB393282:LMB393307 LVX393282:LVX393307 MFT393282:MFT393307 MPP393282:MPP393307 MZL393282:MZL393307 NJH393282:NJH393307 NTD393282:NTD393307 OCZ393282:OCZ393307 OMV393282:OMV393307 OWR393282:OWR393307 PGN393282:PGN393307 PQJ393282:PQJ393307 QAF393282:QAF393307 QKB393282:QKB393307 QTX393282:QTX393307 RDT393282:RDT393307 RNP393282:RNP393307 RXL393282:RXL393307 SHH393282:SHH393307 SRD393282:SRD393307 TAZ393282:TAZ393307 TKV393282:TKV393307 TUR393282:TUR393307 UEN393282:UEN393307 UOJ393282:UOJ393307 UYF393282:UYF393307 VIB393282:VIB393307 VRX393282:VRX393307 WBT393282:WBT393307 WLP393282:WLP393307 WVL393282:WVL393307 D458818:D458843 IZ458818:IZ458843 SV458818:SV458843 ACR458818:ACR458843 AMN458818:AMN458843 AWJ458818:AWJ458843 BGF458818:BGF458843 BQB458818:BQB458843 BZX458818:BZX458843 CJT458818:CJT458843 CTP458818:CTP458843 DDL458818:DDL458843 DNH458818:DNH458843 DXD458818:DXD458843 EGZ458818:EGZ458843 EQV458818:EQV458843 FAR458818:FAR458843 FKN458818:FKN458843 FUJ458818:FUJ458843 GEF458818:GEF458843 GOB458818:GOB458843 GXX458818:GXX458843 HHT458818:HHT458843 HRP458818:HRP458843 IBL458818:IBL458843 ILH458818:ILH458843 IVD458818:IVD458843 JEZ458818:JEZ458843 JOV458818:JOV458843 JYR458818:JYR458843 KIN458818:KIN458843 KSJ458818:KSJ458843 LCF458818:LCF458843 LMB458818:LMB458843 LVX458818:LVX458843 MFT458818:MFT458843 MPP458818:MPP458843 MZL458818:MZL458843 NJH458818:NJH458843 NTD458818:NTD458843 OCZ458818:OCZ458843 OMV458818:OMV458843 OWR458818:OWR458843 PGN458818:PGN458843 PQJ458818:PQJ458843 QAF458818:QAF458843 QKB458818:QKB458843 QTX458818:QTX458843 RDT458818:RDT458843 RNP458818:RNP458843 RXL458818:RXL458843 SHH458818:SHH458843 SRD458818:SRD458843 TAZ458818:TAZ458843 TKV458818:TKV458843 TUR458818:TUR458843 UEN458818:UEN458843 UOJ458818:UOJ458843 UYF458818:UYF458843 VIB458818:VIB458843 VRX458818:VRX458843 WBT458818:WBT458843 WLP458818:WLP458843 WVL458818:WVL458843 D524354:D524379 IZ524354:IZ524379 SV524354:SV524379 ACR524354:ACR524379 AMN524354:AMN524379 AWJ524354:AWJ524379 BGF524354:BGF524379 BQB524354:BQB524379 BZX524354:BZX524379 CJT524354:CJT524379 CTP524354:CTP524379 DDL524354:DDL524379 DNH524354:DNH524379 DXD524354:DXD524379 EGZ524354:EGZ524379 EQV524354:EQV524379 FAR524354:FAR524379 FKN524354:FKN524379 FUJ524354:FUJ524379 GEF524354:GEF524379 GOB524354:GOB524379 GXX524354:GXX524379 HHT524354:HHT524379 HRP524354:HRP524379 IBL524354:IBL524379 ILH524354:ILH524379 IVD524354:IVD524379 JEZ524354:JEZ524379 JOV524354:JOV524379 JYR524354:JYR524379 KIN524354:KIN524379 KSJ524354:KSJ524379 LCF524354:LCF524379 LMB524354:LMB524379 LVX524354:LVX524379 MFT524354:MFT524379 MPP524354:MPP524379 MZL524354:MZL524379 NJH524354:NJH524379 NTD524354:NTD524379 OCZ524354:OCZ524379 OMV524354:OMV524379 OWR524354:OWR524379 PGN524354:PGN524379 PQJ524354:PQJ524379 QAF524354:QAF524379 QKB524354:QKB524379 QTX524354:QTX524379 RDT524354:RDT524379 RNP524354:RNP524379 RXL524354:RXL524379 SHH524354:SHH524379 SRD524354:SRD524379 TAZ524354:TAZ524379 TKV524354:TKV524379 TUR524354:TUR524379 UEN524354:UEN524379 UOJ524354:UOJ524379 UYF524354:UYF524379 VIB524354:VIB524379 VRX524354:VRX524379 WBT524354:WBT524379 WLP524354:WLP524379 WVL524354:WVL524379 D589890:D589915 IZ589890:IZ589915 SV589890:SV589915 ACR589890:ACR589915 AMN589890:AMN589915 AWJ589890:AWJ589915 BGF589890:BGF589915 BQB589890:BQB589915 BZX589890:BZX589915 CJT589890:CJT589915 CTP589890:CTP589915 DDL589890:DDL589915 DNH589890:DNH589915 DXD589890:DXD589915 EGZ589890:EGZ589915 EQV589890:EQV589915 FAR589890:FAR589915 FKN589890:FKN589915 FUJ589890:FUJ589915 GEF589890:GEF589915 GOB589890:GOB589915 GXX589890:GXX589915 HHT589890:HHT589915 HRP589890:HRP589915 IBL589890:IBL589915 ILH589890:ILH589915 IVD589890:IVD589915 JEZ589890:JEZ589915 JOV589890:JOV589915 JYR589890:JYR589915 KIN589890:KIN589915 KSJ589890:KSJ589915 LCF589890:LCF589915 LMB589890:LMB589915 LVX589890:LVX589915 MFT589890:MFT589915 MPP589890:MPP589915 MZL589890:MZL589915 NJH589890:NJH589915 NTD589890:NTD589915 OCZ589890:OCZ589915 OMV589890:OMV589915 OWR589890:OWR589915 PGN589890:PGN589915 PQJ589890:PQJ589915 QAF589890:QAF589915 QKB589890:QKB589915 QTX589890:QTX589915 RDT589890:RDT589915 RNP589890:RNP589915 RXL589890:RXL589915 SHH589890:SHH589915 SRD589890:SRD589915 TAZ589890:TAZ589915 TKV589890:TKV589915 TUR589890:TUR589915 UEN589890:UEN589915 UOJ589890:UOJ589915 UYF589890:UYF589915 VIB589890:VIB589915 VRX589890:VRX589915 WBT589890:WBT589915 WLP589890:WLP589915 WVL589890:WVL589915 D655426:D655451 IZ655426:IZ655451 SV655426:SV655451 ACR655426:ACR655451 AMN655426:AMN655451 AWJ655426:AWJ655451 BGF655426:BGF655451 BQB655426:BQB655451 BZX655426:BZX655451 CJT655426:CJT655451 CTP655426:CTP655451 DDL655426:DDL655451 DNH655426:DNH655451 DXD655426:DXD655451 EGZ655426:EGZ655451 EQV655426:EQV655451 FAR655426:FAR655451 FKN655426:FKN655451 FUJ655426:FUJ655451 GEF655426:GEF655451 GOB655426:GOB655451 GXX655426:GXX655451 HHT655426:HHT655451 HRP655426:HRP655451 IBL655426:IBL655451 ILH655426:ILH655451 IVD655426:IVD655451 JEZ655426:JEZ655451 JOV655426:JOV655451 JYR655426:JYR655451 KIN655426:KIN655451 KSJ655426:KSJ655451 LCF655426:LCF655451 LMB655426:LMB655451 LVX655426:LVX655451 MFT655426:MFT655451 MPP655426:MPP655451 MZL655426:MZL655451 NJH655426:NJH655451 NTD655426:NTD655451 OCZ655426:OCZ655451 OMV655426:OMV655451 OWR655426:OWR655451 PGN655426:PGN655451 PQJ655426:PQJ655451 QAF655426:QAF655451 QKB655426:QKB655451 QTX655426:QTX655451 RDT655426:RDT655451 RNP655426:RNP655451 RXL655426:RXL655451 SHH655426:SHH655451 SRD655426:SRD655451 TAZ655426:TAZ655451 TKV655426:TKV655451 TUR655426:TUR655451 UEN655426:UEN655451 UOJ655426:UOJ655451 UYF655426:UYF655451 VIB655426:VIB655451 VRX655426:VRX655451 WBT655426:WBT655451 WLP655426:WLP655451 WVL655426:WVL655451 D720962:D720987 IZ720962:IZ720987 SV720962:SV720987 ACR720962:ACR720987 AMN720962:AMN720987 AWJ720962:AWJ720987 BGF720962:BGF720987 BQB720962:BQB720987 BZX720962:BZX720987 CJT720962:CJT720987 CTP720962:CTP720987 DDL720962:DDL720987 DNH720962:DNH720987 DXD720962:DXD720987 EGZ720962:EGZ720987 EQV720962:EQV720987 FAR720962:FAR720987 FKN720962:FKN720987 FUJ720962:FUJ720987 GEF720962:GEF720987 GOB720962:GOB720987 GXX720962:GXX720987 HHT720962:HHT720987 HRP720962:HRP720987 IBL720962:IBL720987 ILH720962:ILH720987 IVD720962:IVD720987 JEZ720962:JEZ720987 JOV720962:JOV720987 JYR720962:JYR720987 KIN720962:KIN720987 KSJ720962:KSJ720987 LCF720962:LCF720987 LMB720962:LMB720987 LVX720962:LVX720987 MFT720962:MFT720987 MPP720962:MPP720987 MZL720962:MZL720987 NJH720962:NJH720987 NTD720962:NTD720987 OCZ720962:OCZ720987 OMV720962:OMV720987 OWR720962:OWR720987 PGN720962:PGN720987 PQJ720962:PQJ720987 QAF720962:QAF720987 QKB720962:QKB720987 QTX720962:QTX720987 RDT720962:RDT720987 RNP720962:RNP720987 RXL720962:RXL720987 SHH720962:SHH720987 SRD720962:SRD720987 TAZ720962:TAZ720987 TKV720962:TKV720987 TUR720962:TUR720987 UEN720962:UEN720987 UOJ720962:UOJ720987 UYF720962:UYF720987 VIB720962:VIB720987 VRX720962:VRX720987 WBT720962:WBT720987 WLP720962:WLP720987 WVL720962:WVL720987 D786498:D786523 IZ786498:IZ786523 SV786498:SV786523 ACR786498:ACR786523 AMN786498:AMN786523 AWJ786498:AWJ786523 BGF786498:BGF786523 BQB786498:BQB786523 BZX786498:BZX786523 CJT786498:CJT786523 CTP786498:CTP786523 DDL786498:DDL786523 DNH786498:DNH786523 DXD786498:DXD786523 EGZ786498:EGZ786523 EQV786498:EQV786523 FAR786498:FAR786523 FKN786498:FKN786523 FUJ786498:FUJ786523 GEF786498:GEF786523 GOB786498:GOB786523 GXX786498:GXX786523 HHT786498:HHT786523 HRP786498:HRP786523 IBL786498:IBL786523 ILH786498:ILH786523 IVD786498:IVD786523 JEZ786498:JEZ786523 JOV786498:JOV786523 JYR786498:JYR786523 KIN786498:KIN786523 KSJ786498:KSJ786523 LCF786498:LCF786523 LMB786498:LMB786523 LVX786498:LVX786523 MFT786498:MFT786523 MPP786498:MPP786523 MZL786498:MZL786523 NJH786498:NJH786523 NTD786498:NTD786523 OCZ786498:OCZ786523 OMV786498:OMV786523 OWR786498:OWR786523 PGN786498:PGN786523 PQJ786498:PQJ786523 QAF786498:QAF786523 QKB786498:QKB786523 QTX786498:QTX786523 RDT786498:RDT786523 RNP786498:RNP786523 RXL786498:RXL786523 SHH786498:SHH786523 SRD786498:SRD786523 TAZ786498:TAZ786523 TKV786498:TKV786523 TUR786498:TUR786523 UEN786498:UEN786523 UOJ786498:UOJ786523 UYF786498:UYF786523 VIB786498:VIB786523 VRX786498:VRX786523 WBT786498:WBT786523 WLP786498:WLP786523 WVL786498:WVL786523 D852034:D852059 IZ852034:IZ852059 SV852034:SV852059 ACR852034:ACR852059 AMN852034:AMN852059 AWJ852034:AWJ852059 BGF852034:BGF852059 BQB852034:BQB852059 BZX852034:BZX852059 CJT852034:CJT852059 CTP852034:CTP852059 DDL852034:DDL852059 DNH852034:DNH852059 DXD852034:DXD852059 EGZ852034:EGZ852059 EQV852034:EQV852059 FAR852034:FAR852059 FKN852034:FKN852059 FUJ852034:FUJ852059 GEF852034:GEF852059 GOB852034:GOB852059 GXX852034:GXX852059 HHT852034:HHT852059 HRP852034:HRP852059 IBL852034:IBL852059 ILH852034:ILH852059 IVD852034:IVD852059 JEZ852034:JEZ852059 JOV852034:JOV852059 JYR852034:JYR852059 KIN852034:KIN852059 KSJ852034:KSJ852059 LCF852034:LCF852059 LMB852034:LMB852059 LVX852034:LVX852059 MFT852034:MFT852059 MPP852034:MPP852059 MZL852034:MZL852059 NJH852034:NJH852059 NTD852034:NTD852059 OCZ852034:OCZ852059 OMV852034:OMV852059 OWR852034:OWR852059 PGN852034:PGN852059 PQJ852034:PQJ852059 QAF852034:QAF852059 QKB852034:QKB852059 QTX852034:QTX852059 RDT852034:RDT852059 RNP852034:RNP852059 RXL852034:RXL852059 SHH852034:SHH852059 SRD852034:SRD852059 TAZ852034:TAZ852059 TKV852034:TKV852059 TUR852034:TUR852059 UEN852034:UEN852059 UOJ852034:UOJ852059 UYF852034:UYF852059 VIB852034:VIB852059 VRX852034:VRX852059 WBT852034:WBT852059 WLP852034:WLP852059 WVL852034:WVL852059 D917570:D917595 IZ917570:IZ917595 SV917570:SV917595 ACR917570:ACR917595 AMN917570:AMN917595 AWJ917570:AWJ917595 BGF917570:BGF917595 BQB917570:BQB917595 BZX917570:BZX917595 CJT917570:CJT917595 CTP917570:CTP917595 DDL917570:DDL917595 DNH917570:DNH917595 DXD917570:DXD917595 EGZ917570:EGZ917595 EQV917570:EQV917595 FAR917570:FAR917595 FKN917570:FKN917595 FUJ917570:FUJ917595 GEF917570:GEF917595 GOB917570:GOB917595 GXX917570:GXX917595 HHT917570:HHT917595 HRP917570:HRP917595 IBL917570:IBL917595 ILH917570:ILH917595 IVD917570:IVD917595 JEZ917570:JEZ917595 JOV917570:JOV917595 JYR917570:JYR917595 KIN917570:KIN917595 KSJ917570:KSJ917595 LCF917570:LCF917595 LMB917570:LMB917595 LVX917570:LVX917595 MFT917570:MFT917595 MPP917570:MPP917595 MZL917570:MZL917595 NJH917570:NJH917595 NTD917570:NTD917595 OCZ917570:OCZ917595 OMV917570:OMV917595 OWR917570:OWR917595 PGN917570:PGN917595 PQJ917570:PQJ917595 QAF917570:QAF917595 QKB917570:QKB917595 QTX917570:QTX917595 RDT917570:RDT917595 RNP917570:RNP917595 RXL917570:RXL917595 SHH917570:SHH917595 SRD917570:SRD917595 TAZ917570:TAZ917595 TKV917570:TKV917595 TUR917570:TUR917595 UEN917570:UEN917595 UOJ917570:UOJ917595 UYF917570:UYF917595 VIB917570:VIB917595 VRX917570:VRX917595 WBT917570:WBT917595 WLP917570:WLP917595 WVL917570:WVL917595 D983106:D983131 IZ983106:IZ983131 SV983106:SV983131 ACR983106:ACR983131 AMN983106:AMN983131 AWJ983106:AWJ983131 BGF983106:BGF983131 BQB983106:BQB983131 BZX983106:BZX983131 CJT983106:CJT983131 CTP983106:CTP983131 DDL983106:DDL983131 DNH983106:DNH983131 DXD983106:DXD983131 EGZ983106:EGZ983131 EQV983106:EQV983131 FAR983106:FAR983131 FKN983106:FKN983131 FUJ983106:FUJ983131 GEF983106:GEF983131 GOB983106:GOB983131 GXX983106:GXX983131 HHT983106:HHT983131 HRP983106:HRP983131 IBL983106:IBL983131 ILH983106:ILH983131 IVD983106:IVD983131 JEZ983106:JEZ983131 JOV983106:JOV983131 JYR983106:JYR983131 KIN983106:KIN983131 KSJ983106:KSJ983131 LCF983106:LCF983131 LMB983106:LMB983131 LVX983106:LVX983131 MFT983106:MFT983131 MPP983106:MPP983131 MZL983106:MZL983131 NJH983106:NJH983131 NTD983106:NTD983131 OCZ983106:OCZ983131 OMV983106:OMV983131 OWR983106:OWR983131 PGN983106:PGN983131 PQJ983106:PQJ983131 QAF983106:QAF983131 QKB983106:QKB983131 QTX983106:QTX983131 RDT983106:RDT983131 RNP983106:RNP983131 RXL983106:RXL983131 SHH983106:SHH983131 SRD983106:SRD983131 TAZ983106:TAZ983131 TKV983106:TKV983131 TUR983106:TUR983131 UEN983106:UEN983131 UOJ983106:UOJ983131 UYF983106:UYF983131 VIB983106:VIB983131 VRX983106:VRX983131 WBT983106:WBT983131 WLP983106:WLP983131 WVL983106:WVL983131 UOJ983080:UOJ983103 IZ14:IZ25 SV14:SV25 ACR14:ACR25 AMN14:AMN25 AWJ14:AWJ25 BGF14:BGF25 BQB14:BQB25 BZX14:BZX25 CJT14:CJT25 CTP14:CTP25 DDL14:DDL25 DNH14:DNH25 DXD14:DXD25 EGZ14:EGZ25 EQV14:EQV25 FAR14:FAR25 FKN14:FKN25 FUJ14:FUJ25 GEF14:GEF25 GOB14:GOB25 GXX14:GXX25 HHT14:HHT25 HRP14:HRP25 IBL14:IBL25 ILH14:ILH25 IVD14:IVD25 JEZ14:JEZ25 JOV14:JOV25 JYR14:JYR25 KIN14:KIN25 KSJ14:KSJ25 LCF14:LCF25 LMB14:LMB25 LVX14:LVX25 MFT14:MFT25 MPP14:MPP25 MZL14:MZL25 NJH14:NJH25 NTD14:NTD25 OCZ14:OCZ25 OMV14:OMV25 OWR14:OWR25 PGN14:PGN25 PQJ14:PQJ25 QAF14:QAF25 QKB14:QKB25 QTX14:QTX25 RDT14:RDT25 RNP14:RNP25 RXL14:RXL25 SHH14:SHH25 SRD14:SRD25 TAZ14:TAZ25 TKV14:TKV25 TUR14:TUR25 UEN14:UEN25 UOJ14:UOJ25 UYF14:UYF25 VIB14:VIB25 VRX14:VRX25 WBT14:WBT25 WLP14:WLP25 WVL14:WVL25 D65552:D65563 IZ65552:IZ65563 SV65552:SV65563 ACR65552:ACR65563 AMN65552:AMN65563 AWJ65552:AWJ65563 BGF65552:BGF65563 BQB65552:BQB65563 BZX65552:BZX65563 CJT65552:CJT65563 CTP65552:CTP65563 DDL65552:DDL65563 DNH65552:DNH65563 DXD65552:DXD65563 EGZ65552:EGZ65563 EQV65552:EQV65563 FAR65552:FAR65563 FKN65552:FKN65563 FUJ65552:FUJ65563 GEF65552:GEF65563 GOB65552:GOB65563 GXX65552:GXX65563 HHT65552:HHT65563 HRP65552:HRP65563 IBL65552:IBL65563 ILH65552:ILH65563 IVD65552:IVD65563 JEZ65552:JEZ65563 JOV65552:JOV65563 JYR65552:JYR65563 KIN65552:KIN65563 KSJ65552:KSJ65563 LCF65552:LCF65563 LMB65552:LMB65563 LVX65552:LVX65563 MFT65552:MFT65563 MPP65552:MPP65563 MZL65552:MZL65563 NJH65552:NJH65563 NTD65552:NTD65563 OCZ65552:OCZ65563 OMV65552:OMV65563 OWR65552:OWR65563 PGN65552:PGN65563 PQJ65552:PQJ65563 QAF65552:QAF65563 QKB65552:QKB65563 QTX65552:QTX65563 RDT65552:RDT65563 RNP65552:RNP65563 RXL65552:RXL65563 SHH65552:SHH65563 SRD65552:SRD65563 TAZ65552:TAZ65563 TKV65552:TKV65563 TUR65552:TUR65563 UEN65552:UEN65563 UOJ65552:UOJ65563 UYF65552:UYF65563 VIB65552:VIB65563 VRX65552:VRX65563 WBT65552:WBT65563 WLP65552:WLP65563 WVL65552:WVL65563 D131088:D131099 IZ131088:IZ131099 SV131088:SV131099 ACR131088:ACR131099 AMN131088:AMN131099 AWJ131088:AWJ131099 BGF131088:BGF131099 BQB131088:BQB131099 BZX131088:BZX131099 CJT131088:CJT131099 CTP131088:CTP131099 DDL131088:DDL131099 DNH131088:DNH131099 DXD131088:DXD131099 EGZ131088:EGZ131099 EQV131088:EQV131099 FAR131088:FAR131099 FKN131088:FKN131099 FUJ131088:FUJ131099 GEF131088:GEF131099 GOB131088:GOB131099 GXX131088:GXX131099 HHT131088:HHT131099 HRP131088:HRP131099 IBL131088:IBL131099 ILH131088:ILH131099 IVD131088:IVD131099 JEZ131088:JEZ131099 JOV131088:JOV131099 JYR131088:JYR131099 KIN131088:KIN131099 KSJ131088:KSJ131099 LCF131088:LCF131099 LMB131088:LMB131099 LVX131088:LVX131099 MFT131088:MFT131099 MPP131088:MPP131099 MZL131088:MZL131099 NJH131088:NJH131099 NTD131088:NTD131099 OCZ131088:OCZ131099 OMV131088:OMV131099 OWR131088:OWR131099 PGN131088:PGN131099 PQJ131088:PQJ131099 QAF131088:QAF131099 QKB131088:QKB131099 QTX131088:QTX131099 RDT131088:RDT131099 RNP131088:RNP131099 RXL131088:RXL131099 SHH131088:SHH131099 SRD131088:SRD131099 TAZ131088:TAZ131099 TKV131088:TKV131099 TUR131088:TUR131099 UEN131088:UEN131099 UOJ131088:UOJ131099 UYF131088:UYF131099 VIB131088:VIB131099 VRX131088:VRX131099 WBT131088:WBT131099 WLP131088:WLP131099 WVL131088:WVL131099 D196624:D196635 IZ196624:IZ196635 SV196624:SV196635 ACR196624:ACR196635 AMN196624:AMN196635 AWJ196624:AWJ196635 BGF196624:BGF196635 BQB196624:BQB196635 BZX196624:BZX196635 CJT196624:CJT196635 CTP196624:CTP196635 DDL196624:DDL196635 DNH196624:DNH196635 DXD196624:DXD196635 EGZ196624:EGZ196635 EQV196624:EQV196635 FAR196624:FAR196635 FKN196624:FKN196635 FUJ196624:FUJ196635 GEF196624:GEF196635 GOB196624:GOB196635 GXX196624:GXX196635 HHT196624:HHT196635 HRP196624:HRP196635 IBL196624:IBL196635 ILH196624:ILH196635 IVD196624:IVD196635 JEZ196624:JEZ196635 JOV196624:JOV196635 JYR196624:JYR196635 KIN196624:KIN196635 KSJ196624:KSJ196635 LCF196624:LCF196635 LMB196624:LMB196635 LVX196624:LVX196635 MFT196624:MFT196635 MPP196624:MPP196635 MZL196624:MZL196635 NJH196624:NJH196635 NTD196624:NTD196635 OCZ196624:OCZ196635 OMV196624:OMV196635 OWR196624:OWR196635 PGN196624:PGN196635 PQJ196624:PQJ196635 QAF196624:QAF196635 QKB196624:QKB196635 QTX196624:QTX196635 RDT196624:RDT196635 RNP196624:RNP196635 RXL196624:RXL196635 SHH196624:SHH196635 SRD196624:SRD196635 TAZ196624:TAZ196635 TKV196624:TKV196635 TUR196624:TUR196635 UEN196624:UEN196635 UOJ196624:UOJ196635 UYF196624:UYF196635 VIB196624:VIB196635 VRX196624:VRX196635 WBT196624:WBT196635 WLP196624:WLP196635 WVL196624:WVL196635 D262160:D262171 IZ262160:IZ262171 SV262160:SV262171 ACR262160:ACR262171 AMN262160:AMN262171 AWJ262160:AWJ262171 BGF262160:BGF262171 BQB262160:BQB262171 BZX262160:BZX262171 CJT262160:CJT262171 CTP262160:CTP262171 DDL262160:DDL262171 DNH262160:DNH262171 DXD262160:DXD262171 EGZ262160:EGZ262171 EQV262160:EQV262171 FAR262160:FAR262171 FKN262160:FKN262171 FUJ262160:FUJ262171 GEF262160:GEF262171 GOB262160:GOB262171 GXX262160:GXX262171 HHT262160:HHT262171 HRP262160:HRP262171 IBL262160:IBL262171 ILH262160:ILH262171 IVD262160:IVD262171 JEZ262160:JEZ262171 JOV262160:JOV262171 JYR262160:JYR262171 KIN262160:KIN262171 KSJ262160:KSJ262171 LCF262160:LCF262171 LMB262160:LMB262171 LVX262160:LVX262171 MFT262160:MFT262171 MPP262160:MPP262171 MZL262160:MZL262171 NJH262160:NJH262171 NTD262160:NTD262171 OCZ262160:OCZ262171 OMV262160:OMV262171 OWR262160:OWR262171 PGN262160:PGN262171 PQJ262160:PQJ262171 QAF262160:QAF262171 QKB262160:QKB262171 QTX262160:QTX262171 RDT262160:RDT262171 RNP262160:RNP262171 RXL262160:RXL262171 SHH262160:SHH262171 SRD262160:SRD262171 TAZ262160:TAZ262171 TKV262160:TKV262171 TUR262160:TUR262171 UEN262160:UEN262171 UOJ262160:UOJ262171 UYF262160:UYF262171 VIB262160:VIB262171 VRX262160:VRX262171 WBT262160:WBT262171 WLP262160:WLP262171 WVL262160:WVL262171 D327696:D327707 IZ327696:IZ327707 SV327696:SV327707 ACR327696:ACR327707 AMN327696:AMN327707 AWJ327696:AWJ327707 BGF327696:BGF327707 BQB327696:BQB327707 BZX327696:BZX327707 CJT327696:CJT327707 CTP327696:CTP327707 DDL327696:DDL327707 DNH327696:DNH327707 DXD327696:DXD327707 EGZ327696:EGZ327707 EQV327696:EQV327707 FAR327696:FAR327707 FKN327696:FKN327707 FUJ327696:FUJ327707 GEF327696:GEF327707 GOB327696:GOB327707 GXX327696:GXX327707 HHT327696:HHT327707 HRP327696:HRP327707 IBL327696:IBL327707 ILH327696:ILH327707 IVD327696:IVD327707 JEZ327696:JEZ327707 JOV327696:JOV327707 JYR327696:JYR327707 KIN327696:KIN327707 KSJ327696:KSJ327707 LCF327696:LCF327707 LMB327696:LMB327707 LVX327696:LVX327707 MFT327696:MFT327707 MPP327696:MPP327707 MZL327696:MZL327707 NJH327696:NJH327707 NTD327696:NTD327707 OCZ327696:OCZ327707 OMV327696:OMV327707 OWR327696:OWR327707 PGN327696:PGN327707 PQJ327696:PQJ327707 QAF327696:QAF327707 QKB327696:QKB327707 QTX327696:QTX327707 RDT327696:RDT327707 RNP327696:RNP327707 RXL327696:RXL327707 SHH327696:SHH327707 SRD327696:SRD327707 TAZ327696:TAZ327707 TKV327696:TKV327707 TUR327696:TUR327707 UEN327696:UEN327707 UOJ327696:UOJ327707 UYF327696:UYF327707 VIB327696:VIB327707 VRX327696:VRX327707 WBT327696:WBT327707 WLP327696:WLP327707 WVL327696:WVL327707 D393232:D393243 IZ393232:IZ393243 SV393232:SV393243 ACR393232:ACR393243 AMN393232:AMN393243 AWJ393232:AWJ393243 BGF393232:BGF393243 BQB393232:BQB393243 BZX393232:BZX393243 CJT393232:CJT393243 CTP393232:CTP393243 DDL393232:DDL393243 DNH393232:DNH393243 DXD393232:DXD393243 EGZ393232:EGZ393243 EQV393232:EQV393243 FAR393232:FAR393243 FKN393232:FKN393243 FUJ393232:FUJ393243 GEF393232:GEF393243 GOB393232:GOB393243 GXX393232:GXX393243 HHT393232:HHT393243 HRP393232:HRP393243 IBL393232:IBL393243 ILH393232:ILH393243 IVD393232:IVD393243 JEZ393232:JEZ393243 JOV393232:JOV393243 JYR393232:JYR393243 KIN393232:KIN393243 KSJ393232:KSJ393243 LCF393232:LCF393243 LMB393232:LMB393243 LVX393232:LVX393243 MFT393232:MFT393243 MPP393232:MPP393243 MZL393232:MZL393243 NJH393232:NJH393243 NTD393232:NTD393243 OCZ393232:OCZ393243 OMV393232:OMV393243 OWR393232:OWR393243 PGN393232:PGN393243 PQJ393232:PQJ393243 QAF393232:QAF393243 QKB393232:QKB393243 QTX393232:QTX393243 RDT393232:RDT393243 RNP393232:RNP393243 RXL393232:RXL393243 SHH393232:SHH393243 SRD393232:SRD393243 TAZ393232:TAZ393243 TKV393232:TKV393243 TUR393232:TUR393243 UEN393232:UEN393243 UOJ393232:UOJ393243 UYF393232:UYF393243 VIB393232:VIB393243 VRX393232:VRX393243 WBT393232:WBT393243 WLP393232:WLP393243 WVL393232:WVL393243 D458768:D458779 IZ458768:IZ458779 SV458768:SV458779 ACR458768:ACR458779 AMN458768:AMN458779 AWJ458768:AWJ458779 BGF458768:BGF458779 BQB458768:BQB458779 BZX458768:BZX458779 CJT458768:CJT458779 CTP458768:CTP458779 DDL458768:DDL458779 DNH458768:DNH458779 DXD458768:DXD458779 EGZ458768:EGZ458779 EQV458768:EQV458779 FAR458768:FAR458779 FKN458768:FKN458779 FUJ458768:FUJ458779 GEF458768:GEF458779 GOB458768:GOB458779 GXX458768:GXX458779 HHT458768:HHT458779 HRP458768:HRP458779 IBL458768:IBL458779 ILH458768:ILH458779 IVD458768:IVD458779 JEZ458768:JEZ458779 JOV458768:JOV458779 JYR458768:JYR458779 KIN458768:KIN458779 KSJ458768:KSJ458779 LCF458768:LCF458779 LMB458768:LMB458779 LVX458768:LVX458779 MFT458768:MFT458779 MPP458768:MPP458779 MZL458768:MZL458779 NJH458768:NJH458779 NTD458768:NTD458779 OCZ458768:OCZ458779 OMV458768:OMV458779 OWR458768:OWR458779 PGN458768:PGN458779 PQJ458768:PQJ458779 QAF458768:QAF458779 QKB458768:QKB458779 QTX458768:QTX458779 RDT458768:RDT458779 RNP458768:RNP458779 RXL458768:RXL458779 SHH458768:SHH458779 SRD458768:SRD458779 TAZ458768:TAZ458779 TKV458768:TKV458779 TUR458768:TUR458779 UEN458768:UEN458779 UOJ458768:UOJ458779 UYF458768:UYF458779 VIB458768:VIB458779 VRX458768:VRX458779 WBT458768:WBT458779 WLP458768:WLP458779 WVL458768:WVL458779 D524304:D524315 IZ524304:IZ524315 SV524304:SV524315 ACR524304:ACR524315 AMN524304:AMN524315 AWJ524304:AWJ524315 BGF524304:BGF524315 BQB524304:BQB524315 BZX524304:BZX524315 CJT524304:CJT524315 CTP524304:CTP524315 DDL524304:DDL524315 DNH524304:DNH524315 DXD524304:DXD524315 EGZ524304:EGZ524315 EQV524304:EQV524315 FAR524304:FAR524315 FKN524304:FKN524315 FUJ524304:FUJ524315 GEF524304:GEF524315 GOB524304:GOB524315 GXX524304:GXX524315 HHT524304:HHT524315 HRP524304:HRP524315 IBL524304:IBL524315 ILH524304:ILH524315 IVD524304:IVD524315 JEZ524304:JEZ524315 JOV524304:JOV524315 JYR524304:JYR524315 KIN524304:KIN524315 KSJ524304:KSJ524315 LCF524304:LCF524315 LMB524304:LMB524315 LVX524304:LVX524315 MFT524304:MFT524315 MPP524304:MPP524315 MZL524304:MZL524315 NJH524304:NJH524315 NTD524304:NTD524315 OCZ524304:OCZ524315 OMV524304:OMV524315 OWR524304:OWR524315 PGN524304:PGN524315 PQJ524304:PQJ524315 QAF524304:QAF524315 QKB524304:QKB524315 QTX524304:QTX524315 RDT524304:RDT524315 RNP524304:RNP524315 RXL524304:RXL524315 SHH524304:SHH524315 SRD524304:SRD524315 TAZ524304:TAZ524315 TKV524304:TKV524315 TUR524304:TUR524315 UEN524304:UEN524315 UOJ524304:UOJ524315 UYF524304:UYF524315 VIB524304:VIB524315 VRX524304:VRX524315 WBT524304:WBT524315 WLP524304:WLP524315 WVL524304:WVL524315 D589840:D589851 IZ589840:IZ589851 SV589840:SV589851 ACR589840:ACR589851 AMN589840:AMN589851 AWJ589840:AWJ589851 BGF589840:BGF589851 BQB589840:BQB589851 BZX589840:BZX589851 CJT589840:CJT589851 CTP589840:CTP589851 DDL589840:DDL589851 DNH589840:DNH589851 DXD589840:DXD589851 EGZ589840:EGZ589851 EQV589840:EQV589851 FAR589840:FAR589851 FKN589840:FKN589851 FUJ589840:FUJ589851 GEF589840:GEF589851 GOB589840:GOB589851 GXX589840:GXX589851 HHT589840:HHT589851 HRP589840:HRP589851 IBL589840:IBL589851 ILH589840:ILH589851 IVD589840:IVD589851 JEZ589840:JEZ589851 JOV589840:JOV589851 JYR589840:JYR589851 KIN589840:KIN589851 KSJ589840:KSJ589851 LCF589840:LCF589851 LMB589840:LMB589851 LVX589840:LVX589851 MFT589840:MFT589851 MPP589840:MPP589851 MZL589840:MZL589851 NJH589840:NJH589851 NTD589840:NTD589851 OCZ589840:OCZ589851 OMV589840:OMV589851 OWR589840:OWR589851 PGN589840:PGN589851 PQJ589840:PQJ589851 QAF589840:QAF589851 QKB589840:QKB589851 QTX589840:QTX589851 RDT589840:RDT589851 RNP589840:RNP589851 RXL589840:RXL589851 SHH589840:SHH589851 SRD589840:SRD589851 TAZ589840:TAZ589851 TKV589840:TKV589851 TUR589840:TUR589851 UEN589840:UEN589851 UOJ589840:UOJ589851 UYF589840:UYF589851 VIB589840:VIB589851 VRX589840:VRX589851 WBT589840:WBT589851 WLP589840:WLP589851 WVL589840:WVL589851 D655376:D655387 IZ655376:IZ655387 SV655376:SV655387 ACR655376:ACR655387 AMN655376:AMN655387 AWJ655376:AWJ655387 BGF655376:BGF655387 BQB655376:BQB655387 BZX655376:BZX655387 CJT655376:CJT655387 CTP655376:CTP655387 DDL655376:DDL655387 DNH655376:DNH655387 DXD655376:DXD655387 EGZ655376:EGZ655387 EQV655376:EQV655387 FAR655376:FAR655387 FKN655376:FKN655387 FUJ655376:FUJ655387 GEF655376:GEF655387 GOB655376:GOB655387 GXX655376:GXX655387 HHT655376:HHT655387 HRP655376:HRP655387 IBL655376:IBL655387 ILH655376:ILH655387 IVD655376:IVD655387 JEZ655376:JEZ655387 JOV655376:JOV655387 JYR655376:JYR655387 KIN655376:KIN655387 KSJ655376:KSJ655387 LCF655376:LCF655387 LMB655376:LMB655387 LVX655376:LVX655387 MFT655376:MFT655387 MPP655376:MPP655387 MZL655376:MZL655387 NJH655376:NJH655387 NTD655376:NTD655387 OCZ655376:OCZ655387 OMV655376:OMV655387 OWR655376:OWR655387 PGN655376:PGN655387 PQJ655376:PQJ655387 QAF655376:QAF655387 QKB655376:QKB655387 QTX655376:QTX655387 RDT655376:RDT655387 RNP655376:RNP655387 RXL655376:RXL655387 SHH655376:SHH655387 SRD655376:SRD655387 TAZ655376:TAZ655387 TKV655376:TKV655387 TUR655376:TUR655387 UEN655376:UEN655387 UOJ655376:UOJ655387 UYF655376:UYF655387 VIB655376:VIB655387 VRX655376:VRX655387 WBT655376:WBT655387 WLP655376:WLP655387 WVL655376:WVL655387 D720912:D720923 IZ720912:IZ720923 SV720912:SV720923 ACR720912:ACR720923 AMN720912:AMN720923 AWJ720912:AWJ720923 BGF720912:BGF720923 BQB720912:BQB720923 BZX720912:BZX720923 CJT720912:CJT720923 CTP720912:CTP720923 DDL720912:DDL720923 DNH720912:DNH720923 DXD720912:DXD720923 EGZ720912:EGZ720923 EQV720912:EQV720923 FAR720912:FAR720923 FKN720912:FKN720923 FUJ720912:FUJ720923 GEF720912:GEF720923 GOB720912:GOB720923 GXX720912:GXX720923 HHT720912:HHT720923 HRP720912:HRP720923 IBL720912:IBL720923 ILH720912:ILH720923 IVD720912:IVD720923 JEZ720912:JEZ720923 JOV720912:JOV720923 JYR720912:JYR720923 KIN720912:KIN720923 KSJ720912:KSJ720923 LCF720912:LCF720923 LMB720912:LMB720923 LVX720912:LVX720923 MFT720912:MFT720923 MPP720912:MPP720923 MZL720912:MZL720923 NJH720912:NJH720923 NTD720912:NTD720923 OCZ720912:OCZ720923 OMV720912:OMV720923 OWR720912:OWR720923 PGN720912:PGN720923 PQJ720912:PQJ720923 QAF720912:QAF720923 QKB720912:QKB720923 QTX720912:QTX720923 RDT720912:RDT720923 RNP720912:RNP720923 RXL720912:RXL720923 SHH720912:SHH720923 SRD720912:SRD720923 TAZ720912:TAZ720923 TKV720912:TKV720923 TUR720912:TUR720923 UEN720912:UEN720923 UOJ720912:UOJ720923 UYF720912:UYF720923 VIB720912:VIB720923 VRX720912:VRX720923 WBT720912:WBT720923 WLP720912:WLP720923 WVL720912:WVL720923 D786448:D786459 IZ786448:IZ786459 SV786448:SV786459 ACR786448:ACR786459 AMN786448:AMN786459 AWJ786448:AWJ786459 BGF786448:BGF786459 BQB786448:BQB786459 BZX786448:BZX786459 CJT786448:CJT786459 CTP786448:CTP786459 DDL786448:DDL786459 DNH786448:DNH786459 DXD786448:DXD786459 EGZ786448:EGZ786459 EQV786448:EQV786459 FAR786448:FAR786459 FKN786448:FKN786459 FUJ786448:FUJ786459 GEF786448:GEF786459 GOB786448:GOB786459 GXX786448:GXX786459 HHT786448:HHT786459 HRP786448:HRP786459 IBL786448:IBL786459 ILH786448:ILH786459 IVD786448:IVD786459 JEZ786448:JEZ786459 JOV786448:JOV786459 JYR786448:JYR786459 KIN786448:KIN786459 KSJ786448:KSJ786459 LCF786448:LCF786459 LMB786448:LMB786459 LVX786448:LVX786459 MFT786448:MFT786459 MPP786448:MPP786459 MZL786448:MZL786459 NJH786448:NJH786459 NTD786448:NTD786459 OCZ786448:OCZ786459 OMV786448:OMV786459 OWR786448:OWR786459 PGN786448:PGN786459 PQJ786448:PQJ786459 QAF786448:QAF786459 QKB786448:QKB786459 QTX786448:QTX786459 RDT786448:RDT786459 RNP786448:RNP786459 RXL786448:RXL786459 SHH786448:SHH786459 SRD786448:SRD786459 TAZ786448:TAZ786459 TKV786448:TKV786459 TUR786448:TUR786459 UEN786448:UEN786459 UOJ786448:UOJ786459 UYF786448:UYF786459 VIB786448:VIB786459 VRX786448:VRX786459 WBT786448:WBT786459 WLP786448:WLP786459 WVL786448:WVL786459 D851984:D851995 IZ851984:IZ851995 SV851984:SV851995 ACR851984:ACR851995 AMN851984:AMN851995 AWJ851984:AWJ851995 BGF851984:BGF851995 BQB851984:BQB851995 BZX851984:BZX851995 CJT851984:CJT851995 CTP851984:CTP851995 DDL851984:DDL851995 DNH851984:DNH851995 DXD851984:DXD851995 EGZ851984:EGZ851995 EQV851984:EQV851995 FAR851984:FAR851995 FKN851984:FKN851995 FUJ851984:FUJ851995 GEF851984:GEF851995 GOB851984:GOB851995 GXX851984:GXX851995 HHT851984:HHT851995 HRP851984:HRP851995 IBL851984:IBL851995 ILH851984:ILH851995 IVD851984:IVD851995 JEZ851984:JEZ851995 JOV851984:JOV851995 JYR851984:JYR851995 KIN851984:KIN851995 KSJ851984:KSJ851995 LCF851984:LCF851995 LMB851984:LMB851995 LVX851984:LVX851995 MFT851984:MFT851995 MPP851984:MPP851995 MZL851984:MZL851995 NJH851984:NJH851995 NTD851984:NTD851995 OCZ851984:OCZ851995 OMV851984:OMV851995 OWR851984:OWR851995 PGN851984:PGN851995 PQJ851984:PQJ851995 QAF851984:QAF851995 QKB851984:QKB851995 QTX851984:QTX851995 RDT851984:RDT851995 RNP851984:RNP851995 RXL851984:RXL851995 SHH851984:SHH851995 SRD851984:SRD851995 TAZ851984:TAZ851995 TKV851984:TKV851995 TUR851984:TUR851995 UEN851984:UEN851995 UOJ851984:UOJ851995 UYF851984:UYF851995 VIB851984:VIB851995 VRX851984:VRX851995 WBT851984:WBT851995 WLP851984:WLP851995 WVL851984:WVL851995 D917520:D917531 IZ917520:IZ917531 SV917520:SV917531 ACR917520:ACR917531 AMN917520:AMN917531 AWJ917520:AWJ917531 BGF917520:BGF917531 BQB917520:BQB917531 BZX917520:BZX917531 CJT917520:CJT917531 CTP917520:CTP917531 DDL917520:DDL917531 DNH917520:DNH917531 DXD917520:DXD917531 EGZ917520:EGZ917531 EQV917520:EQV917531 FAR917520:FAR917531 FKN917520:FKN917531 FUJ917520:FUJ917531 GEF917520:GEF917531 GOB917520:GOB917531 GXX917520:GXX917531 HHT917520:HHT917531 HRP917520:HRP917531 IBL917520:IBL917531 ILH917520:ILH917531 IVD917520:IVD917531 JEZ917520:JEZ917531 JOV917520:JOV917531 JYR917520:JYR917531 KIN917520:KIN917531 KSJ917520:KSJ917531 LCF917520:LCF917531 LMB917520:LMB917531 LVX917520:LVX917531 MFT917520:MFT917531 MPP917520:MPP917531 MZL917520:MZL917531 NJH917520:NJH917531 NTD917520:NTD917531 OCZ917520:OCZ917531 OMV917520:OMV917531 OWR917520:OWR917531 PGN917520:PGN917531 PQJ917520:PQJ917531 QAF917520:QAF917531 QKB917520:QKB917531 QTX917520:QTX917531 RDT917520:RDT917531 RNP917520:RNP917531 RXL917520:RXL917531 SHH917520:SHH917531 SRD917520:SRD917531 TAZ917520:TAZ917531 TKV917520:TKV917531 TUR917520:TUR917531 UEN917520:UEN917531 UOJ917520:UOJ917531 UYF917520:UYF917531 VIB917520:VIB917531 VRX917520:VRX917531 WBT917520:WBT917531 WLP917520:WLP917531 WVL917520:WVL917531 D983056:D983067 IZ983056:IZ983067 SV983056:SV983067 ACR983056:ACR983067 AMN983056:AMN983067 AWJ983056:AWJ983067 BGF983056:BGF983067 BQB983056:BQB983067 BZX983056:BZX983067 CJT983056:CJT983067 CTP983056:CTP983067 DDL983056:DDL983067 DNH983056:DNH983067 DXD983056:DXD983067 EGZ983056:EGZ983067 EQV983056:EQV983067 FAR983056:FAR983067 FKN983056:FKN983067 FUJ983056:FUJ983067 GEF983056:GEF983067 GOB983056:GOB983067 GXX983056:GXX983067 HHT983056:HHT983067 HRP983056:HRP983067 IBL983056:IBL983067 ILH983056:ILH983067 IVD983056:IVD983067 JEZ983056:JEZ983067 JOV983056:JOV983067 JYR983056:JYR983067 KIN983056:KIN983067 KSJ983056:KSJ983067 LCF983056:LCF983067 LMB983056:LMB983067 LVX983056:LVX983067 MFT983056:MFT983067 MPP983056:MPP983067 MZL983056:MZL983067 NJH983056:NJH983067 NTD983056:NTD983067 OCZ983056:OCZ983067 OMV983056:OMV983067 OWR983056:OWR983067 PGN983056:PGN983067 PQJ983056:PQJ983067 QAF983056:QAF983067 QKB983056:QKB983067 QTX983056:QTX983067 RDT983056:RDT983067 RNP983056:RNP983067 RXL983056:RXL983067 SHH983056:SHH983067 SRD983056:SRD983067 TAZ983056:TAZ983067 TKV983056:TKV983067 TUR983056:TUR983067 UEN983056:UEN983067 UOJ983056:UOJ983067 UYF983056:UYF983067 VIB983056:VIB983067 VRX983056:VRX983067 WBT983056:WBT983067 WLP983056:WLP983067 WVL983056:WVL983067 UYF983080:UYF983103 IZ28:IZ35 SV28:SV35 ACR28:ACR35 AMN28:AMN35 AWJ28:AWJ35 BGF28:BGF35 BQB28:BQB35 BZX28:BZX35 CJT28:CJT35 CTP28:CTP35 DDL28:DDL35 DNH28:DNH35 DXD28:DXD35 EGZ28:EGZ35 EQV28:EQV35 FAR28:FAR35 FKN28:FKN35 FUJ28:FUJ35 GEF28:GEF35 GOB28:GOB35 GXX28:GXX35 HHT28:HHT35 HRP28:HRP35 IBL28:IBL35 ILH28:ILH35 IVD28:IVD35 JEZ28:JEZ35 JOV28:JOV35 JYR28:JYR35 KIN28:KIN35 KSJ28:KSJ35 LCF28:LCF35 LMB28:LMB35 LVX28:LVX35 MFT28:MFT35 MPP28:MPP35 MZL28:MZL35 NJH28:NJH35 NTD28:NTD35 OCZ28:OCZ35 OMV28:OMV35 OWR28:OWR35 PGN28:PGN35 PQJ28:PQJ35 QAF28:QAF35 QKB28:QKB35 QTX28:QTX35 RDT28:RDT35 RNP28:RNP35 RXL28:RXL35 SHH28:SHH35 SRD28:SRD35 TAZ28:TAZ35 TKV28:TKV35 TUR28:TUR35 UEN28:UEN35 UOJ28:UOJ35 UYF28:UYF35 VIB28:VIB35 VRX28:VRX35 WBT28:WBT35 WLP28:WLP35 WVL28:WVL35 D65566:D65573 IZ65566:IZ65573 SV65566:SV65573 ACR65566:ACR65573 AMN65566:AMN65573 AWJ65566:AWJ65573 BGF65566:BGF65573 BQB65566:BQB65573 BZX65566:BZX65573 CJT65566:CJT65573 CTP65566:CTP65573 DDL65566:DDL65573 DNH65566:DNH65573 DXD65566:DXD65573 EGZ65566:EGZ65573 EQV65566:EQV65573 FAR65566:FAR65573 FKN65566:FKN65573 FUJ65566:FUJ65573 GEF65566:GEF65573 GOB65566:GOB65573 GXX65566:GXX65573 HHT65566:HHT65573 HRP65566:HRP65573 IBL65566:IBL65573 ILH65566:ILH65573 IVD65566:IVD65573 JEZ65566:JEZ65573 JOV65566:JOV65573 JYR65566:JYR65573 KIN65566:KIN65573 KSJ65566:KSJ65573 LCF65566:LCF65573 LMB65566:LMB65573 LVX65566:LVX65573 MFT65566:MFT65573 MPP65566:MPP65573 MZL65566:MZL65573 NJH65566:NJH65573 NTD65566:NTD65573 OCZ65566:OCZ65573 OMV65566:OMV65573 OWR65566:OWR65573 PGN65566:PGN65573 PQJ65566:PQJ65573 QAF65566:QAF65573 QKB65566:QKB65573 QTX65566:QTX65573 RDT65566:RDT65573 RNP65566:RNP65573 RXL65566:RXL65573 SHH65566:SHH65573 SRD65566:SRD65573 TAZ65566:TAZ65573 TKV65566:TKV65573 TUR65566:TUR65573 UEN65566:UEN65573 UOJ65566:UOJ65573 UYF65566:UYF65573 VIB65566:VIB65573 VRX65566:VRX65573 WBT65566:WBT65573 WLP65566:WLP65573 WVL65566:WVL65573 D131102:D131109 IZ131102:IZ131109 SV131102:SV131109 ACR131102:ACR131109 AMN131102:AMN131109 AWJ131102:AWJ131109 BGF131102:BGF131109 BQB131102:BQB131109 BZX131102:BZX131109 CJT131102:CJT131109 CTP131102:CTP131109 DDL131102:DDL131109 DNH131102:DNH131109 DXD131102:DXD131109 EGZ131102:EGZ131109 EQV131102:EQV131109 FAR131102:FAR131109 FKN131102:FKN131109 FUJ131102:FUJ131109 GEF131102:GEF131109 GOB131102:GOB131109 GXX131102:GXX131109 HHT131102:HHT131109 HRP131102:HRP131109 IBL131102:IBL131109 ILH131102:ILH131109 IVD131102:IVD131109 JEZ131102:JEZ131109 JOV131102:JOV131109 JYR131102:JYR131109 KIN131102:KIN131109 KSJ131102:KSJ131109 LCF131102:LCF131109 LMB131102:LMB131109 LVX131102:LVX131109 MFT131102:MFT131109 MPP131102:MPP131109 MZL131102:MZL131109 NJH131102:NJH131109 NTD131102:NTD131109 OCZ131102:OCZ131109 OMV131102:OMV131109 OWR131102:OWR131109 PGN131102:PGN131109 PQJ131102:PQJ131109 QAF131102:QAF131109 QKB131102:QKB131109 QTX131102:QTX131109 RDT131102:RDT131109 RNP131102:RNP131109 RXL131102:RXL131109 SHH131102:SHH131109 SRD131102:SRD131109 TAZ131102:TAZ131109 TKV131102:TKV131109 TUR131102:TUR131109 UEN131102:UEN131109 UOJ131102:UOJ131109 UYF131102:UYF131109 VIB131102:VIB131109 VRX131102:VRX131109 WBT131102:WBT131109 WLP131102:WLP131109 WVL131102:WVL131109 D196638:D196645 IZ196638:IZ196645 SV196638:SV196645 ACR196638:ACR196645 AMN196638:AMN196645 AWJ196638:AWJ196645 BGF196638:BGF196645 BQB196638:BQB196645 BZX196638:BZX196645 CJT196638:CJT196645 CTP196638:CTP196645 DDL196638:DDL196645 DNH196638:DNH196645 DXD196638:DXD196645 EGZ196638:EGZ196645 EQV196638:EQV196645 FAR196638:FAR196645 FKN196638:FKN196645 FUJ196638:FUJ196645 GEF196638:GEF196645 GOB196638:GOB196645 GXX196638:GXX196645 HHT196638:HHT196645 HRP196638:HRP196645 IBL196638:IBL196645 ILH196638:ILH196645 IVD196638:IVD196645 JEZ196638:JEZ196645 JOV196638:JOV196645 JYR196638:JYR196645 KIN196638:KIN196645 KSJ196638:KSJ196645 LCF196638:LCF196645 LMB196638:LMB196645 LVX196638:LVX196645 MFT196638:MFT196645 MPP196638:MPP196645 MZL196638:MZL196645 NJH196638:NJH196645 NTD196638:NTD196645 OCZ196638:OCZ196645 OMV196638:OMV196645 OWR196638:OWR196645 PGN196638:PGN196645 PQJ196638:PQJ196645 QAF196638:QAF196645 QKB196638:QKB196645 QTX196638:QTX196645 RDT196638:RDT196645 RNP196638:RNP196645 RXL196638:RXL196645 SHH196638:SHH196645 SRD196638:SRD196645 TAZ196638:TAZ196645 TKV196638:TKV196645 TUR196638:TUR196645 UEN196638:UEN196645 UOJ196638:UOJ196645 UYF196638:UYF196645 VIB196638:VIB196645 VRX196638:VRX196645 WBT196638:WBT196645 WLP196638:WLP196645 WVL196638:WVL196645 D262174:D262181 IZ262174:IZ262181 SV262174:SV262181 ACR262174:ACR262181 AMN262174:AMN262181 AWJ262174:AWJ262181 BGF262174:BGF262181 BQB262174:BQB262181 BZX262174:BZX262181 CJT262174:CJT262181 CTP262174:CTP262181 DDL262174:DDL262181 DNH262174:DNH262181 DXD262174:DXD262181 EGZ262174:EGZ262181 EQV262174:EQV262181 FAR262174:FAR262181 FKN262174:FKN262181 FUJ262174:FUJ262181 GEF262174:GEF262181 GOB262174:GOB262181 GXX262174:GXX262181 HHT262174:HHT262181 HRP262174:HRP262181 IBL262174:IBL262181 ILH262174:ILH262181 IVD262174:IVD262181 JEZ262174:JEZ262181 JOV262174:JOV262181 JYR262174:JYR262181 KIN262174:KIN262181 KSJ262174:KSJ262181 LCF262174:LCF262181 LMB262174:LMB262181 LVX262174:LVX262181 MFT262174:MFT262181 MPP262174:MPP262181 MZL262174:MZL262181 NJH262174:NJH262181 NTD262174:NTD262181 OCZ262174:OCZ262181 OMV262174:OMV262181 OWR262174:OWR262181 PGN262174:PGN262181 PQJ262174:PQJ262181 QAF262174:QAF262181 QKB262174:QKB262181 QTX262174:QTX262181 RDT262174:RDT262181 RNP262174:RNP262181 RXL262174:RXL262181 SHH262174:SHH262181 SRD262174:SRD262181 TAZ262174:TAZ262181 TKV262174:TKV262181 TUR262174:TUR262181 UEN262174:UEN262181 UOJ262174:UOJ262181 UYF262174:UYF262181 VIB262174:VIB262181 VRX262174:VRX262181 WBT262174:WBT262181 WLP262174:WLP262181 WVL262174:WVL262181 D327710:D327717 IZ327710:IZ327717 SV327710:SV327717 ACR327710:ACR327717 AMN327710:AMN327717 AWJ327710:AWJ327717 BGF327710:BGF327717 BQB327710:BQB327717 BZX327710:BZX327717 CJT327710:CJT327717 CTP327710:CTP327717 DDL327710:DDL327717 DNH327710:DNH327717 DXD327710:DXD327717 EGZ327710:EGZ327717 EQV327710:EQV327717 FAR327710:FAR327717 FKN327710:FKN327717 FUJ327710:FUJ327717 GEF327710:GEF327717 GOB327710:GOB327717 GXX327710:GXX327717 HHT327710:HHT327717 HRP327710:HRP327717 IBL327710:IBL327717 ILH327710:ILH327717 IVD327710:IVD327717 JEZ327710:JEZ327717 JOV327710:JOV327717 JYR327710:JYR327717 KIN327710:KIN327717 KSJ327710:KSJ327717 LCF327710:LCF327717 LMB327710:LMB327717 LVX327710:LVX327717 MFT327710:MFT327717 MPP327710:MPP327717 MZL327710:MZL327717 NJH327710:NJH327717 NTD327710:NTD327717 OCZ327710:OCZ327717 OMV327710:OMV327717 OWR327710:OWR327717 PGN327710:PGN327717 PQJ327710:PQJ327717 QAF327710:QAF327717 QKB327710:QKB327717 QTX327710:QTX327717 RDT327710:RDT327717 RNP327710:RNP327717 RXL327710:RXL327717 SHH327710:SHH327717 SRD327710:SRD327717 TAZ327710:TAZ327717 TKV327710:TKV327717 TUR327710:TUR327717 UEN327710:UEN327717 UOJ327710:UOJ327717 UYF327710:UYF327717 VIB327710:VIB327717 VRX327710:VRX327717 WBT327710:WBT327717 WLP327710:WLP327717 WVL327710:WVL327717 D393246:D393253 IZ393246:IZ393253 SV393246:SV393253 ACR393246:ACR393253 AMN393246:AMN393253 AWJ393246:AWJ393253 BGF393246:BGF393253 BQB393246:BQB393253 BZX393246:BZX393253 CJT393246:CJT393253 CTP393246:CTP393253 DDL393246:DDL393253 DNH393246:DNH393253 DXD393246:DXD393253 EGZ393246:EGZ393253 EQV393246:EQV393253 FAR393246:FAR393253 FKN393246:FKN393253 FUJ393246:FUJ393253 GEF393246:GEF393253 GOB393246:GOB393253 GXX393246:GXX393253 HHT393246:HHT393253 HRP393246:HRP393253 IBL393246:IBL393253 ILH393246:ILH393253 IVD393246:IVD393253 JEZ393246:JEZ393253 JOV393246:JOV393253 JYR393246:JYR393253 KIN393246:KIN393253 KSJ393246:KSJ393253 LCF393246:LCF393253 LMB393246:LMB393253 LVX393246:LVX393253 MFT393246:MFT393253 MPP393246:MPP393253 MZL393246:MZL393253 NJH393246:NJH393253 NTD393246:NTD393253 OCZ393246:OCZ393253 OMV393246:OMV393253 OWR393246:OWR393253 PGN393246:PGN393253 PQJ393246:PQJ393253 QAF393246:QAF393253 QKB393246:QKB393253 QTX393246:QTX393253 RDT393246:RDT393253 RNP393246:RNP393253 RXL393246:RXL393253 SHH393246:SHH393253 SRD393246:SRD393253 TAZ393246:TAZ393253 TKV393246:TKV393253 TUR393246:TUR393253 UEN393246:UEN393253 UOJ393246:UOJ393253 UYF393246:UYF393253 VIB393246:VIB393253 VRX393246:VRX393253 WBT393246:WBT393253 WLP393246:WLP393253 WVL393246:WVL393253 D458782:D458789 IZ458782:IZ458789 SV458782:SV458789 ACR458782:ACR458789 AMN458782:AMN458789 AWJ458782:AWJ458789 BGF458782:BGF458789 BQB458782:BQB458789 BZX458782:BZX458789 CJT458782:CJT458789 CTP458782:CTP458789 DDL458782:DDL458789 DNH458782:DNH458789 DXD458782:DXD458789 EGZ458782:EGZ458789 EQV458782:EQV458789 FAR458782:FAR458789 FKN458782:FKN458789 FUJ458782:FUJ458789 GEF458782:GEF458789 GOB458782:GOB458789 GXX458782:GXX458789 HHT458782:HHT458789 HRP458782:HRP458789 IBL458782:IBL458789 ILH458782:ILH458789 IVD458782:IVD458789 JEZ458782:JEZ458789 JOV458782:JOV458789 JYR458782:JYR458789 KIN458782:KIN458789 KSJ458782:KSJ458789 LCF458782:LCF458789 LMB458782:LMB458789 LVX458782:LVX458789 MFT458782:MFT458789 MPP458782:MPP458789 MZL458782:MZL458789 NJH458782:NJH458789 NTD458782:NTD458789 OCZ458782:OCZ458789 OMV458782:OMV458789 OWR458782:OWR458789 PGN458782:PGN458789 PQJ458782:PQJ458789 QAF458782:QAF458789 QKB458782:QKB458789 QTX458782:QTX458789 RDT458782:RDT458789 RNP458782:RNP458789 RXL458782:RXL458789 SHH458782:SHH458789 SRD458782:SRD458789 TAZ458782:TAZ458789 TKV458782:TKV458789 TUR458782:TUR458789 UEN458782:UEN458789 UOJ458782:UOJ458789 UYF458782:UYF458789 VIB458782:VIB458789 VRX458782:VRX458789 WBT458782:WBT458789 WLP458782:WLP458789 WVL458782:WVL458789 D524318:D524325 IZ524318:IZ524325 SV524318:SV524325 ACR524318:ACR524325 AMN524318:AMN524325 AWJ524318:AWJ524325 BGF524318:BGF524325 BQB524318:BQB524325 BZX524318:BZX524325 CJT524318:CJT524325 CTP524318:CTP524325 DDL524318:DDL524325 DNH524318:DNH524325 DXD524318:DXD524325 EGZ524318:EGZ524325 EQV524318:EQV524325 FAR524318:FAR524325 FKN524318:FKN524325 FUJ524318:FUJ524325 GEF524318:GEF524325 GOB524318:GOB524325 GXX524318:GXX524325 HHT524318:HHT524325 HRP524318:HRP524325 IBL524318:IBL524325 ILH524318:ILH524325 IVD524318:IVD524325 JEZ524318:JEZ524325 JOV524318:JOV524325 JYR524318:JYR524325 KIN524318:KIN524325 KSJ524318:KSJ524325 LCF524318:LCF524325 LMB524318:LMB524325 LVX524318:LVX524325 MFT524318:MFT524325 MPP524318:MPP524325 MZL524318:MZL524325 NJH524318:NJH524325 NTD524318:NTD524325 OCZ524318:OCZ524325 OMV524318:OMV524325 OWR524318:OWR524325 PGN524318:PGN524325 PQJ524318:PQJ524325 QAF524318:QAF524325 QKB524318:QKB524325 QTX524318:QTX524325 RDT524318:RDT524325 RNP524318:RNP524325 RXL524318:RXL524325 SHH524318:SHH524325 SRD524318:SRD524325 TAZ524318:TAZ524325 TKV524318:TKV524325 TUR524318:TUR524325 UEN524318:UEN524325 UOJ524318:UOJ524325 UYF524318:UYF524325 VIB524318:VIB524325 VRX524318:VRX524325 WBT524318:WBT524325 WLP524318:WLP524325 WVL524318:WVL524325 D589854:D589861 IZ589854:IZ589861 SV589854:SV589861 ACR589854:ACR589861 AMN589854:AMN589861 AWJ589854:AWJ589861 BGF589854:BGF589861 BQB589854:BQB589861 BZX589854:BZX589861 CJT589854:CJT589861 CTP589854:CTP589861 DDL589854:DDL589861 DNH589854:DNH589861 DXD589854:DXD589861 EGZ589854:EGZ589861 EQV589854:EQV589861 FAR589854:FAR589861 FKN589854:FKN589861 FUJ589854:FUJ589861 GEF589854:GEF589861 GOB589854:GOB589861 GXX589854:GXX589861 HHT589854:HHT589861 HRP589854:HRP589861 IBL589854:IBL589861 ILH589854:ILH589861 IVD589854:IVD589861 JEZ589854:JEZ589861 JOV589854:JOV589861 JYR589854:JYR589861 KIN589854:KIN589861 KSJ589854:KSJ589861 LCF589854:LCF589861 LMB589854:LMB589861 LVX589854:LVX589861 MFT589854:MFT589861 MPP589854:MPP589861 MZL589854:MZL589861 NJH589854:NJH589861 NTD589854:NTD589861 OCZ589854:OCZ589861 OMV589854:OMV589861 OWR589854:OWR589861 PGN589854:PGN589861 PQJ589854:PQJ589861 QAF589854:QAF589861 QKB589854:QKB589861 QTX589854:QTX589861 RDT589854:RDT589861 RNP589854:RNP589861 RXL589854:RXL589861 SHH589854:SHH589861 SRD589854:SRD589861 TAZ589854:TAZ589861 TKV589854:TKV589861 TUR589854:TUR589861 UEN589854:UEN589861 UOJ589854:UOJ589861 UYF589854:UYF589861 VIB589854:VIB589861 VRX589854:VRX589861 WBT589854:WBT589861 WLP589854:WLP589861 WVL589854:WVL589861 D655390:D655397 IZ655390:IZ655397 SV655390:SV655397 ACR655390:ACR655397 AMN655390:AMN655397 AWJ655390:AWJ655397 BGF655390:BGF655397 BQB655390:BQB655397 BZX655390:BZX655397 CJT655390:CJT655397 CTP655390:CTP655397 DDL655390:DDL655397 DNH655390:DNH655397 DXD655390:DXD655397 EGZ655390:EGZ655397 EQV655390:EQV655397 FAR655390:FAR655397 FKN655390:FKN655397 FUJ655390:FUJ655397 GEF655390:GEF655397 GOB655390:GOB655397 GXX655390:GXX655397 HHT655390:HHT655397 HRP655390:HRP655397 IBL655390:IBL655397 ILH655390:ILH655397 IVD655390:IVD655397 JEZ655390:JEZ655397 JOV655390:JOV655397 JYR655390:JYR655397 KIN655390:KIN655397 KSJ655390:KSJ655397 LCF655390:LCF655397 LMB655390:LMB655397 LVX655390:LVX655397 MFT655390:MFT655397 MPP655390:MPP655397 MZL655390:MZL655397 NJH655390:NJH655397 NTD655390:NTD655397 OCZ655390:OCZ655397 OMV655390:OMV655397 OWR655390:OWR655397 PGN655390:PGN655397 PQJ655390:PQJ655397 QAF655390:QAF655397 QKB655390:QKB655397 QTX655390:QTX655397 RDT655390:RDT655397 RNP655390:RNP655397 RXL655390:RXL655397 SHH655390:SHH655397 SRD655390:SRD655397 TAZ655390:TAZ655397 TKV655390:TKV655397 TUR655390:TUR655397 UEN655390:UEN655397 UOJ655390:UOJ655397 UYF655390:UYF655397 VIB655390:VIB655397 VRX655390:VRX655397 WBT655390:WBT655397 WLP655390:WLP655397 WVL655390:WVL655397 D720926:D720933 IZ720926:IZ720933 SV720926:SV720933 ACR720926:ACR720933 AMN720926:AMN720933 AWJ720926:AWJ720933 BGF720926:BGF720933 BQB720926:BQB720933 BZX720926:BZX720933 CJT720926:CJT720933 CTP720926:CTP720933 DDL720926:DDL720933 DNH720926:DNH720933 DXD720926:DXD720933 EGZ720926:EGZ720933 EQV720926:EQV720933 FAR720926:FAR720933 FKN720926:FKN720933 FUJ720926:FUJ720933 GEF720926:GEF720933 GOB720926:GOB720933 GXX720926:GXX720933 HHT720926:HHT720933 HRP720926:HRP720933 IBL720926:IBL720933 ILH720926:ILH720933 IVD720926:IVD720933 JEZ720926:JEZ720933 JOV720926:JOV720933 JYR720926:JYR720933 KIN720926:KIN720933 KSJ720926:KSJ720933 LCF720926:LCF720933 LMB720926:LMB720933 LVX720926:LVX720933 MFT720926:MFT720933 MPP720926:MPP720933 MZL720926:MZL720933 NJH720926:NJH720933 NTD720926:NTD720933 OCZ720926:OCZ720933 OMV720926:OMV720933 OWR720926:OWR720933 PGN720926:PGN720933 PQJ720926:PQJ720933 QAF720926:QAF720933 QKB720926:QKB720933 QTX720926:QTX720933 RDT720926:RDT720933 RNP720926:RNP720933 RXL720926:RXL720933 SHH720926:SHH720933 SRD720926:SRD720933 TAZ720926:TAZ720933 TKV720926:TKV720933 TUR720926:TUR720933 UEN720926:UEN720933 UOJ720926:UOJ720933 UYF720926:UYF720933 VIB720926:VIB720933 VRX720926:VRX720933 WBT720926:WBT720933 WLP720926:WLP720933 WVL720926:WVL720933 D786462:D786469 IZ786462:IZ786469 SV786462:SV786469 ACR786462:ACR786469 AMN786462:AMN786469 AWJ786462:AWJ786469 BGF786462:BGF786469 BQB786462:BQB786469 BZX786462:BZX786469 CJT786462:CJT786469 CTP786462:CTP786469 DDL786462:DDL786469 DNH786462:DNH786469 DXD786462:DXD786469 EGZ786462:EGZ786469 EQV786462:EQV786469 FAR786462:FAR786469 FKN786462:FKN786469 FUJ786462:FUJ786469 GEF786462:GEF786469 GOB786462:GOB786469 GXX786462:GXX786469 HHT786462:HHT786469 HRP786462:HRP786469 IBL786462:IBL786469 ILH786462:ILH786469 IVD786462:IVD786469 JEZ786462:JEZ786469 JOV786462:JOV786469 JYR786462:JYR786469 KIN786462:KIN786469 KSJ786462:KSJ786469 LCF786462:LCF786469 LMB786462:LMB786469 LVX786462:LVX786469 MFT786462:MFT786469 MPP786462:MPP786469 MZL786462:MZL786469 NJH786462:NJH786469 NTD786462:NTD786469 OCZ786462:OCZ786469 OMV786462:OMV786469 OWR786462:OWR786469 PGN786462:PGN786469 PQJ786462:PQJ786469 QAF786462:QAF786469 QKB786462:QKB786469 QTX786462:QTX786469 RDT786462:RDT786469 RNP786462:RNP786469 RXL786462:RXL786469 SHH786462:SHH786469 SRD786462:SRD786469 TAZ786462:TAZ786469 TKV786462:TKV786469 TUR786462:TUR786469 UEN786462:UEN786469 UOJ786462:UOJ786469 UYF786462:UYF786469 VIB786462:VIB786469 VRX786462:VRX786469 WBT786462:WBT786469 WLP786462:WLP786469 WVL786462:WVL786469 D851998:D852005 IZ851998:IZ852005 SV851998:SV852005 ACR851998:ACR852005 AMN851998:AMN852005 AWJ851998:AWJ852005 BGF851998:BGF852005 BQB851998:BQB852005 BZX851998:BZX852005 CJT851998:CJT852005 CTP851998:CTP852005 DDL851998:DDL852005 DNH851998:DNH852005 DXD851998:DXD852005 EGZ851998:EGZ852005 EQV851998:EQV852005 FAR851998:FAR852005 FKN851998:FKN852005 FUJ851998:FUJ852005 GEF851998:GEF852005 GOB851998:GOB852005 GXX851998:GXX852005 HHT851998:HHT852005 HRP851998:HRP852005 IBL851998:IBL852005 ILH851998:ILH852005 IVD851998:IVD852005 JEZ851998:JEZ852005 JOV851998:JOV852005 JYR851998:JYR852005 KIN851998:KIN852005 KSJ851998:KSJ852005 LCF851998:LCF852005 LMB851998:LMB852005 LVX851998:LVX852005 MFT851998:MFT852005 MPP851998:MPP852005 MZL851998:MZL852005 NJH851998:NJH852005 NTD851998:NTD852005 OCZ851998:OCZ852005 OMV851998:OMV852005 OWR851998:OWR852005 PGN851998:PGN852005 PQJ851998:PQJ852005 QAF851998:QAF852005 QKB851998:QKB852005 QTX851998:QTX852005 RDT851998:RDT852005 RNP851998:RNP852005 RXL851998:RXL852005 SHH851998:SHH852005 SRD851998:SRD852005 TAZ851998:TAZ852005 TKV851998:TKV852005 TUR851998:TUR852005 UEN851998:UEN852005 UOJ851998:UOJ852005 UYF851998:UYF852005 VIB851998:VIB852005 VRX851998:VRX852005 WBT851998:WBT852005 WLP851998:WLP852005 WVL851998:WVL852005 D917534:D917541 IZ917534:IZ917541 SV917534:SV917541 ACR917534:ACR917541 AMN917534:AMN917541 AWJ917534:AWJ917541 BGF917534:BGF917541 BQB917534:BQB917541 BZX917534:BZX917541 CJT917534:CJT917541 CTP917534:CTP917541 DDL917534:DDL917541 DNH917534:DNH917541 DXD917534:DXD917541 EGZ917534:EGZ917541 EQV917534:EQV917541 FAR917534:FAR917541 FKN917534:FKN917541 FUJ917534:FUJ917541 GEF917534:GEF917541 GOB917534:GOB917541 GXX917534:GXX917541 HHT917534:HHT917541 HRP917534:HRP917541 IBL917534:IBL917541 ILH917534:ILH917541 IVD917534:IVD917541 JEZ917534:JEZ917541 JOV917534:JOV917541 JYR917534:JYR917541 KIN917534:KIN917541 KSJ917534:KSJ917541 LCF917534:LCF917541 LMB917534:LMB917541 LVX917534:LVX917541 MFT917534:MFT917541 MPP917534:MPP917541 MZL917534:MZL917541 NJH917534:NJH917541 NTD917534:NTD917541 OCZ917534:OCZ917541 OMV917534:OMV917541 OWR917534:OWR917541 PGN917534:PGN917541 PQJ917534:PQJ917541 QAF917534:QAF917541 QKB917534:QKB917541 QTX917534:QTX917541 RDT917534:RDT917541 RNP917534:RNP917541 RXL917534:RXL917541 SHH917534:SHH917541 SRD917534:SRD917541 TAZ917534:TAZ917541 TKV917534:TKV917541 TUR917534:TUR917541 UEN917534:UEN917541 UOJ917534:UOJ917541 UYF917534:UYF917541 VIB917534:VIB917541 VRX917534:VRX917541 WBT917534:WBT917541 WLP917534:WLP917541 WVL917534:WVL917541 D983070:D983077 IZ983070:IZ983077 SV983070:SV983077 ACR983070:ACR983077 AMN983070:AMN983077 AWJ983070:AWJ983077 BGF983070:BGF983077 BQB983070:BQB983077 BZX983070:BZX983077 CJT983070:CJT983077 CTP983070:CTP983077 DDL983070:DDL983077 DNH983070:DNH983077 DXD983070:DXD983077 EGZ983070:EGZ983077 EQV983070:EQV983077 FAR983070:FAR983077 FKN983070:FKN983077 FUJ983070:FUJ983077 GEF983070:GEF983077 GOB983070:GOB983077 GXX983070:GXX983077 HHT983070:HHT983077 HRP983070:HRP983077 IBL983070:IBL983077 ILH983070:ILH983077 IVD983070:IVD983077 JEZ983070:JEZ983077 JOV983070:JOV983077 JYR983070:JYR983077 KIN983070:KIN983077 KSJ983070:KSJ983077 LCF983070:LCF983077 LMB983070:LMB983077 LVX983070:LVX983077 MFT983070:MFT983077 MPP983070:MPP983077 MZL983070:MZL983077 NJH983070:NJH983077 NTD983070:NTD983077 OCZ983070:OCZ983077 OMV983070:OMV983077 OWR983070:OWR983077 PGN983070:PGN983077 PQJ983070:PQJ983077 QAF983070:QAF983077 QKB983070:QKB983077 QTX983070:QTX983077 RDT983070:RDT983077 RNP983070:RNP983077 RXL983070:RXL983077 SHH983070:SHH983077 SRD983070:SRD983077 TAZ983070:TAZ983077 TKV983070:TKV983077 TUR983070:TUR983077 UEN983070:UEN983077 UOJ983070:UOJ983077 UYF983070:UYF983077 VIB983070:VIB983077 VRX983070:VRX983077 WBT983070:WBT983077 WLP983070:WLP983077 WVL983070:WVL983077 VIB983080:VIB983103 IZ125:IZ126 SV125:SV126 ACR125:ACR126 AMN125:AMN126 AWJ125:AWJ126 BGF125:BGF126 BQB125:BQB126 BZX125:BZX126 CJT125:CJT126 CTP125:CTP126 DDL125:DDL126 DNH125:DNH126 DXD125:DXD126 EGZ125:EGZ126 EQV125:EQV126 FAR125:FAR126 FKN125:FKN126 FUJ125:FUJ126 GEF125:GEF126 GOB125:GOB126 GXX125:GXX126 HHT125:HHT126 HRP125:HRP126 IBL125:IBL126 ILH125:ILH126 IVD125:IVD126 JEZ125:JEZ126 JOV125:JOV126 JYR125:JYR126 KIN125:KIN126 KSJ125:KSJ126 LCF125:LCF126 LMB125:LMB126 LVX125:LVX126 MFT125:MFT126 MPP125:MPP126 MZL125:MZL126 NJH125:NJH126 NTD125:NTD126 OCZ125:OCZ126 OMV125:OMV126 OWR125:OWR126 PGN125:PGN126 PQJ125:PQJ126 QAF125:QAF126 QKB125:QKB126 QTX125:QTX126 RDT125:RDT126 RNP125:RNP126 RXL125:RXL126 SHH125:SHH126 SRD125:SRD126 TAZ125:TAZ126 TKV125:TKV126 TUR125:TUR126 UEN125:UEN126 UOJ125:UOJ126 UYF125:UYF126 VIB125:VIB126 VRX125:VRX126 WBT125:WBT126 WLP125:WLP126 WVL125:WVL126 D65661:D65662 IZ65661:IZ65662 SV65661:SV65662 ACR65661:ACR65662 AMN65661:AMN65662 AWJ65661:AWJ65662 BGF65661:BGF65662 BQB65661:BQB65662 BZX65661:BZX65662 CJT65661:CJT65662 CTP65661:CTP65662 DDL65661:DDL65662 DNH65661:DNH65662 DXD65661:DXD65662 EGZ65661:EGZ65662 EQV65661:EQV65662 FAR65661:FAR65662 FKN65661:FKN65662 FUJ65661:FUJ65662 GEF65661:GEF65662 GOB65661:GOB65662 GXX65661:GXX65662 HHT65661:HHT65662 HRP65661:HRP65662 IBL65661:IBL65662 ILH65661:ILH65662 IVD65661:IVD65662 JEZ65661:JEZ65662 JOV65661:JOV65662 JYR65661:JYR65662 KIN65661:KIN65662 KSJ65661:KSJ65662 LCF65661:LCF65662 LMB65661:LMB65662 LVX65661:LVX65662 MFT65661:MFT65662 MPP65661:MPP65662 MZL65661:MZL65662 NJH65661:NJH65662 NTD65661:NTD65662 OCZ65661:OCZ65662 OMV65661:OMV65662 OWR65661:OWR65662 PGN65661:PGN65662 PQJ65661:PQJ65662 QAF65661:QAF65662 QKB65661:QKB65662 QTX65661:QTX65662 RDT65661:RDT65662 RNP65661:RNP65662 RXL65661:RXL65662 SHH65661:SHH65662 SRD65661:SRD65662 TAZ65661:TAZ65662 TKV65661:TKV65662 TUR65661:TUR65662 UEN65661:UEN65662 UOJ65661:UOJ65662 UYF65661:UYF65662 VIB65661:VIB65662 VRX65661:VRX65662 WBT65661:WBT65662 WLP65661:WLP65662 WVL65661:WVL65662 D131197:D131198 IZ131197:IZ131198 SV131197:SV131198 ACR131197:ACR131198 AMN131197:AMN131198 AWJ131197:AWJ131198 BGF131197:BGF131198 BQB131197:BQB131198 BZX131197:BZX131198 CJT131197:CJT131198 CTP131197:CTP131198 DDL131197:DDL131198 DNH131197:DNH131198 DXD131197:DXD131198 EGZ131197:EGZ131198 EQV131197:EQV131198 FAR131197:FAR131198 FKN131197:FKN131198 FUJ131197:FUJ131198 GEF131197:GEF131198 GOB131197:GOB131198 GXX131197:GXX131198 HHT131197:HHT131198 HRP131197:HRP131198 IBL131197:IBL131198 ILH131197:ILH131198 IVD131197:IVD131198 JEZ131197:JEZ131198 JOV131197:JOV131198 JYR131197:JYR131198 KIN131197:KIN131198 KSJ131197:KSJ131198 LCF131197:LCF131198 LMB131197:LMB131198 LVX131197:LVX131198 MFT131197:MFT131198 MPP131197:MPP131198 MZL131197:MZL131198 NJH131197:NJH131198 NTD131197:NTD131198 OCZ131197:OCZ131198 OMV131197:OMV131198 OWR131197:OWR131198 PGN131197:PGN131198 PQJ131197:PQJ131198 QAF131197:QAF131198 QKB131197:QKB131198 QTX131197:QTX131198 RDT131197:RDT131198 RNP131197:RNP131198 RXL131197:RXL131198 SHH131197:SHH131198 SRD131197:SRD131198 TAZ131197:TAZ131198 TKV131197:TKV131198 TUR131197:TUR131198 UEN131197:UEN131198 UOJ131197:UOJ131198 UYF131197:UYF131198 VIB131197:VIB131198 VRX131197:VRX131198 WBT131197:WBT131198 WLP131197:WLP131198 WVL131197:WVL131198 D196733:D196734 IZ196733:IZ196734 SV196733:SV196734 ACR196733:ACR196734 AMN196733:AMN196734 AWJ196733:AWJ196734 BGF196733:BGF196734 BQB196733:BQB196734 BZX196733:BZX196734 CJT196733:CJT196734 CTP196733:CTP196734 DDL196733:DDL196734 DNH196733:DNH196734 DXD196733:DXD196734 EGZ196733:EGZ196734 EQV196733:EQV196734 FAR196733:FAR196734 FKN196733:FKN196734 FUJ196733:FUJ196734 GEF196733:GEF196734 GOB196733:GOB196734 GXX196733:GXX196734 HHT196733:HHT196734 HRP196733:HRP196734 IBL196733:IBL196734 ILH196733:ILH196734 IVD196733:IVD196734 JEZ196733:JEZ196734 JOV196733:JOV196734 JYR196733:JYR196734 KIN196733:KIN196734 KSJ196733:KSJ196734 LCF196733:LCF196734 LMB196733:LMB196734 LVX196733:LVX196734 MFT196733:MFT196734 MPP196733:MPP196734 MZL196733:MZL196734 NJH196733:NJH196734 NTD196733:NTD196734 OCZ196733:OCZ196734 OMV196733:OMV196734 OWR196733:OWR196734 PGN196733:PGN196734 PQJ196733:PQJ196734 QAF196733:QAF196734 QKB196733:QKB196734 QTX196733:QTX196734 RDT196733:RDT196734 RNP196733:RNP196734 RXL196733:RXL196734 SHH196733:SHH196734 SRD196733:SRD196734 TAZ196733:TAZ196734 TKV196733:TKV196734 TUR196733:TUR196734 UEN196733:UEN196734 UOJ196733:UOJ196734 UYF196733:UYF196734 VIB196733:VIB196734 VRX196733:VRX196734 WBT196733:WBT196734 WLP196733:WLP196734 WVL196733:WVL196734 D262269:D262270 IZ262269:IZ262270 SV262269:SV262270 ACR262269:ACR262270 AMN262269:AMN262270 AWJ262269:AWJ262270 BGF262269:BGF262270 BQB262269:BQB262270 BZX262269:BZX262270 CJT262269:CJT262270 CTP262269:CTP262270 DDL262269:DDL262270 DNH262269:DNH262270 DXD262269:DXD262270 EGZ262269:EGZ262270 EQV262269:EQV262270 FAR262269:FAR262270 FKN262269:FKN262270 FUJ262269:FUJ262270 GEF262269:GEF262270 GOB262269:GOB262270 GXX262269:GXX262270 HHT262269:HHT262270 HRP262269:HRP262270 IBL262269:IBL262270 ILH262269:ILH262270 IVD262269:IVD262270 JEZ262269:JEZ262270 JOV262269:JOV262270 JYR262269:JYR262270 KIN262269:KIN262270 KSJ262269:KSJ262270 LCF262269:LCF262270 LMB262269:LMB262270 LVX262269:LVX262270 MFT262269:MFT262270 MPP262269:MPP262270 MZL262269:MZL262270 NJH262269:NJH262270 NTD262269:NTD262270 OCZ262269:OCZ262270 OMV262269:OMV262270 OWR262269:OWR262270 PGN262269:PGN262270 PQJ262269:PQJ262270 QAF262269:QAF262270 QKB262269:QKB262270 QTX262269:QTX262270 RDT262269:RDT262270 RNP262269:RNP262270 RXL262269:RXL262270 SHH262269:SHH262270 SRD262269:SRD262270 TAZ262269:TAZ262270 TKV262269:TKV262270 TUR262269:TUR262270 UEN262269:UEN262270 UOJ262269:UOJ262270 UYF262269:UYF262270 VIB262269:VIB262270 VRX262269:VRX262270 WBT262269:WBT262270 WLP262269:WLP262270 WVL262269:WVL262270 D327805:D327806 IZ327805:IZ327806 SV327805:SV327806 ACR327805:ACR327806 AMN327805:AMN327806 AWJ327805:AWJ327806 BGF327805:BGF327806 BQB327805:BQB327806 BZX327805:BZX327806 CJT327805:CJT327806 CTP327805:CTP327806 DDL327805:DDL327806 DNH327805:DNH327806 DXD327805:DXD327806 EGZ327805:EGZ327806 EQV327805:EQV327806 FAR327805:FAR327806 FKN327805:FKN327806 FUJ327805:FUJ327806 GEF327805:GEF327806 GOB327805:GOB327806 GXX327805:GXX327806 HHT327805:HHT327806 HRP327805:HRP327806 IBL327805:IBL327806 ILH327805:ILH327806 IVD327805:IVD327806 JEZ327805:JEZ327806 JOV327805:JOV327806 JYR327805:JYR327806 KIN327805:KIN327806 KSJ327805:KSJ327806 LCF327805:LCF327806 LMB327805:LMB327806 LVX327805:LVX327806 MFT327805:MFT327806 MPP327805:MPP327806 MZL327805:MZL327806 NJH327805:NJH327806 NTD327805:NTD327806 OCZ327805:OCZ327806 OMV327805:OMV327806 OWR327805:OWR327806 PGN327805:PGN327806 PQJ327805:PQJ327806 QAF327805:QAF327806 QKB327805:QKB327806 QTX327805:QTX327806 RDT327805:RDT327806 RNP327805:RNP327806 RXL327805:RXL327806 SHH327805:SHH327806 SRD327805:SRD327806 TAZ327805:TAZ327806 TKV327805:TKV327806 TUR327805:TUR327806 UEN327805:UEN327806 UOJ327805:UOJ327806 UYF327805:UYF327806 VIB327805:VIB327806 VRX327805:VRX327806 WBT327805:WBT327806 WLP327805:WLP327806 WVL327805:WVL327806 D393341:D393342 IZ393341:IZ393342 SV393341:SV393342 ACR393341:ACR393342 AMN393341:AMN393342 AWJ393341:AWJ393342 BGF393341:BGF393342 BQB393341:BQB393342 BZX393341:BZX393342 CJT393341:CJT393342 CTP393341:CTP393342 DDL393341:DDL393342 DNH393341:DNH393342 DXD393341:DXD393342 EGZ393341:EGZ393342 EQV393341:EQV393342 FAR393341:FAR393342 FKN393341:FKN393342 FUJ393341:FUJ393342 GEF393341:GEF393342 GOB393341:GOB393342 GXX393341:GXX393342 HHT393341:HHT393342 HRP393341:HRP393342 IBL393341:IBL393342 ILH393341:ILH393342 IVD393341:IVD393342 JEZ393341:JEZ393342 JOV393341:JOV393342 JYR393341:JYR393342 KIN393341:KIN393342 KSJ393341:KSJ393342 LCF393341:LCF393342 LMB393341:LMB393342 LVX393341:LVX393342 MFT393341:MFT393342 MPP393341:MPP393342 MZL393341:MZL393342 NJH393341:NJH393342 NTD393341:NTD393342 OCZ393341:OCZ393342 OMV393341:OMV393342 OWR393341:OWR393342 PGN393341:PGN393342 PQJ393341:PQJ393342 QAF393341:QAF393342 QKB393341:QKB393342 QTX393341:QTX393342 RDT393341:RDT393342 RNP393341:RNP393342 RXL393341:RXL393342 SHH393341:SHH393342 SRD393341:SRD393342 TAZ393341:TAZ393342 TKV393341:TKV393342 TUR393341:TUR393342 UEN393341:UEN393342 UOJ393341:UOJ393342 UYF393341:UYF393342 VIB393341:VIB393342 VRX393341:VRX393342 WBT393341:WBT393342 WLP393341:WLP393342 WVL393341:WVL393342 D458877:D458878 IZ458877:IZ458878 SV458877:SV458878 ACR458877:ACR458878 AMN458877:AMN458878 AWJ458877:AWJ458878 BGF458877:BGF458878 BQB458877:BQB458878 BZX458877:BZX458878 CJT458877:CJT458878 CTP458877:CTP458878 DDL458877:DDL458878 DNH458877:DNH458878 DXD458877:DXD458878 EGZ458877:EGZ458878 EQV458877:EQV458878 FAR458877:FAR458878 FKN458877:FKN458878 FUJ458877:FUJ458878 GEF458877:GEF458878 GOB458877:GOB458878 GXX458877:GXX458878 HHT458877:HHT458878 HRP458877:HRP458878 IBL458877:IBL458878 ILH458877:ILH458878 IVD458877:IVD458878 JEZ458877:JEZ458878 JOV458877:JOV458878 JYR458877:JYR458878 KIN458877:KIN458878 KSJ458877:KSJ458878 LCF458877:LCF458878 LMB458877:LMB458878 LVX458877:LVX458878 MFT458877:MFT458878 MPP458877:MPP458878 MZL458877:MZL458878 NJH458877:NJH458878 NTD458877:NTD458878 OCZ458877:OCZ458878 OMV458877:OMV458878 OWR458877:OWR458878 PGN458877:PGN458878 PQJ458877:PQJ458878 QAF458877:QAF458878 QKB458877:QKB458878 QTX458877:QTX458878 RDT458877:RDT458878 RNP458877:RNP458878 RXL458877:RXL458878 SHH458877:SHH458878 SRD458877:SRD458878 TAZ458877:TAZ458878 TKV458877:TKV458878 TUR458877:TUR458878 UEN458877:UEN458878 UOJ458877:UOJ458878 UYF458877:UYF458878 VIB458877:VIB458878 VRX458877:VRX458878 WBT458877:WBT458878 WLP458877:WLP458878 WVL458877:WVL458878 D524413:D524414 IZ524413:IZ524414 SV524413:SV524414 ACR524413:ACR524414 AMN524413:AMN524414 AWJ524413:AWJ524414 BGF524413:BGF524414 BQB524413:BQB524414 BZX524413:BZX524414 CJT524413:CJT524414 CTP524413:CTP524414 DDL524413:DDL524414 DNH524413:DNH524414 DXD524413:DXD524414 EGZ524413:EGZ524414 EQV524413:EQV524414 FAR524413:FAR524414 FKN524413:FKN524414 FUJ524413:FUJ524414 GEF524413:GEF524414 GOB524413:GOB524414 GXX524413:GXX524414 HHT524413:HHT524414 HRP524413:HRP524414 IBL524413:IBL524414 ILH524413:ILH524414 IVD524413:IVD524414 JEZ524413:JEZ524414 JOV524413:JOV524414 JYR524413:JYR524414 KIN524413:KIN524414 KSJ524413:KSJ524414 LCF524413:LCF524414 LMB524413:LMB524414 LVX524413:LVX524414 MFT524413:MFT524414 MPP524413:MPP524414 MZL524413:MZL524414 NJH524413:NJH524414 NTD524413:NTD524414 OCZ524413:OCZ524414 OMV524413:OMV524414 OWR524413:OWR524414 PGN524413:PGN524414 PQJ524413:PQJ524414 QAF524413:QAF524414 QKB524413:QKB524414 QTX524413:QTX524414 RDT524413:RDT524414 RNP524413:RNP524414 RXL524413:RXL524414 SHH524413:SHH524414 SRD524413:SRD524414 TAZ524413:TAZ524414 TKV524413:TKV524414 TUR524413:TUR524414 UEN524413:UEN524414 UOJ524413:UOJ524414 UYF524413:UYF524414 VIB524413:VIB524414 VRX524413:VRX524414 WBT524413:WBT524414 WLP524413:WLP524414 WVL524413:WVL524414 D589949:D589950 IZ589949:IZ589950 SV589949:SV589950 ACR589949:ACR589950 AMN589949:AMN589950 AWJ589949:AWJ589950 BGF589949:BGF589950 BQB589949:BQB589950 BZX589949:BZX589950 CJT589949:CJT589950 CTP589949:CTP589950 DDL589949:DDL589950 DNH589949:DNH589950 DXD589949:DXD589950 EGZ589949:EGZ589950 EQV589949:EQV589950 FAR589949:FAR589950 FKN589949:FKN589950 FUJ589949:FUJ589950 GEF589949:GEF589950 GOB589949:GOB589950 GXX589949:GXX589950 HHT589949:HHT589950 HRP589949:HRP589950 IBL589949:IBL589950 ILH589949:ILH589950 IVD589949:IVD589950 JEZ589949:JEZ589950 JOV589949:JOV589950 JYR589949:JYR589950 KIN589949:KIN589950 KSJ589949:KSJ589950 LCF589949:LCF589950 LMB589949:LMB589950 LVX589949:LVX589950 MFT589949:MFT589950 MPP589949:MPP589950 MZL589949:MZL589950 NJH589949:NJH589950 NTD589949:NTD589950 OCZ589949:OCZ589950 OMV589949:OMV589950 OWR589949:OWR589950 PGN589949:PGN589950 PQJ589949:PQJ589950 QAF589949:QAF589950 QKB589949:QKB589950 QTX589949:QTX589950 RDT589949:RDT589950 RNP589949:RNP589950 RXL589949:RXL589950 SHH589949:SHH589950 SRD589949:SRD589950 TAZ589949:TAZ589950 TKV589949:TKV589950 TUR589949:TUR589950 UEN589949:UEN589950 UOJ589949:UOJ589950 UYF589949:UYF589950 VIB589949:VIB589950 VRX589949:VRX589950 WBT589949:WBT589950 WLP589949:WLP589950 WVL589949:WVL589950 D655485:D655486 IZ655485:IZ655486 SV655485:SV655486 ACR655485:ACR655486 AMN655485:AMN655486 AWJ655485:AWJ655486 BGF655485:BGF655486 BQB655485:BQB655486 BZX655485:BZX655486 CJT655485:CJT655486 CTP655485:CTP655486 DDL655485:DDL655486 DNH655485:DNH655486 DXD655485:DXD655486 EGZ655485:EGZ655486 EQV655485:EQV655486 FAR655485:FAR655486 FKN655485:FKN655486 FUJ655485:FUJ655486 GEF655485:GEF655486 GOB655485:GOB655486 GXX655485:GXX655486 HHT655485:HHT655486 HRP655485:HRP655486 IBL655485:IBL655486 ILH655485:ILH655486 IVD655485:IVD655486 JEZ655485:JEZ655486 JOV655485:JOV655486 JYR655485:JYR655486 KIN655485:KIN655486 KSJ655485:KSJ655486 LCF655485:LCF655486 LMB655485:LMB655486 LVX655485:LVX655486 MFT655485:MFT655486 MPP655485:MPP655486 MZL655485:MZL655486 NJH655485:NJH655486 NTD655485:NTD655486 OCZ655485:OCZ655486 OMV655485:OMV655486 OWR655485:OWR655486 PGN655485:PGN655486 PQJ655485:PQJ655486 QAF655485:QAF655486 QKB655485:QKB655486 QTX655485:QTX655486 RDT655485:RDT655486 RNP655485:RNP655486 RXL655485:RXL655486 SHH655485:SHH655486 SRD655485:SRD655486 TAZ655485:TAZ655486 TKV655485:TKV655486 TUR655485:TUR655486 UEN655485:UEN655486 UOJ655485:UOJ655486 UYF655485:UYF655486 VIB655485:VIB655486 VRX655485:VRX655486 WBT655485:WBT655486 WLP655485:WLP655486 WVL655485:WVL655486 D721021:D721022 IZ721021:IZ721022 SV721021:SV721022 ACR721021:ACR721022 AMN721021:AMN721022 AWJ721021:AWJ721022 BGF721021:BGF721022 BQB721021:BQB721022 BZX721021:BZX721022 CJT721021:CJT721022 CTP721021:CTP721022 DDL721021:DDL721022 DNH721021:DNH721022 DXD721021:DXD721022 EGZ721021:EGZ721022 EQV721021:EQV721022 FAR721021:FAR721022 FKN721021:FKN721022 FUJ721021:FUJ721022 GEF721021:GEF721022 GOB721021:GOB721022 GXX721021:GXX721022 HHT721021:HHT721022 HRP721021:HRP721022 IBL721021:IBL721022 ILH721021:ILH721022 IVD721021:IVD721022 JEZ721021:JEZ721022 JOV721021:JOV721022 JYR721021:JYR721022 KIN721021:KIN721022 KSJ721021:KSJ721022 LCF721021:LCF721022 LMB721021:LMB721022 LVX721021:LVX721022 MFT721021:MFT721022 MPP721021:MPP721022 MZL721021:MZL721022 NJH721021:NJH721022 NTD721021:NTD721022 OCZ721021:OCZ721022 OMV721021:OMV721022 OWR721021:OWR721022 PGN721021:PGN721022 PQJ721021:PQJ721022 QAF721021:QAF721022 QKB721021:QKB721022 QTX721021:QTX721022 RDT721021:RDT721022 RNP721021:RNP721022 RXL721021:RXL721022 SHH721021:SHH721022 SRD721021:SRD721022 TAZ721021:TAZ721022 TKV721021:TKV721022 TUR721021:TUR721022 UEN721021:UEN721022 UOJ721021:UOJ721022 UYF721021:UYF721022 VIB721021:VIB721022 VRX721021:VRX721022 WBT721021:WBT721022 WLP721021:WLP721022 WVL721021:WVL721022 D786557:D786558 IZ786557:IZ786558 SV786557:SV786558 ACR786557:ACR786558 AMN786557:AMN786558 AWJ786557:AWJ786558 BGF786557:BGF786558 BQB786557:BQB786558 BZX786557:BZX786558 CJT786557:CJT786558 CTP786557:CTP786558 DDL786557:DDL786558 DNH786557:DNH786558 DXD786557:DXD786558 EGZ786557:EGZ786558 EQV786557:EQV786558 FAR786557:FAR786558 FKN786557:FKN786558 FUJ786557:FUJ786558 GEF786557:GEF786558 GOB786557:GOB786558 GXX786557:GXX786558 HHT786557:HHT786558 HRP786557:HRP786558 IBL786557:IBL786558 ILH786557:ILH786558 IVD786557:IVD786558 JEZ786557:JEZ786558 JOV786557:JOV786558 JYR786557:JYR786558 KIN786557:KIN786558 KSJ786557:KSJ786558 LCF786557:LCF786558 LMB786557:LMB786558 LVX786557:LVX786558 MFT786557:MFT786558 MPP786557:MPP786558 MZL786557:MZL786558 NJH786557:NJH786558 NTD786557:NTD786558 OCZ786557:OCZ786558 OMV786557:OMV786558 OWR786557:OWR786558 PGN786557:PGN786558 PQJ786557:PQJ786558 QAF786557:QAF786558 QKB786557:QKB786558 QTX786557:QTX786558 RDT786557:RDT786558 RNP786557:RNP786558 RXL786557:RXL786558 SHH786557:SHH786558 SRD786557:SRD786558 TAZ786557:TAZ786558 TKV786557:TKV786558 TUR786557:TUR786558 UEN786557:UEN786558 UOJ786557:UOJ786558 UYF786557:UYF786558 VIB786557:VIB786558 VRX786557:VRX786558 WBT786557:WBT786558 WLP786557:WLP786558 WVL786557:WVL786558 D852093:D852094 IZ852093:IZ852094 SV852093:SV852094 ACR852093:ACR852094 AMN852093:AMN852094 AWJ852093:AWJ852094 BGF852093:BGF852094 BQB852093:BQB852094 BZX852093:BZX852094 CJT852093:CJT852094 CTP852093:CTP852094 DDL852093:DDL852094 DNH852093:DNH852094 DXD852093:DXD852094 EGZ852093:EGZ852094 EQV852093:EQV852094 FAR852093:FAR852094 FKN852093:FKN852094 FUJ852093:FUJ852094 GEF852093:GEF852094 GOB852093:GOB852094 GXX852093:GXX852094 HHT852093:HHT852094 HRP852093:HRP852094 IBL852093:IBL852094 ILH852093:ILH852094 IVD852093:IVD852094 JEZ852093:JEZ852094 JOV852093:JOV852094 JYR852093:JYR852094 KIN852093:KIN852094 KSJ852093:KSJ852094 LCF852093:LCF852094 LMB852093:LMB852094 LVX852093:LVX852094 MFT852093:MFT852094 MPP852093:MPP852094 MZL852093:MZL852094 NJH852093:NJH852094 NTD852093:NTD852094 OCZ852093:OCZ852094 OMV852093:OMV852094 OWR852093:OWR852094 PGN852093:PGN852094 PQJ852093:PQJ852094 QAF852093:QAF852094 QKB852093:QKB852094 QTX852093:QTX852094 RDT852093:RDT852094 RNP852093:RNP852094 RXL852093:RXL852094 SHH852093:SHH852094 SRD852093:SRD852094 TAZ852093:TAZ852094 TKV852093:TKV852094 TUR852093:TUR852094 UEN852093:UEN852094 UOJ852093:UOJ852094 UYF852093:UYF852094 VIB852093:VIB852094 VRX852093:VRX852094 WBT852093:WBT852094 WLP852093:WLP852094 WVL852093:WVL852094 D917629:D917630 IZ917629:IZ917630 SV917629:SV917630 ACR917629:ACR917630 AMN917629:AMN917630 AWJ917629:AWJ917630 BGF917629:BGF917630 BQB917629:BQB917630 BZX917629:BZX917630 CJT917629:CJT917630 CTP917629:CTP917630 DDL917629:DDL917630 DNH917629:DNH917630 DXD917629:DXD917630 EGZ917629:EGZ917630 EQV917629:EQV917630 FAR917629:FAR917630 FKN917629:FKN917630 FUJ917629:FUJ917630 GEF917629:GEF917630 GOB917629:GOB917630 GXX917629:GXX917630 HHT917629:HHT917630 HRP917629:HRP917630 IBL917629:IBL917630 ILH917629:ILH917630 IVD917629:IVD917630 JEZ917629:JEZ917630 JOV917629:JOV917630 JYR917629:JYR917630 KIN917629:KIN917630 KSJ917629:KSJ917630 LCF917629:LCF917630 LMB917629:LMB917630 LVX917629:LVX917630 MFT917629:MFT917630 MPP917629:MPP917630 MZL917629:MZL917630 NJH917629:NJH917630 NTD917629:NTD917630 OCZ917629:OCZ917630 OMV917629:OMV917630 OWR917629:OWR917630 PGN917629:PGN917630 PQJ917629:PQJ917630 QAF917629:QAF917630 QKB917629:QKB917630 QTX917629:QTX917630 RDT917629:RDT917630 RNP917629:RNP917630 RXL917629:RXL917630 SHH917629:SHH917630 SRD917629:SRD917630 TAZ917629:TAZ917630 TKV917629:TKV917630 TUR917629:TUR917630 UEN917629:UEN917630 UOJ917629:UOJ917630 UYF917629:UYF917630 VIB917629:VIB917630 VRX917629:VRX917630 WBT917629:WBT917630 WLP917629:WLP917630 WVL917629:WVL917630 D983165:D983166 IZ983165:IZ983166 SV983165:SV983166 ACR983165:ACR983166 AMN983165:AMN983166 AWJ983165:AWJ983166 BGF983165:BGF983166 BQB983165:BQB983166 BZX983165:BZX983166 CJT983165:CJT983166 CTP983165:CTP983166 DDL983165:DDL983166 DNH983165:DNH983166 DXD983165:DXD983166 EGZ983165:EGZ983166 EQV983165:EQV983166 FAR983165:FAR983166 FKN983165:FKN983166 FUJ983165:FUJ983166 GEF983165:GEF983166 GOB983165:GOB983166 GXX983165:GXX983166 HHT983165:HHT983166 HRP983165:HRP983166 IBL983165:IBL983166 ILH983165:ILH983166 IVD983165:IVD983166 JEZ983165:JEZ983166 JOV983165:JOV983166 JYR983165:JYR983166 KIN983165:KIN983166 KSJ983165:KSJ983166 LCF983165:LCF983166 LMB983165:LMB983166 LVX983165:LVX983166 MFT983165:MFT983166 MPP983165:MPP983166 MZL983165:MZL983166 NJH983165:NJH983166 NTD983165:NTD983166 OCZ983165:OCZ983166 OMV983165:OMV983166 OWR983165:OWR983166 PGN983165:PGN983166 PQJ983165:PQJ983166 QAF983165:QAF983166 QKB983165:QKB983166 QTX983165:QTX983166 RDT983165:RDT983166 RNP983165:RNP983166 RXL983165:RXL983166 SHH983165:SHH983166 SRD983165:SRD983166 TAZ983165:TAZ983166 TKV983165:TKV983166 TUR983165:TUR983166 UEN983165:UEN983166 UOJ983165:UOJ983166 UYF983165:UYF983166 VIB983165:VIB983166 VRX983165:VRX983166 WBT983165:WBT983166 WLP983165:WLP983166 WVL983165:WVL983166 VRX983080:VRX983103 IZ97:IZ109 SV97:SV109 ACR97:ACR109 AMN97:AMN109 AWJ97:AWJ109 BGF97:BGF109 BQB97:BQB109 BZX97:BZX109 CJT97:CJT109 CTP97:CTP109 DDL97:DDL109 DNH97:DNH109 DXD97:DXD109 EGZ97:EGZ109 EQV97:EQV109 FAR97:FAR109 FKN97:FKN109 FUJ97:FUJ109 GEF97:GEF109 GOB97:GOB109 GXX97:GXX109 HHT97:HHT109 HRP97:HRP109 IBL97:IBL109 ILH97:ILH109 IVD97:IVD109 JEZ97:JEZ109 JOV97:JOV109 JYR97:JYR109 KIN97:KIN109 KSJ97:KSJ109 LCF97:LCF109 LMB97:LMB109 LVX97:LVX109 MFT97:MFT109 MPP97:MPP109 MZL97:MZL109 NJH97:NJH109 NTD97:NTD109 OCZ97:OCZ109 OMV97:OMV109 OWR97:OWR109 PGN97:PGN109 PQJ97:PQJ109 QAF97:QAF109 QKB97:QKB109 QTX97:QTX109 RDT97:RDT109 RNP97:RNP109 RXL97:RXL109 SHH97:SHH109 SRD97:SRD109 TAZ97:TAZ109 TKV97:TKV109 TUR97:TUR109 UEN97:UEN109 UOJ97:UOJ109 UYF97:UYF109 VIB97:VIB109 VRX97:VRX109 WBT97:WBT109 WLP97:WLP109 WVL97:WVL109 D65633:D65645 IZ65633:IZ65645 SV65633:SV65645 ACR65633:ACR65645 AMN65633:AMN65645 AWJ65633:AWJ65645 BGF65633:BGF65645 BQB65633:BQB65645 BZX65633:BZX65645 CJT65633:CJT65645 CTP65633:CTP65645 DDL65633:DDL65645 DNH65633:DNH65645 DXD65633:DXD65645 EGZ65633:EGZ65645 EQV65633:EQV65645 FAR65633:FAR65645 FKN65633:FKN65645 FUJ65633:FUJ65645 GEF65633:GEF65645 GOB65633:GOB65645 GXX65633:GXX65645 HHT65633:HHT65645 HRP65633:HRP65645 IBL65633:IBL65645 ILH65633:ILH65645 IVD65633:IVD65645 JEZ65633:JEZ65645 JOV65633:JOV65645 JYR65633:JYR65645 KIN65633:KIN65645 KSJ65633:KSJ65645 LCF65633:LCF65645 LMB65633:LMB65645 LVX65633:LVX65645 MFT65633:MFT65645 MPP65633:MPP65645 MZL65633:MZL65645 NJH65633:NJH65645 NTD65633:NTD65645 OCZ65633:OCZ65645 OMV65633:OMV65645 OWR65633:OWR65645 PGN65633:PGN65645 PQJ65633:PQJ65645 QAF65633:QAF65645 QKB65633:QKB65645 QTX65633:QTX65645 RDT65633:RDT65645 RNP65633:RNP65645 RXL65633:RXL65645 SHH65633:SHH65645 SRD65633:SRD65645 TAZ65633:TAZ65645 TKV65633:TKV65645 TUR65633:TUR65645 UEN65633:UEN65645 UOJ65633:UOJ65645 UYF65633:UYF65645 VIB65633:VIB65645 VRX65633:VRX65645 WBT65633:WBT65645 WLP65633:WLP65645 WVL65633:WVL65645 D131169:D131181 IZ131169:IZ131181 SV131169:SV131181 ACR131169:ACR131181 AMN131169:AMN131181 AWJ131169:AWJ131181 BGF131169:BGF131181 BQB131169:BQB131181 BZX131169:BZX131181 CJT131169:CJT131181 CTP131169:CTP131181 DDL131169:DDL131181 DNH131169:DNH131181 DXD131169:DXD131181 EGZ131169:EGZ131181 EQV131169:EQV131181 FAR131169:FAR131181 FKN131169:FKN131181 FUJ131169:FUJ131181 GEF131169:GEF131181 GOB131169:GOB131181 GXX131169:GXX131181 HHT131169:HHT131181 HRP131169:HRP131181 IBL131169:IBL131181 ILH131169:ILH131181 IVD131169:IVD131181 JEZ131169:JEZ131181 JOV131169:JOV131181 JYR131169:JYR131181 KIN131169:KIN131181 KSJ131169:KSJ131181 LCF131169:LCF131181 LMB131169:LMB131181 LVX131169:LVX131181 MFT131169:MFT131181 MPP131169:MPP131181 MZL131169:MZL131181 NJH131169:NJH131181 NTD131169:NTD131181 OCZ131169:OCZ131181 OMV131169:OMV131181 OWR131169:OWR131181 PGN131169:PGN131181 PQJ131169:PQJ131181 QAF131169:QAF131181 QKB131169:QKB131181 QTX131169:QTX131181 RDT131169:RDT131181 RNP131169:RNP131181 RXL131169:RXL131181 SHH131169:SHH131181 SRD131169:SRD131181 TAZ131169:TAZ131181 TKV131169:TKV131181 TUR131169:TUR131181 UEN131169:UEN131181 UOJ131169:UOJ131181 UYF131169:UYF131181 VIB131169:VIB131181 VRX131169:VRX131181 WBT131169:WBT131181 WLP131169:WLP131181 WVL131169:WVL131181 D196705:D196717 IZ196705:IZ196717 SV196705:SV196717 ACR196705:ACR196717 AMN196705:AMN196717 AWJ196705:AWJ196717 BGF196705:BGF196717 BQB196705:BQB196717 BZX196705:BZX196717 CJT196705:CJT196717 CTP196705:CTP196717 DDL196705:DDL196717 DNH196705:DNH196717 DXD196705:DXD196717 EGZ196705:EGZ196717 EQV196705:EQV196717 FAR196705:FAR196717 FKN196705:FKN196717 FUJ196705:FUJ196717 GEF196705:GEF196717 GOB196705:GOB196717 GXX196705:GXX196717 HHT196705:HHT196717 HRP196705:HRP196717 IBL196705:IBL196717 ILH196705:ILH196717 IVD196705:IVD196717 JEZ196705:JEZ196717 JOV196705:JOV196717 JYR196705:JYR196717 KIN196705:KIN196717 KSJ196705:KSJ196717 LCF196705:LCF196717 LMB196705:LMB196717 LVX196705:LVX196717 MFT196705:MFT196717 MPP196705:MPP196717 MZL196705:MZL196717 NJH196705:NJH196717 NTD196705:NTD196717 OCZ196705:OCZ196717 OMV196705:OMV196717 OWR196705:OWR196717 PGN196705:PGN196717 PQJ196705:PQJ196717 QAF196705:QAF196717 QKB196705:QKB196717 QTX196705:QTX196717 RDT196705:RDT196717 RNP196705:RNP196717 RXL196705:RXL196717 SHH196705:SHH196717 SRD196705:SRD196717 TAZ196705:TAZ196717 TKV196705:TKV196717 TUR196705:TUR196717 UEN196705:UEN196717 UOJ196705:UOJ196717 UYF196705:UYF196717 VIB196705:VIB196717 VRX196705:VRX196717 WBT196705:WBT196717 WLP196705:WLP196717 WVL196705:WVL196717 D262241:D262253 IZ262241:IZ262253 SV262241:SV262253 ACR262241:ACR262253 AMN262241:AMN262253 AWJ262241:AWJ262253 BGF262241:BGF262253 BQB262241:BQB262253 BZX262241:BZX262253 CJT262241:CJT262253 CTP262241:CTP262253 DDL262241:DDL262253 DNH262241:DNH262253 DXD262241:DXD262253 EGZ262241:EGZ262253 EQV262241:EQV262253 FAR262241:FAR262253 FKN262241:FKN262253 FUJ262241:FUJ262253 GEF262241:GEF262253 GOB262241:GOB262253 GXX262241:GXX262253 HHT262241:HHT262253 HRP262241:HRP262253 IBL262241:IBL262253 ILH262241:ILH262253 IVD262241:IVD262253 JEZ262241:JEZ262253 JOV262241:JOV262253 JYR262241:JYR262253 KIN262241:KIN262253 KSJ262241:KSJ262253 LCF262241:LCF262253 LMB262241:LMB262253 LVX262241:LVX262253 MFT262241:MFT262253 MPP262241:MPP262253 MZL262241:MZL262253 NJH262241:NJH262253 NTD262241:NTD262253 OCZ262241:OCZ262253 OMV262241:OMV262253 OWR262241:OWR262253 PGN262241:PGN262253 PQJ262241:PQJ262253 QAF262241:QAF262253 QKB262241:QKB262253 QTX262241:QTX262253 RDT262241:RDT262253 RNP262241:RNP262253 RXL262241:RXL262253 SHH262241:SHH262253 SRD262241:SRD262253 TAZ262241:TAZ262253 TKV262241:TKV262253 TUR262241:TUR262253 UEN262241:UEN262253 UOJ262241:UOJ262253 UYF262241:UYF262253 VIB262241:VIB262253 VRX262241:VRX262253 WBT262241:WBT262253 WLP262241:WLP262253 WVL262241:WVL262253 D327777:D327789 IZ327777:IZ327789 SV327777:SV327789 ACR327777:ACR327789 AMN327777:AMN327789 AWJ327777:AWJ327789 BGF327777:BGF327789 BQB327777:BQB327789 BZX327777:BZX327789 CJT327777:CJT327789 CTP327777:CTP327789 DDL327777:DDL327789 DNH327777:DNH327789 DXD327777:DXD327789 EGZ327777:EGZ327789 EQV327777:EQV327789 FAR327777:FAR327789 FKN327777:FKN327789 FUJ327777:FUJ327789 GEF327777:GEF327789 GOB327777:GOB327789 GXX327777:GXX327789 HHT327777:HHT327789 HRP327777:HRP327789 IBL327777:IBL327789 ILH327777:ILH327789 IVD327777:IVD327789 JEZ327777:JEZ327789 JOV327777:JOV327789 JYR327777:JYR327789 KIN327777:KIN327789 KSJ327777:KSJ327789 LCF327777:LCF327789 LMB327777:LMB327789 LVX327777:LVX327789 MFT327777:MFT327789 MPP327777:MPP327789 MZL327777:MZL327789 NJH327777:NJH327789 NTD327777:NTD327789 OCZ327777:OCZ327789 OMV327777:OMV327789 OWR327777:OWR327789 PGN327777:PGN327789 PQJ327777:PQJ327789 QAF327777:QAF327789 QKB327777:QKB327789 QTX327777:QTX327789 RDT327777:RDT327789 RNP327777:RNP327789 RXL327777:RXL327789 SHH327777:SHH327789 SRD327777:SRD327789 TAZ327777:TAZ327789 TKV327777:TKV327789 TUR327777:TUR327789 UEN327777:UEN327789 UOJ327777:UOJ327789 UYF327777:UYF327789 VIB327777:VIB327789 VRX327777:VRX327789 WBT327777:WBT327789 WLP327777:WLP327789 WVL327777:WVL327789 D393313:D393325 IZ393313:IZ393325 SV393313:SV393325 ACR393313:ACR393325 AMN393313:AMN393325 AWJ393313:AWJ393325 BGF393313:BGF393325 BQB393313:BQB393325 BZX393313:BZX393325 CJT393313:CJT393325 CTP393313:CTP393325 DDL393313:DDL393325 DNH393313:DNH393325 DXD393313:DXD393325 EGZ393313:EGZ393325 EQV393313:EQV393325 FAR393313:FAR393325 FKN393313:FKN393325 FUJ393313:FUJ393325 GEF393313:GEF393325 GOB393313:GOB393325 GXX393313:GXX393325 HHT393313:HHT393325 HRP393313:HRP393325 IBL393313:IBL393325 ILH393313:ILH393325 IVD393313:IVD393325 JEZ393313:JEZ393325 JOV393313:JOV393325 JYR393313:JYR393325 KIN393313:KIN393325 KSJ393313:KSJ393325 LCF393313:LCF393325 LMB393313:LMB393325 LVX393313:LVX393325 MFT393313:MFT393325 MPP393313:MPP393325 MZL393313:MZL393325 NJH393313:NJH393325 NTD393313:NTD393325 OCZ393313:OCZ393325 OMV393313:OMV393325 OWR393313:OWR393325 PGN393313:PGN393325 PQJ393313:PQJ393325 QAF393313:QAF393325 QKB393313:QKB393325 QTX393313:QTX393325 RDT393313:RDT393325 RNP393313:RNP393325 RXL393313:RXL393325 SHH393313:SHH393325 SRD393313:SRD393325 TAZ393313:TAZ393325 TKV393313:TKV393325 TUR393313:TUR393325 UEN393313:UEN393325 UOJ393313:UOJ393325 UYF393313:UYF393325 VIB393313:VIB393325 VRX393313:VRX393325 WBT393313:WBT393325 WLP393313:WLP393325 WVL393313:WVL393325 D458849:D458861 IZ458849:IZ458861 SV458849:SV458861 ACR458849:ACR458861 AMN458849:AMN458861 AWJ458849:AWJ458861 BGF458849:BGF458861 BQB458849:BQB458861 BZX458849:BZX458861 CJT458849:CJT458861 CTP458849:CTP458861 DDL458849:DDL458861 DNH458849:DNH458861 DXD458849:DXD458861 EGZ458849:EGZ458861 EQV458849:EQV458861 FAR458849:FAR458861 FKN458849:FKN458861 FUJ458849:FUJ458861 GEF458849:GEF458861 GOB458849:GOB458861 GXX458849:GXX458861 HHT458849:HHT458861 HRP458849:HRP458861 IBL458849:IBL458861 ILH458849:ILH458861 IVD458849:IVD458861 JEZ458849:JEZ458861 JOV458849:JOV458861 JYR458849:JYR458861 KIN458849:KIN458861 KSJ458849:KSJ458861 LCF458849:LCF458861 LMB458849:LMB458861 LVX458849:LVX458861 MFT458849:MFT458861 MPP458849:MPP458861 MZL458849:MZL458861 NJH458849:NJH458861 NTD458849:NTD458861 OCZ458849:OCZ458861 OMV458849:OMV458861 OWR458849:OWR458861 PGN458849:PGN458861 PQJ458849:PQJ458861 QAF458849:QAF458861 QKB458849:QKB458861 QTX458849:QTX458861 RDT458849:RDT458861 RNP458849:RNP458861 RXL458849:RXL458861 SHH458849:SHH458861 SRD458849:SRD458861 TAZ458849:TAZ458861 TKV458849:TKV458861 TUR458849:TUR458861 UEN458849:UEN458861 UOJ458849:UOJ458861 UYF458849:UYF458861 VIB458849:VIB458861 VRX458849:VRX458861 WBT458849:WBT458861 WLP458849:WLP458861 WVL458849:WVL458861 D524385:D524397 IZ524385:IZ524397 SV524385:SV524397 ACR524385:ACR524397 AMN524385:AMN524397 AWJ524385:AWJ524397 BGF524385:BGF524397 BQB524385:BQB524397 BZX524385:BZX524397 CJT524385:CJT524397 CTP524385:CTP524397 DDL524385:DDL524397 DNH524385:DNH524397 DXD524385:DXD524397 EGZ524385:EGZ524397 EQV524385:EQV524397 FAR524385:FAR524397 FKN524385:FKN524397 FUJ524385:FUJ524397 GEF524385:GEF524397 GOB524385:GOB524397 GXX524385:GXX524397 HHT524385:HHT524397 HRP524385:HRP524397 IBL524385:IBL524397 ILH524385:ILH524397 IVD524385:IVD524397 JEZ524385:JEZ524397 JOV524385:JOV524397 JYR524385:JYR524397 KIN524385:KIN524397 KSJ524385:KSJ524397 LCF524385:LCF524397 LMB524385:LMB524397 LVX524385:LVX524397 MFT524385:MFT524397 MPP524385:MPP524397 MZL524385:MZL524397 NJH524385:NJH524397 NTD524385:NTD524397 OCZ524385:OCZ524397 OMV524385:OMV524397 OWR524385:OWR524397 PGN524385:PGN524397 PQJ524385:PQJ524397 QAF524385:QAF524397 QKB524385:QKB524397 QTX524385:QTX524397 RDT524385:RDT524397 RNP524385:RNP524397 RXL524385:RXL524397 SHH524385:SHH524397 SRD524385:SRD524397 TAZ524385:TAZ524397 TKV524385:TKV524397 TUR524385:TUR524397 UEN524385:UEN524397 UOJ524385:UOJ524397 UYF524385:UYF524397 VIB524385:VIB524397 VRX524385:VRX524397 WBT524385:WBT524397 WLP524385:WLP524397 WVL524385:WVL524397 D589921:D589933 IZ589921:IZ589933 SV589921:SV589933 ACR589921:ACR589933 AMN589921:AMN589933 AWJ589921:AWJ589933 BGF589921:BGF589933 BQB589921:BQB589933 BZX589921:BZX589933 CJT589921:CJT589933 CTP589921:CTP589933 DDL589921:DDL589933 DNH589921:DNH589933 DXD589921:DXD589933 EGZ589921:EGZ589933 EQV589921:EQV589933 FAR589921:FAR589933 FKN589921:FKN589933 FUJ589921:FUJ589933 GEF589921:GEF589933 GOB589921:GOB589933 GXX589921:GXX589933 HHT589921:HHT589933 HRP589921:HRP589933 IBL589921:IBL589933 ILH589921:ILH589933 IVD589921:IVD589933 JEZ589921:JEZ589933 JOV589921:JOV589933 JYR589921:JYR589933 KIN589921:KIN589933 KSJ589921:KSJ589933 LCF589921:LCF589933 LMB589921:LMB589933 LVX589921:LVX589933 MFT589921:MFT589933 MPP589921:MPP589933 MZL589921:MZL589933 NJH589921:NJH589933 NTD589921:NTD589933 OCZ589921:OCZ589933 OMV589921:OMV589933 OWR589921:OWR589933 PGN589921:PGN589933 PQJ589921:PQJ589933 QAF589921:QAF589933 QKB589921:QKB589933 QTX589921:QTX589933 RDT589921:RDT589933 RNP589921:RNP589933 RXL589921:RXL589933 SHH589921:SHH589933 SRD589921:SRD589933 TAZ589921:TAZ589933 TKV589921:TKV589933 TUR589921:TUR589933 UEN589921:UEN589933 UOJ589921:UOJ589933 UYF589921:UYF589933 VIB589921:VIB589933 VRX589921:VRX589933 WBT589921:WBT589933 WLP589921:WLP589933 WVL589921:WVL589933 D655457:D655469 IZ655457:IZ655469 SV655457:SV655469 ACR655457:ACR655469 AMN655457:AMN655469 AWJ655457:AWJ655469 BGF655457:BGF655469 BQB655457:BQB655469 BZX655457:BZX655469 CJT655457:CJT655469 CTP655457:CTP655469 DDL655457:DDL655469 DNH655457:DNH655469 DXD655457:DXD655469 EGZ655457:EGZ655469 EQV655457:EQV655469 FAR655457:FAR655469 FKN655457:FKN655469 FUJ655457:FUJ655469 GEF655457:GEF655469 GOB655457:GOB655469 GXX655457:GXX655469 HHT655457:HHT655469 HRP655457:HRP655469 IBL655457:IBL655469 ILH655457:ILH655469 IVD655457:IVD655469 JEZ655457:JEZ655469 JOV655457:JOV655469 JYR655457:JYR655469 KIN655457:KIN655469 KSJ655457:KSJ655469 LCF655457:LCF655469 LMB655457:LMB655469 LVX655457:LVX655469 MFT655457:MFT655469 MPP655457:MPP655469 MZL655457:MZL655469 NJH655457:NJH655469 NTD655457:NTD655469 OCZ655457:OCZ655469 OMV655457:OMV655469 OWR655457:OWR655469 PGN655457:PGN655469 PQJ655457:PQJ655469 QAF655457:QAF655469 QKB655457:QKB655469 QTX655457:QTX655469 RDT655457:RDT655469 RNP655457:RNP655469 RXL655457:RXL655469 SHH655457:SHH655469 SRD655457:SRD655469 TAZ655457:TAZ655469 TKV655457:TKV655469 TUR655457:TUR655469 UEN655457:UEN655469 UOJ655457:UOJ655469 UYF655457:UYF655469 VIB655457:VIB655469 VRX655457:VRX655469 WBT655457:WBT655469 WLP655457:WLP655469 WVL655457:WVL655469 D720993:D721005 IZ720993:IZ721005 SV720993:SV721005 ACR720993:ACR721005 AMN720993:AMN721005 AWJ720993:AWJ721005 BGF720993:BGF721005 BQB720993:BQB721005 BZX720993:BZX721005 CJT720993:CJT721005 CTP720993:CTP721005 DDL720993:DDL721005 DNH720993:DNH721005 DXD720993:DXD721005 EGZ720993:EGZ721005 EQV720993:EQV721005 FAR720993:FAR721005 FKN720993:FKN721005 FUJ720993:FUJ721005 GEF720993:GEF721005 GOB720993:GOB721005 GXX720993:GXX721005 HHT720993:HHT721005 HRP720993:HRP721005 IBL720993:IBL721005 ILH720993:ILH721005 IVD720993:IVD721005 JEZ720993:JEZ721005 JOV720993:JOV721005 JYR720993:JYR721005 KIN720993:KIN721005 KSJ720993:KSJ721005 LCF720993:LCF721005 LMB720993:LMB721005 LVX720993:LVX721005 MFT720993:MFT721005 MPP720993:MPP721005 MZL720993:MZL721005 NJH720993:NJH721005 NTD720993:NTD721005 OCZ720993:OCZ721005 OMV720993:OMV721005 OWR720993:OWR721005 PGN720993:PGN721005 PQJ720993:PQJ721005 QAF720993:QAF721005 QKB720993:QKB721005 QTX720993:QTX721005 RDT720993:RDT721005 RNP720993:RNP721005 RXL720993:RXL721005 SHH720993:SHH721005 SRD720993:SRD721005 TAZ720993:TAZ721005 TKV720993:TKV721005 TUR720993:TUR721005 UEN720993:UEN721005 UOJ720993:UOJ721005 UYF720993:UYF721005 VIB720993:VIB721005 VRX720993:VRX721005 WBT720993:WBT721005 WLP720993:WLP721005 WVL720993:WVL721005 D786529:D786541 IZ786529:IZ786541 SV786529:SV786541 ACR786529:ACR786541 AMN786529:AMN786541 AWJ786529:AWJ786541 BGF786529:BGF786541 BQB786529:BQB786541 BZX786529:BZX786541 CJT786529:CJT786541 CTP786529:CTP786541 DDL786529:DDL786541 DNH786529:DNH786541 DXD786529:DXD786541 EGZ786529:EGZ786541 EQV786529:EQV786541 FAR786529:FAR786541 FKN786529:FKN786541 FUJ786529:FUJ786541 GEF786529:GEF786541 GOB786529:GOB786541 GXX786529:GXX786541 HHT786529:HHT786541 HRP786529:HRP786541 IBL786529:IBL786541 ILH786529:ILH786541 IVD786529:IVD786541 JEZ786529:JEZ786541 JOV786529:JOV786541 JYR786529:JYR786541 KIN786529:KIN786541 KSJ786529:KSJ786541 LCF786529:LCF786541 LMB786529:LMB786541 LVX786529:LVX786541 MFT786529:MFT786541 MPP786529:MPP786541 MZL786529:MZL786541 NJH786529:NJH786541 NTD786529:NTD786541 OCZ786529:OCZ786541 OMV786529:OMV786541 OWR786529:OWR786541 PGN786529:PGN786541 PQJ786529:PQJ786541 QAF786529:QAF786541 QKB786529:QKB786541 QTX786529:QTX786541 RDT786529:RDT786541 RNP786529:RNP786541 RXL786529:RXL786541 SHH786529:SHH786541 SRD786529:SRD786541 TAZ786529:TAZ786541 TKV786529:TKV786541 TUR786529:TUR786541 UEN786529:UEN786541 UOJ786529:UOJ786541 UYF786529:UYF786541 VIB786529:VIB786541 VRX786529:VRX786541 WBT786529:WBT786541 WLP786529:WLP786541 WVL786529:WVL786541 D852065:D852077 IZ852065:IZ852077 SV852065:SV852077 ACR852065:ACR852077 AMN852065:AMN852077 AWJ852065:AWJ852077 BGF852065:BGF852077 BQB852065:BQB852077 BZX852065:BZX852077 CJT852065:CJT852077 CTP852065:CTP852077 DDL852065:DDL852077 DNH852065:DNH852077 DXD852065:DXD852077 EGZ852065:EGZ852077 EQV852065:EQV852077 FAR852065:FAR852077 FKN852065:FKN852077 FUJ852065:FUJ852077 GEF852065:GEF852077 GOB852065:GOB852077 GXX852065:GXX852077 HHT852065:HHT852077 HRP852065:HRP852077 IBL852065:IBL852077 ILH852065:ILH852077 IVD852065:IVD852077 JEZ852065:JEZ852077 JOV852065:JOV852077 JYR852065:JYR852077 KIN852065:KIN852077 KSJ852065:KSJ852077 LCF852065:LCF852077 LMB852065:LMB852077 LVX852065:LVX852077 MFT852065:MFT852077 MPP852065:MPP852077 MZL852065:MZL852077 NJH852065:NJH852077 NTD852065:NTD852077 OCZ852065:OCZ852077 OMV852065:OMV852077 OWR852065:OWR852077 PGN852065:PGN852077 PQJ852065:PQJ852077 QAF852065:QAF852077 QKB852065:QKB852077 QTX852065:QTX852077 RDT852065:RDT852077 RNP852065:RNP852077 RXL852065:RXL852077 SHH852065:SHH852077 SRD852065:SRD852077 TAZ852065:TAZ852077 TKV852065:TKV852077 TUR852065:TUR852077 UEN852065:UEN852077 UOJ852065:UOJ852077 UYF852065:UYF852077 VIB852065:VIB852077 VRX852065:VRX852077 WBT852065:WBT852077 WLP852065:WLP852077 WVL852065:WVL852077 D917601:D917613 IZ917601:IZ917613 SV917601:SV917613 ACR917601:ACR917613 AMN917601:AMN917613 AWJ917601:AWJ917613 BGF917601:BGF917613 BQB917601:BQB917613 BZX917601:BZX917613 CJT917601:CJT917613 CTP917601:CTP917613 DDL917601:DDL917613 DNH917601:DNH917613 DXD917601:DXD917613 EGZ917601:EGZ917613 EQV917601:EQV917613 FAR917601:FAR917613 FKN917601:FKN917613 FUJ917601:FUJ917613 GEF917601:GEF917613 GOB917601:GOB917613 GXX917601:GXX917613 HHT917601:HHT917613 HRP917601:HRP917613 IBL917601:IBL917613 ILH917601:ILH917613 IVD917601:IVD917613 JEZ917601:JEZ917613 JOV917601:JOV917613 JYR917601:JYR917613 KIN917601:KIN917613 KSJ917601:KSJ917613 LCF917601:LCF917613 LMB917601:LMB917613 LVX917601:LVX917613 MFT917601:MFT917613 MPP917601:MPP917613 MZL917601:MZL917613 NJH917601:NJH917613 NTD917601:NTD917613 OCZ917601:OCZ917613 OMV917601:OMV917613 OWR917601:OWR917613 PGN917601:PGN917613 PQJ917601:PQJ917613 QAF917601:QAF917613 QKB917601:QKB917613 QTX917601:QTX917613 RDT917601:RDT917613 RNP917601:RNP917613 RXL917601:RXL917613 SHH917601:SHH917613 SRD917601:SRD917613 TAZ917601:TAZ917613 TKV917601:TKV917613 TUR917601:TUR917613 UEN917601:UEN917613 UOJ917601:UOJ917613 UYF917601:UYF917613 VIB917601:VIB917613 VRX917601:VRX917613 WBT917601:WBT917613 WLP917601:WLP917613 WVL917601:WVL917613 D983137:D983149 IZ983137:IZ983149 SV983137:SV983149 ACR983137:ACR983149 AMN983137:AMN983149 AWJ983137:AWJ983149 BGF983137:BGF983149 BQB983137:BQB983149 BZX983137:BZX983149 CJT983137:CJT983149 CTP983137:CTP983149 DDL983137:DDL983149 DNH983137:DNH983149 DXD983137:DXD983149 EGZ983137:EGZ983149 EQV983137:EQV983149 FAR983137:FAR983149 FKN983137:FKN983149 FUJ983137:FUJ983149 GEF983137:GEF983149 GOB983137:GOB983149 GXX983137:GXX983149 HHT983137:HHT983149 HRP983137:HRP983149 IBL983137:IBL983149 ILH983137:ILH983149 IVD983137:IVD983149 JEZ983137:JEZ983149 JOV983137:JOV983149 JYR983137:JYR983149 KIN983137:KIN983149 KSJ983137:KSJ983149 LCF983137:LCF983149 LMB983137:LMB983149 LVX983137:LVX983149 MFT983137:MFT983149 MPP983137:MPP983149 MZL983137:MZL983149 NJH983137:NJH983149 NTD983137:NTD983149 OCZ983137:OCZ983149 OMV983137:OMV983149 OWR983137:OWR983149 PGN983137:PGN983149 PQJ983137:PQJ983149 QAF983137:QAF983149 QKB983137:QKB983149 QTX983137:QTX983149 RDT983137:RDT983149 RNP983137:RNP983149 RXL983137:RXL983149 SHH983137:SHH983149 SRD983137:SRD983149 TAZ983137:TAZ983149 TKV983137:TKV983149 TUR983137:TUR983149 UEN983137:UEN983149 UOJ983137:UOJ983149 UYF983137:UYF983149 VIB983137:VIB983149 VRX983137:VRX983149 WBT983137:WBT983149 WLP983137:WLP983149 WVL983137:WVL983149 WBT983080:WBT983103 IZ111:IZ122 SV111:SV122 ACR111:ACR122 AMN111:AMN122 AWJ111:AWJ122 BGF111:BGF122 BQB111:BQB122 BZX111:BZX122 CJT111:CJT122 CTP111:CTP122 DDL111:DDL122 DNH111:DNH122 DXD111:DXD122 EGZ111:EGZ122 EQV111:EQV122 FAR111:FAR122 FKN111:FKN122 FUJ111:FUJ122 GEF111:GEF122 GOB111:GOB122 GXX111:GXX122 HHT111:HHT122 HRP111:HRP122 IBL111:IBL122 ILH111:ILH122 IVD111:IVD122 JEZ111:JEZ122 JOV111:JOV122 JYR111:JYR122 KIN111:KIN122 KSJ111:KSJ122 LCF111:LCF122 LMB111:LMB122 LVX111:LVX122 MFT111:MFT122 MPP111:MPP122 MZL111:MZL122 NJH111:NJH122 NTD111:NTD122 OCZ111:OCZ122 OMV111:OMV122 OWR111:OWR122 PGN111:PGN122 PQJ111:PQJ122 QAF111:QAF122 QKB111:QKB122 QTX111:QTX122 RDT111:RDT122 RNP111:RNP122 RXL111:RXL122 SHH111:SHH122 SRD111:SRD122 TAZ111:TAZ122 TKV111:TKV122 TUR111:TUR122 UEN111:UEN122 UOJ111:UOJ122 UYF111:UYF122 VIB111:VIB122 VRX111:VRX122 WBT111:WBT122 WLP111:WLP122 WVL111:WVL122 D65647:D65658 IZ65647:IZ65658 SV65647:SV65658 ACR65647:ACR65658 AMN65647:AMN65658 AWJ65647:AWJ65658 BGF65647:BGF65658 BQB65647:BQB65658 BZX65647:BZX65658 CJT65647:CJT65658 CTP65647:CTP65658 DDL65647:DDL65658 DNH65647:DNH65658 DXD65647:DXD65658 EGZ65647:EGZ65658 EQV65647:EQV65658 FAR65647:FAR65658 FKN65647:FKN65658 FUJ65647:FUJ65658 GEF65647:GEF65658 GOB65647:GOB65658 GXX65647:GXX65658 HHT65647:HHT65658 HRP65647:HRP65658 IBL65647:IBL65658 ILH65647:ILH65658 IVD65647:IVD65658 JEZ65647:JEZ65658 JOV65647:JOV65658 JYR65647:JYR65658 KIN65647:KIN65658 KSJ65647:KSJ65658 LCF65647:LCF65658 LMB65647:LMB65658 LVX65647:LVX65658 MFT65647:MFT65658 MPP65647:MPP65658 MZL65647:MZL65658 NJH65647:NJH65658 NTD65647:NTD65658 OCZ65647:OCZ65658 OMV65647:OMV65658 OWR65647:OWR65658 PGN65647:PGN65658 PQJ65647:PQJ65658 QAF65647:QAF65658 QKB65647:QKB65658 QTX65647:QTX65658 RDT65647:RDT65658 RNP65647:RNP65658 RXL65647:RXL65658 SHH65647:SHH65658 SRD65647:SRD65658 TAZ65647:TAZ65658 TKV65647:TKV65658 TUR65647:TUR65658 UEN65647:UEN65658 UOJ65647:UOJ65658 UYF65647:UYF65658 VIB65647:VIB65658 VRX65647:VRX65658 WBT65647:WBT65658 WLP65647:WLP65658 WVL65647:WVL65658 D131183:D131194 IZ131183:IZ131194 SV131183:SV131194 ACR131183:ACR131194 AMN131183:AMN131194 AWJ131183:AWJ131194 BGF131183:BGF131194 BQB131183:BQB131194 BZX131183:BZX131194 CJT131183:CJT131194 CTP131183:CTP131194 DDL131183:DDL131194 DNH131183:DNH131194 DXD131183:DXD131194 EGZ131183:EGZ131194 EQV131183:EQV131194 FAR131183:FAR131194 FKN131183:FKN131194 FUJ131183:FUJ131194 GEF131183:GEF131194 GOB131183:GOB131194 GXX131183:GXX131194 HHT131183:HHT131194 HRP131183:HRP131194 IBL131183:IBL131194 ILH131183:ILH131194 IVD131183:IVD131194 JEZ131183:JEZ131194 JOV131183:JOV131194 JYR131183:JYR131194 KIN131183:KIN131194 KSJ131183:KSJ131194 LCF131183:LCF131194 LMB131183:LMB131194 LVX131183:LVX131194 MFT131183:MFT131194 MPP131183:MPP131194 MZL131183:MZL131194 NJH131183:NJH131194 NTD131183:NTD131194 OCZ131183:OCZ131194 OMV131183:OMV131194 OWR131183:OWR131194 PGN131183:PGN131194 PQJ131183:PQJ131194 QAF131183:QAF131194 QKB131183:QKB131194 QTX131183:QTX131194 RDT131183:RDT131194 RNP131183:RNP131194 RXL131183:RXL131194 SHH131183:SHH131194 SRD131183:SRD131194 TAZ131183:TAZ131194 TKV131183:TKV131194 TUR131183:TUR131194 UEN131183:UEN131194 UOJ131183:UOJ131194 UYF131183:UYF131194 VIB131183:VIB131194 VRX131183:VRX131194 WBT131183:WBT131194 WLP131183:WLP131194 WVL131183:WVL131194 D196719:D196730 IZ196719:IZ196730 SV196719:SV196730 ACR196719:ACR196730 AMN196719:AMN196730 AWJ196719:AWJ196730 BGF196719:BGF196730 BQB196719:BQB196730 BZX196719:BZX196730 CJT196719:CJT196730 CTP196719:CTP196730 DDL196719:DDL196730 DNH196719:DNH196730 DXD196719:DXD196730 EGZ196719:EGZ196730 EQV196719:EQV196730 FAR196719:FAR196730 FKN196719:FKN196730 FUJ196719:FUJ196730 GEF196719:GEF196730 GOB196719:GOB196730 GXX196719:GXX196730 HHT196719:HHT196730 HRP196719:HRP196730 IBL196719:IBL196730 ILH196719:ILH196730 IVD196719:IVD196730 JEZ196719:JEZ196730 JOV196719:JOV196730 JYR196719:JYR196730 KIN196719:KIN196730 KSJ196719:KSJ196730 LCF196719:LCF196730 LMB196719:LMB196730 LVX196719:LVX196730 MFT196719:MFT196730 MPP196719:MPP196730 MZL196719:MZL196730 NJH196719:NJH196730 NTD196719:NTD196730 OCZ196719:OCZ196730 OMV196719:OMV196730 OWR196719:OWR196730 PGN196719:PGN196730 PQJ196719:PQJ196730 QAF196719:QAF196730 QKB196719:QKB196730 QTX196719:QTX196730 RDT196719:RDT196730 RNP196719:RNP196730 RXL196719:RXL196730 SHH196719:SHH196730 SRD196719:SRD196730 TAZ196719:TAZ196730 TKV196719:TKV196730 TUR196719:TUR196730 UEN196719:UEN196730 UOJ196719:UOJ196730 UYF196719:UYF196730 VIB196719:VIB196730 VRX196719:VRX196730 WBT196719:WBT196730 WLP196719:WLP196730 WVL196719:WVL196730 D262255:D262266 IZ262255:IZ262266 SV262255:SV262266 ACR262255:ACR262266 AMN262255:AMN262266 AWJ262255:AWJ262266 BGF262255:BGF262266 BQB262255:BQB262266 BZX262255:BZX262266 CJT262255:CJT262266 CTP262255:CTP262266 DDL262255:DDL262266 DNH262255:DNH262266 DXD262255:DXD262266 EGZ262255:EGZ262266 EQV262255:EQV262266 FAR262255:FAR262266 FKN262255:FKN262266 FUJ262255:FUJ262266 GEF262255:GEF262266 GOB262255:GOB262266 GXX262255:GXX262266 HHT262255:HHT262266 HRP262255:HRP262266 IBL262255:IBL262266 ILH262255:ILH262266 IVD262255:IVD262266 JEZ262255:JEZ262266 JOV262255:JOV262266 JYR262255:JYR262266 KIN262255:KIN262266 KSJ262255:KSJ262266 LCF262255:LCF262266 LMB262255:LMB262266 LVX262255:LVX262266 MFT262255:MFT262266 MPP262255:MPP262266 MZL262255:MZL262266 NJH262255:NJH262266 NTD262255:NTD262266 OCZ262255:OCZ262266 OMV262255:OMV262266 OWR262255:OWR262266 PGN262255:PGN262266 PQJ262255:PQJ262266 QAF262255:QAF262266 QKB262255:QKB262266 QTX262255:QTX262266 RDT262255:RDT262266 RNP262255:RNP262266 RXL262255:RXL262266 SHH262255:SHH262266 SRD262255:SRD262266 TAZ262255:TAZ262266 TKV262255:TKV262266 TUR262255:TUR262266 UEN262255:UEN262266 UOJ262255:UOJ262266 UYF262255:UYF262266 VIB262255:VIB262266 VRX262255:VRX262266 WBT262255:WBT262266 WLP262255:WLP262266 WVL262255:WVL262266 D327791:D327802 IZ327791:IZ327802 SV327791:SV327802 ACR327791:ACR327802 AMN327791:AMN327802 AWJ327791:AWJ327802 BGF327791:BGF327802 BQB327791:BQB327802 BZX327791:BZX327802 CJT327791:CJT327802 CTP327791:CTP327802 DDL327791:DDL327802 DNH327791:DNH327802 DXD327791:DXD327802 EGZ327791:EGZ327802 EQV327791:EQV327802 FAR327791:FAR327802 FKN327791:FKN327802 FUJ327791:FUJ327802 GEF327791:GEF327802 GOB327791:GOB327802 GXX327791:GXX327802 HHT327791:HHT327802 HRP327791:HRP327802 IBL327791:IBL327802 ILH327791:ILH327802 IVD327791:IVD327802 JEZ327791:JEZ327802 JOV327791:JOV327802 JYR327791:JYR327802 KIN327791:KIN327802 KSJ327791:KSJ327802 LCF327791:LCF327802 LMB327791:LMB327802 LVX327791:LVX327802 MFT327791:MFT327802 MPP327791:MPP327802 MZL327791:MZL327802 NJH327791:NJH327802 NTD327791:NTD327802 OCZ327791:OCZ327802 OMV327791:OMV327802 OWR327791:OWR327802 PGN327791:PGN327802 PQJ327791:PQJ327802 QAF327791:QAF327802 QKB327791:QKB327802 QTX327791:QTX327802 RDT327791:RDT327802 RNP327791:RNP327802 RXL327791:RXL327802 SHH327791:SHH327802 SRD327791:SRD327802 TAZ327791:TAZ327802 TKV327791:TKV327802 TUR327791:TUR327802 UEN327791:UEN327802 UOJ327791:UOJ327802 UYF327791:UYF327802 VIB327791:VIB327802 VRX327791:VRX327802 WBT327791:WBT327802 WLP327791:WLP327802 WVL327791:WVL327802 D393327:D393338 IZ393327:IZ393338 SV393327:SV393338 ACR393327:ACR393338 AMN393327:AMN393338 AWJ393327:AWJ393338 BGF393327:BGF393338 BQB393327:BQB393338 BZX393327:BZX393338 CJT393327:CJT393338 CTP393327:CTP393338 DDL393327:DDL393338 DNH393327:DNH393338 DXD393327:DXD393338 EGZ393327:EGZ393338 EQV393327:EQV393338 FAR393327:FAR393338 FKN393327:FKN393338 FUJ393327:FUJ393338 GEF393327:GEF393338 GOB393327:GOB393338 GXX393327:GXX393338 HHT393327:HHT393338 HRP393327:HRP393338 IBL393327:IBL393338 ILH393327:ILH393338 IVD393327:IVD393338 JEZ393327:JEZ393338 JOV393327:JOV393338 JYR393327:JYR393338 KIN393327:KIN393338 KSJ393327:KSJ393338 LCF393327:LCF393338 LMB393327:LMB393338 LVX393327:LVX393338 MFT393327:MFT393338 MPP393327:MPP393338 MZL393327:MZL393338 NJH393327:NJH393338 NTD393327:NTD393338 OCZ393327:OCZ393338 OMV393327:OMV393338 OWR393327:OWR393338 PGN393327:PGN393338 PQJ393327:PQJ393338 QAF393327:QAF393338 QKB393327:QKB393338 QTX393327:QTX393338 RDT393327:RDT393338 RNP393327:RNP393338 RXL393327:RXL393338 SHH393327:SHH393338 SRD393327:SRD393338 TAZ393327:TAZ393338 TKV393327:TKV393338 TUR393327:TUR393338 UEN393327:UEN393338 UOJ393327:UOJ393338 UYF393327:UYF393338 VIB393327:VIB393338 VRX393327:VRX393338 WBT393327:WBT393338 WLP393327:WLP393338 WVL393327:WVL393338 D458863:D458874 IZ458863:IZ458874 SV458863:SV458874 ACR458863:ACR458874 AMN458863:AMN458874 AWJ458863:AWJ458874 BGF458863:BGF458874 BQB458863:BQB458874 BZX458863:BZX458874 CJT458863:CJT458874 CTP458863:CTP458874 DDL458863:DDL458874 DNH458863:DNH458874 DXD458863:DXD458874 EGZ458863:EGZ458874 EQV458863:EQV458874 FAR458863:FAR458874 FKN458863:FKN458874 FUJ458863:FUJ458874 GEF458863:GEF458874 GOB458863:GOB458874 GXX458863:GXX458874 HHT458863:HHT458874 HRP458863:HRP458874 IBL458863:IBL458874 ILH458863:ILH458874 IVD458863:IVD458874 JEZ458863:JEZ458874 JOV458863:JOV458874 JYR458863:JYR458874 KIN458863:KIN458874 KSJ458863:KSJ458874 LCF458863:LCF458874 LMB458863:LMB458874 LVX458863:LVX458874 MFT458863:MFT458874 MPP458863:MPP458874 MZL458863:MZL458874 NJH458863:NJH458874 NTD458863:NTD458874 OCZ458863:OCZ458874 OMV458863:OMV458874 OWR458863:OWR458874 PGN458863:PGN458874 PQJ458863:PQJ458874 QAF458863:QAF458874 QKB458863:QKB458874 QTX458863:QTX458874 RDT458863:RDT458874 RNP458863:RNP458874 RXL458863:RXL458874 SHH458863:SHH458874 SRD458863:SRD458874 TAZ458863:TAZ458874 TKV458863:TKV458874 TUR458863:TUR458874 UEN458863:UEN458874 UOJ458863:UOJ458874 UYF458863:UYF458874 VIB458863:VIB458874 VRX458863:VRX458874 WBT458863:WBT458874 WLP458863:WLP458874 WVL458863:WVL458874 D524399:D524410 IZ524399:IZ524410 SV524399:SV524410 ACR524399:ACR524410 AMN524399:AMN524410 AWJ524399:AWJ524410 BGF524399:BGF524410 BQB524399:BQB524410 BZX524399:BZX524410 CJT524399:CJT524410 CTP524399:CTP524410 DDL524399:DDL524410 DNH524399:DNH524410 DXD524399:DXD524410 EGZ524399:EGZ524410 EQV524399:EQV524410 FAR524399:FAR524410 FKN524399:FKN524410 FUJ524399:FUJ524410 GEF524399:GEF524410 GOB524399:GOB524410 GXX524399:GXX524410 HHT524399:HHT524410 HRP524399:HRP524410 IBL524399:IBL524410 ILH524399:ILH524410 IVD524399:IVD524410 JEZ524399:JEZ524410 JOV524399:JOV524410 JYR524399:JYR524410 KIN524399:KIN524410 KSJ524399:KSJ524410 LCF524399:LCF524410 LMB524399:LMB524410 LVX524399:LVX524410 MFT524399:MFT524410 MPP524399:MPP524410 MZL524399:MZL524410 NJH524399:NJH524410 NTD524399:NTD524410 OCZ524399:OCZ524410 OMV524399:OMV524410 OWR524399:OWR524410 PGN524399:PGN524410 PQJ524399:PQJ524410 QAF524399:QAF524410 QKB524399:QKB524410 QTX524399:QTX524410 RDT524399:RDT524410 RNP524399:RNP524410 RXL524399:RXL524410 SHH524399:SHH524410 SRD524399:SRD524410 TAZ524399:TAZ524410 TKV524399:TKV524410 TUR524399:TUR524410 UEN524399:UEN524410 UOJ524399:UOJ524410 UYF524399:UYF524410 VIB524399:VIB524410 VRX524399:VRX524410 WBT524399:WBT524410 WLP524399:WLP524410 WVL524399:WVL524410 D589935:D589946 IZ589935:IZ589946 SV589935:SV589946 ACR589935:ACR589946 AMN589935:AMN589946 AWJ589935:AWJ589946 BGF589935:BGF589946 BQB589935:BQB589946 BZX589935:BZX589946 CJT589935:CJT589946 CTP589935:CTP589946 DDL589935:DDL589946 DNH589935:DNH589946 DXD589935:DXD589946 EGZ589935:EGZ589946 EQV589935:EQV589946 FAR589935:FAR589946 FKN589935:FKN589946 FUJ589935:FUJ589946 GEF589935:GEF589946 GOB589935:GOB589946 GXX589935:GXX589946 HHT589935:HHT589946 HRP589935:HRP589946 IBL589935:IBL589946 ILH589935:ILH589946 IVD589935:IVD589946 JEZ589935:JEZ589946 JOV589935:JOV589946 JYR589935:JYR589946 KIN589935:KIN589946 KSJ589935:KSJ589946 LCF589935:LCF589946 LMB589935:LMB589946 LVX589935:LVX589946 MFT589935:MFT589946 MPP589935:MPP589946 MZL589935:MZL589946 NJH589935:NJH589946 NTD589935:NTD589946 OCZ589935:OCZ589946 OMV589935:OMV589946 OWR589935:OWR589946 PGN589935:PGN589946 PQJ589935:PQJ589946 QAF589935:QAF589946 QKB589935:QKB589946 QTX589935:QTX589946 RDT589935:RDT589946 RNP589935:RNP589946 RXL589935:RXL589946 SHH589935:SHH589946 SRD589935:SRD589946 TAZ589935:TAZ589946 TKV589935:TKV589946 TUR589935:TUR589946 UEN589935:UEN589946 UOJ589935:UOJ589946 UYF589935:UYF589946 VIB589935:VIB589946 VRX589935:VRX589946 WBT589935:WBT589946 WLP589935:WLP589946 WVL589935:WVL589946 D655471:D655482 IZ655471:IZ655482 SV655471:SV655482 ACR655471:ACR655482 AMN655471:AMN655482 AWJ655471:AWJ655482 BGF655471:BGF655482 BQB655471:BQB655482 BZX655471:BZX655482 CJT655471:CJT655482 CTP655471:CTP655482 DDL655471:DDL655482 DNH655471:DNH655482 DXD655471:DXD655482 EGZ655471:EGZ655482 EQV655471:EQV655482 FAR655471:FAR655482 FKN655471:FKN655482 FUJ655471:FUJ655482 GEF655471:GEF655482 GOB655471:GOB655482 GXX655471:GXX655482 HHT655471:HHT655482 HRP655471:HRP655482 IBL655471:IBL655482 ILH655471:ILH655482 IVD655471:IVD655482 JEZ655471:JEZ655482 JOV655471:JOV655482 JYR655471:JYR655482 KIN655471:KIN655482 KSJ655471:KSJ655482 LCF655471:LCF655482 LMB655471:LMB655482 LVX655471:LVX655482 MFT655471:MFT655482 MPP655471:MPP655482 MZL655471:MZL655482 NJH655471:NJH655482 NTD655471:NTD655482 OCZ655471:OCZ655482 OMV655471:OMV655482 OWR655471:OWR655482 PGN655471:PGN655482 PQJ655471:PQJ655482 QAF655471:QAF655482 QKB655471:QKB655482 QTX655471:QTX655482 RDT655471:RDT655482 RNP655471:RNP655482 RXL655471:RXL655482 SHH655471:SHH655482 SRD655471:SRD655482 TAZ655471:TAZ655482 TKV655471:TKV655482 TUR655471:TUR655482 UEN655471:UEN655482 UOJ655471:UOJ655482 UYF655471:UYF655482 VIB655471:VIB655482 VRX655471:VRX655482 WBT655471:WBT655482 WLP655471:WLP655482 WVL655471:WVL655482 D721007:D721018 IZ721007:IZ721018 SV721007:SV721018 ACR721007:ACR721018 AMN721007:AMN721018 AWJ721007:AWJ721018 BGF721007:BGF721018 BQB721007:BQB721018 BZX721007:BZX721018 CJT721007:CJT721018 CTP721007:CTP721018 DDL721007:DDL721018 DNH721007:DNH721018 DXD721007:DXD721018 EGZ721007:EGZ721018 EQV721007:EQV721018 FAR721007:FAR721018 FKN721007:FKN721018 FUJ721007:FUJ721018 GEF721007:GEF721018 GOB721007:GOB721018 GXX721007:GXX721018 HHT721007:HHT721018 HRP721007:HRP721018 IBL721007:IBL721018 ILH721007:ILH721018 IVD721007:IVD721018 JEZ721007:JEZ721018 JOV721007:JOV721018 JYR721007:JYR721018 KIN721007:KIN721018 KSJ721007:KSJ721018 LCF721007:LCF721018 LMB721007:LMB721018 LVX721007:LVX721018 MFT721007:MFT721018 MPP721007:MPP721018 MZL721007:MZL721018 NJH721007:NJH721018 NTD721007:NTD721018 OCZ721007:OCZ721018 OMV721007:OMV721018 OWR721007:OWR721018 PGN721007:PGN721018 PQJ721007:PQJ721018 QAF721007:QAF721018 QKB721007:QKB721018 QTX721007:QTX721018 RDT721007:RDT721018 RNP721007:RNP721018 RXL721007:RXL721018 SHH721007:SHH721018 SRD721007:SRD721018 TAZ721007:TAZ721018 TKV721007:TKV721018 TUR721007:TUR721018 UEN721007:UEN721018 UOJ721007:UOJ721018 UYF721007:UYF721018 VIB721007:VIB721018 VRX721007:VRX721018 WBT721007:WBT721018 WLP721007:WLP721018 WVL721007:WVL721018 D786543:D786554 IZ786543:IZ786554 SV786543:SV786554 ACR786543:ACR786554 AMN786543:AMN786554 AWJ786543:AWJ786554 BGF786543:BGF786554 BQB786543:BQB786554 BZX786543:BZX786554 CJT786543:CJT786554 CTP786543:CTP786554 DDL786543:DDL786554 DNH786543:DNH786554 DXD786543:DXD786554 EGZ786543:EGZ786554 EQV786543:EQV786554 FAR786543:FAR786554 FKN786543:FKN786554 FUJ786543:FUJ786554 GEF786543:GEF786554 GOB786543:GOB786554 GXX786543:GXX786554 HHT786543:HHT786554 HRP786543:HRP786554 IBL786543:IBL786554 ILH786543:ILH786554 IVD786543:IVD786554 JEZ786543:JEZ786554 JOV786543:JOV786554 JYR786543:JYR786554 KIN786543:KIN786554 KSJ786543:KSJ786554 LCF786543:LCF786554 LMB786543:LMB786554 LVX786543:LVX786554 MFT786543:MFT786554 MPP786543:MPP786554 MZL786543:MZL786554 NJH786543:NJH786554 NTD786543:NTD786554 OCZ786543:OCZ786554 OMV786543:OMV786554 OWR786543:OWR786554 PGN786543:PGN786554 PQJ786543:PQJ786554 QAF786543:QAF786554 QKB786543:QKB786554 QTX786543:QTX786554 RDT786543:RDT786554 RNP786543:RNP786554 RXL786543:RXL786554 SHH786543:SHH786554 SRD786543:SRD786554 TAZ786543:TAZ786554 TKV786543:TKV786554 TUR786543:TUR786554 UEN786543:UEN786554 UOJ786543:UOJ786554 UYF786543:UYF786554 VIB786543:VIB786554 VRX786543:VRX786554 WBT786543:WBT786554 WLP786543:WLP786554 WVL786543:WVL786554 D852079:D852090 IZ852079:IZ852090 SV852079:SV852090 ACR852079:ACR852090 AMN852079:AMN852090 AWJ852079:AWJ852090 BGF852079:BGF852090 BQB852079:BQB852090 BZX852079:BZX852090 CJT852079:CJT852090 CTP852079:CTP852090 DDL852079:DDL852090 DNH852079:DNH852090 DXD852079:DXD852090 EGZ852079:EGZ852090 EQV852079:EQV852090 FAR852079:FAR852090 FKN852079:FKN852090 FUJ852079:FUJ852090 GEF852079:GEF852090 GOB852079:GOB852090 GXX852079:GXX852090 HHT852079:HHT852090 HRP852079:HRP852090 IBL852079:IBL852090 ILH852079:ILH852090 IVD852079:IVD852090 JEZ852079:JEZ852090 JOV852079:JOV852090 JYR852079:JYR852090 KIN852079:KIN852090 KSJ852079:KSJ852090 LCF852079:LCF852090 LMB852079:LMB852090 LVX852079:LVX852090 MFT852079:MFT852090 MPP852079:MPP852090 MZL852079:MZL852090 NJH852079:NJH852090 NTD852079:NTD852090 OCZ852079:OCZ852090 OMV852079:OMV852090 OWR852079:OWR852090 PGN852079:PGN852090 PQJ852079:PQJ852090 QAF852079:QAF852090 QKB852079:QKB852090 QTX852079:QTX852090 RDT852079:RDT852090 RNP852079:RNP852090 RXL852079:RXL852090 SHH852079:SHH852090 SRD852079:SRD852090 TAZ852079:TAZ852090 TKV852079:TKV852090 TUR852079:TUR852090 UEN852079:UEN852090 UOJ852079:UOJ852090 UYF852079:UYF852090 VIB852079:VIB852090 VRX852079:VRX852090 WBT852079:WBT852090 WLP852079:WLP852090 WVL852079:WVL852090 D917615:D917626 IZ917615:IZ917626 SV917615:SV917626 ACR917615:ACR917626 AMN917615:AMN917626 AWJ917615:AWJ917626 BGF917615:BGF917626 BQB917615:BQB917626 BZX917615:BZX917626 CJT917615:CJT917626 CTP917615:CTP917626 DDL917615:DDL917626 DNH917615:DNH917626 DXD917615:DXD917626 EGZ917615:EGZ917626 EQV917615:EQV917626 FAR917615:FAR917626 FKN917615:FKN917626 FUJ917615:FUJ917626 GEF917615:GEF917626 GOB917615:GOB917626 GXX917615:GXX917626 HHT917615:HHT917626 HRP917615:HRP917626 IBL917615:IBL917626 ILH917615:ILH917626 IVD917615:IVD917626 JEZ917615:JEZ917626 JOV917615:JOV917626 JYR917615:JYR917626 KIN917615:KIN917626 KSJ917615:KSJ917626 LCF917615:LCF917626 LMB917615:LMB917626 LVX917615:LVX917626 MFT917615:MFT917626 MPP917615:MPP917626 MZL917615:MZL917626 NJH917615:NJH917626 NTD917615:NTD917626 OCZ917615:OCZ917626 OMV917615:OMV917626 OWR917615:OWR917626 PGN917615:PGN917626 PQJ917615:PQJ917626 QAF917615:QAF917626 QKB917615:QKB917626 QTX917615:QTX917626 RDT917615:RDT917626 RNP917615:RNP917626 RXL917615:RXL917626 SHH917615:SHH917626 SRD917615:SRD917626 TAZ917615:TAZ917626 TKV917615:TKV917626 TUR917615:TUR917626 UEN917615:UEN917626 UOJ917615:UOJ917626 UYF917615:UYF917626 VIB917615:VIB917626 VRX917615:VRX917626 WBT917615:WBT917626 WLP917615:WLP917626 WVL917615:WVL917626 D983151:D983162 IZ983151:IZ983162 SV983151:SV983162 ACR983151:ACR983162 AMN983151:AMN983162 AWJ983151:AWJ983162 BGF983151:BGF983162 BQB983151:BQB983162 BZX983151:BZX983162 CJT983151:CJT983162 CTP983151:CTP983162 DDL983151:DDL983162 DNH983151:DNH983162 DXD983151:DXD983162 EGZ983151:EGZ983162 EQV983151:EQV983162 FAR983151:FAR983162 FKN983151:FKN983162 FUJ983151:FUJ983162 GEF983151:GEF983162 GOB983151:GOB983162 GXX983151:GXX983162 HHT983151:HHT983162 HRP983151:HRP983162 IBL983151:IBL983162 ILH983151:ILH983162 IVD983151:IVD983162 JEZ983151:JEZ983162 JOV983151:JOV983162 JYR983151:JYR983162 KIN983151:KIN983162 KSJ983151:KSJ983162 LCF983151:LCF983162 LMB983151:LMB983162 LVX983151:LVX983162 MFT983151:MFT983162 MPP983151:MPP983162 MZL983151:MZL983162 NJH983151:NJH983162 NTD983151:NTD983162 OCZ983151:OCZ983162 OMV983151:OMV983162 OWR983151:OWR983162 PGN983151:PGN983162 PQJ983151:PQJ983162 QAF983151:QAF983162 QKB983151:QKB983162 QTX983151:QTX983162 RDT983151:RDT983162 RNP983151:RNP983162 RXL983151:RXL983162 SHH983151:SHH983162 SRD983151:SRD983162 TAZ983151:TAZ983162 TKV983151:TKV983162 TUR983151:TUR983162 UEN983151:UEN983162 UOJ983151:UOJ983162 UYF983151:UYF983162 VIB983151:VIB983162 VRX983151:VRX983162 WBT983151:WBT983162 WLP983151:WLP983162 WVL983151:WVL983162 WLP983080:WLP983103 IZ128:IZ159 SV128:SV159 ACR128:ACR159 AMN128:AMN159 AWJ128:AWJ159 BGF128:BGF159 BQB128:BQB159 BZX128:BZX159 CJT128:CJT159 CTP128:CTP159 DDL128:DDL159 DNH128:DNH159 DXD128:DXD159 EGZ128:EGZ159 EQV128:EQV159 FAR128:FAR159 FKN128:FKN159 FUJ128:FUJ159 GEF128:GEF159 GOB128:GOB159 GXX128:GXX159 HHT128:HHT159 HRP128:HRP159 IBL128:IBL159 ILH128:ILH159 IVD128:IVD159 JEZ128:JEZ159 JOV128:JOV159 JYR128:JYR159 KIN128:KIN159 KSJ128:KSJ159 LCF128:LCF159 LMB128:LMB159 LVX128:LVX159 MFT128:MFT159 MPP128:MPP159 MZL128:MZL159 NJH128:NJH159 NTD128:NTD159 OCZ128:OCZ159 OMV128:OMV159 OWR128:OWR159 PGN128:PGN159 PQJ128:PQJ159 QAF128:QAF159 QKB128:QKB159 QTX128:QTX159 RDT128:RDT159 RNP128:RNP159 RXL128:RXL159 SHH128:SHH159 SRD128:SRD159 TAZ128:TAZ159 TKV128:TKV159 TUR128:TUR159 UEN128:UEN159 UOJ128:UOJ159 UYF128:UYF159 VIB128:VIB159 VRX128:VRX159 WBT128:WBT159 WLP128:WLP159 WVL128:WVL159 D65664:D65695 IZ65664:IZ65695 SV65664:SV65695 ACR65664:ACR65695 AMN65664:AMN65695 AWJ65664:AWJ65695 BGF65664:BGF65695 BQB65664:BQB65695 BZX65664:BZX65695 CJT65664:CJT65695 CTP65664:CTP65695 DDL65664:DDL65695 DNH65664:DNH65695 DXD65664:DXD65695 EGZ65664:EGZ65695 EQV65664:EQV65695 FAR65664:FAR65695 FKN65664:FKN65695 FUJ65664:FUJ65695 GEF65664:GEF65695 GOB65664:GOB65695 GXX65664:GXX65695 HHT65664:HHT65695 HRP65664:HRP65695 IBL65664:IBL65695 ILH65664:ILH65695 IVD65664:IVD65695 JEZ65664:JEZ65695 JOV65664:JOV65695 JYR65664:JYR65695 KIN65664:KIN65695 KSJ65664:KSJ65695 LCF65664:LCF65695 LMB65664:LMB65695 LVX65664:LVX65695 MFT65664:MFT65695 MPP65664:MPP65695 MZL65664:MZL65695 NJH65664:NJH65695 NTD65664:NTD65695 OCZ65664:OCZ65695 OMV65664:OMV65695 OWR65664:OWR65695 PGN65664:PGN65695 PQJ65664:PQJ65695 QAF65664:QAF65695 QKB65664:QKB65695 QTX65664:QTX65695 RDT65664:RDT65695 RNP65664:RNP65695 RXL65664:RXL65695 SHH65664:SHH65695 SRD65664:SRD65695 TAZ65664:TAZ65695 TKV65664:TKV65695 TUR65664:TUR65695 UEN65664:UEN65695 UOJ65664:UOJ65695 UYF65664:UYF65695 VIB65664:VIB65695 VRX65664:VRX65695 WBT65664:WBT65695 WLP65664:WLP65695 WVL65664:WVL65695 D131200:D131231 IZ131200:IZ131231 SV131200:SV131231 ACR131200:ACR131231 AMN131200:AMN131231 AWJ131200:AWJ131231 BGF131200:BGF131231 BQB131200:BQB131231 BZX131200:BZX131231 CJT131200:CJT131231 CTP131200:CTP131231 DDL131200:DDL131231 DNH131200:DNH131231 DXD131200:DXD131231 EGZ131200:EGZ131231 EQV131200:EQV131231 FAR131200:FAR131231 FKN131200:FKN131231 FUJ131200:FUJ131231 GEF131200:GEF131231 GOB131200:GOB131231 GXX131200:GXX131231 HHT131200:HHT131231 HRP131200:HRP131231 IBL131200:IBL131231 ILH131200:ILH131231 IVD131200:IVD131231 JEZ131200:JEZ131231 JOV131200:JOV131231 JYR131200:JYR131231 KIN131200:KIN131231 KSJ131200:KSJ131231 LCF131200:LCF131231 LMB131200:LMB131231 LVX131200:LVX131231 MFT131200:MFT131231 MPP131200:MPP131231 MZL131200:MZL131231 NJH131200:NJH131231 NTD131200:NTD131231 OCZ131200:OCZ131231 OMV131200:OMV131231 OWR131200:OWR131231 PGN131200:PGN131231 PQJ131200:PQJ131231 QAF131200:QAF131231 QKB131200:QKB131231 QTX131200:QTX131231 RDT131200:RDT131231 RNP131200:RNP131231 RXL131200:RXL131231 SHH131200:SHH131231 SRD131200:SRD131231 TAZ131200:TAZ131231 TKV131200:TKV131231 TUR131200:TUR131231 UEN131200:UEN131231 UOJ131200:UOJ131231 UYF131200:UYF131231 VIB131200:VIB131231 VRX131200:VRX131231 WBT131200:WBT131231 WLP131200:WLP131231 WVL131200:WVL131231 D196736:D196767 IZ196736:IZ196767 SV196736:SV196767 ACR196736:ACR196767 AMN196736:AMN196767 AWJ196736:AWJ196767 BGF196736:BGF196767 BQB196736:BQB196767 BZX196736:BZX196767 CJT196736:CJT196767 CTP196736:CTP196767 DDL196736:DDL196767 DNH196736:DNH196767 DXD196736:DXD196767 EGZ196736:EGZ196767 EQV196736:EQV196767 FAR196736:FAR196767 FKN196736:FKN196767 FUJ196736:FUJ196767 GEF196736:GEF196767 GOB196736:GOB196767 GXX196736:GXX196767 HHT196736:HHT196767 HRP196736:HRP196767 IBL196736:IBL196767 ILH196736:ILH196767 IVD196736:IVD196767 JEZ196736:JEZ196767 JOV196736:JOV196767 JYR196736:JYR196767 KIN196736:KIN196767 KSJ196736:KSJ196767 LCF196736:LCF196767 LMB196736:LMB196767 LVX196736:LVX196767 MFT196736:MFT196767 MPP196736:MPP196767 MZL196736:MZL196767 NJH196736:NJH196767 NTD196736:NTD196767 OCZ196736:OCZ196767 OMV196736:OMV196767 OWR196736:OWR196767 PGN196736:PGN196767 PQJ196736:PQJ196767 QAF196736:QAF196767 QKB196736:QKB196767 QTX196736:QTX196767 RDT196736:RDT196767 RNP196736:RNP196767 RXL196736:RXL196767 SHH196736:SHH196767 SRD196736:SRD196767 TAZ196736:TAZ196767 TKV196736:TKV196767 TUR196736:TUR196767 UEN196736:UEN196767 UOJ196736:UOJ196767 UYF196736:UYF196767 VIB196736:VIB196767 VRX196736:VRX196767 WBT196736:WBT196767 WLP196736:WLP196767 WVL196736:WVL196767 D262272:D262303 IZ262272:IZ262303 SV262272:SV262303 ACR262272:ACR262303 AMN262272:AMN262303 AWJ262272:AWJ262303 BGF262272:BGF262303 BQB262272:BQB262303 BZX262272:BZX262303 CJT262272:CJT262303 CTP262272:CTP262303 DDL262272:DDL262303 DNH262272:DNH262303 DXD262272:DXD262303 EGZ262272:EGZ262303 EQV262272:EQV262303 FAR262272:FAR262303 FKN262272:FKN262303 FUJ262272:FUJ262303 GEF262272:GEF262303 GOB262272:GOB262303 GXX262272:GXX262303 HHT262272:HHT262303 HRP262272:HRP262303 IBL262272:IBL262303 ILH262272:ILH262303 IVD262272:IVD262303 JEZ262272:JEZ262303 JOV262272:JOV262303 JYR262272:JYR262303 KIN262272:KIN262303 KSJ262272:KSJ262303 LCF262272:LCF262303 LMB262272:LMB262303 LVX262272:LVX262303 MFT262272:MFT262303 MPP262272:MPP262303 MZL262272:MZL262303 NJH262272:NJH262303 NTD262272:NTD262303 OCZ262272:OCZ262303 OMV262272:OMV262303 OWR262272:OWR262303 PGN262272:PGN262303 PQJ262272:PQJ262303 QAF262272:QAF262303 QKB262272:QKB262303 QTX262272:QTX262303 RDT262272:RDT262303 RNP262272:RNP262303 RXL262272:RXL262303 SHH262272:SHH262303 SRD262272:SRD262303 TAZ262272:TAZ262303 TKV262272:TKV262303 TUR262272:TUR262303 UEN262272:UEN262303 UOJ262272:UOJ262303 UYF262272:UYF262303 VIB262272:VIB262303 VRX262272:VRX262303 WBT262272:WBT262303 WLP262272:WLP262303 WVL262272:WVL262303 D327808:D327839 IZ327808:IZ327839 SV327808:SV327839 ACR327808:ACR327839 AMN327808:AMN327839 AWJ327808:AWJ327839 BGF327808:BGF327839 BQB327808:BQB327839 BZX327808:BZX327839 CJT327808:CJT327839 CTP327808:CTP327839 DDL327808:DDL327839 DNH327808:DNH327839 DXD327808:DXD327839 EGZ327808:EGZ327839 EQV327808:EQV327839 FAR327808:FAR327839 FKN327808:FKN327839 FUJ327808:FUJ327839 GEF327808:GEF327839 GOB327808:GOB327839 GXX327808:GXX327839 HHT327808:HHT327839 HRP327808:HRP327839 IBL327808:IBL327839 ILH327808:ILH327839 IVD327808:IVD327839 JEZ327808:JEZ327839 JOV327808:JOV327839 JYR327808:JYR327839 KIN327808:KIN327839 KSJ327808:KSJ327839 LCF327808:LCF327839 LMB327808:LMB327839 LVX327808:LVX327839 MFT327808:MFT327839 MPP327808:MPP327839 MZL327808:MZL327839 NJH327808:NJH327839 NTD327808:NTD327839 OCZ327808:OCZ327839 OMV327808:OMV327839 OWR327808:OWR327839 PGN327808:PGN327839 PQJ327808:PQJ327839 QAF327808:QAF327839 QKB327808:QKB327839 QTX327808:QTX327839 RDT327808:RDT327839 RNP327808:RNP327839 RXL327808:RXL327839 SHH327808:SHH327839 SRD327808:SRD327839 TAZ327808:TAZ327839 TKV327808:TKV327839 TUR327808:TUR327839 UEN327808:UEN327839 UOJ327808:UOJ327839 UYF327808:UYF327839 VIB327808:VIB327839 VRX327808:VRX327839 WBT327808:WBT327839 WLP327808:WLP327839 WVL327808:WVL327839 D393344:D393375 IZ393344:IZ393375 SV393344:SV393375 ACR393344:ACR393375 AMN393344:AMN393375 AWJ393344:AWJ393375 BGF393344:BGF393375 BQB393344:BQB393375 BZX393344:BZX393375 CJT393344:CJT393375 CTP393344:CTP393375 DDL393344:DDL393375 DNH393344:DNH393375 DXD393344:DXD393375 EGZ393344:EGZ393375 EQV393344:EQV393375 FAR393344:FAR393375 FKN393344:FKN393375 FUJ393344:FUJ393375 GEF393344:GEF393375 GOB393344:GOB393375 GXX393344:GXX393375 HHT393344:HHT393375 HRP393344:HRP393375 IBL393344:IBL393375 ILH393344:ILH393375 IVD393344:IVD393375 JEZ393344:JEZ393375 JOV393344:JOV393375 JYR393344:JYR393375 KIN393344:KIN393375 KSJ393344:KSJ393375 LCF393344:LCF393375 LMB393344:LMB393375 LVX393344:LVX393375 MFT393344:MFT393375 MPP393344:MPP393375 MZL393344:MZL393375 NJH393344:NJH393375 NTD393344:NTD393375 OCZ393344:OCZ393375 OMV393344:OMV393375 OWR393344:OWR393375 PGN393344:PGN393375 PQJ393344:PQJ393375 QAF393344:QAF393375 QKB393344:QKB393375 QTX393344:QTX393375 RDT393344:RDT393375 RNP393344:RNP393375 RXL393344:RXL393375 SHH393344:SHH393375 SRD393344:SRD393375 TAZ393344:TAZ393375 TKV393344:TKV393375 TUR393344:TUR393375 UEN393344:UEN393375 UOJ393344:UOJ393375 UYF393344:UYF393375 VIB393344:VIB393375 VRX393344:VRX393375 WBT393344:WBT393375 WLP393344:WLP393375 WVL393344:WVL393375 D458880:D458911 IZ458880:IZ458911 SV458880:SV458911 ACR458880:ACR458911 AMN458880:AMN458911 AWJ458880:AWJ458911 BGF458880:BGF458911 BQB458880:BQB458911 BZX458880:BZX458911 CJT458880:CJT458911 CTP458880:CTP458911 DDL458880:DDL458911 DNH458880:DNH458911 DXD458880:DXD458911 EGZ458880:EGZ458911 EQV458880:EQV458911 FAR458880:FAR458911 FKN458880:FKN458911 FUJ458880:FUJ458911 GEF458880:GEF458911 GOB458880:GOB458911 GXX458880:GXX458911 HHT458880:HHT458911 HRP458880:HRP458911 IBL458880:IBL458911 ILH458880:ILH458911 IVD458880:IVD458911 JEZ458880:JEZ458911 JOV458880:JOV458911 JYR458880:JYR458911 KIN458880:KIN458911 KSJ458880:KSJ458911 LCF458880:LCF458911 LMB458880:LMB458911 LVX458880:LVX458911 MFT458880:MFT458911 MPP458880:MPP458911 MZL458880:MZL458911 NJH458880:NJH458911 NTD458880:NTD458911 OCZ458880:OCZ458911 OMV458880:OMV458911 OWR458880:OWR458911 PGN458880:PGN458911 PQJ458880:PQJ458911 QAF458880:QAF458911 QKB458880:QKB458911 QTX458880:QTX458911 RDT458880:RDT458911 RNP458880:RNP458911 RXL458880:RXL458911 SHH458880:SHH458911 SRD458880:SRD458911 TAZ458880:TAZ458911 TKV458880:TKV458911 TUR458880:TUR458911 UEN458880:UEN458911 UOJ458880:UOJ458911 UYF458880:UYF458911 VIB458880:VIB458911 VRX458880:VRX458911 WBT458880:WBT458911 WLP458880:WLP458911 WVL458880:WVL458911 D524416:D524447 IZ524416:IZ524447 SV524416:SV524447 ACR524416:ACR524447 AMN524416:AMN524447 AWJ524416:AWJ524447 BGF524416:BGF524447 BQB524416:BQB524447 BZX524416:BZX524447 CJT524416:CJT524447 CTP524416:CTP524447 DDL524416:DDL524447 DNH524416:DNH524447 DXD524416:DXD524447 EGZ524416:EGZ524447 EQV524416:EQV524447 FAR524416:FAR524447 FKN524416:FKN524447 FUJ524416:FUJ524447 GEF524416:GEF524447 GOB524416:GOB524447 GXX524416:GXX524447 HHT524416:HHT524447 HRP524416:HRP524447 IBL524416:IBL524447 ILH524416:ILH524447 IVD524416:IVD524447 JEZ524416:JEZ524447 JOV524416:JOV524447 JYR524416:JYR524447 KIN524416:KIN524447 KSJ524416:KSJ524447 LCF524416:LCF524447 LMB524416:LMB524447 LVX524416:LVX524447 MFT524416:MFT524447 MPP524416:MPP524447 MZL524416:MZL524447 NJH524416:NJH524447 NTD524416:NTD524447 OCZ524416:OCZ524447 OMV524416:OMV524447 OWR524416:OWR524447 PGN524416:PGN524447 PQJ524416:PQJ524447 QAF524416:QAF524447 QKB524416:QKB524447 QTX524416:QTX524447 RDT524416:RDT524447 RNP524416:RNP524447 RXL524416:RXL524447 SHH524416:SHH524447 SRD524416:SRD524447 TAZ524416:TAZ524447 TKV524416:TKV524447 TUR524416:TUR524447 UEN524416:UEN524447 UOJ524416:UOJ524447 UYF524416:UYF524447 VIB524416:VIB524447 VRX524416:VRX524447 WBT524416:WBT524447 WLP524416:WLP524447 WVL524416:WVL524447 D589952:D589983 IZ589952:IZ589983 SV589952:SV589983 ACR589952:ACR589983 AMN589952:AMN589983 AWJ589952:AWJ589983 BGF589952:BGF589983 BQB589952:BQB589983 BZX589952:BZX589983 CJT589952:CJT589983 CTP589952:CTP589983 DDL589952:DDL589983 DNH589952:DNH589983 DXD589952:DXD589983 EGZ589952:EGZ589983 EQV589952:EQV589983 FAR589952:FAR589983 FKN589952:FKN589983 FUJ589952:FUJ589983 GEF589952:GEF589983 GOB589952:GOB589983 GXX589952:GXX589983 HHT589952:HHT589983 HRP589952:HRP589983 IBL589952:IBL589983 ILH589952:ILH589983 IVD589952:IVD589983 JEZ589952:JEZ589983 JOV589952:JOV589983 JYR589952:JYR589983 KIN589952:KIN589983 KSJ589952:KSJ589983 LCF589952:LCF589983 LMB589952:LMB589983 LVX589952:LVX589983 MFT589952:MFT589983 MPP589952:MPP589983 MZL589952:MZL589983 NJH589952:NJH589983 NTD589952:NTD589983 OCZ589952:OCZ589983 OMV589952:OMV589983 OWR589952:OWR589983 PGN589952:PGN589983 PQJ589952:PQJ589983 QAF589952:QAF589983 QKB589952:QKB589983 QTX589952:QTX589983 RDT589952:RDT589983 RNP589952:RNP589983 RXL589952:RXL589983 SHH589952:SHH589983 SRD589952:SRD589983 TAZ589952:TAZ589983 TKV589952:TKV589983 TUR589952:TUR589983 UEN589952:UEN589983 UOJ589952:UOJ589983 UYF589952:UYF589983 VIB589952:VIB589983 VRX589952:VRX589983 WBT589952:WBT589983 WLP589952:WLP589983 WVL589952:WVL589983 D655488:D655519 IZ655488:IZ655519 SV655488:SV655519 ACR655488:ACR655519 AMN655488:AMN655519 AWJ655488:AWJ655519 BGF655488:BGF655519 BQB655488:BQB655519 BZX655488:BZX655519 CJT655488:CJT655519 CTP655488:CTP655519 DDL655488:DDL655519 DNH655488:DNH655519 DXD655488:DXD655519 EGZ655488:EGZ655519 EQV655488:EQV655519 FAR655488:FAR655519 FKN655488:FKN655519 FUJ655488:FUJ655519 GEF655488:GEF655519 GOB655488:GOB655519 GXX655488:GXX655519 HHT655488:HHT655519 HRP655488:HRP655519 IBL655488:IBL655519 ILH655488:ILH655519 IVD655488:IVD655519 JEZ655488:JEZ655519 JOV655488:JOV655519 JYR655488:JYR655519 KIN655488:KIN655519 KSJ655488:KSJ655519 LCF655488:LCF655519 LMB655488:LMB655519 LVX655488:LVX655519 MFT655488:MFT655519 MPP655488:MPP655519 MZL655488:MZL655519 NJH655488:NJH655519 NTD655488:NTD655519 OCZ655488:OCZ655519 OMV655488:OMV655519 OWR655488:OWR655519 PGN655488:PGN655519 PQJ655488:PQJ655519 QAF655488:QAF655519 QKB655488:QKB655519 QTX655488:QTX655519 RDT655488:RDT655519 RNP655488:RNP655519 RXL655488:RXL655519 SHH655488:SHH655519 SRD655488:SRD655519 TAZ655488:TAZ655519 TKV655488:TKV655519 TUR655488:TUR655519 UEN655488:UEN655519 UOJ655488:UOJ655519 UYF655488:UYF655519 VIB655488:VIB655519 VRX655488:VRX655519 WBT655488:WBT655519 WLP655488:WLP655519 WVL655488:WVL655519 D721024:D721055 IZ721024:IZ721055 SV721024:SV721055 ACR721024:ACR721055 AMN721024:AMN721055 AWJ721024:AWJ721055 BGF721024:BGF721055 BQB721024:BQB721055 BZX721024:BZX721055 CJT721024:CJT721055 CTP721024:CTP721055 DDL721024:DDL721055 DNH721024:DNH721055 DXD721024:DXD721055 EGZ721024:EGZ721055 EQV721024:EQV721055 FAR721024:FAR721055 FKN721024:FKN721055 FUJ721024:FUJ721055 GEF721024:GEF721055 GOB721024:GOB721055 GXX721024:GXX721055 HHT721024:HHT721055 HRP721024:HRP721055 IBL721024:IBL721055 ILH721024:ILH721055 IVD721024:IVD721055 JEZ721024:JEZ721055 JOV721024:JOV721055 JYR721024:JYR721055 KIN721024:KIN721055 KSJ721024:KSJ721055 LCF721024:LCF721055 LMB721024:LMB721055 LVX721024:LVX721055 MFT721024:MFT721055 MPP721024:MPP721055 MZL721024:MZL721055 NJH721024:NJH721055 NTD721024:NTD721055 OCZ721024:OCZ721055 OMV721024:OMV721055 OWR721024:OWR721055 PGN721024:PGN721055 PQJ721024:PQJ721055 QAF721024:QAF721055 QKB721024:QKB721055 QTX721024:QTX721055 RDT721024:RDT721055 RNP721024:RNP721055 RXL721024:RXL721055 SHH721024:SHH721055 SRD721024:SRD721055 TAZ721024:TAZ721055 TKV721024:TKV721055 TUR721024:TUR721055 UEN721024:UEN721055 UOJ721024:UOJ721055 UYF721024:UYF721055 VIB721024:VIB721055 VRX721024:VRX721055 WBT721024:WBT721055 WLP721024:WLP721055 WVL721024:WVL721055 D786560:D786591 IZ786560:IZ786591 SV786560:SV786591 ACR786560:ACR786591 AMN786560:AMN786591 AWJ786560:AWJ786591 BGF786560:BGF786591 BQB786560:BQB786591 BZX786560:BZX786591 CJT786560:CJT786591 CTP786560:CTP786591 DDL786560:DDL786591 DNH786560:DNH786591 DXD786560:DXD786591 EGZ786560:EGZ786591 EQV786560:EQV786591 FAR786560:FAR786591 FKN786560:FKN786591 FUJ786560:FUJ786591 GEF786560:GEF786591 GOB786560:GOB786591 GXX786560:GXX786591 HHT786560:HHT786591 HRP786560:HRP786591 IBL786560:IBL786591 ILH786560:ILH786591 IVD786560:IVD786591 JEZ786560:JEZ786591 JOV786560:JOV786591 JYR786560:JYR786591 KIN786560:KIN786591 KSJ786560:KSJ786591 LCF786560:LCF786591 LMB786560:LMB786591 LVX786560:LVX786591 MFT786560:MFT786591 MPP786560:MPP786591 MZL786560:MZL786591 NJH786560:NJH786591 NTD786560:NTD786591 OCZ786560:OCZ786591 OMV786560:OMV786591 OWR786560:OWR786591 PGN786560:PGN786591 PQJ786560:PQJ786591 QAF786560:QAF786591 QKB786560:QKB786591 QTX786560:QTX786591 RDT786560:RDT786591 RNP786560:RNP786591 RXL786560:RXL786591 SHH786560:SHH786591 SRD786560:SRD786591 TAZ786560:TAZ786591 TKV786560:TKV786591 TUR786560:TUR786591 UEN786560:UEN786591 UOJ786560:UOJ786591 UYF786560:UYF786591 VIB786560:VIB786591 VRX786560:VRX786591 WBT786560:WBT786591 WLP786560:WLP786591 WVL786560:WVL786591 D852096:D852127 IZ852096:IZ852127 SV852096:SV852127 ACR852096:ACR852127 AMN852096:AMN852127 AWJ852096:AWJ852127 BGF852096:BGF852127 BQB852096:BQB852127 BZX852096:BZX852127 CJT852096:CJT852127 CTP852096:CTP852127 DDL852096:DDL852127 DNH852096:DNH852127 DXD852096:DXD852127 EGZ852096:EGZ852127 EQV852096:EQV852127 FAR852096:FAR852127 FKN852096:FKN852127 FUJ852096:FUJ852127 GEF852096:GEF852127 GOB852096:GOB852127 GXX852096:GXX852127 HHT852096:HHT852127 HRP852096:HRP852127 IBL852096:IBL852127 ILH852096:ILH852127 IVD852096:IVD852127 JEZ852096:JEZ852127 JOV852096:JOV852127 JYR852096:JYR852127 KIN852096:KIN852127 KSJ852096:KSJ852127 LCF852096:LCF852127 LMB852096:LMB852127 LVX852096:LVX852127 MFT852096:MFT852127 MPP852096:MPP852127 MZL852096:MZL852127 NJH852096:NJH852127 NTD852096:NTD852127 OCZ852096:OCZ852127 OMV852096:OMV852127 OWR852096:OWR852127 PGN852096:PGN852127 PQJ852096:PQJ852127 QAF852096:QAF852127 QKB852096:QKB852127 QTX852096:QTX852127 RDT852096:RDT852127 RNP852096:RNP852127 RXL852096:RXL852127 SHH852096:SHH852127 SRD852096:SRD852127 TAZ852096:TAZ852127 TKV852096:TKV852127 TUR852096:TUR852127 UEN852096:UEN852127 UOJ852096:UOJ852127 UYF852096:UYF852127 VIB852096:VIB852127 VRX852096:VRX852127 WBT852096:WBT852127 WLP852096:WLP852127 WVL852096:WVL852127 D917632:D917663 IZ917632:IZ917663 SV917632:SV917663 ACR917632:ACR917663 AMN917632:AMN917663 AWJ917632:AWJ917663 BGF917632:BGF917663 BQB917632:BQB917663 BZX917632:BZX917663 CJT917632:CJT917663 CTP917632:CTP917663 DDL917632:DDL917663 DNH917632:DNH917663 DXD917632:DXD917663 EGZ917632:EGZ917663 EQV917632:EQV917663 FAR917632:FAR917663 FKN917632:FKN917663 FUJ917632:FUJ917663 GEF917632:GEF917663 GOB917632:GOB917663 GXX917632:GXX917663 HHT917632:HHT917663 HRP917632:HRP917663 IBL917632:IBL917663 ILH917632:ILH917663 IVD917632:IVD917663 JEZ917632:JEZ917663 JOV917632:JOV917663 JYR917632:JYR917663 KIN917632:KIN917663 KSJ917632:KSJ917663 LCF917632:LCF917663 LMB917632:LMB917663 LVX917632:LVX917663 MFT917632:MFT917663 MPP917632:MPP917663 MZL917632:MZL917663 NJH917632:NJH917663 NTD917632:NTD917663 OCZ917632:OCZ917663 OMV917632:OMV917663 OWR917632:OWR917663 PGN917632:PGN917663 PQJ917632:PQJ917663 QAF917632:QAF917663 QKB917632:QKB917663 QTX917632:QTX917663 RDT917632:RDT917663 RNP917632:RNP917663 RXL917632:RXL917663 SHH917632:SHH917663 SRD917632:SRD917663 TAZ917632:TAZ917663 TKV917632:TKV917663 TUR917632:TUR917663 UEN917632:UEN917663 UOJ917632:UOJ917663 UYF917632:UYF917663 VIB917632:VIB917663 VRX917632:VRX917663 WBT917632:WBT917663 WLP917632:WLP917663 WVL917632:WVL917663 D983168:D983199 IZ983168:IZ983199 SV983168:SV983199 ACR983168:ACR983199 AMN983168:AMN983199 AWJ983168:AWJ983199 BGF983168:BGF983199 BQB983168:BQB983199 BZX983168:BZX983199 CJT983168:CJT983199 CTP983168:CTP983199 DDL983168:DDL983199 DNH983168:DNH983199 DXD983168:DXD983199 EGZ983168:EGZ983199 EQV983168:EQV983199 FAR983168:FAR983199 FKN983168:FKN983199 FUJ983168:FUJ983199 GEF983168:GEF983199 GOB983168:GOB983199 GXX983168:GXX983199 HHT983168:HHT983199 HRP983168:HRP983199 IBL983168:IBL983199 ILH983168:ILH983199 IVD983168:IVD983199 JEZ983168:JEZ983199 JOV983168:JOV983199 JYR983168:JYR983199 KIN983168:KIN983199 KSJ983168:KSJ983199 LCF983168:LCF983199 LMB983168:LMB983199 LVX983168:LVX983199 MFT983168:MFT983199 MPP983168:MPP983199 MZL983168:MZL983199 NJH983168:NJH983199 NTD983168:NTD983199 OCZ983168:OCZ983199 OMV983168:OMV983199 OWR983168:OWR983199 PGN983168:PGN983199 PQJ983168:PQJ983199 QAF983168:QAF983199 QKB983168:QKB983199 QTX983168:QTX983199 RDT983168:RDT983199 RNP983168:RNP983199 RXL983168:RXL983199 SHH983168:SHH983199 SRD983168:SRD983199 TAZ983168:TAZ983199 TKV983168:TKV983199 TUR983168:TUR983199 UEN983168:UEN983199 UOJ983168:UOJ983199 UYF983168:UYF983199 VIB983168:VIB983199 VRX983168:VRX983199 WBT983168:WBT983199 WLP983168:WLP983199 WVL983168:WVL983199 WVL983080:WVL983103 IZ38:IZ63 SV38:SV63 ACR38:ACR63 AMN38:AMN63 AWJ38:AWJ63 BGF38:BGF63 BQB38:BQB63 BZX38:BZX63 CJT38:CJT63 CTP38:CTP63 DDL38:DDL63 DNH38:DNH63 DXD38:DXD63 EGZ38:EGZ63 EQV38:EQV63 FAR38:FAR63 FKN38:FKN63 FUJ38:FUJ63 GEF38:GEF63 GOB38:GOB63 GXX38:GXX63 HHT38:HHT63 HRP38:HRP63 IBL38:IBL63 ILH38:ILH63 IVD38:IVD63 JEZ38:JEZ63 JOV38:JOV63 JYR38:JYR63 KIN38:KIN63 KSJ38:KSJ63 LCF38:LCF63 LMB38:LMB63 LVX38:LVX63 MFT38:MFT63 MPP38:MPP63 MZL38:MZL63 NJH38:NJH63 NTD38:NTD63 OCZ38:OCZ63 OMV38:OMV63 OWR38:OWR63 PGN38:PGN63 PQJ38:PQJ63 QAF38:QAF63 QKB38:QKB63 QTX38:QTX63 RDT38:RDT63 RNP38:RNP63 RXL38:RXL63 SHH38:SHH63 SRD38:SRD63 TAZ38:TAZ63 TKV38:TKV63 TUR38:TUR63 UEN38:UEN63 UOJ38:UOJ63 UYF38:UYF63 VIB38:VIB63 VRX38:VRX63 WBT38:WBT63 WLP38:WLP63 WVL38:WVL63 D65576:D65599 IZ65576:IZ65599 SV65576:SV65599 ACR65576:ACR65599 AMN65576:AMN65599 AWJ65576:AWJ65599 BGF65576:BGF65599 BQB65576:BQB65599 BZX65576:BZX65599 CJT65576:CJT65599 CTP65576:CTP65599 DDL65576:DDL65599 DNH65576:DNH65599 DXD65576:DXD65599 EGZ65576:EGZ65599 EQV65576:EQV65599 FAR65576:FAR65599 FKN65576:FKN65599 FUJ65576:FUJ65599 GEF65576:GEF65599 GOB65576:GOB65599 GXX65576:GXX65599 HHT65576:HHT65599 HRP65576:HRP65599 IBL65576:IBL65599 ILH65576:ILH65599 IVD65576:IVD65599 JEZ65576:JEZ65599 JOV65576:JOV65599 JYR65576:JYR65599 KIN65576:KIN65599 KSJ65576:KSJ65599 LCF65576:LCF65599 LMB65576:LMB65599 LVX65576:LVX65599 MFT65576:MFT65599 MPP65576:MPP65599 MZL65576:MZL65599 NJH65576:NJH65599 NTD65576:NTD65599 OCZ65576:OCZ65599 OMV65576:OMV65599 OWR65576:OWR65599 PGN65576:PGN65599 PQJ65576:PQJ65599 QAF65576:QAF65599 QKB65576:QKB65599 QTX65576:QTX65599 RDT65576:RDT65599 RNP65576:RNP65599 RXL65576:RXL65599 SHH65576:SHH65599 SRD65576:SRD65599 TAZ65576:TAZ65599 TKV65576:TKV65599 TUR65576:TUR65599 UEN65576:UEN65599 UOJ65576:UOJ65599 UYF65576:UYF65599 VIB65576:VIB65599 VRX65576:VRX65599 WBT65576:WBT65599 WLP65576:WLP65599 WVL65576:WVL65599 D131112:D131135 IZ131112:IZ131135 SV131112:SV131135 ACR131112:ACR131135 AMN131112:AMN131135 AWJ131112:AWJ131135 BGF131112:BGF131135 BQB131112:BQB131135 BZX131112:BZX131135 CJT131112:CJT131135 CTP131112:CTP131135 DDL131112:DDL131135 DNH131112:DNH131135 DXD131112:DXD131135 EGZ131112:EGZ131135 EQV131112:EQV131135 FAR131112:FAR131135 FKN131112:FKN131135 FUJ131112:FUJ131135 GEF131112:GEF131135 GOB131112:GOB131135 GXX131112:GXX131135 HHT131112:HHT131135 HRP131112:HRP131135 IBL131112:IBL131135 ILH131112:ILH131135 IVD131112:IVD131135 JEZ131112:JEZ131135 JOV131112:JOV131135 JYR131112:JYR131135 KIN131112:KIN131135 KSJ131112:KSJ131135 LCF131112:LCF131135 LMB131112:LMB131135 LVX131112:LVX131135 MFT131112:MFT131135 MPP131112:MPP131135 MZL131112:MZL131135 NJH131112:NJH131135 NTD131112:NTD131135 OCZ131112:OCZ131135 OMV131112:OMV131135 OWR131112:OWR131135 PGN131112:PGN131135 PQJ131112:PQJ131135 QAF131112:QAF131135 QKB131112:QKB131135 QTX131112:QTX131135 RDT131112:RDT131135 RNP131112:RNP131135 RXL131112:RXL131135 SHH131112:SHH131135 SRD131112:SRD131135 TAZ131112:TAZ131135 TKV131112:TKV131135 TUR131112:TUR131135 UEN131112:UEN131135 UOJ131112:UOJ131135 UYF131112:UYF131135 VIB131112:VIB131135 VRX131112:VRX131135 WBT131112:WBT131135 WLP131112:WLP131135 WVL131112:WVL131135 D196648:D196671 IZ196648:IZ196671 SV196648:SV196671 ACR196648:ACR196671 AMN196648:AMN196671 AWJ196648:AWJ196671 BGF196648:BGF196671 BQB196648:BQB196671 BZX196648:BZX196671 CJT196648:CJT196671 CTP196648:CTP196671 DDL196648:DDL196671 DNH196648:DNH196671 DXD196648:DXD196671 EGZ196648:EGZ196671 EQV196648:EQV196671 FAR196648:FAR196671 FKN196648:FKN196671 FUJ196648:FUJ196671 GEF196648:GEF196671 GOB196648:GOB196671 GXX196648:GXX196671 HHT196648:HHT196671 HRP196648:HRP196671 IBL196648:IBL196671 ILH196648:ILH196671 IVD196648:IVD196671 JEZ196648:JEZ196671 JOV196648:JOV196671 JYR196648:JYR196671 KIN196648:KIN196671 KSJ196648:KSJ196671 LCF196648:LCF196671 LMB196648:LMB196671 LVX196648:LVX196671 MFT196648:MFT196671 MPP196648:MPP196671 MZL196648:MZL196671 NJH196648:NJH196671 NTD196648:NTD196671 OCZ196648:OCZ196671 OMV196648:OMV196671 OWR196648:OWR196671 PGN196648:PGN196671 PQJ196648:PQJ196671 QAF196648:QAF196671 QKB196648:QKB196671 QTX196648:QTX196671 RDT196648:RDT196671 RNP196648:RNP196671 RXL196648:RXL196671 SHH196648:SHH196671 SRD196648:SRD196671 TAZ196648:TAZ196671 TKV196648:TKV196671 TUR196648:TUR196671 UEN196648:UEN196671 UOJ196648:UOJ196671 UYF196648:UYF196671 VIB196648:VIB196671 VRX196648:VRX196671 WBT196648:WBT196671 WLP196648:WLP196671 WVL196648:WVL196671 D262184:D262207 IZ262184:IZ262207 SV262184:SV262207 ACR262184:ACR262207 AMN262184:AMN262207 AWJ262184:AWJ262207 BGF262184:BGF262207 BQB262184:BQB262207 BZX262184:BZX262207 CJT262184:CJT262207 CTP262184:CTP262207 DDL262184:DDL262207 DNH262184:DNH262207 DXD262184:DXD262207 EGZ262184:EGZ262207 EQV262184:EQV262207 FAR262184:FAR262207 FKN262184:FKN262207 FUJ262184:FUJ262207 GEF262184:GEF262207 GOB262184:GOB262207 GXX262184:GXX262207 HHT262184:HHT262207 HRP262184:HRP262207 IBL262184:IBL262207 ILH262184:ILH262207 IVD262184:IVD262207 JEZ262184:JEZ262207 JOV262184:JOV262207 JYR262184:JYR262207 KIN262184:KIN262207 KSJ262184:KSJ262207 LCF262184:LCF262207 LMB262184:LMB262207 LVX262184:LVX262207 MFT262184:MFT262207 MPP262184:MPP262207 MZL262184:MZL262207 NJH262184:NJH262207 NTD262184:NTD262207 OCZ262184:OCZ262207 OMV262184:OMV262207 OWR262184:OWR262207 PGN262184:PGN262207 PQJ262184:PQJ262207 QAF262184:QAF262207 QKB262184:QKB262207 QTX262184:QTX262207 RDT262184:RDT262207 RNP262184:RNP262207 RXL262184:RXL262207 SHH262184:SHH262207 SRD262184:SRD262207 TAZ262184:TAZ262207 TKV262184:TKV262207 TUR262184:TUR262207 UEN262184:UEN262207 UOJ262184:UOJ262207 UYF262184:UYF262207 VIB262184:VIB262207 VRX262184:VRX262207 WBT262184:WBT262207 WLP262184:WLP262207 WVL262184:WVL262207 D327720:D327743 IZ327720:IZ327743 SV327720:SV327743 ACR327720:ACR327743 AMN327720:AMN327743 AWJ327720:AWJ327743 BGF327720:BGF327743 BQB327720:BQB327743 BZX327720:BZX327743 CJT327720:CJT327743 CTP327720:CTP327743 DDL327720:DDL327743 DNH327720:DNH327743 DXD327720:DXD327743 EGZ327720:EGZ327743 EQV327720:EQV327743 FAR327720:FAR327743 FKN327720:FKN327743 FUJ327720:FUJ327743 GEF327720:GEF327743 GOB327720:GOB327743 GXX327720:GXX327743 HHT327720:HHT327743 HRP327720:HRP327743 IBL327720:IBL327743 ILH327720:ILH327743 IVD327720:IVD327743 JEZ327720:JEZ327743 JOV327720:JOV327743 JYR327720:JYR327743 KIN327720:KIN327743 KSJ327720:KSJ327743 LCF327720:LCF327743 LMB327720:LMB327743 LVX327720:LVX327743 MFT327720:MFT327743 MPP327720:MPP327743 MZL327720:MZL327743 NJH327720:NJH327743 NTD327720:NTD327743 OCZ327720:OCZ327743 OMV327720:OMV327743 OWR327720:OWR327743 PGN327720:PGN327743 PQJ327720:PQJ327743 QAF327720:QAF327743 QKB327720:QKB327743 QTX327720:QTX327743 RDT327720:RDT327743 RNP327720:RNP327743 RXL327720:RXL327743 SHH327720:SHH327743 SRD327720:SRD327743 TAZ327720:TAZ327743 TKV327720:TKV327743 TUR327720:TUR327743 UEN327720:UEN327743 UOJ327720:UOJ327743 UYF327720:UYF327743 VIB327720:VIB327743 VRX327720:VRX327743 WBT327720:WBT327743 WLP327720:WLP327743 WVL327720:WVL327743 D393256:D393279 IZ393256:IZ393279 SV393256:SV393279 ACR393256:ACR393279 AMN393256:AMN393279 AWJ393256:AWJ393279 BGF393256:BGF393279 BQB393256:BQB393279 BZX393256:BZX393279 CJT393256:CJT393279 CTP393256:CTP393279 DDL393256:DDL393279 DNH393256:DNH393279 DXD393256:DXD393279 EGZ393256:EGZ393279 EQV393256:EQV393279 FAR393256:FAR393279 FKN393256:FKN393279 FUJ393256:FUJ393279 GEF393256:GEF393279 GOB393256:GOB393279 GXX393256:GXX393279 HHT393256:HHT393279 HRP393256:HRP393279 IBL393256:IBL393279 ILH393256:ILH393279 IVD393256:IVD393279 JEZ393256:JEZ393279 JOV393256:JOV393279 JYR393256:JYR393279 KIN393256:KIN393279 KSJ393256:KSJ393279 LCF393256:LCF393279 LMB393256:LMB393279 LVX393256:LVX393279 MFT393256:MFT393279 MPP393256:MPP393279 MZL393256:MZL393279 NJH393256:NJH393279 NTD393256:NTD393279 OCZ393256:OCZ393279 OMV393256:OMV393279 OWR393256:OWR393279 PGN393256:PGN393279 PQJ393256:PQJ393279 QAF393256:QAF393279 QKB393256:QKB393279 QTX393256:QTX393279 RDT393256:RDT393279 RNP393256:RNP393279 RXL393256:RXL393279 SHH393256:SHH393279 SRD393256:SRD393279 TAZ393256:TAZ393279 TKV393256:TKV393279 TUR393256:TUR393279 UEN393256:UEN393279 UOJ393256:UOJ393279 UYF393256:UYF393279 VIB393256:VIB393279 VRX393256:VRX393279 WBT393256:WBT393279 WLP393256:WLP393279 WVL393256:WVL393279 D458792:D458815 IZ458792:IZ458815 SV458792:SV458815 ACR458792:ACR458815 AMN458792:AMN458815 AWJ458792:AWJ458815 BGF458792:BGF458815 BQB458792:BQB458815 BZX458792:BZX458815 CJT458792:CJT458815 CTP458792:CTP458815 DDL458792:DDL458815 DNH458792:DNH458815 DXD458792:DXD458815 EGZ458792:EGZ458815 EQV458792:EQV458815 FAR458792:FAR458815 FKN458792:FKN458815 FUJ458792:FUJ458815 GEF458792:GEF458815 GOB458792:GOB458815 GXX458792:GXX458815 HHT458792:HHT458815 HRP458792:HRP458815 IBL458792:IBL458815 ILH458792:ILH458815 IVD458792:IVD458815 JEZ458792:JEZ458815 JOV458792:JOV458815 JYR458792:JYR458815 KIN458792:KIN458815 KSJ458792:KSJ458815 LCF458792:LCF458815 LMB458792:LMB458815 LVX458792:LVX458815 MFT458792:MFT458815 MPP458792:MPP458815 MZL458792:MZL458815 NJH458792:NJH458815 NTD458792:NTD458815 OCZ458792:OCZ458815 OMV458792:OMV458815 OWR458792:OWR458815 PGN458792:PGN458815 PQJ458792:PQJ458815 QAF458792:QAF458815 QKB458792:QKB458815 QTX458792:QTX458815 RDT458792:RDT458815 RNP458792:RNP458815 RXL458792:RXL458815 SHH458792:SHH458815 SRD458792:SRD458815 TAZ458792:TAZ458815 TKV458792:TKV458815 TUR458792:TUR458815 UEN458792:UEN458815 UOJ458792:UOJ458815 UYF458792:UYF458815 VIB458792:VIB458815 VRX458792:VRX458815 WBT458792:WBT458815 WLP458792:WLP458815 WVL458792:WVL458815 D524328:D524351 IZ524328:IZ524351 SV524328:SV524351 ACR524328:ACR524351 AMN524328:AMN524351 AWJ524328:AWJ524351 BGF524328:BGF524351 BQB524328:BQB524351 BZX524328:BZX524351 CJT524328:CJT524351 CTP524328:CTP524351 DDL524328:DDL524351 DNH524328:DNH524351 DXD524328:DXD524351 EGZ524328:EGZ524351 EQV524328:EQV524351 FAR524328:FAR524351 FKN524328:FKN524351 FUJ524328:FUJ524351 GEF524328:GEF524351 GOB524328:GOB524351 GXX524328:GXX524351 HHT524328:HHT524351 HRP524328:HRP524351 IBL524328:IBL524351 ILH524328:ILH524351 IVD524328:IVD524351 JEZ524328:JEZ524351 JOV524328:JOV524351 JYR524328:JYR524351 KIN524328:KIN524351 KSJ524328:KSJ524351 LCF524328:LCF524351 LMB524328:LMB524351 LVX524328:LVX524351 MFT524328:MFT524351 MPP524328:MPP524351 MZL524328:MZL524351 NJH524328:NJH524351 NTD524328:NTD524351 OCZ524328:OCZ524351 OMV524328:OMV524351 OWR524328:OWR524351 PGN524328:PGN524351 PQJ524328:PQJ524351 QAF524328:QAF524351 QKB524328:QKB524351 QTX524328:QTX524351 RDT524328:RDT524351 RNP524328:RNP524351 RXL524328:RXL524351 SHH524328:SHH524351 SRD524328:SRD524351 TAZ524328:TAZ524351 TKV524328:TKV524351 TUR524328:TUR524351 UEN524328:UEN524351 UOJ524328:UOJ524351 UYF524328:UYF524351 VIB524328:VIB524351 VRX524328:VRX524351 WBT524328:WBT524351 WLP524328:WLP524351 WVL524328:WVL524351 D589864:D589887 IZ589864:IZ589887 SV589864:SV589887 ACR589864:ACR589887 AMN589864:AMN589887 AWJ589864:AWJ589887 BGF589864:BGF589887 BQB589864:BQB589887 BZX589864:BZX589887 CJT589864:CJT589887 CTP589864:CTP589887 DDL589864:DDL589887 DNH589864:DNH589887 DXD589864:DXD589887 EGZ589864:EGZ589887 EQV589864:EQV589887 FAR589864:FAR589887 FKN589864:FKN589887 FUJ589864:FUJ589887 GEF589864:GEF589887 GOB589864:GOB589887 GXX589864:GXX589887 HHT589864:HHT589887 HRP589864:HRP589887 IBL589864:IBL589887 ILH589864:ILH589887 IVD589864:IVD589887 JEZ589864:JEZ589887 JOV589864:JOV589887 JYR589864:JYR589887 KIN589864:KIN589887 KSJ589864:KSJ589887 LCF589864:LCF589887 LMB589864:LMB589887 LVX589864:LVX589887 MFT589864:MFT589887 MPP589864:MPP589887 MZL589864:MZL589887 NJH589864:NJH589887 NTD589864:NTD589887 OCZ589864:OCZ589887 OMV589864:OMV589887 OWR589864:OWR589887 PGN589864:PGN589887 PQJ589864:PQJ589887 QAF589864:QAF589887 QKB589864:QKB589887 QTX589864:QTX589887 RDT589864:RDT589887 RNP589864:RNP589887 RXL589864:RXL589887 SHH589864:SHH589887 SRD589864:SRD589887 TAZ589864:TAZ589887 TKV589864:TKV589887 TUR589864:TUR589887 UEN589864:UEN589887 UOJ589864:UOJ589887 UYF589864:UYF589887 VIB589864:VIB589887 VRX589864:VRX589887 WBT589864:WBT589887 WLP589864:WLP589887 WVL589864:WVL589887 D655400:D655423 IZ655400:IZ655423 SV655400:SV655423 ACR655400:ACR655423 AMN655400:AMN655423 AWJ655400:AWJ655423 BGF655400:BGF655423 BQB655400:BQB655423 BZX655400:BZX655423 CJT655400:CJT655423 CTP655400:CTP655423 DDL655400:DDL655423 DNH655400:DNH655423 DXD655400:DXD655423 EGZ655400:EGZ655423 EQV655400:EQV655423 FAR655400:FAR655423 FKN655400:FKN655423 FUJ655400:FUJ655423 GEF655400:GEF655423 GOB655400:GOB655423 GXX655400:GXX655423 HHT655400:HHT655423 HRP655400:HRP655423 IBL655400:IBL655423 ILH655400:ILH655423 IVD655400:IVD655423 JEZ655400:JEZ655423 JOV655400:JOV655423 JYR655400:JYR655423 KIN655400:KIN655423 KSJ655400:KSJ655423 LCF655400:LCF655423 LMB655400:LMB655423 LVX655400:LVX655423 MFT655400:MFT655423 MPP655400:MPP655423 MZL655400:MZL655423 NJH655400:NJH655423 NTD655400:NTD655423 OCZ655400:OCZ655423 OMV655400:OMV655423 OWR655400:OWR655423 PGN655400:PGN655423 PQJ655400:PQJ655423 QAF655400:QAF655423 QKB655400:QKB655423 QTX655400:QTX655423 RDT655400:RDT655423 RNP655400:RNP655423 RXL655400:RXL655423 SHH655400:SHH655423 SRD655400:SRD655423 TAZ655400:TAZ655423 TKV655400:TKV655423 TUR655400:TUR655423 UEN655400:UEN655423 UOJ655400:UOJ655423 UYF655400:UYF655423 VIB655400:VIB655423 VRX655400:VRX655423 WBT655400:WBT655423 WLP655400:WLP655423 WVL655400:WVL655423 D720936:D720959 IZ720936:IZ720959 SV720936:SV720959 ACR720936:ACR720959 AMN720936:AMN720959 AWJ720936:AWJ720959 BGF720936:BGF720959 BQB720936:BQB720959 BZX720936:BZX720959 CJT720936:CJT720959 CTP720936:CTP720959 DDL720936:DDL720959 DNH720936:DNH720959 DXD720936:DXD720959 EGZ720936:EGZ720959 EQV720936:EQV720959 FAR720936:FAR720959 FKN720936:FKN720959 FUJ720936:FUJ720959 GEF720936:GEF720959 GOB720936:GOB720959 GXX720936:GXX720959 HHT720936:HHT720959 HRP720936:HRP720959 IBL720936:IBL720959 ILH720936:ILH720959 IVD720936:IVD720959 JEZ720936:JEZ720959 JOV720936:JOV720959 JYR720936:JYR720959 KIN720936:KIN720959 KSJ720936:KSJ720959 LCF720936:LCF720959 LMB720936:LMB720959 LVX720936:LVX720959 MFT720936:MFT720959 MPP720936:MPP720959 MZL720936:MZL720959 NJH720936:NJH720959 NTD720936:NTD720959 OCZ720936:OCZ720959 OMV720936:OMV720959 OWR720936:OWR720959 PGN720936:PGN720959 PQJ720936:PQJ720959 QAF720936:QAF720959 QKB720936:QKB720959 QTX720936:QTX720959 RDT720936:RDT720959 RNP720936:RNP720959 RXL720936:RXL720959 SHH720936:SHH720959 SRD720936:SRD720959 TAZ720936:TAZ720959 TKV720936:TKV720959 TUR720936:TUR720959 UEN720936:UEN720959 UOJ720936:UOJ720959 UYF720936:UYF720959 VIB720936:VIB720959 VRX720936:VRX720959 WBT720936:WBT720959 WLP720936:WLP720959 WVL720936:WVL720959 D786472:D786495 IZ786472:IZ786495 SV786472:SV786495 ACR786472:ACR786495 AMN786472:AMN786495 AWJ786472:AWJ786495 BGF786472:BGF786495 BQB786472:BQB786495 BZX786472:BZX786495 CJT786472:CJT786495 CTP786472:CTP786495 DDL786472:DDL786495 DNH786472:DNH786495 DXD786472:DXD786495 EGZ786472:EGZ786495 EQV786472:EQV786495 FAR786472:FAR786495 FKN786472:FKN786495 FUJ786472:FUJ786495 GEF786472:GEF786495 GOB786472:GOB786495 GXX786472:GXX786495 HHT786472:HHT786495 HRP786472:HRP786495 IBL786472:IBL786495 ILH786472:ILH786495 IVD786472:IVD786495 JEZ786472:JEZ786495 JOV786472:JOV786495 JYR786472:JYR786495 KIN786472:KIN786495 KSJ786472:KSJ786495 LCF786472:LCF786495 LMB786472:LMB786495 LVX786472:LVX786495 MFT786472:MFT786495 MPP786472:MPP786495 MZL786472:MZL786495 NJH786472:NJH786495 NTD786472:NTD786495 OCZ786472:OCZ786495 OMV786472:OMV786495 OWR786472:OWR786495 PGN786472:PGN786495 PQJ786472:PQJ786495 QAF786472:QAF786495 QKB786472:QKB786495 QTX786472:QTX786495 RDT786472:RDT786495 RNP786472:RNP786495 RXL786472:RXL786495 SHH786472:SHH786495 SRD786472:SRD786495 TAZ786472:TAZ786495 TKV786472:TKV786495 TUR786472:TUR786495 UEN786472:UEN786495 UOJ786472:UOJ786495 UYF786472:UYF786495 VIB786472:VIB786495 VRX786472:VRX786495 WBT786472:WBT786495 WLP786472:WLP786495 WVL786472:WVL786495 D852008:D852031 IZ852008:IZ852031 SV852008:SV852031 ACR852008:ACR852031 AMN852008:AMN852031 AWJ852008:AWJ852031 BGF852008:BGF852031 BQB852008:BQB852031 BZX852008:BZX852031 CJT852008:CJT852031 CTP852008:CTP852031 DDL852008:DDL852031 DNH852008:DNH852031 DXD852008:DXD852031 EGZ852008:EGZ852031 EQV852008:EQV852031 FAR852008:FAR852031 FKN852008:FKN852031 FUJ852008:FUJ852031 GEF852008:GEF852031 GOB852008:GOB852031 GXX852008:GXX852031 HHT852008:HHT852031 HRP852008:HRP852031 IBL852008:IBL852031 ILH852008:ILH852031 IVD852008:IVD852031 JEZ852008:JEZ852031 JOV852008:JOV852031 JYR852008:JYR852031 KIN852008:KIN852031 KSJ852008:KSJ852031 LCF852008:LCF852031 LMB852008:LMB852031 LVX852008:LVX852031 MFT852008:MFT852031 MPP852008:MPP852031 MZL852008:MZL852031 NJH852008:NJH852031 NTD852008:NTD852031 OCZ852008:OCZ852031 OMV852008:OMV852031 OWR852008:OWR852031 PGN852008:PGN852031 PQJ852008:PQJ852031 QAF852008:QAF852031 QKB852008:QKB852031 QTX852008:QTX852031 RDT852008:RDT852031 RNP852008:RNP852031 RXL852008:RXL852031 SHH852008:SHH852031 SRD852008:SRD852031 TAZ852008:TAZ852031 TKV852008:TKV852031 TUR852008:TUR852031 UEN852008:UEN852031 UOJ852008:UOJ852031 UYF852008:UYF852031 VIB852008:VIB852031 VRX852008:VRX852031 WBT852008:WBT852031 WLP852008:WLP852031 WVL852008:WVL852031 D917544:D917567 IZ917544:IZ917567 SV917544:SV917567 ACR917544:ACR917567 AMN917544:AMN917567 AWJ917544:AWJ917567 BGF917544:BGF917567 BQB917544:BQB917567 BZX917544:BZX917567 CJT917544:CJT917567 CTP917544:CTP917567 DDL917544:DDL917567 DNH917544:DNH917567 DXD917544:DXD917567 EGZ917544:EGZ917567 EQV917544:EQV917567 FAR917544:FAR917567 FKN917544:FKN917567 FUJ917544:FUJ917567 GEF917544:GEF917567 GOB917544:GOB917567 GXX917544:GXX917567 HHT917544:HHT917567 HRP917544:HRP917567 IBL917544:IBL917567 ILH917544:ILH917567 IVD917544:IVD917567 JEZ917544:JEZ917567 JOV917544:JOV917567 JYR917544:JYR917567 KIN917544:KIN917567 KSJ917544:KSJ917567 LCF917544:LCF917567 LMB917544:LMB917567 LVX917544:LVX917567 MFT917544:MFT917567 MPP917544:MPP917567 MZL917544:MZL917567 NJH917544:NJH917567 NTD917544:NTD917567 OCZ917544:OCZ917567 OMV917544:OMV917567 OWR917544:OWR917567 PGN917544:PGN917567 PQJ917544:PQJ917567 QAF917544:QAF917567 QKB917544:QKB917567 QTX917544:QTX917567 RDT917544:RDT917567 RNP917544:RNP917567 RXL917544:RXL917567 SHH917544:SHH917567 SRD917544:SRD917567 TAZ917544:TAZ917567 TKV917544:TKV917567 TUR917544:TUR917567 UEN917544:UEN917567 UOJ917544:UOJ917567 UYF917544:UYF917567 VIB917544:VIB917567 VRX917544:VRX917567 WBT917544:WBT917567 WLP917544:WLP917567 WVL917544:WVL917567 D983080:D983103 IZ983080:IZ983103 SV983080:SV983103 ACR983080:ACR983103 AMN983080:AMN983103 AWJ983080:AWJ983103 BGF983080:BGF983103 BQB983080:BQB983103 BZX983080:BZX983103 CJT983080:CJT983103 CTP983080:CTP983103 DDL983080:DDL983103 DNH983080:DNH983103 DXD983080:DXD983103 EGZ983080:EGZ983103 EQV983080:EQV983103 FAR983080:FAR983103 FKN983080:FKN983103 FUJ983080:FUJ983103 GEF983080:GEF983103 GOB983080:GOB983103 GXX983080:GXX983103 HHT983080:HHT983103 HRP983080:HRP983103 IBL983080:IBL983103 ILH983080:ILH983103 IVD983080:IVD983103 JEZ983080:JEZ983103 JOV983080:JOV983103 JYR983080:JYR983103 KIN983080:KIN983103 KSJ983080:KSJ983103 LCF983080:LCF983103 LMB983080:LMB983103 LVX983080:LVX983103 MFT983080:MFT983103 MPP983080:MPP983103 MZL983080:MZL983103 NJH983080:NJH983103 NTD983080:NTD983103 OCZ983080:OCZ983103 OMV983080:OMV983103 OWR983080:OWR983103 PGN983080:PGN983103 PQJ983080:PQJ983103 QAF983080:QAF983103 QKB983080:QKB983103 QTX983080:QTX983103 RDT983080:RDT983103 RNP983080:RNP983103 RXL983080:RXL983103 SHH983080:SHH983103 SRD983080:SRD983103 TAZ983080:TAZ983103 TKV983080:TKV983103 D162:D170 D38:D62 D14:D25 D28:D35 D126:D127 D129:D160 D65:D92 D110:D123 D98:D108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topLeftCell="A10" zoomScale="90" zoomScaleNormal="100" zoomScaleSheetLayoutView="90" workbookViewId="0">
      <selection activeCell="M1" sqref="M1"/>
    </sheetView>
  </sheetViews>
  <sheetFormatPr defaultColWidth="10.6640625" defaultRowHeight="12.75"/>
  <cols>
    <col min="1" max="1" width="3.1640625" style="4" customWidth="1"/>
    <col min="2" max="2" width="14.83203125" style="4" customWidth="1"/>
    <col min="3" max="3" width="6" style="4" customWidth="1"/>
    <col min="4" max="4" width="18.33203125" style="4" customWidth="1"/>
    <col min="5" max="5" width="10.1640625" style="4" customWidth="1"/>
    <col min="6" max="6" width="11.5" style="4" customWidth="1"/>
    <col min="7" max="8" width="15" style="4" customWidth="1"/>
    <col min="9" max="9" width="14.83203125" style="4" customWidth="1"/>
    <col min="10" max="10" width="12.1640625" style="4" customWidth="1"/>
    <col min="11" max="11" width="13.6640625" style="4" customWidth="1"/>
    <col min="12" max="12" width="10.6640625" style="4" customWidth="1"/>
    <col min="13" max="16384" width="10.6640625" style="4"/>
  </cols>
  <sheetData>
    <row r="1" spans="2:12" s="21" customFormat="1" ht="22.5" customHeight="1">
      <c r="B1" s="34" t="s">
        <v>1</v>
      </c>
      <c r="C1" s="34"/>
      <c r="D1" s="86"/>
      <c r="E1" s="86"/>
      <c r="F1" s="86"/>
      <c r="G1" s="86"/>
      <c r="H1" s="86"/>
      <c r="I1" s="86"/>
      <c r="J1" s="86"/>
      <c r="K1" s="86"/>
      <c r="L1" s="86"/>
    </row>
    <row r="2" spans="2:12" s="21" customFormat="1" ht="22.5" customHeight="1">
      <c r="B2" s="94" t="s">
        <v>340</v>
      </c>
      <c r="C2" s="188">
        <f>+表紙!C4-1</f>
        <v>5</v>
      </c>
      <c r="D2" s="95" t="s">
        <v>178</v>
      </c>
      <c r="F2" s="87"/>
    </row>
    <row r="3" spans="2:12" s="21" customFormat="1" ht="22.5" customHeight="1">
      <c r="B3" s="327" t="s">
        <v>2</v>
      </c>
      <c r="C3" s="329" t="s">
        <v>3</v>
      </c>
      <c r="D3" s="330"/>
      <c r="E3" s="327" t="s">
        <v>4</v>
      </c>
      <c r="F3" s="327" t="s">
        <v>5</v>
      </c>
      <c r="G3" s="327" t="s">
        <v>6</v>
      </c>
      <c r="H3" s="327" t="s">
        <v>86</v>
      </c>
      <c r="I3" s="328" t="s">
        <v>7</v>
      </c>
      <c r="J3" s="327" t="s">
        <v>8</v>
      </c>
      <c r="K3" s="327"/>
      <c r="L3" s="326" t="s">
        <v>9</v>
      </c>
    </row>
    <row r="4" spans="2:12" s="21" customFormat="1" ht="22.5" customHeight="1">
      <c r="B4" s="327"/>
      <c r="C4" s="331"/>
      <c r="D4" s="332"/>
      <c r="E4" s="327"/>
      <c r="F4" s="327"/>
      <c r="G4" s="327"/>
      <c r="H4" s="327"/>
      <c r="I4" s="328"/>
      <c r="J4" s="22" t="s">
        <v>10</v>
      </c>
      <c r="K4" s="22" t="s">
        <v>11</v>
      </c>
      <c r="L4" s="327"/>
    </row>
    <row r="5" spans="2:12" s="21" customFormat="1" ht="25.5" customHeight="1">
      <c r="B5" s="22"/>
      <c r="C5" s="324"/>
      <c r="D5" s="325"/>
      <c r="E5" s="22"/>
      <c r="F5" s="22"/>
      <c r="G5" s="22"/>
      <c r="H5" s="22"/>
      <c r="I5" s="32"/>
      <c r="J5" s="22"/>
      <c r="K5" s="22"/>
      <c r="L5" s="22"/>
    </row>
    <row r="6" spans="2:12" s="21" customFormat="1" ht="25.5" customHeight="1">
      <c r="B6" s="23"/>
      <c r="C6" s="324"/>
      <c r="D6" s="325"/>
      <c r="E6" s="22"/>
      <c r="F6" s="22"/>
      <c r="G6" s="24"/>
      <c r="H6" s="24"/>
      <c r="I6" s="22"/>
      <c r="J6" s="23"/>
      <c r="K6" s="24"/>
      <c r="L6" s="22"/>
    </row>
    <row r="7" spans="2:12" s="21" customFormat="1" ht="25.5" customHeight="1">
      <c r="B7" s="23"/>
      <c r="C7" s="324"/>
      <c r="D7" s="325"/>
      <c r="E7" s="22"/>
      <c r="F7" s="22"/>
      <c r="G7" s="24"/>
      <c r="H7" s="24"/>
      <c r="I7" s="22"/>
      <c r="J7" s="23"/>
      <c r="K7" s="24"/>
      <c r="L7" s="22"/>
    </row>
    <row r="8" spans="2:12" s="21" customFormat="1" ht="25.5" customHeight="1">
      <c r="B8" s="23"/>
      <c r="C8" s="324"/>
      <c r="D8" s="325"/>
      <c r="E8" s="22"/>
      <c r="F8" s="22"/>
      <c r="G8" s="24"/>
      <c r="H8" s="24"/>
      <c r="I8" s="22"/>
      <c r="J8" s="23"/>
      <c r="K8" s="24"/>
      <c r="L8" s="22"/>
    </row>
    <row r="9" spans="2:12" s="21" customFormat="1" ht="25.5" customHeight="1">
      <c r="B9" s="23"/>
      <c r="C9" s="324"/>
      <c r="D9" s="325"/>
      <c r="E9" s="22"/>
      <c r="F9" s="22"/>
      <c r="G9" s="24"/>
      <c r="H9" s="24"/>
      <c r="I9" s="22"/>
      <c r="J9" s="23"/>
      <c r="K9" s="24"/>
      <c r="L9" s="22"/>
    </row>
    <row r="10" spans="2:12" s="21" customFormat="1" ht="25.5" customHeight="1">
      <c r="B10" s="23"/>
      <c r="C10" s="324"/>
      <c r="D10" s="325"/>
      <c r="E10" s="22"/>
      <c r="F10" s="22"/>
      <c r="G10" s="24"/>
      <c r="H10" s="24"/>
      <c r="I10" s="22"/>
      <c r="J10" s="23"/>
      <c r="K10" s="24"/>
      <c r="L10" s="22"/>
    </row>
    <row r="11" spans="2:12" s="21" customFormat="1" ht="25.5" customHeight="1">
      <c r="B11" s="23"/>
      <c r="C11" s="324"/>
      <c r="D11" s="325"/>
      <c r="E11" s="22"/>
      <c r="F11" s="22"/>
      <c r="G11" s="24"/>
      <c r="H11" s="24"/>
      <c r="I11" s="22"/>
      <c r="J11" s="23"/>
      <c r="K11" s="24"/>
      <c r="L11" s="22"/>
    </row>
    <row r="12" spans="2:12" s="21" customFormat="1" ht="25.5" customHeight="1">
      <c r="B12" s="23"/>
      <c r="C12" s="324"/>
      <c r="D12" s="325"/>
      <c r="E12" s="22"/>
      <c r="F12" s="22"/>
      <c r="G12" s="24"/>
      <c r="H12" s="24"/>
      <c r="I12" s="22"/>
      <c r="J12" s="23"/>
      <c r="K12" s="24"/>
      <c r="L12" s="22"/>
    </row>
    <row r="13" spans="2:12" s="21" customFormat="1" ht="25.5" customHeight="1">
      <c r="B13" s="23"/>
      <c r="C13" s="324"/>
      <c r="D13" s="325"/>
      <c r="E13" s="22"/>
      <c r="F13" s="22"/>
      <c r="G13" s="24"/>
      <c r="H13" s="24"/>
      <c r="I13" s="22"/>
      <c r="J13" s="23"/>
      <c r="K13" s="24"/>
      <c r="L13" s="22"/>
    </row>
    <row r="14" spans="2:12" s="21" customFormat="1" ht="25.5" customHeight="1">
      <c r="B14" s="23"/>
      <c r="C14" s="324"/>
      <c r="D14" s="325"/>
      <c r="E14" s="22"/>
      <c r="F14" s="22"/>
      <c r="G14" s="24"/>
      <c r="H14" s="24"/>
      <c r="I14" s="22"/>
      <c r="J14" s="23"/>
      <c r="K14" s="24"/>
      <c r="L14" s="22"/>
    </row>
    <row r="15" spans="2:12" s="21" customFormat="1" ht="25.5" customHeight="1">
      <c r="B15" s="23"/>
      <c r="C15" s="324"/>
      <c r="D15" s="325"/>
      <c r="E15" s="22"/>
      <c r="F15" s="22"/>
      <c r="G15" s="24"/>
      <c r="H15" s="24"/>
      <c r="I15" s="22"/>
      <c r="J15" s="23"/>
      <c r="K15" s="24"/>
      <c r="L15" s="22"/>
    </row>
    <row r="16" spans="2:12" s="21" customFormat="1" ht="25.5" customHeight="1">
      <c r="B16" s="23"/>
      <c r="C16" s="324"/>
      <c r="D16" s="325"/>
      <c r="E16" s="22"/>
      <c r="F16" s="22"/>
      <c r="G16" s="24"/>
      <c r="H16" s="24"/>
      <c r="I16" s="22"/>
      <c r="J16" s="23"/>
      <c r="K16" s="24"/>
      <c r="L16" s="22"/>
    </row>
    <row r="17" spans="2:12" s="21" customFormat="1" ht="25.5" customHeight="1">
      <c r="B17" s="23"/>
      <c r="C17" s="324"/>
      <c r="D17" s="325"/>
      <c r="E17" s="22"/>
      <c r="F17" s="22"/>
      <c r="G17" s="24"/>
      <c r="H17" s="24"/>
      <c r="I17" s="22"/>
      <c r="J17" s="23"/>
      <c r="K17" s="24"/>
      <c r="L17" s="22"/>
    </row>
    <row r="18" spans="2:12" s="21" customFormat="1" ht="25.5" customHeight="1">
      <c r="B18" s="23"/>
      <c r="C18" s="324"/>
      <c r="D18" s="325"/>
      <c r="E18" s="22"/>
      <c r="F18" s="22"/>
      <c r="G18" s="24"/>
      <c r="H18" s="24"/>
      <c r="I18" s="22"/>
      <c r="J18" s="23"/>
      <c r="K18" s="24"/>
      <c r="L18" s="22"/>
    </row>
    <row r="19" spans="2:12" s="21" customFormat="1" ht="25.5" customHeight="1">
      <c r="B19" s="23"/>
      <c r="C19" s="324"/>
      <c r="D19" s="325"/>
      <c r="E19" s="22"/>
      <c r="F19" s="22"/>
      <c r="G19" s="24"/>
      <c r="H19" s="24"/>
      <c r="I19" s="22"/>
      <c r="J19" s="23"/>
      <c r="K19" s="24"/>
      <c r="L19" s="22"/>
    </row>
    <row r="20" spans="2:12" s="21" customFormat="1" ht="25.5" customHeight="1">
      <c r="B20" s="23"/>
      <c r="C20" s="324"/>
      <c r="D20" s="325"/>
      <c r="E20" s="22"/>
      <c r="F20" s="22"/>
      <c r="G20" s="24"/>
      <c r="H20" s="24"/>
      <c r="I20" s="22"/>
      <c r="J20" s="23"/>
      <c r="K20" s="24"/>
      <c r="L20" s="22"/>
    </row>
    <row r="21" spans="2:12" s="21" customFormat="1" ht="25.5" customHeight="1">
      <c r="B21" s="23"/>
      <c r="C21" s="324"/>
      <c r="D21" s="325"/>
      <c r="E21" s="22"/>
      <c r="F21" s="22"/>
      <c r="G21" s="24"/>
      <c r="H21" s="24"/>
      <c r="I21" s="22"/>
      <c r="J21" s="23"/>
      <c r="K21" s="24"/>
      <c r="L21" s="22"/>
    </row>
    <row r="22" spans="2:12" s="21" customFormat="1" ht="25.5" customHeight="1">
      <c r="B22" s="23"/>
      <c r="C22" s="324"/>
      <c r="D22" s="325"/>
      <c r="E22" s="22"/>
      <c r="F22" s="22"/>
      <c r="G22" s="24"/>
      <c r="H22" s="24"/>
      <c r="I22" s="22"/>
      <c r="J22" s="23"/>
      <c r="K22" s="24"/>
      <c r="L22" s="22"/>
    </row>
    <row r="23" spans="2:12" s="21" customFormat="1" ht="25.5" customHeight="1">
      <c r="B23" s="23"/>
      <c r="C23" s="324"/>
      <c r="D23" s="325"/>
      <c r="E23" s="22"/>
      <c r="F23" s="22"/>
      <c r="G23" s="24"/>
      <c r="H23" s="24"/>
      <c r="I23" s="22"/>
      <c r="J23" s="23"/>
      <c r="K23" s="24"/>
      <c r="L23" s="22"/>
    </row>
    <row r="24" spans="2:12" s="21" customFormat="1" ht="25.5" customHeight="1">
      <c r="B24" s="23"/>
      <c r="C24" s="324"/>
      <c r="D24" s="325"/>
      <c r="E24" s="22"/>
      <c r="F24" s="22"/>
      <c r="G24" s="24"/>
      <c r="H24" s="24"/>
      <c r="I24" s="22"/>
      <c r="J24" s="23"/>
      <c r="K24" s="24"/>
      <c r="L24" s="22"/>
    </row>
    <row r="25" spans="2:12" s="21" customFormat="1" ht="25.5" customHeight="1">
      <c r="B25" s="23"/>
      <c r="C25" s="324"/>
      <c r="D25" s="325"/>
      <c r="E25" s="22"/>
      <c r="F25" s="22"/>
      <c r="G25" s="24"/>
      <c r="H25" s="24"/>
      <c r="I25" s="22"/>
      <c r="J25" s="23"/>
      <c r="K25" s="24"/>
      <c r="L25" s="22"/>
    </row>
    <row r="26" spans="2:12" s="21" customFormat="1" ht="25.5" customHeight="1">
      <c r="B26" s="23"/>
      <c r="C26" s="324"/>
      <c r="D26" s="325"/>
      <c r="E26" s="22"/>
      <c r="F26" s="22"/>
      <c r="G26" s="24"/>
      <c r="H26" s="24"/>
      <c r="I26" s="22"/>
      <c r="J26" s="23"/>
      <c r="K26" s="24"/>
      <c r="L26" s="22"/>
    </row>
    <row r="27" spans="2:12" s="21" customFormat="1" ht="25.5" customHeight="1">
      <c r="B27" s="23"/>
      <c r="C27" s="324"/>
      <c r="D27" s="325"/>
      <c r="E27" s="22"/>
      <c r="F27" s="22"/>
      <c r="G27" s="24"/>
      <c r="H27" s="24"/>
      <c r="I27" s="22"/>
      <c r="J27" s="23"/>
      <c r="K27" s="24"/>
      <c r="L27" s="22"/>
    </row>
    <row r="28" spans="2:12" s="21" customFormat="1" ht="25.5" customHeight="1">
      <c r="B28" s="23"/>
      <c r="C28" s="324"/>
      <c r="D28" s="325"/>
      <c r="E28" s="22"/>
      <c r="F28" s="22"/>
      <c r="G28" s="24"/>
      <c r="H28" s="24"/>
      <c r="I28" s="22"/>
      <c r="J28" s="23"/>
      <c r="K28" s="24"/>
      <c r="L28" s="22"/>
    </row>
    <row r="29" spans="2:12" s="21" customFormat="1" ht="25.5" customHeight="1">
      <c r="B29" s="23"/>
      <c r="C29" s="324"/>
      <c r="D29" s="325"/>
      <c r="E29" s="22"/>
      <c r="F29" s="22"/>
      <c r="G29" s="24"/>
      <c r="H29" s="24"/>
      <c r="I29" s="22"/>
      <c r="J29" s="23"/>
      <c r="K29" s="24"/>
      <c r="L29" s="22"/>
    </row>
    <row r="30" spans="2:12" s="21" customFormat="1" ht="25.5" customHeight="1">
      <c r="B30" s="23"/>
      <c r="C30" s="324"/>
      <c r="D30" s="325"/>
      <c r="E30" s="22"/>
      <c r="F30" s="22"/>
      <c r="G30" s="24"/>
      <c r="H30" s="24"/>
      <c r="I30" s="22"/>
      <c r="J30" s="23"/>
      <c r="K30" s="24"/>
      <c r="L30" s="22"/>
    </row>
    <row r="31" spans="2:12" s="21" customFormat="1" ht="25.5" customHeight="1">
      <c r="B31" s="23"/>
      <c r="C31" s="324"/>
      <c r="D31" s="325"/>
      <c r="E31" s="22"/>
      <c r="F31" s="22"/>
      <c r="G31" s="24"/>
      <c r="H31" s="24"/>
      <c r="I31" s="22"/>
      <c r="J31" s="23"/>
      <c r="K31" s="24"/>
      <c r="L31" s="22"/>
    </row>
    <row r="32" spans="2:12" s="21" customFormat="1" ht="25.5" customHeight="1">
      <c r="B32" s="23"/>
      <c r="C32" s="324"/>
      <c r="D32" s="325"/>
      <c r="E32" s="22"/>
      <c r="F32" s="22"/>
      <c r="G32" s="24"/>
      <c r="H32" s="24"/>
      <c r="I32" s="22"/>
      <c r="J32" s="23"/>
      <c r="K32" s="24"/>
      <c r="L32" s="22"/>
    </row>
    <row r="33" spans="2:12" s="21" customFormat="1" ht="25.5" customHeight="1">
      <c r="B33" s="23"/>
      <c r="C33" s="324"/>
      <c r="D33" s="325"/>
      <c r="E33" s="22"/>
      <c r="F33" s="22"/>
      <c r="G33" s="24"/>
      <c r="H33" s="24"/>
      <c r="I33" s="22"/>
      <c r="J33" s="23"/>
      <c r="K33" s="24"/>
      <c r="L33" s="22"/>
    </row>
    <row r="34" spans="2:12" s="21" customFormat="1" ht="25.5" customHeight="1">
      <c r="B34" s="23"/>
      <c r="C34" s="324"/>
      <c r="D34" s="325"/>
      <c r="E34" s="22"/>
      <c r="F34" s="22"/>
      <c r="G34" s="24"/>
      <c r="H34" s="24"/>
      <c r="I34" s="22"/>
      <c r="J34" s="23"/>
      <c r="K34" s="24"/>
      <c r="L34" s="22"/>
    </row>
    <row r="35" spans="2:12" s="21" customFormat="1" ht="25.5" customHeight="1">
      <c r="B35" s="23"/>
      <c r="C35" s="324"/>
      <c r="D35" s="325"/>
      <c r="E35" s="22"/>
      <c r="F35" s="22"/>
      <c r="G35" s="24"/>
      <c r="H35" s="24"/>
      <c r="I35" s="22"/>
      <c r="J35" s="23"/>
      <c r="K35" s="24"/>
      <c r="L35" s="22"/>
    </row>
    <row r="36" spans="2:12" s="21" customFormat="1" ht="15" customHeight="1">
      <c r="B36" s="25" t="s">
        <v>84</v>
      </c>
      <c r="C36" s="25"/>
    </row>
    <row r="37" spans="2:12" s="21" customFormat="1" ht="15" customHeight="1">
      <c r="B37" s="25" t="s">
        <v>85</v>
      </c>
      <c r="C37" s="25"/>
    </row>
    <row r="38" spans="2:12" s="21" customFormat="1" ht="15" customHeight="1">
      <c r="B38" s="25" t="s">
        <v>88</v>
      </c>
      <c r="C38" s="25"/>
    </row>
    <row r="39" spans="2:12" s="21" customFormat="1" ht="15" customHeight="1">
      <c r="B39" s="25" t="s">
        <v>87</v>
      </c>
      <c r="C39" s="25"/>
    </row>
    <row r="40" spans="2:12" ht="15" customHeight="1">
      <c r="B40" s="5"/>
      <c r="C40" s="5"/>
    </row>
  </sheetData>
  <mergeCells count="40">
    <mergeCell ref="L3:L4"/>
    <mergeCell ref="J3:K3"/>
    <mergeCell ref="I3:I4"/>
    <mergeCell ref="B3:B4"/>
    <mergeCell ref="E3:E4"/>
    <mergeCell ref="F3:F4"/>
    <mergeCell ref="G3:G4"/>
    <mergeCell ref="H3:H4"/>
    <mergeCell ref="C3:D4"/>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35:D35"/>
    <mergeCell ref="C29:D29"/>
    <mergeCell ref="C30:D30"/>
    <mergeCell ref="C31:D31"/>
    <mergeCell ref="C32:D32"/>
    <mergeCell ref="C33:D33"/>
    <mergeCell ref="C34:D34"/>
  </mergeCells>
  <phoneticPr fontId="6"/>
  <printOptions horizontalCentered="1"/>
  <pageMargins left="0.55118110236220474" right="0.23622047244094491" top="0.55118110236220474" bottom="0.39370078740157483" header="0.39370078740157483" footer="0.31496062992125984"/>
  <pageSetup paperSize="9" scale="82" fitToHeight="0" orientation="portrait" useFirstPageNumber="1" r:id="rId1"/>
  <headerFooter alignWithMargins="0">
    <oddHeader>&amp;R（私営幼保連携型認定こども園)</oddHeader>
    <oddFooter xml:space="preserve">&amp;C－１－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topLeftCell="A13" zoomScale="90" zoomScaleNormal="100" zoomScaleSheetLayoutView="90" workbookViewId="0">
      <selection activeCell="D1" sqref="D1:I1"/>
    </sheetView>
  </sheetViews>
  <sheetFormatPr defaultColWidth="10.6640625" defaultRowHeight="12.75"/>
  <cols>
    <col min="1" max="1" width="3.1640625" style="4" customWidth="1"/>
    <col min="2" max="2" width="14.83203125" style="4" customWidth="1"/>
    <col min="3" max="3" width="6" style="4" customWidth="1"/>
    <col min="4" max="4" width="18.33203125" style="4" customWidth="1"/>
    <col min="5" max="5" width="10.1640625" style="4" customWidth="1"/>
    <col min="6" max="6" width="11.5" style="4" customWidth="1"/>
    <col min="7" max="8" width="15" style="4" customWidth="1"/>
    <col min="9" max="9" width="14.83203125" style="4" customWidth="1"/>
    <col min="10" max="10" width="12.1640625" style="4" customWidth="1"/>
    <col min="11" max="11" width="13.6640625" style="4" customWidth="1"/>
    <col min="12" max="12" width="10.6640625" style="4" customWidth="1"/>
    <col min="13" max="16384" width="10.6640625" style="4"/>
  </cols>
  <sheetData>
    <row r="1" spans="2:12" s="21" customFormat="1" ht="22.5" customHeight="1">
      <c r="B1" s="34" t="s">
        <v>1</v>
      </c>
      <c r="C1" s="34"/>
      <c r="D1" s="334"/>
      <c r="E1" s="334"/>
      <c r="F1" s="334"/>
      <c r="G1" s="334"/>
      <c r="H1" s="334"/>
      <c r="I1" s="334"/>
      <c r="J1" s="86"/>
      <c r="K1" s="86"/>
      <c r="L1" s="86"/>
    </row>
    <row r="2" spans="2:12" s="21" customFormat="1" ht="22.5" customHeight="1">
      <c r="B2" s="94" t="s">
        <v>341</v>
      </c>
      <c r="C2" s="189">
        <f>+表紙!C4</f>
        <v>6</v>
      </c>
      <c r="D2" s="335" t="s">
        <v>179</v>
      </c>
      <c r="E2" s="335"/>
      <c r="F2" s="335"/>
      <c r="G2" s="335"/>
      <c r="H2" s="335"/>
      <c r="I2" s="335"/>
      <c r="J2" s="335"/>
      <c r="K2" s="335"/>
      <c r="L2" s="335"/>
    </row>
    <row r="3" spans="2:12" s="21" customFormat="1" ht="22.5" customHeight="1">
      <c r="B3" s="327" t="s">
        <v>2</v>
      </c>
      <c r="C3" s="329" t="s">
        <v>3</v>
      </c>
      <c r="D3" s="330"/>
      <c r="E3" s="327" t="s">
        <v>4</v>
      </c>
      <c r="F3" s="327" t="s">
        <v>5</v>
      </c>
      <c r="G3" s="327" t="s">
        <v>6</v>
      </c>
      <c r="H3" s="327" t="s">
        <v>86</v>
      </c>
      <c r="I3" s="328" t="s">
        <v>7</v>
      </c>
      <c r="J3" s="327" t="s">
        <v>8</v>
      </c>
      <c r="K3" s="327"/>
      <c r="L3" s="326" t="s">
        <v>9</v>
      </c>
    </row>
    <row r="4" spans="2:12" s="21" customFormat="1" ht="22.5" customHeight="1">
      <c r="B4" s="327"/>
      <c r="C4" s="331"/>
      <c r="D4" s="332"/>
      <c r="E4" s="327"/>
      <c r="F4" s="327"/>
      <c r="G4" s="327"/>
      <c r="H4" s="327"/>
      <c r="I4" s="328"/>
      <c r="J4" s="22" t="s">
        <v>10</v>
      </c>
      <c r="K4" s="22" t="s">
        <v>11</v>
      </c>
      <c r="L4" s="327"/>
    </row>
    <row r="5" spans="2:12" s="21" customFormat="1" ht="22.5" customHeight="1">
      <c r="B5" s="22"/>
      <c r="C5" s="324"/>
      <c r="D5" s="325"/>
      <c r="E5" s="22"/>
      <c r="F5" s="22"/>
      <c r="G5" s="22"/>
      <c r="H5" s="22"/>
      <c r="I5" s="32"/>
      <c r="J5" s="22"/>
      <c r="K5" s="22"/>
      <c r="L5" s="22"/>
    </row>
    <row r="6" spans="2:12" s="21" customFormat="1" ht="22.5" customHeight="1">
      <c r="B6" s="23"/>
      <c r="C6" s="324"/>
      <c r="D6" s="325"/>
      <c r="E6" s="22"/>
      <c r="F6" s="22"/>
      <c r="G6" s="24"/>
      <c r="H6" s="24"/>
      <c r="I6" s="22"/>
      <c r="J6" s="23"/>
      <c r="K6" s="24"/>
      <c r="L6" s="22"/>
    </row>
    <row r="7" spans="2:12" s="21" customFormat="1" ht="22.5" customHeight="1">
      <c r="B7" s="23"/>
      <c r="C7" s="324"/>
      <c r="D7" s="325"/>
      <c r="E7" s="22"/>
      <c r="F7" s="22"/>
      <c r="G7" s="24"/>
      <c r="H7" s="24"/>
      <c r="I7" s="22"/>
      <c r="J7" s="23"/>
      <c r="K7" s="24"/>
      <c r="L7" s="22"/>
    </row>
    <row r="8" spans="2:12" s="21" customFormat="1" ht="22.5" customHeight="1">
      <c r="B8" s="23"/>
      <c r="C8" s="324"/>
      <c r="D8" s="325"/>
      <c r="E8" s="22"/>
      <c r="F8" s="22"/>
      <c r="G8" s="24"/>
      <c r="H8" s="24"/>
      <c r="I8" s="22"/>
      <c r="J8" s="23"/>
      <c r="K8" s="24"/>
      <c r="L8" s="22"/>
    </row>
    <row r="9" spans="2:12" s="21" customFormat="1" ht="22.5" customHeight="1">
      <c r="B9" s="23"/>
      <c r="C9" s="324"/>
      <c r="D9" s="325"/>
      <c r="E9" s="22"/>
      <c r="F9" s="22"/>
      <c r="G9" s="24"/>
      <c r="H9" s="24"/>
      <c r="I9" s="22"/>
      <c r="J9" s="23"/>
      <c r="K9" s="24"/>
      <c r="L9" s="22"/>
    </row>
    <row r="10" spans="2:12" s="21" customFormat="1" ht="22.5" customHeight="1">
      <c r="B10" s="23"/>
      <c r="C10" s="324"/>
      <c r="D10" s="325"/>
      <c r="E10" s="22"/>
      <c r="F10" s="22"/>
      <c r="G10" s="24"/>
      <c r="H10" s="24"/>
      <c r="I10" s="22"/>
      <c r="J10" s="23"/>
      <c r="K10" s="24"/>
      <c r="L10" s="22"/>
    </row>
    <row r="11" spans="2:12" s="21" customFormat="1" ht="22.5" customHeight="1">
      <c r="B11" s="23"/>
      <c r="C11" s="324"/>
      <c r="D11" s="325"/>
      <c r="E11" s="22"/>
      <c r="F11" s="22"/>
      <c r="G11" s="24"/>
      <c r="H11" s="24"/>
      <c r="I11" s="22"/>
      <c r="J11" s="23"/>
      <c r="K11" s="24"/>
      <c r="L11" s="22"/>
    </row>
    <row r="12" spans="2:12" s="21" customFormat="1" ht="22.5" customHeight="1">
      <c r="B12" s="23"/>
      <c r="C12" s="324"/>
      <c r="D12" s="325"/>
      <c r="E12" s="22"/>
      <c r="F12" s="22"/>
      <c r="G12" s="24"/>
      <c r="H12" s="24"/>
      <c r="I12" s="22"/>
      <c r="J12" s="23"/>
      <c r="K12" s="24"/>
      <c r="L12" s="22"/>
    </row>
    <row r="13" spans="2:12" s="21" customFormat="1" ht="22.5" customHeight="1">
      <c r="B13" s="23"/>
      <c r="C13" s="324"/>
      <c r="D13" s="325"/>
      <c r="E13" s="22"/>
      <c r="F13" s="22"/>
      <c r="G13" s="24"/>
      <c r="H13" s="24"/>
      <c r="I13" s="22"/>
      <c r="J13" s="23"/>
      <c r="K13" s="24"/>
      <c r="L13" s="22"/>
    </row>
    <row r="14" spans="2:12" s="21" customFormat="1" ht="22.5" customHeight="1">
      <c r="B14" s="23"/>
      <c r="C14" s="324"/>
      <c r="D14" s="325"/>
      <c r="E14" s="22"/>
      <c r="F14" s="22"/>
      <c r="G14" s="24"/>
      <c r="H14" s="24"/>
      <c r="I14" s="22"/>
      <c r="J14" s="23"/>
      <c r="K14" s="24"/>
      <c r="L14" s="22"/>
    </row>
    <row r="15" spans="2:12" s="21" customFormat="1" ht="22.5" customHeight="1">
      <c r="B15" s="23"/>
      <c r="C15" s="324"/>
      <c r="D15" s="325"/>
      <c r="E15" s="22"/>
      <c r="F15" s="22"/>
      <c r="G15" s="24"/>
      <c r="H15" s="24"/>
      <c r="I15" s="22"/>
      <c r="J15" s="23"/>
      <c r="K15" s="24"/>
      <c r="L15" s="22"/>
    </row>
    <row r="16" spans="2:12" s="21" customFormat="1" ht="22.5" customHeight="1">
      <c r="B16" s="23"/>
      <c r="C16" s="324"/>
      <c r="D16" s="325"/>
      <c r="E16" s="22"/>
      <c r="F16" s="22"/>
      <c r="G16" s="24"/>
      <c r="H16" s="24"/>
      <c r="I16" s="22"/>
      <c r="J16" s="23"/>
      <c r="K16" s="24"/>
      <c r="L16" s="22"/>
    </row>
    <row r="17" spans="2:12" s="21" customFormat="1" ht="22.5" customHeight="1">
      <c r="B17" s="23"/>
      <c r="C17" s="324"/>
      <c r="D17" s="325"/>
      <c r="E17" s="22"/>
      <c r="F17" s="22"/>
      <c r="G17" s="24"/>
      <c r="H17" s="24"/>
      <c r="I17" s="22"/>
      <c r="J17" s="23"/>
      <c r="K17" s="24"/>
      <c r="L17" s="22"/>
    </row>
    <row r="18" spans="2:12" s="21" customFormat="1" ht="22.5" customHeight="1">
      <c r="B18" s="23"/>
      <c r="C18" s="324"/>
      <c r="D18" s="325"/>
      <c r="E18" s="22"/>
      <c r="F18" s="22"/>
      <c r="G18" s="24"/>
      <c r="H18" s="24"/>
      <c r="I18" s="22"/>
      <c r="J18" s="23"/>
      <c r="K18" s="24"/>
      <c r="L18" s="22"/>
    </row>
    <row r="19" spans="2:12" s="21" customFormat="1" ht="22.5" customHeight="1">
      <c r="B19" s="23"/>
      <c r="C19" s="324"/>
      <c r="D19" s="325"/>
      <c r="E19" s="22"/>
      <c r="F19" s="22"/>
      <c r="G19" s="24"/>
      <c r="H19" s="24"/>
      <c r="I19" s="22"/>
      <c r="J19" s="23"/>
      <c r="K19" s="24"/>
      <c r="L19" s="22"/>
    </row>
    <row r="20" spans="2:12" s="21" customFormat="1" ht="22.5" customHeight="1">
      <c r="B20" s="23"/>
      <c r="C20" s="324"/>
      <c r="D20" s="325"/>
      <c r="E20" s="22"/>
      <c r="F20" s="22"/>
      <c r="G20" s="24"/>
      <c r="H20" s="24"/>
      <c r="I20" s="22"/>
      <c r="J20" s="23"/>
      <c r="K20" s="24"/>
      <c r="L20" s="22"/>
    </row>
    <row r="21" spans="2:12" s="21" customFormat="1" ht="22.5" customHeight="1">
      <c r="B21" s="23"/>
      <c r="C21" s="324"/>
      <c r="D21" s="325"/>
      <c r="E21" s="22"/>
      <c r="F21" s="22"/>
      <c r="G21" s="24"/>
      <c r="H21" s="24"/>
      <c r="I21" s="22"/>
      <c r="J21" s="23"/>
      <c r="K21" s="24"/>
      <c r="L21" s="22"/>
    </row>
    <row r="22" spans="2:12" s="21" customFormat="1" ht="22.5" customHeight="1">
      <c r="B22" s="23"/>
      <c r="C22" s="324"/>
      <c r="D22" s="325"/>
      <c r="E22" s="22"/>
      <c r="F22" s="22"/>
      <c r="G22" s="24"/>
      <c r="H22" s="24"/>
      <c r="I22" s="22"/>
      <c r="J22" s="23"/>
      <c r="K22" s="24"/>
      <c r="L22" s="22"/>
    </row>
    <row r="23" spans="2:12" s="21" customFormat="1" ht="22.5" customHeight="1">
      <c r="B23" s="23"/>
      <c r="C23" s="324"/>
      <c r="D23" s="325"/>
      <c r="E23" s="22"/>
      <c r="F23" s="22"/>
      <c r="G23" s="24"/>
      <c r="H23" s="24"/>
      <c r="I23" s="22"/>
      <c r="J23" s="23"/>
      <c r="K23" s="24"/>
      <c r="L23" s="22"/>
    </row>
    <row r="24" spans="2:12" s="21" customFormat="1" ht="22.5" customHeight="1">
      <c r="B24" s="23"/>
      <c r="C24" s="324"/>
      <c r="D24" s="325"/>
      <c r="E24" s="22"/>
      <c r="F24" s="22"/>
      <c r="G24" s="24"/>
      <c r="H24" s="24"/>
      <c r="I24" s="22"/>
      <c r="J24" s="23"/>
      <c r="K24" s="24"/>
      <c r="L24" s="22"/>
    </row>
    <row r="25" spans="2:12" s="21" customFormat="1" ht="22.5" customHeight="1">
      <c r="B25" s="23"/>
      <c r="C25" s="324"/>
      <c r="D25" s="325"/>
      <c r="E25" s="22"/>
      <c r="F25" s="22"/>
      <c r="G25" s="24"/>
      <c r="H25" s="24"/>
      <c r="I25" s="22"/>
      <c r="J25" s="23"/>
      <c r="K25" s="24"/>
      <c r="L25" s="22"/>
    </row>
    <row r="26" spans="2:12" s="21" customFormat="1" ht="22.5" customHeight="1">
      <c r="B26" s="23"/>
      <c r="C26" s="324"/>
      <c r="D26" s="325"/>
      <c r="E26" s="22"/>
      <c r="F26" s="22"/>
      <c r="G26" s="24"/>
      <c r="H26" s="24"/>
      <c r="I26" s="22"/>
      <c r="J26" s="23"/>
      <c r="K26" s="24"/>
      <c r="L26" s="22"/>
    </row>
    <row r="27" spans="2:12" s="21" customFormat="1" ht="22.5" customHeight="1">
      <c r="B27" s="23"/>
      <c r="C27" s="324"/>
      <c r="D27" s="325"/>
      <c r="E27" s="22"/>
      <c r="F27" s="22"/>
      <c r="G27" s="24"/>
      <c r="H27" s="24"/>
      <c r="I27" s="22"/>
      <c r="J27" s="23"/>
      <c r="K27" s="24"/>
      <c r="L27" s="22"/>
    </row>
    <row r="28" spans="2:12" s="21" customFormat="1" ht="22.5" customHeight="1">
      <c r="B28" s="23"/>
      <c r="C28" s="324"/>
      <c r="D28" s="325"/>
      <c r="E28" s="22"/>
      <c r="F28" s="22"/>
      <c r="G28" s="24"/>
      <c r="H28" s="24"/>
      <c r="I28" s="22"/>
      <c r="J28" s="23"/>
      <c r="K28" s="24"/>
      <c r="L28" s="22"/>
    </row>
    <row r="29" spans="2:12" s="21" customFormat="1" ht="22.5" customHeight="1">
      <c r="B29" s="23"/>
      <c r="C29" s="324"/>
      <c r="D29" s="325"/>
      <c r="E29" s="22"/>
      <c r="F29" s="22"/>
      <c r="G29" s="24"/>
      <c r="H29" s="24"/>
      <c r="I29" s="22"/>
      <c r="J29" s="23"/>
      <c r="K29" s="24"/>
      <c r="L29" s="22"/>
    </row>
    <row r="30" spans="2:12" s="21" customFormat="1" ht="22.5" customHeight="1">
      <c r="B30" s="23"/>
      <c r="C30" s="324"/>
      <c r="D30" s="325"/>
      <c r="E30" s="22"/>
      <c r="F30" s="22"/>
      <c r="G30" s="24"/>
      <c r="H30" s="24"/>
      <c r="I30" s="22"/>
      <c r="J30" s="23"/>
      <c r="K30" s="24"/>
      <c r="L30" s="22"/>
    </row>
    <row r="31" spans="2:12" s="21" customFormat="1" ht="22.5" customHeight="1">
      <c r="B31" s="23"/>
      <c r="C31" s="324"/>
      <c r="D31" s="325"/>
      <c r="E31" s="22"/>
      <c r="F31" s="22"/>
      <c r="G31" s="24"/>
      <c r="H31" s="24"/>
      <c r="I31" s="22"/>
      <c r="J31" s="23"/>
      <c r="K31" s="24"/>
      <c r="L31" s="22"/>
    </row>
    <row r="32" spans="2:12" s="21" customFormat="1" ht="22.5" customHeight="1">
      <c r="B32" s="23"/>
      <c r="C32" s="324"/>
      <c r="D32" s="325"/>
      <c r="E32" s="22"/>
      <c r="F32" s="22"/>
      <c r="G32" s="24"/>
      <c r="H32" s="24"/>
      <c r="I32" s="22"/>
      <c r="J32" s="23"/>
      <c r="K32" s="24"/>
      <c r="L32" s="22"/>
    </row>
    <row r="33" spans="2:12" s="21" customFormat="1" ht="22.5" customHeight="1">
      <c r="B33" s="23"/>
      <c r="C33" s="324"/>
      <c r="D33" s="325"/>
      <c r="E33" s="22"/>
      <c r="F33" s="22"/>
      <c r="G33" s="24"/>
      <c r="H33" s="24"/>
      <c r="I33" s="22"/>
      <c r="J33" s="23"/>
      <c r="K33" s="24"/>
      <c r="L33" s="22"/>
    </row>
    <row r="34" spans="2:12" s="21" customFormat="1" ht="22.5" customHeight="1">
      <c r="B34" s="23"/>
      <c r="C34" s="324"/>
      <c r="D34" s="325"/>
      <c r="E34" s="22"/>
      <c r="F34" s="22"/>
      <c r="G34" s="24"/>
      <c r="H34" s="24"/>
      <c r="I34" s="22"/>
      <c r="J34" s="23"/>
      <c r="K34" s="24"/>
      <c r="L34" s="22"/>
    </row>
    <row r="35" spans="2:12" s="21" customFormat="1" ht="22.5" customHeight="1">
      <c r="B35" s="23"/>
      <c r="C35" s="324"/>
      <c r="D35" s="325"/>
      <c r="E35" s="22"/>
      <c r="F35" s="22"/>
      <c r="G35" s="24"/>
      <c r="H35" s="24"/>
      <c r="I35" s="22"/>
      <c r="J35" s="23"/>
      <c r="K35" s="24"/>
      <c r="L35" s="22"/>
    </row>
    <row r="36" spans="2:12" s="21" customFormat="1" ht="21.75" customHeight="1">
      <c r="B36" s="333" t="s">
        <v>386</v>
      </c>
      <c r="C36" s="333"/>
      <c r="D36" s="333"/>
      <c r="E36" s="333"/>
      <c r="F36" s="333"/>
      <c r="G36" s="333"/>
      <c r="H36" s="333"/>
      <c r="I36" s="333"/>
      <c r="J36" s="333"/>
      <c r="K36" s="333"/>
      <c r="L36" s="333"/>
    </row>
    <row r="37" spans="2:12" s="21" customFormat="1" ht="15" customHeight="1">
      <c r="B37" s="25" t="s">
        <v>85</v>
      </c>
      <c r="C37" s="25"/>
    </row>
    <row r="38" spans="2:12" s="21" customFormat="1" ht="15" customHeight="1">
      <c r="B38" s="25" t="s">
        <v>88</v>
      </c>
      <c r="C38" s="25"/>
    </row>
    <row r="39" spans="2:12" s="21" customFormat="1" ht="15" customHeight="1">
      <c r="B39" s="25" t="s">
        <v>87</v>
      </c>
      <c r="C39" s="25"/>
    </row>
    <row r="40" spans="2:12" ht="15" customHeight="1">
      <c r="B40" s="5"/>
      <c r="C40" s="5"/>
    </row>
  </sheetData>
  <mergeCells count="43">
    <mergeCell ref="C8:D8"/>
    <mergeCell ref="C9:D9"/>
    <mergeCell ref="D2:L2"/>
    <mergeCell ref="D1:I1"/>
    <mergeCell ref="B3:B4"/>
    <mergeCell ref="C3:D4"/>
    <mergeCell ref="E3:E4"/>
    <mergeCell ref="F3:F4"/>
    <mergeCell ref="G3:G4"/>
    <mergeCell ref="H3:H4"/>
    <mergeCell ref="C30:D30"/>
    <mergeCell ref="C31:D31"/>
    <mergeCell ref="C20:D20"/>
    <mergeCell ref="C21:D21"/>
    <mergeCell ref="C22:D22"/>
    <mergeCell ref="C23:D23"/>
    <mergeCell ref="C24:D24"/>
    <mergeCell ref="C25:D25"/>
    <mergeCell ref="C26:D26"/>
    <mergeCell ref="C27:D27"/>
    <mergeCell ref="C28:D28"/>
    <mergeCell ref="C29:D29"/>
    <mergeCell ref="C19:D19"/>
    <mergeCell ref="C13:D13"/>
    <mergeCell ref="I3:I4"/>
    <mergeCell ref="J3:K3"/>
    <mergeCell ref="L3:L4"/>
    <mergeCell ref="C5:D5"/>
    <mergeCell ref="C14:D14"/>
    <mergeCell ref="C15:D15"/>
    <mergeCell ref="C16:D16"/>
    <mergeCell ref="C17:D17"/>
    <mergeCell ref="C18:D18"/>
    <mergeCell ref="C10:D10"/>
    <mergeCell ref="C11:D11"/>
    <mergeCell ref="C12:D12"/>
    <mergeCell ref="C6:D6"/>
    <mergeCell ref="C7:D7"/>
    <mergeCell ref="B36:L36"/>
    <mergeCell ref="C32:D32"/>
    <mergeCell ref="C33:D33"/>
    <mergeCell ref="C34:D34"/>
    <mergeCell ref="C35:D35"/>
  </mergeCells>
  <phoneticPr fontId="6"/>
  <printOptions horizontalCentered="1"/>
  <pageMargins left="0.55118110236220474" right="0.43307086614173229" top="0.74803149606299213" bottom="0.39370078740157483" header="0.39370078740157483" footer="0.31496062992125984"/>
  <pageSetup paperSize="9" scale="80" fitToHeight="0" orientation="portrait" r:id="rId1"/>
  <headerFooter alignWithMargins="0">
    <oddHeader>&amp;R（私営幼保連携型認定こども園)</oddHeader>
    <oddFooter>&amp;C&amp;12－２－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3"/>
  <sheetViews>
    <sheetView view="pageBreakPreview" zoomScaleNormal="100" zoomScaleSheetLayoutView="100" workbookViewId="0">
      <selection activeCell="B24" sqref="B24"/>
    </sheetView>
  </sheetViews>
  <sheetFormatPr defaultColWidth="10.6640625" defaultRowHeight="12.75"/>
  <cols>
    <col min="1" max="1" width="3.1640625" style="4" customWidth="1"/>
    <col min="2" max="2" width="16.5" style="4" customWidth="1"/>
    <col min="3" max="3" width="5.33203125" style="4" customWidth="1"/>
    <col min="4" max="4" width="12.83203125" style="4" customWidth="1"/>
    <col min="5" max="5" width="4" style="4" customWidth="1"/>
    <col min="6" max="6" width="16.33203125" style="4" customWidth="1"/>
    <col min="7" max="7" width="10.1640625" style="4" customWidth="1"/>
    <col min="8" max="8" width="13.5" style="4" customWidth="1"/>
    <col min="9" max="9" width="12.5" style="4" customWidth="1"/>
    <col min="10" max="10" width="9" style="4" customWidth="1"/>
    <col min="11" max="11" width="13.6640625" style="4" customWidth="1"/>
    <col min="12" max="12" width="9" style="4" customWidth="1"/>
    <col min="13" max="16384" width="10.6640625" style="4"/>
  </cols>
  <sheetData>
    <row r="1" spans="2:16" s="21" customFormat="1" ht="22.5" customHeight="1"/>
    <row r="2" spans="2:16" s="21" customFormat="1" ht="22.5" customHeight="1">
      <c r="B2" s="336" t="s">
        <v>366</v>
      </c>
      <c r="C2" s="336"/>
      <c r="D2" s="336"/>
      <c r="E2" s="190">
        <f>+表紙!C4</f>
        <v>6</v>
      </c>
      <c r="F2" s="21" t="s">
        <v>180</v>
      </c>
      <c r="G2" s="87"/>
      <c r="H2" s="87"/>
    </row>
    <row r="3" spans="2:16" s="21" customFormat="1" ht="22.5" customHeight="1">
      <c r="B3" s="329" t="s">
        <v>3</v>
      </c>
      <c r="C3" s="330"/>
      <c r="D3" s="342" t="s">
        <v>165</v>
      </c>
      <c r="E3" s="329" t="s">
        <v>12</v>
      </c>
      <c r="F3" s="337"/>
      <c r="G3" s="337"/>
      <c r="H3" s="337"/>
      <c r="I3" s="337"/>
      <c r="J3" s="330"/>
      <c r="K3" s="346" t="s">
        <v>347</v>
      </c>
      <c r="L3" s="347"/>
      <c r="O3" s="345" t="s">
        <v>13</v>
      </c>
      <c r="P3" s="330"/>
    </row>
    <row r="4" spans="2:16" s="21" customFormat="1" ht="22.5" customHeight="1">
      <c r="B4" s="331"/>
      <c r="C4" s="332"/>
      <c r="D4" s="343"/>
      <c r="E4" s="331"/>
      <c r="F4" s="336"/>
      <c r="G4" s="336"/>
      <c r="H4" s="336"/>
      <c r="I4" s="336"/>
      <c r="J4" s="332"/>
      <c r="K4" s="348"/>
      <c r="L4" s="349"/>
      <c r="O4" s="331"/>
      <c r="P4" s="332"/>
    </row>
    <row r="5" spans="2:16" s="21" customFormat="1" ht="22.5" customHeight="1">
      <c r="B5" s="338"/>
      <c r="C5" s="339"/>
      <c r="D5" s="342"/>
      <c r="E5" s="329"/>
      <c r="F5" s="337"/>
      <c r="G5" s="337"/>
      <c r="H5" s="337"/>
      <c r="I5" s="337"/>
      <c r="J5" s="330"/>
      <c r="K5" s="344"/>
      <c r="L5" s="342"/>
    </row>
    <row r="6" spans="2:16" s="21" customFormat="1" ht="22.5" customHeight="1">
      <c r="B6" s="340"/>
      <c r="C6" s="341"/>
      <c r="D6" s="343"/>
      <c r="E6" s="331"/>
      <c r="F6" s="336"/>
      <c r="G6" s="336"/>
      <c r="H6" s="336"/>
      <c r="I6" s="336"/>
      <c r="J6" s="332"/>
      <c r="K6" s="343"/>
      <c r="L6" s="343"/>
    </row>
    <row r="7" spans="2:16" s="21" customFormat="1" ht="22.5" customHeight="1">
      <c r="B7" s="338"/>
      <c r="C7" s="339"/>
      <c r="D7" s="342"/>
      <c r="E7" s="329"/>
      <c r="F7" s="337"/>
      <c r="G7" s="337"/>
      <c r="H7" s="337"/>
      <c r="I7" s="337"/>
      <c r="J7" s="330"/>
      <c r="K7" s="344"/>
      <c r="L7" s="342"/>
    </row>
    <row r="8" spans="2:16" s="21" customFormat="1" ht="22.5" customHeight="1">
      <c r="B8" s="340"/>
      <c r="C8" s="341"/>
      <c r="D8" s="343"/>
      <c r="E8" s="331"/>
      <c r="F8" s="336"/>
      <c r="G8" s="336"/>
      <c r="H8" s="336"/>
      <c r="I8" s="336"/>
      <c r="J8" s="332"/>
      <c r="K8" s="343"/>
      <c r="L8" s="343"/>
    </row>
    <row r="9" spans="2:16" s="21" customFormat="1" ht="22.5" customHeight="1">
      <c r="B9" s="338"/>
      <c r="C9" s="339"/>
      <c r="D9" s="342"/>
      <c r="E9" s="329"/>
      <c r="F9" s="337"/>
      <c r="G9" s="337"/>
      <c r="H9" s="337"/>
      <c r="I9" s="337"/>
      <c r="J9" s="330"/>
      <c r="K9" s="344"/>
      <c r="L9" s="342"/>
    </row>
    <row r="10" spans="2:16" s="21" customFormat="1" ht="22.5" customHeight="1">
      <c r="B10" s="340"/>
      <c r="C10" s="341"/>
      <c r="D10" s="343"/>
      <c r="E10" s="331"/>
      <c r="F10" s="336"/>
      <c r="G10" s="336"/>
      <c r="H10" s="336"/>
      <c r="I10" s="336"/>
      <c r="J10" s="332"/>
      <c r="K10" s="343"/>
      <c r="L10" s="343"/>
    </row>
    <row r="11" spans="2:16" s="21" customFormat="1" ht="22.5" customHeight="1">
      <c r="B11" s="338"/>
      <c r="C11" s="339"/>
      <c r="D11" s="342"/>
      <c r="E11" s="329"/>
      <c r="F11" s="337"/>
      <c r="G11" s="337"/>
      <c r="H11" s="337"/>
      <c r="I11" s="337"/>
      <c r="J11" s="330"/>
      <c r="K11" s="344"/>
      <c r="L11" s="342"/>
    </row>
    <row r="12" spans="2:16" s="21" customFormat="1" ht="22.5" customHeight="1">
      <c r="B12" s="340"/>
      <c r="C12" s="341"/>
      <c r="D12" s="343"/>
      <c r="E12" s="331"/>
      <c r="F12" s="336"/>
      <c r="G12" s="336"/>
      <c r="H12" s="336"/>
      <c r="I12" s="336"/>
      <c r="J12" s="332"/>
      <c r="K12" s="343"/>
      <c r="L12" s="343"/>
    </row>
    <row r="13" spans="2:16" s="21" customFormat="1" ht="22.5" customHeight="1">
      <c r="B13" s="338"/>
      <c r="C13" s="339"/>
      <c r="D13" s="342"/>
      <c r="E13" s="329"/>
      <c r="F13" s="337"/>
      <c r="G13" s="337"/>
      <c r="H13" s="337"/>
      <c r="I13" s="337"/>
      <c r="J13" s="330"/>
      <c r="K13" s="344"/>
      <c r="L13" s="342"/>
    </row>
    <row r="14" spans="2:16" s="21" customFormat="1" ht="22.5" customHeight="1">
      <c r="B14" s="340"/>
      <c r="C14" s="341"/>
      <c r="D14" s="343"/>
      <c r="E14" s="331"/>
      <c r="F14" s="336"/>
      <c r="G14" s="336"/>
      <c r="H14" s="336"/>
      <c r="I14" s="336"/>
      <c r="J14" s="332"/>
      <c r="K14" s="343"/>
      <c r="L14" s="343"/>
    </row>
    <row r="15" spans="2:16" s="21" customFormat="1" ht="22.5" customHeight="1">
      <c r="B15" s="338"/>
      <c r="C15" s="339"/>
      <c r="D15" s="342"/>
      <c r="E15" s="329"/>
      <c r="F15" s="337"/>
      <c r="G15" s="337"/>
      <c r="H15" s="337"/>
      <c r="I15" s="337"/>
      <c r="J15" s="330"/>
      <c r="K15" s="344"/>
      <c r="L15" s="342"/>
    </row>
    <row r="16" spans="2:16" s="21" customFormat="1" ht="22.5" customHeight="1">
      <c r="B16" s="340"/>
      <c r="C16" s="341"/>
      <c r="D16" s="343"/>
      <c r="E16" s="331"/>
      <c r="F16" s="336"/>
      <c r="G16" s="336"/>
      <c r="H16" s="336"/>
      <c r="I16" s="336"/>
      <c r="J16" s="332"/>
      <c r="K16" s="343"/>
      <c r="L16" s="343"/>
    </row>
    <row r="17" spans="2:12" s="21" customFormat="1" ht="22.5" customHeight="1">
      <c r="B17" s="338"/>
      <c r="C17" s="339"/>
      <c r="D17" s="342"/>
      <c r="E17" s="329"/>
      <c r="F17" s="337"/>
      <c r="G17" s="337"/>
      <c r="H17" s="337"/>
      <c r="I17" s="337"/>
      <c r="J17" s="330"/>
      <c r="K17" s="344"/>
      <c r="L17" s="342"/>
    </row>
    <row r="18" spans="2:12" s="21" customFormat="1" ht="22.5" customHeight="1">
      <c r="B18" s="340"/>
      <c r="C18" s="341"/>
      <c r="D18" s="343"/>
      <c r="E18" s="331"/>
      <c r="F18" s="336"/>
      <c r="G18" s="336"/>
      <c r="H18" s="336"/>
      <c r="I18" s="336"/>
      <c r="J18" s="332"/>
      <c r="K18" s="343"/>
      <c r="L18" s="343"/>
    </row>
    <row r="19" spans="2:12" s="21" customFormat="1" ht="22.5" customHeight="1">
      <c r="B19" s="338"/>
      <c r="C19" s="339"/>
      <c r="D19" s="342"/>
      <c r="E19" s="329"/>
      <c r="F19" s="337"/>
      <c r="G19" s="337"/>
      <c r="H19" s="337"/>
      <c r="I19" s="337"/>
      <c r="J19" s="330"/>
      <c r="K19" s="344"/>
      <c r="L19" s="342"/>
    </row>
    <row r="20" spans="2:12" s="21" customFormat="1" ht="22.5" customHeight="1">
      <c r="B20" s="340"/>
      <c r="C20" s="341"/>
      <c r="D20" s="343"/>
      <c r="E20" s="331"/>
      <c r="F20" s="336"/>
      <c r="G20" s="336"/>
      <c r="H20" s="336"/>
      <c r="I20" s="336"/>
      <c r="J20" s="332"/>
      <c r="K20" s="343"/>
      <c r="L20" s="343"/>
    </row>
    <row r="21" spans="2:12" s="21" customFormat="1" ht="15" customHeight="1">
      <c r="B21" s="25" t="s">
        <v>354</v>
      </c>
      <c r="C21" s="191"/>
      <c r="D21" s="25"/>
    </row>
    <row r="22" spans="2:12" ht="15" customHeight="1">
      <c r="B22" s="25" t="s">
        <v>355</v>
      </c>
      <c r="C22" s="5"/>
      <c r="D22" s="5"/>
    </row>
    <row r="23" spans="2:12" ht="15" customHeight="1">
      <c r="B23" s="27" t="s">
        <v>367</v>
      </c>
    </row>
  </sheetData>
  <mergeCells count="38">
    <mergeCell ref="O3:P4"/>
    <mergeCell ref="K3:L4"/>
    <mergeCell ref="D17:D18"/>
    <mergeCell ref="D19:D20"/>
    <mergeCell ref="K15:L16"/>
    <mergeCell ref="K11:L12"/>
    <mergeCell ref="K13:L14"/>
    <mergeCell ref="K5:L6"/>
    <mergeCell ref="B17:C18"/>
    <mergeCell ref="E17:J18"/>
    <mergeCell ref="K17:L18"/>
    <mergeCell ref="B19:C20"/>
    <mergeCell ref="E19:J20"/>
    <mergeCell ref="K19:L20"/>
    <mergeCell ref="B15:C16"/>
    <mergeCell ref="E15:J16"/>
    <mergeCell ref="D15:D16"/>
    <mergeCell ref="B11:C12"/>
    <mergeCell ref="E11:J12"/>
    <mergeCell ref="B13:C14"/>
    <mergeCell ref="E13:J14"/>
    <mergeCell ref="D11:D12"/>
    <mergeCell ref="D13:D14"/>
    <mergeCell ref="B7:C8"/>
    <mergeCell ref="E7:J8"/>
    <mergeCell ref="K7:L8"/>
    <mergeCell ref="B9:C10"/>
    <mergeCell ref="E9:J10"/>
    <mergeCell ref="K9:L10"/>
    <mergeCell ref="D7:D8"/>
    <mergeCell ref="D9:D10"/>
    <mergeCell ref="B2:D2"/>
    <mergeCell ref="B3:C4"/>
    <mergeCell ref="E3:J4"/>
    <mergeCell ref="B5:C6"/>
    <mergeCell ref="E5:J6"/>
    <mergeCell ref="D3:D4"/>
    <mergeCell ref="D5:D6"/>
  </mergeCells>
  <phoneticPr fontId="6"/>
  <printOptions horizontalCentered="1"/>
  <pageMargins left="0.74803149606299213" right="0.62992125984251968" top="0.55118110236220474" bottom="0.39370078740157483" header="0.39370078740157483" footer="0.31496062992125984"/>
  <pageSetup paperSize="9" scale="88" firstPageNumber="2" orientation="portrait" r:id="rId1"/>
  <headerFooter alignWithMargins="0">
    <oddHeader>&amp;R（私営幼保連携型認定こども園)</oddHeader>
    <oddFooter xml:space="preserve">&amp;C&amp;12－３－&amp;9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0"/>
  <sheetViews>
    <sheetView view="pageBreakPreview" topLeftCell="A16" zoomScaleNormal="100" zoomScaleSheetLayoutView="100" workbookViewId="0">
      <selection activeCell="Y43" sqref="Y43"/>
    </sheetView>
  </sheetViews>
  <sheetFormatPr defaultRowHeight="11.25"/>
  <cols>
    <col min="1" max="1" width="4.6640625" customWidth="1"/>
    <col min="2" max="2" width="10.33203125" customWidth="1"/>
    <col min="3" max="3" width="14.1640625" style="98" customWidth="1"/>
    <col min="4" max="5" width="16.1640625" customWidth="1"/>
    <col min="6" max="6" width="9.83203125" customWidth="1"/>
    <col min="7" max="7" width="14.6640625" customWidth="1"/>
    <col min="8" max="8" width="16.5" customWidth="1"/>
    <col min="9" max="9" width="1.5" customWidth="1"/>
    <col min="10" max="10" width="9.83203125" customWidth="1"/>
    <col min="11" max="11" width="1.83203125" customWidth="1"/>
    <col min="12" max="12" width="1.5" customWidth="1"/>
    <col min="13" max="13" width="9.6640625" customWidth="1"/>
    <col min="14" max="15" width="1.5" customWidth="1"/>
    <col min="16" max="16" width="9.5" customWidth="1"/>
    <col min="17" max="18" width="1.5" customWidth="1"/>
    <col min="19" max="19" width="9.83203125" customWidth="1"/>
    <col min="20" max="21" width="1.5" customWidth="1"/>
    <col min="22" max="22" width="9.6640625" customWidth="1"/>
    <col min="23" max="24" width="1.5" customWidth="1"/>
    <col min="25" max="25" width="9.83203125" customWidth="1"/>
    <col min="26" max="27" width="1.5" customWidth="1"/>
    <col min="28" max="28" width="9.5" customWidth="1"/>
    <col min="29" max="30" width="1.5" customWidth="1"/>
    <col min="31" max="31" width="7.83203125" customWidth="1"/>
    <col min="32" max="32" width="1.5" customWidth="1"/>
    <col min="33" max="33" width="15.6640625" customWidth="1"/>
    <col min="34" max="34" width="14" customWidth="1"/>
  </cols>
  <sheetData>
    <row r="1" spans="1:34" ht="18" customHeight="1">
      <c r="A1" s="422" t="s">
        <v>212</v>
      </c>
      <c r="B1" s="3" t="s">
        <v>194</v>
      </c>
      <c r="C1" s="102"/>
      <c r="E1" s="438">
        <f>+表紙!C4-1</f>
        <v>5</v>
      </c>
      <c r="F1" s="438"/>
      <c r="G1" s="368">
        <f>+表紙!C4</f>
        <v>6</v>
      </c>
      <c r="H1" s="368"/>
      <c r="I1" s="368"/>
      <c r="J1" s="368"/>
      <c r="K1" s="368"/>
      <c r="L1" s="368"/>
      <c r="M1" s="368"/>
      <c r="N1" s="368"/>
      <c r="O1" s="368"/>
      <c r="P1" s="368"/>
      <c r="Q1" s="368"/>
      <c r="R1" s="368"/>
      <c r="AC1" s="77"/>
      <c r="AD1" s="77"/>
      <c r="AE1" s="77"/>
      <c r="AF1" s="131"/>
      <c r="AG1" s="77"/>
    </row>
    <row r="2" spans="1:34" ht="18.75" customHeight="1">
      <c r="A2" s="422"/>
      <c r="B2" s="418" t="s">
        <v>14</v>
      </c>
      <c r="C2" s="434" t="s">
        <v>15</v>
      </c>
      <c r="D2" s="406" t="s">
        <v>16</v>
      </c>
      <c r="E2" s="407"/>
      <c r="F2" s="407"/>
      <c r="G2" s="408"/>
      <c r="H2" s="406" t="s">
        <v>17</v>
      </c>
      <c r="I2" s="407"/>
      <c r="J2" s="407"/>
      <c r="K2" s="416"/>
      <c r="L2" s="416"/>
      <c r="M2" s="416"/>
      <c r="N2" s="416"/>
      <c r="O2" s="416"/>
      <c r="P2" s="416"/>
      <c r="Q2" s="416"/>
      <c r="R2" s="416"/>
      <c r="S2" s="416"/>
      <c r="T2" s="416"/>
      <c r="U2" s="416"/>
      <c r="V2" s="416"/>
      <c r="W2" s="416"/>
      <c r="X2" s="416"/>
      <c r="Y2" s="416"/>
      <c r="Z2" s="416"/>
      <c r="AA2" s="416"/>
      <c r="AB2" s="416"/>
      <c r="AC2" s="416"/>
      <c r="AD2" s="416"/>
      <c r="AE2" s="416"/>
      <c r="AF2" s="417"/>
      <c r="AG2" s="387">
        <f>+表紙!C4-1</f>
        <v>5</v>
      </c>
      <c r="AH2" s="388"/>
    </row>
    <row r="3" spans="1:34" ht="13.5" customHeight="1">
      <c r="A3" s="422"/>
      <c r="B3" s="432"/>
      <c r="C3" s="435"/>
      <c r="D3" s="101" t="s">
        <v>18</v>
      </c>
      <c r="E3" s="101" t="s">
        <v>19</v>
      </c>
      <c r="F3" s="418" t="s">
        <v>20</v>
      </c>
      <c r="G3" s="423">
        <f>+表紙!C4-1</f>
        <v>5</v>
      </c>
      <c r="H3" s="412" t="s">
        <v>210</v>
      </c>
      <c r="I3" s="371" t="s">
        <v>21</v>
      </c>
      <c r="J3" s="372"/>
      <c r="K3" s="373"/>
      <c r="L3" s="380" t="s">
        <v>356</v>
      </c>
      <c r="M3" s="372"/>
      <c r="N3" s="373"/>
      <c r="O3" s="371" t="s">
        <v>357</v>
      </c>
      <c r="P3" s="372"/>
      <c r="Q3" s="373"/>
      <c r="R3" s="371" t="s">
        <v>358</v>
      </c>
      <c r="S3" s="372"/>
      <c r="T3" s="373"/>
      <c r="U3" s="371" t="s">
        <v>359</v>
      </c>
      <c r="V3" s="372"/>
      <c r="W3" s="373"/>
      <c r="X3" s="371" t="s">
        <v>360</v>
      </c>
      <c r="Y3" s="372"/>
      <c r="Z3" s="373"/>
      <c r="AA3" s="394" t="s">
        <v>361</v>
      </c>
      <c r="AB3" s="395"/>
      <c r="AC3" s="396"/>
      <c r="AD3" s="403"/>
      <c r="AE3" s="372"/>
      <c r="AF3" s="373"/>
      <c r="AG3" s="40"/>
      <c r="AH3" s="40"/>
    </row>
    <row r="4" spans="1:34" ht="13.5" customHeight="1">
      <c r="A4" s="422"/>
      <c r="B4" s="432"/>
      <c r="C4" s="435"/>
      <c r="D4" s="100" t="s">
        <v>191</v>
      </c>
      <c r="E4" s="100" t="s">
        <v>193</v>
      </c>
      <c r="F4" s="419"/>
      <c r="G4" s="424"/>
      <c r="H4" s="413"/>
      <c r="I4" s="374"/>
      <c r="J4" s="375"/>
      <c r="K4" s="376"/>
      <c r="L4" s="374"/>
      <c r="M4" s="375"/>
      <c r="N4" s="376"/>
      <c r="O4" s="374"/>
      <c r="P4" s="375"/>
      <c r="Q4" s="376"/>
      <c r="R4" s="374"/>
      <c r="S4" s="375"/>
      <c r="T4" s="376"/>
      <c r="U4" s="374"/>
      <c r="V4" s="375"/>
      <c r="W4" s="376"/>
      <c r="X4" s="374"/>
      <c r="Y4" s="375"/>
      <c r="Z4" s="376"/>
      <c r="AA4" s="397"/>
      <c r="AB4" s="398"/>
      <c r="AC4" s="399"/>
      <c r="AD4" s="352" t="s">
        <v>24</v>
      </c>
      <c r="AE4" s="353"/>
      <c r="AF4" s="354"/>
      <c r="AG4" s="33" t="s">
        <v>95</v>
      </c>
      <c r="AH4" s="33" t="s">
        <v>211</v>
      </c>
    </row>
    <row r="5" spans="1:34" ht="13.5" customHeight="1">
      <c r="A5" s="422"/>
      <c r="B5" s="432"/>
      <c r="C5" s="435"/>
      <c r="D5" s="192">
        <f>+表紙!C4-1</f>
        <v>5</v>
      </c>
      <c r="E5" s="193">
        <f>+表紙!C4</f>
        <v>6</v>
      </c>
      <c r="F5" s="420" t="s">
        <v>22</v>
      </c>
      <c r="G5" s="7" t="s">
        <v>23</v>
      </c>
      <c r="H5" s="413"/>
      <c r="I5" s="374"/>
      <c r="J5" s="375"/>
      <c r="K5" s="376"/>
      <c r="L5" s="374"/>
      <c r="M5" s="375"/>
      <c r="N5" s="376"/>
      <c r="O5" s="374"/>
      <c r="P5" s="375"/>
      <c r="Q5" s="376"/>
      <c r="R5" s="374"/>
      <c r="S5" s="375"/>
      <c r="T5" s="376"/>
      <c r="U5" s="374"/>
      <c r="V5" s="375"/>
      <c r="W5" s="376"/>
      <c r="X5" s="374"/>
      <c r="Y5" s="375"/>
      <c r="Z5" s="376"/>
      <c r="AA5" s="397"/>
      <c r="AB5" s="398"/>
      <c r="AC5" s="399"/>
      <c r="AD5" s="352"/>
      <c r="AE5" s="353"/>
      <c r="AF5" s="354"/>
      <c r="AG5" s="33" t="s">
        <v>96</v>
      </c>
      <c r="AH5" s="33" t="s">
        <v>97</v>
      </c>
    </row>
    <row r="6" spans="1:34" ht="26.25" customHeight="1">
      <c r="A6" s="422"/>
      <c r="B6" s="433"/>
      <c r="C6" s="436"/>
      <c r="D6" s="99" t="s">
        <v>192</v>
      </c>
      <c r="E6" s="99" t="s">
        <v>192</v>
      </c>
      <c r="F6" s="421"/>
      <c r="G6" s="8" t="s">
        <v>25</v>
      </c>
      <c r="H6" s="414"/>
      <c r="I6" s="377"/>
      <c r="J6" s="378"/>
      <c r="K6" s="379"/>
      <c r="L6" s="377"/>
      <c r="M6" s="378"/>
      <c r="N6" s="379"/>
      <c r="O6" s="377"/>
      <c r="P6" s="378"/>
      <c r="Q6" s="379"/>
      <c r="R6" s="377"/>
      <c r="S6" s="378"/>
      <c r="T6" s="379"/>
      <c r="U6" s="377"/>
      <c r="V6" s="378"/>
      <c r="W6" s="379"/>
      <c r="X6" s="377"/>
      <c r="Y6" s="378"/>
      <c r="Z6" s="379"/>
      <c r="AA6" s="400"/>
      <c r="AB6" s="401"/>
      <c r="AC6" s="402"/>
      <c r="AD6" s="415" t="s">
        <v>26</v>
      </c>
      <c r="AE6" s="378"/>
      <c r="AF6" s="379"/>
      <c r="AG6" s="28" t="s">
        <v>27</v>
      </c>
      <c r="AH6" s="9" t="s">
        <v>64</v>
      </c>
    </row>
    <row r="7" spans="1:34" ht="15.75" customHeight="1">
      <c r="A7" s="422"/>
      <c r="B7" s="122" t="s">
        <v>186</v>
      </c>
      <c r="C7" s="121"/>
      <c r="D7" s="110" t="s">
        <v>190</v>
      </c>
      <c r="E7" s="110" t="s">
        <v>189</v>
      </c>
      <c r="F7" s="389">
        <f>IF(D8&lt;&gt;"",ROUND((E8-D8)/D8*100,1),"")</f>
        <v>1.9</v>
      </c>
      <c r="G7" s="404">
        <v>3180000</v>
      </c>
      <c r="H7" s="195">
        <f>+表紙!$C$4</f>
        <v>6</v>
      </c>
      <c r="I7" s="104" t="s">
        <v>28</v>
      </c>
      <c r="J7" s="105">
        <v>15000</v>
      </c>
      <c r="K7" s="106" t="s">
        <v>29</v>
      </c>
      <c r="L7" s="104" t="s">
        <v>28</v>
      </c>
      <c r="M7" s="105"/>
      <c r="N7" s="106" t="s">
        <v>29</v>
      </c>
      <c r="O7" s="104" t="s">
        <v>28</v>
      </c>
      <c r="P7" s="105">
        <v>3000</v>
      </c>
      <c r="Q7" s="106" t="s">
        <v>29</v>
      </c>
      <c r="R7" s="104" t="s">
        <v>28</v>
      </c>
      <c r="S7" s="105">
        <v>21600</v>
      </c>
      <c r="T7" s="106" t="s">
        <v>29</v>
      </c>
      <c r="U7" s="104" t="s">
        <v>28</v>
      </c>
      <c r="V7" s="105"/>
      <c r="W7" s="106" t="s">
        <v>29</v>
      </c>
      <c r="X7" s="104" t="s">
        <v>28</v>
      </c>
      <c r="Y7" s="105"/>
      <c r="Z7" s="106" t="s">
        <v>29</v>
      </c>
      <c r="AA7" s="104" t="s">
        <v>28</v>
      </c>
      <c r="AB7" s="105"/>
      <c r="AC7" s="106" t="s">
        <v>29</v>
      </c>
      <c r="AD7" s="104" t="s">
        <v>28</v>
      </c>
      <c r="AE7" s="107">
        <f>SUM(I7:AC7)</f>
        <v>39600</v>
      </c>
      <c r="AF7" s="106" t="s">
        <v>29</v>
      </c>
      <c r="AG7" s="383">
        <v>1311750</v>
      </c>
      <c r="AH7" s="383"/>
    </row>
    <row r="8" spans="1:34" ht="10.5" customHeight="1">
      <c r="A8" s="422"/>
      <c r="B8" s="108" t="s">
        <v>187</v>
      </c>
      <c r="C8" s="120" t="s">
        <v>188</v>
      </c>
      <c r="D8" s="109">
        <v>265000</v>
      </c>
      <c r="E8" s="109">
        <v>270000</v>
      </c>
      <c r="F8" s="390"/>
      <c r="G8" s="405"/>
      <c r="H8" s="194">
        <f>+表紙!$C$4-1</f>
        <v>5</v>
      </c>
      <c r="I8" s="391">
        <v>180000</v>
      </c>
      <c r="J8" s="392"/>
      <c r="K8" s="393"/>
      <c r="L8" s="391"/>
      <c r="M8" s="392"/>
      <c r="N8" s="393"/>
      <c r="O8" s="391">
        <v>36000</v>
      </c>
      <c r="P8" s="392"/>
      <c r="Q8" s="393"/>
      <c r="R8" s="391">
        <v>254400</v>
      </c>
      <c r="S8" s="392"/>
      <c r="T8" s="393"/>
      <c r="U8" s="391"/>
      <c r="V8" s="392"/>
      <c r="W8" s="393"/>
      <c r="X8" s="391"/>
      <c r="Y8" s="392"/>
      <c r="Z8" s="393"/>
      <c r="AA8" s="391"/>
      <c r="AB8" s="392"/>
      <c r="AC8" s="393"/>
      <c r="AD8" s="409">
        <f>SUM(I8:AC8)</f>
        <v>470400</v>
      </c>
      <c r="AE8" s="410"/>
      <c r="AF8" s="411"/>
      <c r="AG8" s="384"/>
      <c r="AH8" s="384"/>
    </row>
    <row r="9" spans="1:34" ht="21" customHeight="1">
      <c r="A9" s="422"/>
      <c r="B9" s="350"/>
      <c r="C9" s="431"/>
      <c r="D9" s="111"/>
      <c r="E9" s="111"/>
      <c r="F9" s="364" t="str">
        <f>IF(D10&lt;&gt;"",ROUND((E10-D10)/D10*100,1),"")</f>
        <v/>
      </c>
      <c r="G9" s="362"/>
      <c r="H9" s="196">
        <f>+表紙!$C$4</f>
        <v>6</v>
      </c>
      <c r="I9" s="11" t="s">
        <v>28</v>
      </c>
      <c r="J9" s="12"/>
      <c r="K9" s="13" t="s">
        <v>29</v>
      </c>
      <c r="L9" s="11" t="s">
        <v>28</v>
      </c>
      <c r="M9" s="12"/>
      <c r="N9" s="13" t="s">
        <v>29</v>
      </c>
      <c r="O9" s="11" t="s">
        <v>28</v>
      </c>
      <c r="P9" s="12"/>
      <c r="Q9" s="13" t="s">
        <v>29</v>
      </c>
      <c r="R9" s="11" t="s">
        <v>28</v>
      </c>
      <c r="S9" s="12"/>
      <c r="T9" s="13" t="s">
        <v>29</v>
      </c>
      <c r="U9" s="11" t="s">
        <v>28</v>
      </c>
      <c r="V9" s="12"/>
      <c r="W9" s="13" t="s">
        <v>29</v>
      </c>
      <c r="X9" s="11" t="s">
        <v>28</v>
      </c>
      <c r="Y9" s="12"/>
      <c r="Z9" s="13" t="s">
        <v>29</v>
      </c>
      <c r="AA9" s="11" t="s">
        <v>28</v>
      </c>
      <c r="AB9" s="12"/>
      <c r="AC9" s="13" t="s">
        <v>29</v>
      </c>
      <c r="AD9" s="35" t="s">
        <v>28</v>
      </c>
      <c r="AE9" s="36">
        <f>SUM(I9:AC9)</f>
        <v>0</v>
      </c>
      <c r="AF9" s="37" t="s">
        <v>29</v>
      </c>
      <c r="AG9" s="385"/>
      <c r="AH9" s="385"/>
    </row>
    <row r="10" spans="1:34" ht="21" customHeight="1">
      <c r="A10" s="422"/>
      <c r="B10" s="351"/>
      <c r="C10" s="370"/>
      <c r="D10" s="112"/>
      <c r="E10" s="112"/>
      <c r="F10" s="365"/>
      <c r="G10" s="363"/>
      <c r="H10" s="197">
        <f>+表紙!$C$4-1</f>
        <v>5</v>
      </c>
      <c r="I10" s="355"/>
      <c r="J10" s="356"/>
      <c r="K10" s="357"/>
      <c r="L10" s="355"/>
      <c r="M10" s="356"/>
      <c r="N10" s="357"/>
      <c r="O10" s="355"/>
      <c r="P10" s="356"/>
      <c r="Q10" s="357"/>
      <c r="R10" s="355"/>
      <c r="S10" s="356"/>
      <c r="T10" s="357"/>
      <c r="U10" s="355"/>
      <c r="V10" s="356"/>
      <c r="W10" s="357"/>
      <c r="X10" s="355"/>
      <c r="Y10" s="356"/>
      <c r="Z10" s="357"/>
      <c r="AA10" s="355"/>
      <c r="AB10" s="356"/>
      <c r="AC10" s="357"/>
      <c r="AD10" s="358">
        <f>SUM(I10:AC10)</f>
        <v>0</v>
      </c>
      <c r="AE10" s="359"/>
      <c r="AF10" s="360"/>
      <c r="AG10" s="386"/>
      <c r="AH10" s="386"/>
    </row>
    <row r="11" spans="1:34" ht="21" customHeight="1">
      <c r="A11" s="422"/>
      <c r="B11" s="350"/>
      <c r="C11" s="369"/>
      <c r="D11" s="111"/>
      <c r="E11" s="111"/>
      <c r="F11" s="364" t="str">
        <f>IF(D12&lt;&gt;"",ROUND((E12-D12)/D12*100,1),"")</f>
        <v/>
      </c>
      <c r="G11" s="362"/>
      <c r="H11" s="196">
        <f>+表紙!$C$4</f>
        <v>6</v>
      </c>
      <c r="I11" s="11" t="s">
        <v>28</v>
      </c>
      <c r="J11" s="12"/>
      <c r="K11" s="13" t="s">
        <v>29</v>
      </c>
      <c r="L11" s="11" t="s">
        <v>28</v>
      </c>
      <c r="M11" s="12"/>
      <c r="N11" s="13" t="s">
        <v>29</v>
      </c>
      <c r="O11" s="11" t="s">
        <v>28</v>
      </c>
      <c r="P11" s="12"/>
      <c r="Q11" s="13" t="s">
        <v>29</v>
      </c>
      <c r="R11" s="11" t="s">
        <v>28</v>
      </c>
      <c r="S11" s="12"/>
      <c r="T11" s="13" t="s">
        <v>29</v>
      </c>
      <c r="U11" s="11" t="s">
        <v>28</v>
      </c>
      <c r="V11" s="12"/>
      <c r="W11" s="13" t="s">
        <v>29</v>
      </c>
      <c r="X11" s="11" t="s">
        <v>28</v>
      </c>
      <c r="Y11" s="12"/>
      <c r="Z11" s="13" t="s">
        <v>29</v>
      </c>
      <c r="AA11" s="11" t="s">
        <v>28</v>
      </c>
      <c r="AB11" s="12"/>
      <c r="AC11" s="13" t="s">
        <v>29</v>
      </c>
      <c r="AD11" s="35" t="s">
        <v>28</v>
      </c>
      <c r="AE11" s="36">
        <f>SUM(I11:AC11)</f>
        <v>0</v>
      </c>
      <c r="AF11" s="37" t="s">
        <v>29</v>
      </c>
      <c r="AG11" s="385"/>
      <c r="AH11" s="385"/>
    </row>
    <row r="12" spans="1:34" ht="21" customHeight="1">
      <c r="A12" s="422"/>
      <c r="B12" s="351"/>
      <c r="C12" s="370"/>
      <c r="D12" s="112"/>
      <c r="E12" s="112"/>
      <c r="F12" s="365"/>
      <c r="G12" s="363"/>
      <c r="H12" s="197">
        <f>+表紙!$C$4-1</f>
        <v>5</v>
      </c>
      <c r="I12" s="355"/>
      <c r="J12" s="356"/>
      <c r="K12" s="357"/>
      <c r="L12" s="355"/>
      <c r="M12" s="356"/>
      <c r="N12" s="357"/>
      <c r="O12" s="355"/>
      <c r="P12" s="356"/>
      <c r="Q12" s="357"/>
      <c r="R12" s="355"/>
      <c r="S12" s="356"/>
      <c r="T12" s="357"/>
      <c r="U12" s="355"/>
      <c r="V12" s="356"/>
      <c r="W12" s="357"/>
      <c r="X12" s="355"/>
      <c r="Y12" s="356"/>
      <c r="Z12" s="357"/>
      <c r="AA12" s="355"/>
      <c r="AB12" s="356"/>
      <c r="AC12" s="357"/>
      <c r="AD12" s="358">
        <f>SUM(I12:AC12)</f>
        <v>0</v>
      </c>
      <c r="AE12" s="359"/>
      <c r="AF12" s="360"/>
      <c r="AG12" s="386"/>
      <c r="AH12" s="386"/>
    </row>
    <row r="13" spans="1:34" ht="21" customHeight="1">
      <c r="A13" s="422"/>
      <c r="B13" s="350"/>
      <c r="C13" s="369"/>
      <c r="D13" s="111"/>
      <c r="E13" s="111"/>
      <c r="F13" s="364" t="str">
        <f>IF(D14&lt;&gt;"",ROUND((E14-D14)/D14*100,1),"")</f>
        <v/>
      </c>
      <c r="G13" s="362"/>
      <c r="H13" s="196">
        <f>+表紙!$C$4</f>
        <v>6</v>
      </c>
      <c r="I13" s="11" t="s">
        <v>28</v>
      </c>
      <c r="J13" s="12"/>
      <c r="K13" s="13" t="s">
        <v>29</v>
      </c>
      <c r="L13" s="11" t="s">
        <v>28</v>
      </c>
      <c r="M13" s="12"/>
      <c r="N13" s="13" t="s">
        <v>29</v>
      </c>
      <c r="O13" s="11" t="s">
        <v>28</v>
      </c>
      <c r="P13" s="12"/>
      <c r="Q13" s="13" t="s">
        <v>29</v>
      </c>
      <c r="R13" s="11" t="s">
        <v>28</v>
      </c>
      <c r="S13" s="12"/>
      <c r="T13" s="13" t="s">
        <v>29</v>
      </c>
      <c r="U13" s="11" t="s">
        <v>28</v>
      </c>
      <c r="V13" s="12"/>
      <c r="W13" s="13" t="s">
        <v>29</v>
      </c>
      <c r="X13" s="11" t="s">
        <v>28</v>
      </c>
      <c r="Y13" s="12"/>
      <c r="Z13" s="13" t="s">
        <v>29</v>
      </c>
      <c r="AA13" s="11" t="s">
        <v>28</v>
      </c>
      <c r="AB13" s="12"/>
      <c r="AC13" s="13" t="s">
        <v>29</v>
      </c>
      <c r="AD13" s="35" t="s">
        <v>28</v>
      </c>
      <c r="AE13" s="36">
        <f>SUM(I13:AC13)</f>
        <v>0</v>
      </c>
      <c r="AF13" s="37" t="s">
        <v>29</v>
      </c>
      <c r="AG13" s="385"/>
      <c r="AH13" s="385"/>
    </row>
    <row r="14" spans="1:34" ht="21" customHeight="1">
      <c r="A14" s="422"/>
      <c r="B14" s="351"/>
      <c r="C14" s="370"/>
      <c r="D14" s="112"/>
      <c r="E14" s="112"/>
      <c r="F14" s="365"/>
      <c r="G14" s="363"/>
      <c r="H14" s="197">
        <f>+表紙!$C$4-1</f>
        <v>5</v>
      </c>
      <c r="I14" s="355"/>
      <c r="J14" s="356"/>
      <c r="K14" s="357"/>
      <c r="L14" s="355"/>
      <c r="M14" s="356"/>
      <c r="N14" s="357"/>
      <c r="O14" s="355"/>
      <c r="P14" s="356"/>
      <c r="Q14" s="357"/>
      <c r="R14" s="355"/>
      <c r="S14" s="356"/>
      <c r="T14" s="357"/>
      <c r="U14" s="355"/>
      <c r="V14" s="356"/>
      <c r="W14" s="357"/>
      <c r="X14" s="355"/>
      <c r="Y14" s="356"/>
      <c r="Z14" s="357"/>
      <c r="AA14" s="355"/>
      <c r="AB14" s="356"/>
      <c r="AC14" s="357"/>
      <c r="AD14" s="358">
        <f>SUM(I14:AC14)</f>
        <v>0</v>
      </c>
      <c r="AE14" s="359"/>
      <c r="AF14" s="360"/>
      <c r="AG14" s="386"/>
      <c r="AH14" s="386"/>
    </row>
    <row r="15" spans="1:34" ht="21" customHeight="1">
      <c r="A15" s="422"/>
      <c r="B15" s="350"/>
      <c r="C15" s="369"/>
      <c r="D15" s="111"/>
      <c r="E15" s="111"/>
      <c r="F15" s="364" t="str">
        <f>IF(D16&lt;&gt;"",ROUND((E16-D16)/D16*100,1),"")</f>
        <v/>
      </c>
      <c r="G15" s="362"/>
      <c r="H15" s="196">
        <f>+表紙!$C$4</f>
        <v>6</v>
      </c>
      <c r="I15" s="11" t="s">
        <v>28</v>
      </c>
      <c r="J15" s="12"/>
      <c r="K15" s="13" t="s">
        <v>29</v>
      </c>
      <c r="L15" s="11" t="s">
        <v>28</v>
      </c>
      <c r="M15" s="12"/>
      <c r="N15" s="13" t="s">
        <v>29</v>
      </c>
      <c r="O15" s="11" t="s">
        <v>28</v>
      </c>
      <c r="P15" s="12"/>
      <c r="Q15" s="13" t="s">
        <v>29</v>
      </c>
      <c r="R15" s="11" t="s">
        <v>28</v>
      </c>
      <c r="S15" s="12"/>
      <c r="T15" s="13" t="s">
        <v>29</v>
      </c>
      <c r="U15" s="11" t="s">
        <v>28</v>
      </c>
      <c r="V15" s="12"/>
      <c r="W15" s="13" t="s">
        <v>29</v>
      </c>
      <c r="X15" s="11" t="s">
        <v>28</v>
      </c>
      <c r="Y15" s="12"/>
      <c r="Z15" s="13" t="s">
        <v>29</v>
      </c>
      <c r="AA15" s="11" t="s">
        <v>28</v>
      </c>
      <c r="AB15" s="12"/>
      <c r="AC15" s="13" t="s">
        <v>29</v>
      </c>
      <c r="AD15" s="35" t="s">
        <v>28</v>
      </c>
      <c r="AE15" s="36">
        <f>SUM(I15:AC15)</f>
        <v>0</v>
      </c>
      <c r="AF15" s="37" t="s">
        <v>29</v>
      </c>
      <c r="AG15" s="385"/>
      <c r="AH15" s="385"/>
    </row>
    <row r="16" spans="1:34" ht="21" customHeight="1">
      <c r="A16" s="422"/>
      <c r="B16" s="351"/>
      <c r="C16" s="370"/>
      <c r="D16" s="112"/>
      <c r="E16" s="112"/>
      <c r="F16" s="365"/>
      <c r="G16" s="363"/>
      <c r="H16" s="197">
        <f>+表紙!$C$4-1</f>
        <v>5</v>
      </c>
      <c r="I16" s="355"/>
      <c r="J16" s="356"/>
      <c r="K16" s="357"/>
      <c r="L16" s="355"/>
      <c r="M16" s="356"/>
      <c r="N16" s="357"/>
      <c r="O16" s="355"/>
      <c r="P16" s="356"/>
      <c r="Q16" s="357"/>
      <c r="R16" s="355"/>
      <c r="S16" s="356"/>
      <c r="T16" s="357"/>
      <c r="U16" s="355"/>
      <c r="V16" s="356"/>
      <c r="W16" s="357"/>
      <c r="X16" s="355"/>
      <c r="Y16" s="356"/>
      <c r="Z16" s="357"/>
      <c r="AA16" s="355"/>
      <c r="AB16" s="356"/>
      <c r="AC16" s="357"/>
      <c r="AD16" s="358">
        <f>SUM(I16:AC16)</f>
        <v>0</v>
      </c>
      <c r="AE16" s="359"/>
      <c r="AF16" s="360"/>
      <c r="AG16" s="386"/>
      <c r="AH16" s="386"/>
    </row>
    <row r="17" spans="1:34" ht="21" customHeight="1">
      <c r="A17" s="422"/>
      <c r="B17" s="350"/>
      <c r="C17" s="369"/>
      <c r="D17" s="111"/>
      <c r="E17" s="111"/>
      <c r="F17" s="364" t="str">
        <f>IF(D18&lt;&gt;"",ROUND((E18-D18)/D18*100,1),"")</f>
        <v/>
      </c>
      <c r="G17" s="362"/>
      <c r="H17" s="196">
        <f>+表紙!$C$4</f>
        <v>6</v>
      </c>
      <c r="I17" s="11" t="s">
        <v>28</v>
      </c>
      <c r="J17" s="12"/>
      <c r="K17" s="13" t="s">
        <v>29</v>
      </c>
      <c r="L17" s="11" t="s">
        <v>28</v>
      </c>
      <c r="M17" s="12"/>
      <c r="N17" s="13" t="s">
        <v>29</v>
      </c>
      <c r="O17" s="11" t="s">
        <v>28</v>
      </c>
      <c r="P17" s="12"/>
      <c r="Q17" s="13" t="s">
        <v>29</v>
      </c>
      <c r="R17" s="11" t="s">
        <v>28</v>
      </c>
      <c r="S17" s="12"/>
      <c r="T17" s="13" t="s">
        <v>29</v>
      </c>
      <c r="U17" s="11" t="s">
        <v>28</v>
      </c>
      <c r="V17" s="12"/>
      <c r="W17" s="13" t="s">
        <v>29</v>
      </c>
      <c r="X17" s="11" t="s">
        <v>28</v>
      </c>
      <c r="Y17" s="12"/>
      <c r="Z17" s="13" t="s">
        <v>29</v>
      </c>
      <c r="AA17" s="11" t="s">
        <v>28</v>
      </c>
      <c r="AB17" s="12"/>
      <c r="AC17" s="13" t="s">
        <v>29</v>
      </c>
      <c r="AD17" s="35" t="s">
        <v>28</v>
      </c>
      <c r="AE17" s="36">
        <f>SUM(I17:AC17)</f>
        <v>0</v>
      </c>
      <c r="AF17" s="37" t="s">
        <v>29</v>
      </c>
      <c r="AG17" s="385"/>
      <c r="AH17" s="385"/>
    </row>
    <row r="18" spans="1:34" ht="21" customHeight="1">
      <c r="A18" s="422"/>
      <c r="B18" s="351"/>
      <c r="C18" s="370"/>
      <c r="D18" s="112"/>
      <c r="E18" s="112"/>
      <c r="F18" s="365"/>
      <c r="G18" s="363"/>
      <c r="H18" s="197">
        <f>+表紙!$C$4-1</f>
        <v>5</v>
      </c>
      <c r="I18" s="355"/>
      <c r="J18" s="356"/>
      <c r="K18" s="357"/>
      <c r="L18" s="355"/>
      <c r="M18" s="356"/>
      <c r="N18" s="357"/>
      <c r="O18" s="355"/>
      <c r="P18" s="356"/>
      <c r="Q18" s="357"/>
      <c r="R18" s="355"/>
      <c r="S18" s="356"/>
      <c r="T18" s="357"/>
      <c r="U18" s="355"/>
      <c r="V18" s="356"/>
      <c r="W18" s="357"/>
      <c r="X18" s="355"/>
      <c r="Y18" s="356"/>
      <c r="Z18" s="357"/>
      <c r="AA18" s="355"/>
      <c r="AB18" s="356"/>
      <c r="AC18" s="357"/>
      <c r="AD18" s="358">
        <f>SUM(I18:AC18)</f>
        <v>0</v>
      </c>
      <c r="AE18" s="359"/>
      <c r="AF18" s="360"/>
      <c r="AG18" s="386"/>
      <c r="AH18" s="386"/>
    </row>
    <row r="19" spans="1:34" ht="21" customHeight="1">
      <c r="A19" s="422"/>
      <c r="B19" s="350"/>
      <c r="C19" s="369"/>
      <c r="D19" s="111"/>
      <c r="E19" s="111"/>
      <c r="F19" s="364" t="str">
        <f>IF(D20&lt;&gt;"",ROUND((E20-D20)/D20*100,1),"")</f>
        <v/>
      </c>
      <c r="G19" s="362"/>
      <c r="H19" s="196">
        <f>+表紙!$C$4</f>
        <v>6</v>
      </c>
      <c r="I19" s="11" t="s">
        <v>28</v>
      </c>
      <c r="J19" s="12"/>
      <c r="K19" s="13" t="s">
        <v>29</v>
      </c>
      <c r="L19" s="11" t="s">
        <v>28</v>
      </c>
      <c r="M19" s="12"/>
      <c r="N19" s="13" t="s">
        <v>29</v>
      </c>
      <c r="O19" s="11" t="s">
        <v>28</v>
      </c>
      <c r="P19" s="12"/>
      <c r="Q19" s="13" t="s">
        <v>29</v>
      </c>
      <c r="R19" s="11" t="s">
        <v>28</v>
      </c>
      <c r="S19" s="12"/>
      <c r="T19" s="13" t="s">
        <v>29</v>
      </c>
      <c r="U19" s="11" t="s">
        <v>28</v>
      </c>
      <c r="V19" s="12"/>
      <c r="W19" s="13" t="s">
        <v>29</v>
      </c>
      <c r="X19" s="11" t="s">
        <v>28</v>
      </c>
      <c r="Y19" s="12"/>
      <c r="Z19" s="13" t="s">
        <v>29</v>
      </c>
      <c r="AA19" s="11" t="s">
        <v>28</v>
      </c>
      <c r="AB19" s="12"/>
      <c r="AC19" s="13" t="s">
        <v>29</v>
      </c>
      <c r="AD19" s="35" t="s">
        <v>28</v>
      </c>
      <c r="AE19" s="36">
        <f>SUM(I19:AC19)</f>
        <v>0</v>
      </c>
      <c r="AF19" s="37" t="s">
        <v>29</v>
      </c>
      <c r="AG19" s="385"/>
      <c r="AH19" s="385"/>
    </row>
    <row r="20" spans="1:34" ht="21" customHeight="1">
      <c r="A20" s="422"/>
      <c r="B20" s="351"/>
      <c r="C20" s="370"/>
      <c r="D20" s="112"/>
      <c r="E20" s="112"/>
      <c r="F20" s="365"/>
      <c r="G20" s="363"/>
      <c r="H20" s="197">
        <f>+表紙!$C$4-1</f>
        <v>5</v>
      </c>
      <c r="I20" s="355"/>
      <c r="J20" s="356"/>
      <c r="K20" s="357"/>
      <c r="L20" s="355"/>
      <c r="M20" s="356"/>
      <c r="N20" s="357"/>
      <c r="O20" s="355"/>
      <c r="P20" s="356"/>
      <c r="Q20" s="357"/>
      <c r="R20" s="355"/>
      <c r="S20" s="356"/>
      <c r="T20" s="357"/>
      <c r="U20" s="355"/>
      <c r="V20" s="356"/>
      <c r="W20" s="357"/>
      <c r="X20" s="355"/>
      <c r="Y20" s="356"/>
      <c r="Z20" s="357"/>
      <c r="AA20" s="355"/>
      <c r="AB20" s="356"/>
      <c r="AC20" s="357"/>
      <c r="AD20" s="358">
        <f>SUM(I20:AC20)</f>
        <v>0</v>
      </c>
      <c r="AE20" s="359"/>
      <c r="AF20" s="360"/>
      <c r="AG20" s="386"/>
      <c r="AH20" s="386"/>
    </row>
    <row r="21" spans="1:34" ht="21" customHeight="1">
      <c r="A21" s="422"/>
      <c r="B21" s="350"/>
      <c r="C21" s="369"/>
      <c r="D21" s="111"/>
      <c r="E21" s="111"/>
      <c r="F21" s="364" t="str">
        <f>IF(D22&lt;&gt;"",ROUND((E22-D22)/D22*100,1),"")</f>
        <v/>
      </c>
      <c r="G21" s="362"/>
      <c r="H21" s="196">
        <f>+表紙!$C$4</f>
        <v>6</v>
      </c>
      <c r="I21" s="11" t="s">
        <v>28</v>
      </c>
      <c r="J21" s="12"/>
      <c r="K21" s="13" t="s">
        <v>29</v>
      </c>
      <c r="L21" s="11" t="s">
        <v>28</v>
      </c>
      <c r="M21" s="12"/>
      <c r="N21" s="13" t="s">
        <v>29</v>
      </c>
      <c r="O21" s="11" t="s">
        <v>28</v>
      </c>
      <c r="P21" s="12"/>
      <c r="Q21" s="13" t="s">
        <v>29</v>
      </c>
      <c r="R21" s="11" t="s">
        <v>28</v>
      </c>
      <c r="S21" s="12"/>
      <c r="T21" s="13" t="s">
        <v>29</v>
      </c>
      <c r="U21" s="11" t="s">
        <v>28</v>
      </c>
      <c r="V21" s="12"/>
      <c r="W21" s="13" t="s">
        <v>29</v>
      </c>
      <c r="X21" s="11" t="s">
        <v>28</v>
      </c>
      <c r="Y21" s="12"/>
      <c r="Z21" s="13" t="s">
        <v>29</v>
      </c>
      <c r="AA21" s="11" t="s">
        <v>28</v>
      </c>
      <c r="AB21" s="12"/>
      <c r="AC21" s="13" t="s">
        <v>29</v>
      </c>
      <c r="AD21" s="35" t="s">
        <v>28</v>
      </c>
      <c r="AE21" s="36">
        <f>SUM(I21:AC21)</f>
        <v>0</v>
      </c>
      <c r="AF21" s="37" t="s">
        <v>29</v>
      </c>
      <c r="AG21" s="385"/>
      <c r="AH21" s="385"/>
    </row>
    <row r="22" spans="1:34" ht="21" customHeight="1">
      <c r="A22" s="422"/>
      <c r="B22" s="351"/>
      <c r="C22" s="370"/>
      <c r="D22" s="112"/>
      <c r="E22" s="112"/>
      <c r="F22" s="365"/>
      <c r="G22" s="363"/>
      <c r="H22" s="197">
        <f>+表紙!$C$4-1</f>
        <v>5</v>
      </c>
      <c r="I22" s="355"/>
      <c r="J22" s="356"/>
      <c r="K22" s="357"/>
      <c r="L22" s="355"/>
      <c r="M22" s="356"/>
      <c r="N22" s="357"/>
      <c r="O22" s="355"/>
      <c r="P22" s="356"/>
      <c r="Q22" s="357"/>
      <c r="R22" s="355"/>
      <c r="S22" s="356"/>
      <c r="T22" s="357"/>
      <c r="U22" s="355"/>
      <c r="V22" s="356"/>
      <c r="W22" s="357"/>
      <c r="X22" s="355"/>
      <c r="Y22" s="356"/>
      <c r="Z22" s="357"/>
      <c r="AA22" s="355"/>
      <c r="AB22" s="356"/>
      <c r="AC22" s="357"/>
      <c r="AD22" s="358">
        <f>SUM(I22:AC22)</f>
        <v>0</v>
      </c>
      <c r="AE22" s="359"/>
      <c r="AF22" s="360"/>
      <c r="AG22" s="386"/>
      <c r="AH22" s="386"/>
    </row>
    <row r="23" spans="1:34" ht="21" customHeight="1">
      <c r="A23" s="422"/>
      <c r="B23" s="350"/>
      <c r="C23" s="369"/>
      <c r="D23" s="111"/>
      <c r="E23" s="111"/>
      <c r="F23" s="364" t="str">
        <f>IF(D24&lt;&gt;"",ROUND((E24-D24)/D24*100,1),"")</f>
        <v/>
      </c>
      <c r="G23" s="362"/>
      <c r="H23" s="196">
        <f>+表紙!$C$4</f>
        <v>6</v>
      </c>
      <c r="I23" s="11" t="s">
        <v>28</v>
      </c>
      <c r="J23" s="12"/>
      <c r="K23" s="13" t="s">
        <v>29</v>
      </c>
      <c r="L23" s="11" t="s">
        <v>28</v>
      </c>
      <c r="M23" s="12"/>
      <c r="N23" s="13" t="s">
        <v>29</v>
      </c>
      <c r="O23" s="11" t="s">
        <v>28</v>
      </c>
      <c r="P23" s="12"/>
      <c r="Q23" s="13" t="s">
        <v>29</v>
      </c>
      <c r="R23" s="11" t="s">
        <v>28</v>
      </c>
      <c r="S23" s="12"/>
      <c r="T23" s="13" t="s">
        <v>29</v>
      </c>
      <c r="U23" s="11" t="s">
        <v>28</v>
      </c>
      <c r="V23" s="12"/>
      <c r="W23" s="13" t="s">
        <v>29</v>
      </c>
      <c r="X23" s="11" t="s">
        <v>28</v>
      </c>
      <c r="Y23" s="12"/>
      <c r="Z23" s="13" t="s">
        <v>29</v>
      </c>
      <c r="AA23" s="11" t="s">
        <v>28</v>
      </c>
      <c r="AB23" s="12"/>
      <c r="AC23" s="13" t="s">
        <v>29</v>
      </c>
      <c r="AD23" s="35" t="s">
        <v>28</v>
      </c>
      <c r="AE23" s="36">
        <f>SUM(I23:AC23)</f>
        <v>0</v>
      </c>
      <c r="AF23" s="37" t="s">
        <v>29</v>
      </c>
      <c r="AG23" s="385"/>
      <c r="AH23" s="385"/>
    </row>
    <row r="24" spans="1:34" ht="21" customHeight="1">
      <c r="A24" s="422"/>
      <c r="B24" s="351"/>
      <c r="C24" s="370"/>
      <c r="D24" s="112"/>
      <c r="E24" s="112"/>
      <c r="F24" s="365"/>
      <c r="G24" s="363"/>
      <c r="H24" s="197">
        <f>+表紙!$C$4-1</f>
        <v>5</v>
      </c>
      <c r="I24" s="355"/>
      <c r="J24" s="356"/>
      <c r="K24" s="357"/>
      <c r="L24" s="355"/>
      <c r="M24" s="356"/>
      <c r="N24" s="357"/>
      <c r="O24" s="355"/>
      <c r="P24" s="356"/>
      <c r="Q24" s="357"/>
      <c r="R24" s="355"/>
      <c r="S24" s="356"/>
      <c r="T24" s="357"/>
      <c r="U24" s="355"/>
      <c r="V24" s="356"/>
      <c r="W24" s="357"/>
      <c r="X24" s="355"/>
      <c r="Y24" s="356"/>
      <c r="Z24" s="357"/>
      <c r="AA24" s="355"/>
      <c r="AB24" s="356"/>
      <c r="AC24" s="357"/>
      <c r="AD24" s="358">
        <f>SUM(I24:AC24)</f>
        <v>0</v>
      </c>
      <c r="AE24" s="359"/>
      <c r="AF24" s="360"/>
      <c r="AG24" s="386"/>
      <c r="AH24" s="386"/>
    </row>
    <row r="25" spans="1:34" ht="21" customHeight="1">
      <c r="A25" s="422"/>
      <c r="B25" s="350"/>
      <c r="C25" s="369"/>
      <c r="D25" s="111"/>
      <c r="E25" s="111"/>
      <c r="F25" s="364" t="str">
        <f>IF(D26&lt;&gt;"",ROUND((E26-D26)/D26*100,1),"")</f>
        <v/>
      </c>
      <c r="G25" s="362"/>
      <c r="H25" s="196">
        <f>+表紙!$C$4</f>
        <v>6</v>
      </c>
      <c r="I25" s="11" t="s">
        <v>28</v>
      </c>
      <c r="J25" s="12"/>
      <c r="K25" s="13" t="s">
        <v>29</v>
      </c>
      <c r="L25" s="11" t="s">
        <v>28</v>
      </c>
      <c r="M25" s="12"/>
      <c r="N25" s="13" t="s">
        <v>29</v>
      </c>
      <c r="O25" s="11" t="s">
        <v>28</v>
      </c>
      <c r="P25" s="12"/>
      <c r="Q25" s="13" t="s">
        <v>29</v>
      </c>
      <c r="R25" s="11" t="s">
        <v>28</v>
      </c>
      <c r="S25" s="12"/>
      <c r="T25" s="13" t="s">
        <v>29</v>
      </c>
      <c r="U25" s="11" t="s">
        <v>28</v>
      </c>
      <c r="V25" s="12"/>
      <c r="W25" s="13" t="s">
        <v>29</v>
      </c>
      <c r="X25" s="11" t="s">
        <v>28</v>
      </c>
      <c r="Y25" s="12"/>
      <c r="Z25" s="13" t="s">
        <v>29</v>
      </c>
      <c r="AA25" s="11" t="s">
        <v>28</v>
      </c>
      <c r="AB25" s="12"/>
      <c r="AC25" s="13" t="s">
        <v>29</v>
      </c>
      <c r="AD25" s="35" t="s">
        <v>28</v>
      </c>
      <c r="AE25" s="36">
        <f>SUM(I25:AC25)</f>
        <v>0</v>
      </c>
      <c r="AF25" s="37" t="s">
        <v>29</v>
      </c>
      <c r="AG25" s="385"/>
      <c r="AH25" s="385"/>
    </row>
    <row r="26" spans="1:34" ht="21" customHeight="1">
      <c r="A26" s="422"/>
      <c r="B26" s="351"/>
      <c r="C26" s="370"/>
      <c r="D26" s="112"/>
      <c r="E26" s="112"/>
      <c r="F26" s="365"/>
      <c r="G26" s="363"/>
      <c r="H26" s="197">
        <f>+表紙!$C$4-1</f>
        <v>5</v>
      </c>
      <c r="I26" s="355"/>
      <c r="J26" s="356"/>
      <c r="K26" s="357"/>
      <c r="L26" s="355"/>
      <c r="M26" s="356"/>
      <c r="N26" s="357"/>
      <c r="O26" s="355"/>
      <c r="P26" s="356"/>
      <c r="Q26" s="357"/>
      <c r="R26" s="355"/>
      <c r="S26" s="356"/>
      <c r="T26" s="357"/>
      <c r="U26" s="355"/>
      <c r="V26" s="356"/>
      <c r="W26" s="357"/>
      <c r="X26" s="355"/>
      <c r="Y26" s="356"/>
      <c r="Z26" s="357"/>
      <c r="AA26" s="355"/>
      <c r="AB26" s="356"/>
      <c r="AC26" s="357"/>
      <c r="AD26" s="358">
        <f>SUM(I26:AC26)</f>
        <v>0</v>
      </c>
      <c r="AE26" s="359"/>
      <c r="AF26" s="360"/>
      <c r="AG26" s="386"/>
      <c r="AH26" s="386"/>
    </row>
    <row r="27" spans="1:34" ht="21" customHeight="1">
      <c r="A27" s="422"/>
      <c r="B27" s="350"/>
      <c r="C27" s="369"/>
      <c r="D27" s="111"/>
      <c r="E27" s="111"/>
      <c r="F27" s="364" t="str">
        <f>IF(D28&lt;&gt;"",ROUND((E28-D28)/D28*100,1),"")</f>
        <v/>
      </c>
      <c r="G27" s="362"/>
      <c r="H27" s="196">
        <f>+表紙!$C$4</f>
        <v>6</v>
      </c>
      <c r="I27" s="11" t="s">
        <v>28</v>
      </c>
      <c r="J27" s="12"/>
      <c r="K27" s="13" t="s">
        <v>29</v>
      </c>
      <c r="L27" s="11" t="s">
        <v>28</v>
      </c>
      <c r="M27" s="12"/>
      <c r="N27" s="13" t="s">
        <v>29</v>
      </c>
      <c r="O27" s="11" t="s">
        <v>28</v>
      </c>
      <c r="P27" s="12"/>
      <c r="Q27" s="13" t="s">
        <v>29</v>
      </c>
      <c r="R27" s="11" t="s">
        <v>28</v>
      </c>
      <c r="S27" s="12"/>
      <c r="T27" s="13" t="s">
        <v>29</v>
      </c>
      <c r="U27" s="11" t="s">
        <v>28</v>
      </c>
      <c r="V27" s="12"/>
      <c r="W27" s="13" t="s">
        <v>29</v>
      </c>
      <c r="X27" s="11" t="s">
        <v>28</v>
      </c>
      <c r="Y27" s="12"/>
      <c r="Z27" s="13" t="s">
        <v>29</v>
      </c>
      <c r="AA27" s="11" t="s">
        <v>28</v>
      </c>
      <c r="AB27" s="12"/>
      <c r="AC27" s="13" t="s">
        <v>29</v>
      </c>
      <c r="AD27" s="35" t="s">
        <v>28</v>
      </c>
      <c r="AE27" s="36">
        <f>SUM(I27:AC27)</f>
        <v>0</v>
      </c>
      <c r="AF27" s="37" t="s">
        <v>29</v>
      </c>
      <c r="AG27" s="385"/>
      <c r="AH27" s="385"/>
    </row>
    <row r="28" spans="1:34" ht="21" customHeight="1">
      <c r="A28" s="422"/>
      <c r="B28" s="351"/>
      <c r="C28" s="370"/>
      <c r="D28" s="112"/>
      <c r="E28" s="112"/>
      <c r="F28" s="365"/>
      <c r="G28" s="363"/>
      <c r="H28" s="197">
        <f>+表紙!$C$4-1</f>
        <v>5</v>
      </c>
      <c r="I28" s="355"/>
      <c r="J28" s="356"/>
      <c r="K28" s="357"/>
      <c r="L28" s="355"/>
      <c r="M28" s="356"/>
      <c r="N28" s="357"/>
      <c r="O28" s="355"/>
      <c r="P28" s="356"/>
      <c r="Q28" s="357"/>
      <c r="R28" s="355"/>
      <c r="S28" s="356"/>
      <c r="T28" s="357"/>
      <c r="U28" s="355"/>
      <c r="V28" s="356"/>
      <c r="W28" s="357"/>
      <c r="X28" s="355"/>
      <c r="Y28" s="356"/>
      <c r="Z28" s="357"/>
      <c r="AA28" s="355"/>
      <c r="AB28" s="356"/>
      <c r="AC28" s="357"/>
      <c r="AD28" s="358">
        <f>SUM(I28:AC28)</f>
        <v>0</v>
      </c>
      <c r="AE28" s="359"/>
      <c r="AF28" s="360"/>
      <c r="AG28" s="386"/>
      <c r="AH28" s="386"/>
    </row>
    <row r="29" spans="1:34" ht="21" customHeight="1">
      <c r="A29" s="422"/>
      <c r="B29" s="350"/>
      <c r="C29" s="369"/>
      <c r="D29" s="111"/>
      <c r="E29" s="111"/>
      <c r="F29" s="364" t="str">
        <f>IF(D30&lt;&gt;"",ROUND((E30-D30)/D30*100,1),"")</f>
        <v/>
      </c>
      <c r="G29" s="362"/>
      <c r="H29" s="196">
        <f>+表紙!$C$4</f>
        <v>6</v>
      </c>
      <c r="I29" s="11" t="s">
        <v>28</v>
      </c>
      <c r="J29" s="12"/>
      <c r="K29" s="13" t="s">
        <v>29</v>
      </c>
      <c r="L29" s="11" t="s">
        <v>28</v>
      </c>
      <c r="M29" s="12"/>
      <c r="N29" s="13" t="s">
        <v>29</v>
      </c>
      <c r="O29" s="11" t="s">
        <v>28</v>
      </c>
      <c r="P29" s="12"/>
      <c r="Q29" s="13" t="s">
        <v>29</v>
      </c>
      <c r="R29" s="11" t="s">
        <v>28</v>
      </c>
      <c r="S29" s="12"/>
      <c r="T29" s="13" t="s">
        <v>29</v>
      </c>
      <c r="U29" s="11" t="s">
        <v>28</v>
      </c>
      <c r="V29" s="12"/>
      <c r="W29" s="13" t="s">
        <v>29</v>
      </c>
      <c r="X29" s="11" t="s">
        <v>28</v>
      </c>
      <c r="Y29" s="12"/>
      <c r="Z29" s="13" t="s">
        <v>29</v>
      </c>
      <c r="AA29" s="11" t="s">
        <v>28</v>
      </c>
      <c r="AB29" s="12"/>
      <c r="AC29" s="13" t="s">
        <v>29</v>
      </c>
      <c r="AD29" s="35" t="s">
        <v>28</v>
      </c>
      <c r="AE29" s="36">
        <f>SUM(I29:AC29)</f>
        <v>0</v>
      </c>
      <c r="AF29" s="37" t="s">
        <v>29</v>
      </c>
      <c r="AG29" s="385"/>
      <c r="AH29" s="385"/>
    </row>
    <row r="30" spans="1:34" ht="21" customHeight="1">
      <c r="A30" s="422"/>
      <c r="B30" s="351"/>
      <c r="C30" s="370"/>
      <c r="D30" s="112"/>
      <c r="E30" s="112"/>
      <c r="F30" s="365"/>
      <c r="G30" s="363"/>
      <c r="H30" s="197">
        <f>+表紙!$C$4-1</f>
        <v>5</v>
      </c>
      <c r="I30" s="355"/>
      <c r="J30" s="356"/>
      <c r="K30" s="357"/>
      <c r="L30" s="355"/>
      <c r="M30" s="356"/>
      <c r="N30" s="357"/>
      <c r="O30" s="355"/>
      <c r="P30" s="356"/>
      <c r="Q30" s="357"/>
      <c r="R30" s="355"/>
      <c r="S30" s="356"/>
      <c r="T30" s="357"/>
      <c r="U30" s="355"/>
      <c r="V30" s="356"/>
      <c r="W30" s="357"/>
      <c r="X30" s="355"/>
      <c r="Y30" s="356"/>
      <c r="Z30" s="357"/>
      <c r="AA30" s="355"/>
      <c r="AB30" s="356"/>
      <c r="AC30" s="357"/>
      <c r="AD30" s="358">
        <f>SUM(I30:AC30)</f>
        <v>0</v>
      </c>
      <c r="AE30" s="359"/>
      <c r="AF30" s="360"/>
      <c r="AG30" s="386"/>
      <c r="AH30" s="386"/>
    </row>
    <row r="31" spans="1:34" ht="21" customHeight="1">
      <c r="A31" s="422"/>
      <c r="B31" s="350"/>
      <c r="C31" s="369"/>
      <c r="D31" s="111"/>
      <c r="E31" s="111"/>
      <c r="F31" s="364" t="str">
        <f>IF(D32&lt;&gt;"",ROUND((E32-D32)/D32*100,1),"")</f>
        <v/>
      </c>
      <c r="G31" s="362"/>
      <c r="H31" s="196">
        <f>+表紙!$C$4</f>
        <v>6</v>
      </c>
      <c r="I31" s="11" t="s">
        <v>28</v>
      </c>
      <c r="J31" s="12"/>
      <c r="K31" s="13" t="s">
        <v>29</v>
      </c>
      <c r="L31" s="11" t="s">
        <v>28</v>
      </c>
      <c r="M31" s="12"/>
      <c r="N31" s="13" t="s">
        <v>29</v>
      </c>
      <c r="O31" s="11" t="s">
        <v>28</v>
      </c>
      <c r="P31" s="12"/>
      <c r="Q31" s="13" t="s">
        <v>29</v>
      </c>
      <c r="R31" s="11" t="s">
        <v>28</v>
      </c>
      <c r="S31" s="12"/>
      <c r="T31" s="13" t="s">
        <v>29</v>
      </c>
      <c r="U31" s="11" t="s">
        <v>28</v>
      </c>
      <c r="V31" s="12"/>
      <c r="W31" s="13" t="s">
        <v>29</v>
      </c>
      <c r="X31" s="11" t="s">
        <v>28</v>
      </c>
      <c r="Y31" s="12"/>
      <c r="Z31" s="13" t="s">
        <v>29</v>
      </c>
      <c r="AA31" s="11" t="s">
        <v>28</v>
      </c>
      <c r="AB31" s="12"/>
      <c r="AC31" s="13" t="s">
        <v>29</v>
      </c>
      <c r="AD31" s="35" t="s">
        <v>28</v>
      </c>
      <c r="AE31" s="36">
        <f>SUM(I31:AC31)</f>
        <v>0</v>
      </c>
      <c r="AF31" s="37" t="s">
        <v>29</v>
      </c>
      <c r="AG31" s="385"/>
      <c r="AH31" s="385"/>
    </row>
    <row r="32" spans="1:34" ht="21" customHeight="1">
      <c r="A32" s="422"/>
      <c r="B32" s="351"/>
      <c r="C32" s="370"/>
      <c r="D32" s="112"/>
      <c r="E32" s="112"/>
      <c r="F32" s="365"/>
      <c r="G32" s="363"/>
      <c r="H32" s="197">
        <f>+表紙!$C$4-1</f>
        <v>5</v>
      </c>
      <c r="I32" s="355"/>
      <c r="J32" s="356"/>
      <c r="K32" s="357"/>
      <c r="L32" s="355"/>
      <c r="M32" s="356"/>
      <c r="N32" s="357"/>
      <c r="O32" s="355"/>
      <c r="P32" s="356"/>
      <c r="Q32" s="357"/>
      <c r="R32" s="355"/>
      <c r="S32" s="356"/>
      <c r="T32" s="357"/>
      <c r="U32" s="355"/>
      <c r="V32" s="356"/>
      <c r="W32" s="357"/>
      <c r="X32" s="355"/>
      <c r="Y32" s="356"/>
      <c r="Z32" s="357"/>
      <c r="AA32" s="355"/>
      <c r="AB32" s="356"/>
      <c r="AC32" s="357"/>
      <c r="AD32" s="358">
        <f>SUM(I32:AC32)</f>
        <v>0</v>
      </c>
      <c r="AE32" s="359"/>
      <c r="AF32" s="360"/>
      <c r="AG32" s="386"/>
      <c r="AH32" s="386"/>
    </row>
    <row r="33" spans="1:34" ht="21" customHeight="1">
      <c r="A33" s="422"/>
      <c r="B33" s="425" t="s">
        <v>30</v>
      </c>
      <c r="C33" s="426"/>
      <c r="D33" s="426"/>
      <c r="E33" s="426"/>
      <c r="F33" s="427"/>
      <c r="G33" s="366">
        <f>SUM(G9:G32)</f>
        <v>0</v>
      </c>
      <c r="H33" s="10" t="s">
        <v>175</v>
      </c>
      <c r="I33" s="35" t="s">
        <v>31</v>
      </c>
      <c r="J33" s="36">
        <f>SUM(J9,J11,J13,J15,J17,J19,J21,J23,J25,J27,J29,J31)</f>
        <v>0</v>
      </c>
      <c r="K33" s="37" t="s">
        <v>32</v>
      </c>
      <c r="L33" s="35" t="s">
        <v>31</v>
      </c>
      <c r="M33" s="36">
        <f>SUM(M9,M11,M13,M15,M17,M19,M21,M23,M25,M27,M29,M31)</f>
        <v>0</v>
      </c>
      <c r="N33" s="37" t="s">
        <v>32</v>
      </c>
      <c r="O33" s="35" t="s">
        <v>31</v>
      </c>
      <c r="P33" s="36">
        <f>SUM(P9,P11,P13,P15,P17,P19,P21,P23,P25,P27,P29,P31)</f>
        <v>0</v>
      </c>
      <c r="Q33" s="37" t="s">
        <v>32</v>
      </c>
      <c r="R33" s="35" t="s">
        <v>31</v>
      </c>
      <c r="S33" s="36">
        <f>SUM(S9,S11,S13,S15,S17,S19,S21,S23,S25,S27,S29,S31)</f>
        <v>0</v>
      </c>
      <c r="T33" s="37" t="s">
        <v>32</v>
      </c>
      <c r="U33" s="35" t="s">
        <v>31</v>
      </c>
      <c r="V33" s="36">
        <f>SUM(V9,V11,V13,V15,V17,V19,V21,V23,V25,V27,V29,V31)</f>
        <v>0</v>
      </c>
      <c r="W33" s="36">
        <f>SUM(W9,W11,W13,W15,W17,W19,W21,W23,W25,W27,W29,W31)</f>
        <v>0</v>
      </c>
      <c r="X33" s="35" t="s">
        <v>28</v>
      </c>
      <c r="Y33" s="36">
        <f>SUM(Y9,Y11,Y13,Y15,Y17,Y19,Y21,Y23,Y25,Y27,Y29,Y31)</f>
        <v>0</v>
      </c>
      <c r="Z33" s="37" t="s">
        <v>29</v>
      </c>
      <c r="AA33" s="35" t="s">
        <v>31</v>
      </c>
      <c r="AB33" s="36">
        <f>SUM(AB9,AB11,AB13,AB15,AB17,AB19,AB21,AB23,AB25,AB27,AB29,AB31)</f>
        <v>0</v>
      </c>
      <c r="AC33" s="37" t="s">
        <v>32</v>
      </c>
      <c r="AD33" s="35" t="s">
        <v>31</v>
      </c>
      <c r="AE33" s="36">
        <f>SUM(AE9,AE11,AE13,AE15,AE17,AE19,AE21,AE23,AE25,AE27,AE29,AE31)</f>
        <v>0</v>
      </c>
      <c r="AF33" s="37" t="s">
        <v>32</v>
      </c>
      <c r="AG33" s="381">
        <f>SUM(AG9:AG32)</f>
        <v>0</v>
      </c>
      <c r="AH33" s="381">
        <f>SUM(AH9:AH32)</f>
        <v>0</v>
      </c>
    </row>
    <row r="34" spans="1:34" ht="21" customHeight="1">
      <c r="A34" s="422"/>
      <c r="B34" s="428"/>
      <c r="C34" s="429"/>
      <c r="D34" s="429"/>
      <c r="E34" s="429"/>
      <c r="F34" s="430"/>
      <c r="G34" s="367"/>
      <c r="H34" s="14" t="s">
        <v>181</v>
      </c>
      <c r="I34" s="358">
        <f>SUM(I10,I12,I14,I16,I18,I20,I22,I24,I26,I28,I30,I32)</f>
        <v>0</v>
      </c>
      <c r="J34" s="359"/>
      <c r="K34" s="360"/>
      <c r="L34" s="358">
        <f t="shared" ref="L34" si="0">SUM(L10,L12,L14,L16,L18,L20,L22,L24,L26,L28,L30,L32)</f>
        <v>0</v>
      </c>
      <c r="M34" s="359"/>
      <c r="N34" s="360"/>
      <c r="O34" s="358">
        <f t="shared" ref="O34" si="1">SUM(O10,O12,O14,O16,O18,O20,O22,O24,O26,O28,O30,O32)</f>
        <v>0</v>
      </c>
      <c r="P34" s="359"/>
      <c r="Q34" s="360"/>
      <c r="R34" s="358">
        <f t="shared" ref="R34" si="2">SUM(R10,R12,R14,R16,R18,R20,R22,R24,R26,R28,R30,R32)</f>
        <v>0</v>
      </c>
      <c r="S34" s="359"/>
      <c r="T34" s="360"/>
      <c r="U34" s="358">
        <f t="shared" ref="U34" si="3">SUM(U10,U12,U14,U16,U18,U20,U22,U24,U26,U28,U30,U32)</f>
        <v>0</v>
      </c>
      <c r="V34" s="359"/>
      <c r="W34" s="360"/>
      <c r="X34" s="358">
        <f t="shared" ref="X34" si="4">SUM(X10,X12,X14,X16,X18,X20,X22,X24,X26,X28,X30,X32)</f>
        <v>0</v>
      </c>
      <c r="Y34" s="359"/>
      <c r="Z34" s="360"/>
      <c r="AA34" s="358">
        <f t="shared" ref="AA34" si="5">SUM(AA10,AA12,AA14,AA16,AA18,AA20,AA22,AA24,AA26,AA28,AA30,AA32)</f>
        <v>0</v>
      </c>
      <c r="AB34" s="359"/>
      <c r="AC34" s="360"/>
      <c r="AD34" s="358">
        <f t="shared" ref="AD34" si="6">SUM(AD10,AD12,AD14,AD16,AD18,AD20,AD22,AD24,AD26,AD28,AD30,AD32)</f>
        <v>0</v>
      </c>
      <c r="AE34" s="359"/>
      <c r="AF34" s="360"/>
      <c r="AG34" s="382"/>
      <c r="AH34" s="382"/>
    </row>
    <row r="35" spans="1:34" ht="12" customHeight="1">
      <c r="A35" s="422"/>
      <c r="B35" s="103" t="s">
        <v>208</v>
      </c>
      <c r="C35" s="201">
        <f>+表紙!C4-1</f>
        <v>5</v>
      </c>
      <c r="D35" s="97" t="s">
        <v>182</v>
      </c>
      <c r="E35" s="202"/>
      <c r="F35" s="202"/>
      <c r="G35" s="202"/>
      <c r="H35" s="202"/>
      <c r="I35" s="202"/>
      <c r="J35" s="202"/>
      <c r="K35" s="202"/>
      <c r="L35" s="202"/>
      <c r="M35" s="202"/>
      <c r="N35" s="202"/>
      <c r="O35" s="202"/>
      <c r="P35" s="203"/>
      <c r="Q35" s="203"/>
      <c r="R35" s="203"/>
      <c r="S35" s="203"/>
      <c r="T35" s="203"/>
      <c r="U35" s="203"/>
      <c r="V35" s="203"/>
      <c r="W35" s="203"/>
      <c r="X35" s="203"/>
      <c r="Y35" s="203"/>
      <c r="Z35" s="18"/>
      <c r="AA35" s="18"/>
      <c r="AB35" s="18"/>
      <c r="AC35" s="18"/>
      <c r="AD35" s="18"/>
      <c r="AE35" s="18"/>
      <c r="AF35" s="18"/>
      <c r="AG35" s="18"/>
      <c r="AH35" s="18"/>
    </row>
    <row r="36" spans="1:34" ht="12" customHeight="1">
      <c r="A36" s="422"/>
      <c r="B36" s="96" t="s">
        <v>184</v>
      </c>
      <c r="C36" s="361">
        <f>+表紙!C4</f>
        <v>6</v>
      </c>
      <c r="D36" s="361"/>
      <c r="E36" s="361"/>
      <c r="F36" s="361"/>
      <c r="G36" s="361"/>
      <c r="H36" s="361"/>
      <c r="I36" s="361"/>
      <c r="J36" s="361"/>
      <c r="K36" s="361"/>
      <c r="L36" s="361"/>
      <c r="M36" s="361"/>
      <c r="N36" s="361"/>
      <c r="O36" s="361"/>
      <c r="P36" s="203"/>
      <c r="Q36" s="203"/>
      <c r="R36" s="203"/>
      <c r="S36" s="203"/>
      <c r="T36" s="203"/>
      <c r="U36" s="203"/>
      <c r="V36" s="203"/>
      <c r="W36" s="203"/>
      <c r="X36" s="203"/>
      <c r="Y36" s="203"/>
      <c r="Z36" s="18"/>
      <c r="AA36" s="18"/>
      <c r="AB36" s="18"/>
      <c r="AC36" s="18"/>
      <c r="AD36" s="18"/>
      <c r="AE36" s="130"/>
      <c r="AF36" s="38" t="s">
        <v>89</v>
      </c>
      <c r="AG36" t="s">
        <v>90</v>
      </c>
      <c r="AH36" s="18"/>
    </row>
    <row r="37" spans="1:34" ht="12" customHeight="1">
      <c r="A37" s="422"/>
      <c r="B37" s="96" t="s">
        <v>183</v>
      </c>
      <c r="C37" s="201">
        <f>+表紙!C4-1</f>
        <v>5</v>
      </c>
      <c r="D37" s="97" t="s">
        <v>382</v>
      </c>
      <c r="E37" s="202"/>
      <c r="F37" s="202"/>
      <c r="G37" s="202"/>
      <c r="H37" s="202"/>
      <c r="I37" s="202"/>
      <c r="J37" s="202"/>
      <c r="K37" s="202"/>
      <c r="L37" s="202"/>
      <c r="M37" s="202"/>
      <c r="N37" s="202"/>
      <c r="O37" s="202"/>
      <c r="P37" s="203"/>
      <c r="Q37" s="203"/>
      <c r="R37" s="203"/>
      <c r="S37" s="203"/>
      <c r="T37" s="203"/>
      <c r="U37" s="203"/>
      <c r="V37" s="203"/>
      <c r="W37" s="203"/>
      <c r="X37" s="203"/>
      <c r="Y37" s="203"/>
      <c r="Z37" s="18"/>
      <c r="AA37" s="18"/>
      <c r="AB37" s="18"/>
      <c r="AC37" s="18"/>
      <c r="AD37" s="18"/>
      <c r="AE37" s="18"/>
      <c r="AF37" s="18"/>
      <c r="AG37" s="18"/>
      <c r="AH37" s="18"/>
    </row>
    <row r="38" spans="1:34" ht="12" customHeight="1">
      <c r="A38" s="422"/>
      <c r="B38" s="96" t="s">
        <v>185</v>
      </c>
      <c r="C38" s="437">
        <f>+表紙!C4</f>
        <v>6</v>
      </c>
      <c r="D38" s="437"/>
      <c r="E38" s="437"/>
      <c r="F38" s="437"/>
      <c r="G38" s="437"/>
      <c r="H38" s="437"/>
      <c r="I38" s="437"/>
      <c r="J38" s="437"/>
      <c r="K38" s="437"/>
      <c r="L38" s="437"/>
      <c r="M38" s="437"/>
      <c r="N38" s="203"/>
      <c r="O38" s="203"/>
      <c r="P38" s="203"/>
      <c r="Q38" s="203"/>
      <c r="R38" s="203"/>
      <c r="S38" s="203"/>
      <c r="T38" s="203"/>
      <c r="U38" s="203"/>
      <c r="V38" s="203"/>
      <c r="W38" s="203"/>
      <c r="X38" s="203"/>
      <c r="Y38" s="203"/>
      <c r="Z38" s="18"/>
      <c r="AA38" s="18"/>
      <c r="AB38" s="18"/>
      <c r="AC38" s="18"/>
      <c r="AD38" s="18"/>
      <c r="AE38" s="18"/>
      <c r="AF38" s="18"/>
      <c r="AG38" s="18"/>
      <c r="AH38" s="18"/>
    </row>
    <row r="39" spans="1:34" ht="12" customHeight="1">
      <c r="A39" s="422"/>
      <c r="B39" s="17" t="s">
        <v>196</v>
      </c>
      <c r="C39" s="204"/>
      <c r="D39" s="203"/>
      <c r="E39" s="203"/>
      <c r="F39" s="203"/>
      <c r="G39" s="203"/>
      <c r="H39" s="205"/>
      <c r="I39" s="205"/>
      <c r="J39" s="205"/>
      <c r="K39" s="203"/>
      <c r="L39" s="203"/>
      <c r="M39" s="203"/>
      <c r="N39" s="203"/>
      <c r="O39" s="203"/>
      <c r="P39" s="203"/>
      <c r="Q39" s="203"/>
      <c r="R39" s="203"/>
      <c r="S39" s="203"/>
      <c r="T39" s="203"/>
      <c r="U39" s="203"/>
      <c r="V39" s="203"/>
      <c r="W39" s="203"/>
      <c r="X39" s="203"/>
      <c r="Y39" s="203"/>
      <c r="Z39" s="18"/>
      <c r="AA39" s="18"/>
      <c r="AB39" s="18"/>
      <c r="AC39" s="18"/>
      <c r="AD39" s="18"/>
      <c r="AE39" s="18"/>
      <c r="AF39" s="18"/>
      <c r="AG39" s="18"/>
      <c r="AH39" s="18"/>
    </row>
    <row r="40" spans="1:34">
      <c r="A40" s="422"/>
      <c r="B40" s="17" t="s">
        <v>195</v>
      </c>
      <c r="C40" s="206"/>
      <c r="D40" s="207"/>
      <c r="E40" s="207"/>
      <c r="F40" s="207"/>
      <c r="G40" s="207"/>
      <c r="H40" s="207"/>
      <c r="I40" s="207"/>
      <c r="J40" s="207"/>
      <c r="K40" s="207"/>
      <c r="L40" s="207"/>
      <c r="M40" s="207"/>
      <c r="N40" s="207"/>
      <c r="O40" s="207"/>
      <c r="P40" s="207"/>
      <c r="Q40" s="207"/>
      <c r="R40" s="207"/>
      <c r="S40" s="207"/>
      <c r="T40" s="207"/>
      <c r="U40" s="207"/>
      <c r="V40" s="207"/>
      <c r="W40" s="207"/>
      <c r="X40" s="207"/>
      <c r="Y40" s="207"/>
    </row>
  </sheetData>
  <mergeCells count="216">
    <mergeCell ref="X18:Z18"/>
    <mergeCell ref="X20:Z20"/>
    <mergeCell ref="X22:Z22"/>
    <mergeCell ref="X24:Z24"/>
    <mergeCell ref="X26:Z26"/>
    <mergeCell ref="X28:Z28"/>
    <mergeCell ref="X30:Z30"/>
    <mergeCell ref="X32:Z32"/>
    <mergeCell ref="X34:Z34"/>
    <mergeCell ref="A1:A40"/>
    <mergeCell ref="C13:C14"/>
    <mergeCell ref="C15:C16"/>
    <mergeCell ref="C17:C18"/>
    <mergeCell ref="C19:C20"/>
    <mergeCell ref="C27:C28"/>
    <mergeCell ref="C29:C30"/>
    <mergeCell ref="G3:G4"/>
    <mergeCell ref="B33:F34"/>
    <mergeCell ref="C9:C10"/>
    <mergeCell ref="C21:C22"/>
    <mergeCell ref="C23:C24"/>
    <mergeCell ref="C25:C26"/>
    <mergeCell ref="F9:F10"/>
    <mergeCell ref="C31:C32"/>
    <mergeCell ref="F13:F14"/>
    <mergeCell ref="G13:G14"/>
    <mergeCell ref="F15:F16"/>
    <mergeCell ref="B2:B6"/>
    <mergeCell ref="C2:C6"/>
    <mergeCell ref="F19:F20"/>
    <mergeCell ref="G31:G32"/>
    <mergeCell ref="C38:M38"/>
    <mergeCell ref="E1:F1"/>
    <mergeCell ref="U3:W6"/>
    <mergeCell ref="AA3:AC6"/>
    <mergeCell ref="AD3:AF3"/>
    <mergeCell ref="G7:G8"/>
    <mergeCell ref="D2:G2"/>
    <mergeCell ref="AA8:AC8"/>
    <mergeCell ref="AD8:AF8"/>
    <mergeCell ref="I8:K8"/>
    <mergeCell ref="H3:H6"/>
    <mergeCell ref="AD6:AF6"/>
    <mergeCell ref="H2:AF2"/>
    <mergeCell ref="F3:F4"/>
    <mergeCell ref="F5:F6"/>
    <mergeCell ref="X3:Z6"/>
    <mergeCell ref="X8:Z8"/>
    <mergeCell ref="U18:W18"/>
    <mergeCell ref="G15:G16"/>
    <mergeCell ref="AG15:AG16"/>
    <mergeCell ref="F7:F8"/>
    <mergeCell ref="G19:G20"/>
    <mergeCell ref="AG17:AG18"/>
    <mergeCell ref="AG19:AG20"/>
    <mergeCell ref="L10:N10"/>
    <mergeCell ref="AA20:AC20"/>
    <mergeCell ref="AD10:AF10"/>
    <mergeCell ref="G9:G10"/>
    <mergeCell ref="AA14:AC14"/>
    <mergeCell ref="F17:F18"/>
    <mergeCell ref="G17:G18"/>
    <mergeCell ref="L8:N8"/>
    <mergeCell ref="O8:Q8"/>
    <mergeCell ref="R8:T8"/>
    <mergeCell ref="U8:W8"/>
    <mergeCell ref="U20:W20"/>
    <mergeCell ref="L20:N20"/>
    <mergeCell ref="X10:Z10"/>
    <mergeCell ref="X12:Z12"/>
    <mergeCell ref="X14:Z14"/>
    <mergeCell ref="X16:Z16"/>
    <mergeCell ref="L26:N26"/>
    <mergeCell ref="U26:W26"/>
    <mergeCell ref="F23:F24"/>
    <mergeCell ref="G23:G24"/>
    <mergeCell ref="AG21:AG22"/>
    <mergeCell ref="AG23:AG24"/>
    <mergeCell ref="I24:K24"/>
    <mergeCell ref="F25:F26"/>
    <mergeCell ref="G25:G26"/>
    <mergeCell ref="L22:N22"/>
    <mergeCell ref="L24:N24"/>
    <mergeCell ref="AD24:AF24"/>
    <mergeCell ref="F21:F22"/>
    <mergeCell ref="G21:G22"/>
    <mergeCell ref="AG25:AG26"/>
    <mergeCell ref="AH31:AH32"/>
    <mergeCell ref="AG29:AG30"/>
    <mergeCell ref="AG31:AG32"/>
    <mergeCell ref="I30:K30"/>
    <mergeCell ref="I32:K32"/>
    <mergeCell ref="L30:N30"/>
    <mergeCell ref="L32:N32"/>
    <mergeCell ref="F27:F28"/>
    <mergeCell ref="G27:G28"/>
    <mergeCell ref="AG27:AG28"/>
    <mergeCell ref="O32:Q32"/>
    <mergeCell ref="R32:T32"/>
    <mergeCell ref="I28:K28"/>
    <mergeCell ref="L28:N28"/>
    <mergeCell ref="AD28:AF28"/>
    <mergeCell ref="AG33:AG34"/>
    <mergeCell ref="AG7:AG8"/>
    <mergeCell ref="AG9:AG10"/>
    <mergeCell ref="AG13:AG14"/>
    <mergeCell ref="AG11:AG12"/>
    <mergeCell ref="AG2:AH2"/>
    <mergeCell ref="AA30:AC30"/>
    <mergeCell ref="AD30:AF30"/>
    <mergeCell ref="AA34:AC34"/>
    <mergeCell ref="AD34:AF34"/>
    <mergeCell ref="AD32:AF32"/>
    <mergeCell ref="AH33:AH34"/>
    <mergeCell ref="AH7:AH8"/>
    <mergeCell ref="AH9:AH10"/>
    <mergeCell ref="AH13:AH14"/>
    <mergeCell ref="AH15:AH16"/>
    <mergeCell ref="AH17:AH18"/>
    <mergeCell ref="AH19:AH20"/>
    <mergeCell ref="AH21:AH22"/>
    <mergeCell ref="AH23:AH24"/>
    <mergeCell ref="AH11:AH12"/>
    <mergeCell ref="AH25:AH26"/>
    <mergeCell ref="AH27:AH28"/>
    <mergeCell ref="AH29:AH30"/>
    <mergeCell ref="O34:Q34"/>
    <mergeCell ref="R34:T34"/>
    <mergeCell ref="U34:W34"/>
    <mergeCell ref="U32:W32"/>
    <mergeCell ref="U24:W24"/>
    <mergeCell ref="O28:Q28"/>
    <mergeCell ref="R28:T28"/>
    <mergeCell ref="U28:W28"/>
    <mergeCell ref="AA32:AC32"/>
    <mergeCell ref="O24:Q24"/>
    <mergeCell ref="R24:T24"/>
    <mergeCell ref="O26:Q26"/>
    <mergeCell ref="R26:T26"/>
    <mergeCell ref="O30:Q30"/>
    <mergeCell ref="R30:T30"/>
    <mergeCell ref="U30:W30"/>
    <mergeCell ref="G1:R1"/>
    <mergeCell ref="C11:C12"/>
    <mergeCell ref="F11:F12"/>
    <mergeCell ref="G11:G12"/>
    <mergeCell ref="O16:Q16"/>
    <mergeCell ref="R16:T16"/>
    <mergeCell ref="O18:Q18"/>
    <mergeCell ref="R18:T18"/>
    <mergeCell ref="O22:Q22"/>
    <mergeCell ref="R22:T22"/>
    <mergeCell ref="O14:Q14"/>
    <mergeCell ref="L16:N16"/>
    <mergeCell ref="I3:K6"/>
    <mergeCell ref="L3:N6"/>
    <mergeCell ref="O3:Q6"/>
    <mergeCell ref="R3:T6"/>
    <mergeCell ref="I34:K34"/>
    <mergeCell ref="I10:K10"/>
    <mergeCell ref="I14:K14"/>
    <mergeCell ref="I16:K16"/>
    <mergeCell ref="I18:K18"/>
    <mergeCell ref="I20:K20"/>
    <mergeCell ref="I22:K22"/>
    <mergeCell ref="G33:G34"/>
    <mergeCell ref="F29:F30"/>
    <mergeCell ref="I26:K26"/>
    <mergeCell ref="C36:O36"/>
    <mergeCell ref="AA28:AC28"/>
    <mergeCell ref="AD20:AF20"/>
    <mergeCell ref="AA22:AC22"/>
    <mergeCell ref="AD22:AF22"/>
    <mergeCell ref="AA26:AC26"/>
    <mergeCell ref="AD26:AF26"/>
    <mergeCell ref="AA24:AC24"/>
    <mergeCell ref="AD14:AF14"/>
    <mergeCell ref="AA18:AC18"/>
    <mergeCell ref="AD18:AF18"/>
    <mergeCell ref="U16:W16"/>
    <mergeCell ref="AD16:AF16"/>
    <mergeCell ref="R14:T14"/>
    <mergeCell ref="U14:W14"/>
    <mergeCell ref="G29:G30"/>
    <mergeCell ref="F31:F32"/>
    <mergeCell ref="AA16:AC16"/>
    <mergeCell ref="L34:N34"/>
    <mergeCell ref="L18:N18"/>
    <mergeCell ref="L14:N14"/>
    <mergeCell ref="U22:W22"/>
    <mergeCell ref="O20:Q20"/>
    <mergeCell ref="R20:T20"/>
    <mergeCell ref="B27:B28"/>
    <mergeCell ref="B29:B30"/>
    <mergeCell ref="B31:B32"/>
    <mergeCell ref="AD4:AF5"/>
    <mergeCell ref="B9:B10"/>
    <mergeCell ref="B11:B12"/>
    <mergeCell ref="B13:B14"/>
    <mergeCell ref="B15:B16"/>
    <mergeCell ref="B17:B18"/>
    <mergeCell ref="B19:B20"/>
    <mergeCell ref="B21:B22"/>
    <mergeCell ref="B23:B24"/>
    <mergeCell ref="B25:B26"/>
    <mergeCell ref="I12:K12"/>
    <mergeCell ref="L12:N12"/>
    <mergeCell ref="O12:Q12"/>
    <mergeCell ref="R12:T12"/>
    <mergeCell ref="U12:W12"/>
    <mergeCell ref="AA12:AC12"/>
    <mergeCell ref="AD12:AF12"/>
    <mergeCell ref="AA10:AC10"/>
    <mergeCell ref="O10:Q10"/>
    <mergeCell ref="R10:T10"/>
    <mergeCell ref="U10:W10"/>
  </mergeCells>
  <phoneticPr fontId="6"/>
  <printOptions horizontalCentered="1" verticalCentered="1"/>
  <pageMargins left="0" right="3.937007874015748E-2" top="0.35433070866141736" bottom="0.19685039370078741" header="0.39370078740157483" footer="0.31496062992125984"/>
  <pageSetup paperSize="9" scale="76" orientation="landscape" r:id="rId1"/>
  <headerFooter alignWithMargins="0">
    <oddHeader>&amp;R（私営幼保連携型認定こども園)</oddHeader>
    <oddFooter>&amp;C－４－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view="pageBreakPreview" zoomScaleNormal="100" zoomScaleSheetLayoutView="100" workbookViewId="0">
      <selection activeCell="R14" sqref="R14"/>
    </sheetView>
  </sheetViews>
  <sheetFormatPr defaultRowHeight="11.25"/>
  <cols>
    <col min="1" max="2" width="2.83203125" customWidth="1"/>
    <col min="3" max="3" width="13.5" customWidth="1"/>
    <col min="4" max="4" width="18.5" customWidth="1"/>
    <col min="5" max="5" width="15.5" customWidth="1"/>
    <col min="6" max="14" width="12.83203125" customWidth="1"/>
    <col min="15" max="15" width="15" customWidth="1"/>
  </cols>
  <sheetData>
    <row r="1" spans="1:15" ht="15.75" customHeight="1">
      <c r="A1" s="451" t="s">
        <v>213</v>
      </c>
      <c r="B1" s="133"/>
      <c r="C1" s="439" t="s">
        <v>197</v>
      </c>
      <c r="D1" s="439"/>
      <c r="E1" s="443">
        <f>+表紙!C4</f>
        <v>6</v>
      </c>
      <c r="F1" s="443"/>
      <c r="G1" s="92"/>
      <c r="H1" s="29"/>
    </row>
    <row r="2" spans="1:15" ht="15.75" customHeight="1">
      <c r="A2" s="451"/>
      <c r="B2" s="133"/>
      <c r="C2" s="418" t="s">
        <v>14</v>
      </c>
      <c r="D2" s="418" t="s">
        <v>3</v>
      </c>
      <c r="E2" s="90"/>
      <c r="F2" s="406" t="s">
        <v>17</v>
      </c>
      <c r="G2" s="416"/>
      <c r="H2" s="416"/>
      <c r="I2" s="416"/>
      <c r="J2" s="416"/>
      <c r="K2" s="416"/>
      <c r="L2" s="416"/>
      <c r="M2" s="417"/>
      <c r="N2" s="452" t="s">
        <v>91</v>
      </c>
      <c r="O2" s="418" t="s">
        <v>33</v>
      </c>
    </row>
    <row r="3" spans="1:15" ht="15.75" customHeight="1">
      <c r="A3" s="451"/>
      <c r="B3" s="133"/>
      <c r="C3" s="432"/>
      <c r="D3" s="432"/>
      <c r="E3" s="114" t="s">
        <v>198</v>
      </c>
      <c r="F3" s="418" t="s">
        <v>21</v>
      </c>
      <c r="G3" s="452" t="s">
        <v>356</v>
      </c>
      <c r="H3" s="418" t="s">
        <v>357</v>
      </c>
      <c r="I3" s="418" t="s">
        <v>358</v>
      </c>
      <c r="J3" s="418" t="s">
        <v>359</v>
      </c>
      <c r="K3" s="418" t="s">
        <v>360</v>
      </c>
      <c r="L3" s="455" t="s">
        <v>361</v>
      </c>
      <c r="M3" s="418" t="s">
        <v>24</v>
      </c>
      <c r="N3" s="453"/>
      <c r="O3" s="432"/>
    </row>
    <row r="4" spans="1:15" ht="15.75" customHeight="1">
      <c r="A4" s="451"/>
      <c r="B4" s="133"/>
      <c r="C4" s="432"/>
      <c r="D4" s="432"/>
      <c r="E4" s="113" t="s">
        <v>199</v>
      </c>
      <c r="F4" s="432"/>
      <c r="G4" s="432"/>
      <c r="H4" s="432"/>
      <c r="I4" s="432"/>
      <c r="J4" s="432"/>
      <c r="K4" s="432"/>
      <c r="L4" s="456"/>
      <c r="M4" s="432"/>
      <c r="N4" s="453"/>
      <c r="O4" s="432"/>
    </row>
    <row r="5" spans="1:15" ht="15.75" customHeight="1">
      <c r="A5" s="451"/>
      <c r="B5" s="133"/>
      <c r="C5" s="432"/>
      <c r="D5" s="432"/>
      <c r="E5" s="114" t="s">
        <v>200</v>
      </c>
      <c r="F5" s="432"/>
      <c r="G5" s="432"/>
      <c r="H5" s="432"/>
      <c r="I5" s="432"/>
      <c r="J5" s="432"/>
      <c r="K5" s="432"/>
      <c r="L5" s="456"/>
      <c r="M5" s="432"/>
      <c r="N5" s="453"/>
      <c r="O5" s="432"/>
    </row>
    <row r="6" spans="1:15" ht="15.75" customHeight="1">
      <c r="A6" s="451"/>
      <c r="B6" s="133"/>
      <c r="C6" s="433"/>
      <c r="D6" s="433"/>
      <c r="E6" s="115" t="s">
        <v>201</v>
      </c>
      <c r="F6" s="433"/>
      <c r="G6" s="433"/>
      <c r="H6" s="433"/>
      <c r="I6" s="433"/>
      <c r="J6" s="433"/>
      <c r="K6" s="433"/>
      <c r="L6" s="457"/>
      <c r="M6" s="433"/>
      <c r="N6" s="454"/>
      <c r="O6" s="433"/>
    </row>
    <row r="7" spans="1:15" ht="12.75" customHeight="1">
      <c r="A7" s="451"/>
      <c r="B7" s="133"/>
      <c r="C7" s="127" t="s">
        <v>186</v>
      </c>
      <c r="D7" s="123"/>
      <c r="E7" s="110" t="s">
        <v>204</v>
      </c>
      <c r="F7" s="446"/>
      <c r="G7" s="446">
        <v>7200</v>
      </c>
      <c r="H7" s="446">
        <v>6000</v>
      </c>
      <c r="I7" s="446"/>
      <c r="J7" s="446"/>
      <c r="K7" s="446"/>
      <c r="L7" s="446"/>
      <c r="M7" s="446">
        <f>SUM(F7:L8)</f>
        <v>13200</v>
      </c>
      <c r="N7" s="448">
        <v>411840</v>
      </c>
      <c r="O7" s="446"/>
    </row>
    <row r="8" spans="1:15" ht="12.75" customHeight="1">
      <c r="A8" s="451"/>
      <c r="B8" s="133"/>
      <c r="C8" s="128" t="s">
        <v>202</v>
      </c>
      <c r="D8" s="108" t="s">
        <v>203</v>
      </c>
      <c r="E8" s="109">
        <v>180000</v>
      </c>
      <c r="F8" s="447"/>
      <c r="G8" s="447"/>
      <c r="H8" s="447"/>
      <c r="I8" s="447"/>
      <c r="J8" s="447"/>
      <c r="K8" s="447"/>
      <c r="L8" s="447"/>
      <c r="M8" s="450"/>
      <c r="N8" s="449"/>
      <c r="O8" s="447"/>
    </row>
    <row r="9" spans="1:15" ht="15.75" customHeight="1">
      <c r="A9" s="451"/>
      <c r="B9" s="133"/>
      <c r="C9" s="441"/>
      <c r="D9" s="441"/>
      <c r="E9" s="111"/>
      <c r="F9" s="441"/>
      <c r="G9" s="441"/>
      <c r="H9" s="441"/>
      <c r="I9" s="441"/>
      <c r="J9" s="441"/>
      <c r="K9" s="441"/>
      <c r="L9" s="441"/>
      <c r="M9" s="441">
        <f>SUM(F9:L10)</f>
        <v>0</v>
      </c>
      <c r="N9" s="444"/>
      <c r="O9" s="441"/>
    </row>
    <row r="10" spans="1:15" ht="15.75" customHeight="1">
      <c r="A10" s="451"/>
      <c r="B10" s="133"/>
      <c r="C10" s="433"/>
      <c r="D10" s="433"/>
      <c r="E10" s="112"/>
      <c r="F10" s="433"/>
      <c r="G10" s="433"/>
      <c r="H10" s="433"/>
      <c r="I10" s="433"/>
      <c r="J10" s="433"/>
      <c r="K10" s="433"/>
      <c r="L10" s="433"/>
      <c r="M10" s="442"/>
      <c r="N10" s="445"/>
      <c r="O10" s="433"/>
    </row>
    <row r="11" spans="1:15" ht="15.75" customHeight="1">
      <c r="A11" s="451"/>
      <c r="B11" s="133"/>
      <c r="C11" s="441"/>
      <c r="D11" s="441"/>
      <c r="E11" s="111"/>
      <c r="F11" s="441"/>
      <c r="G11" s="441"/>
      <c r="H11" s="441"/>
      <c r="I11" s="441"/>
      <c r="J11" s="441"/>
      <c r="K11" s="441"/>
      <c r="L11" s="441"/>
      <c r="M11" s="441">
        <f>SUM(F11:L12)</f>
        <v>0</v>
      </c>
      <c r="N11" s="444"/>
      <c r="O11" s="441"/>
    </row>
    <row r="12" spans="1:15" ht="15.75" customHeight="1">
      <c r="A12" s="451"/>
      <c r="B12" s="133"/>
      <c r="C12" s="433"/>
      <c r="D12" s="433"/>
      <c r="E12" s="112"/>
      <c r="F12" s="433"/>
      <c r="G12" s="433"/>
      <c r="H12" s="433"/>
      <c r="I12" s="433"/>
      <c r="J12" s="433"/>
      <c r="K12" s="433"/>
      <c r="L12" s="433"/>
      <c r="M12" s="442"/>
      <c r="N12" s="445"/>
      <c r="O12" s="433"/>
    </row>
    <row r="13" spans="1:15" ht="15.75" customHeight="1">
      <c r="A13" s="451"/>
      <c r="B13" s="133"/>
      <c r="C13" s="441"/>
      <c r="D13" s="441"/>
      <c r="E13" s="111"/>
      <c r="F13" s="441"/>
      <c r="G13" s="441"/>
      <c r="H13" s="441"/>
      <c r="I13" s="441"/>
      <c r="J13" s="441"/>
      <c r="K13" s="441"/>
      <c r="L13" s="441"/>
      <c r="M13" s="441">
        <f>SUM(F13:L14)</f>
        <v>0</v>
      </c>
      <c r="N13" s="444"/>
      <c r="O13" s="441"/>
    </row>
    <row r="14" spans="1:15" ht="15.75" customHeight="1">
      <c r="A14" s="451"/>
      <c r="B14" s="133"/>
      <c r="C14" s="433"/>
      <c r="D14" s="433"/>
      <c r="E14" s="112"/>
      <c r="F14" s="433"/>
      <c r="G14" s="433"/>
      <c r="H14" s="433"/>
      <c r="I14" s="433"/>
      <c r="J14" s="433"/>
      <c r="K14" s="433"/>
      <c r="L14" s="433"/>
      <c r="M14" s="442"/>
      <c r="N14" s="445"/>
      <c r="O14" s="433"/>
    </row>
    <row r="15" spans="1:15" ht="15.75" customHeight="1">
      <c r="A15" s="451"/>
      <c r="B15" s="133"/>
      <c r="C15" s="441"/>
      <c r="D15" s="441"/>
      <c r="E15" s="111"/>
      <c r="F15" s="441"/>
      <c r="G15" s="441"/>
      <c r="H15" s="441"/>
      <c r="I15" s="441"/>
      <c r="J15" s="441"/>
      <c r="K15" s="441"/>
      <c r="L15" s="441"/>
      <c r="M15" s="441">
        <f>SUM(F15:L16)</f>
        <v>0</v>
      </c>
      <c r="N15" s="444"/>
      <c r="O15" s="441"/>
    </row>
    <row r="16" spans="1:15" ht="15.75" customHeight="1">
      <c r="A16" s="451"/>
      <c r="B16" s="133"/>
      <c r="C16" s="433"/>
      <c r="D16" s="433"/>
      <c r="E16" s="112"/>
      <c r="F16" s="433"/>
      <c r="G16" s="433"/>
      <c r="H16" s="433"/>
      <c r="I16" s="433"/>
      <c r="J16" s="433"/>
      <c r="K16" s="433"/>
      <c r="L16" s="433"/>
      <c r="M16" s="442"/>
      <c r="N16" s="445"/>
      <c r="O16" s="433"/>
    </row>
    <row r="17" spans="1:15" ht="15.75" customHeight="1">
      <c r="A17" s="451"/>
      <c r="B17" s="133"/>
      <c r="C17" s="441"/>
      <c r="D17" s="441"/>
      <c r="E17" s="111"/>
      <c r="F17" s="441"/>
      <c r="G17" s="441"/>
      <c r="H17" s="441"/>
      <c r="I17" s="441"/>
      <c r="J17" s="441"/>
      <c r="K17" s="441"/>
      <c r="L17" s="441"/>
      <c r="M17" s="441">
        <f>SUM(F17:L18)</f>
        <v>0</v>
      </c>
      <c r="N17" s="444"/>
      <c r="O17" s="441"/>
    </row>
    <row r="18" spans="1:15" ht="15.75" customHeight="1">
      <c r="A18" s="451"/>
      <c r="B18" s="133"/>
      <c r="C18" s="433"/>
      <c r="D18" s="433"/>
      <c r="E18" s="112"/>
      <c r="F18" s="433"/>
      <c r="G18" s="433"/>
      <c r="H18" s="433"/>
      <c r="I18" s="433"/>
      <c r="J18" s="433"/>
      <c r="K18" s="433"/>
      <c r="L18" s="433"/>
      <c r="M18" s="442"/>
      <c r="N18" s="445"/>
      <c r="O18" s="433"/>
    </row>
    <row r="19" spans="1:15" ht="15.75" customHeight="1">
      <c r="A19" s="451"/>
      <c r="B19" s="133"/>
      <c r="C19" s="441"/>
      <c r="D19" s="441"/>
      <c r="E19" s="111"/>
      <c r="F19" s="441"/>
      <c r="G19" s="441"/>
      <c r="H19" s="441"/>
      <c r="I19" s="441"/>
      <c r="J19" s="441"/>
      <c r="K19" s="441"/>
      <c r="L19" s="441"/>
      <c r="M19" s="441">
        <f>SUM(F19:L20)</f>
        <v>0</v>
      </c>
      <c r="N19" s="444"/>
      <c r="O19" s="441"/>
    </row>
    <row r="20" spans="1:15" ht="15.75" customHeight="1">
      <c r="A20" s="451"/>
      <c r="B20" s="133"/>
      <c r="C20" s="433"/>
      <c r="D20" s="433"/>
      <c r="E20" s="112"/>
      <c r="F20" s="433"/>
      <c r="G20" s="433"/>
      <c r="H20" s="433"/>
      <c r="I20" s="433"/>
      <c r="J20" s="433"/>
      <c r="K20" s="433"/>
      <c r="L20" s="433"/>
      <c r="M20" s="442"/>
      <c r="N20" s="445"/>
      <c r="O20" s="433"/>
    </row>
    <row r="21" spans="1:15" ht="15.75" customHeight="1">
      <c r="A21" s="451"/>
      <c r="B21" s="133"/>
      <c r="C21" s="441"/>
      <c r="D21" s="441"/>
      <c r="E21" s="111"/>
      <c r="F21" s="441"/>
      <c r="G21" s="441"/>
      <c r="H21" s="441"/>
      <c r="I21" s="441"/>
      <c r="J21" s="441"/>
      <c r="K21" s="441"/>
      <c r="L21" s="441"/>
      <c r="M21" s="441">
        <f>SUM(F21:L22)</f>
        <v>0</v>
      </c>
      <c r="N21" s="444"/>
      <c r="O21" s="441"/>
    </row>
    <row r="22" spans="1:15" ht="15.75" customHeight="1">
      <c r="A22" s="451"/>
      <c r="B22" s="133"/>
      <c r="C22" s="433"/>
      <c r="D22" s="433"/>
      <c r="E22" s="112"/>
      <c r="F22" s="433"/>
      <c r="G22" s="433"/>
      <c r="H22" s="433"/>
      <c r="I22" s="433"/>
      <c r="J22" s="433"/>
      <c r="K22" s="433"/>
      <c r="L22" s="433"/>
      <c r="M22" s="442"/>
      <c r="N22" s="445"/>
      <c r="O22" s="433"/>
    </row>
    <row r="23" spans="1:15" ht="15.75" customHeight="1">
      <c r="A23" s="451"/>
      <c r="B23" s="133"/>
      <c r="C23" s="418"/>
      <c r="D23" s="418"/>
      <c r="E23" s="111"/>
      <c r="F23" s="418"/>
      <c r="G23" s="418"/>
      <c r="H23" s="418"/>
      <c r="I23" s="418"/>
      <c r="J23" s="418"/>
      <c r="K23" s="418"/>
      <c r="L23" s="418"/>
      <c r="M23" s="441">
        <f>SUM(F23:L24)</f>
        <v>0</v>
      </c>
      <c r="N23" s="444"/>
      <c r="O23" s="418"/>
    </row>
    <row r="24" spans="1:15" ht="15.75" customHeight="1">
      <c r="A24" s="451"/>
      <c r="B24" s="133"/>
      <c r="C24" s="440"/>
      <c r="D24" s="440"/>
      <c r="E24" s="112"/>
      <c r="F24" s="440"/>
      <c r="G24" s="440"/>
      <c r="H24" s="440"/>
      <c r="I24" s="440"/>
      <c r="J24" s="440"/>
      <c r="K24" s="440"/>
      <c r="L24" s="440"/>
      <c r="M24" s="442"/>
      <c r="N24" s="445"/>
      <c r="O24" s="440"/>
    </row>
    <row r="25" spans="1:15" ht="15.75" customHeight="1">
      <c r="A25" s="451"/>
      <c r="B25" s="133"/>
      <c r="C25" s="419"/>
      <c r="D25" s="419"/>
      <c r="E25" s="111"/>
      <c r="F25" s="419"/>
      <c r="G25" s="419"/>
      <c r="H25" s="419"/>
      <c r="I25" s="419"/>
      <c r="J25" s="419"/>
      <c r="K25" s="419"/>
      <c r="L25" s="419"/>
      <c r="M25" s="441">
        <f>SUM(F25:L26)</f>
        <v>0</v>
      </c>
      <c r="N25" s="444"/>
      <c r="O25" s="419"/>
    </row>
    <row r="26" spans="1:15" ht="15.75" customHeight="1">
      <c r="A26" s="451"/>
      <c r="B26" s="133"/>
      <c r="C26" s="440"/>
      <c r="D26" s="440"/>
      <c r="E26" s="112"/>
      <c r="F26" s="440"/>
      <c r="G26" s="440"/>
      <c r="H26" s="440"/>
      <c r="I26" s="440"/>
      <c r="J26" s="440"/>
      <c r="K26" s="440"/>
      <c r="L26" s="440"/>
      <c r="M26" s="442"/>
      <c r="N26" s="445"/>
      <c r="O26" s="440"/>
    </row>
    <row r="27" spans="1:15" ht="15.75" customHeight="1">
      <c r="A27" s="451"/>
      <c r="B27" s="133"/>
      <c r="C27" s="418"/>
      <c r="D27" s="418"/>
      <c r="E27" s="111"/>
      <c r="F27" s="418"/>
      <c r="G27" s="418"/>
      <c r="H27" s="418"/>
      <c r="I27" s="418"/>
      <c r="J27" s="418"/>
      <c r="K27" s="418"/>
      <c r="L27" s="418"/>
      <c r="M27" s="441">
        <f>SUM(F27:L28)</f>
        <v>0</v>
      </c>
      <c r="N27" s="444"/>
      <c r="O27" s="418"/>
    </row>
    <row r="28" spans="1:15" ht="15.75" customHeight="1">
      <c r="A28" s="451"/>
      <c r="B28" s="133"/>
      <c r="C28" s="440"/>
      <c r="D28" s="440"/>
      <c r="E28" s="112"/>
      <c r="F28" s="440"/>
      <c r="G28" s="440"/>
      <c r="H28" s="440"/>
      <c r="I28" s="440"/>
      <c r="J28" s="440"/>
      <c r="K28" s="440"/>
      <c r="L28" s="440"/>
      <c r="M28" s="442"/>
      <c r="N28" s="445"/>
      <c r="O28" s="440"/>
    </row>
    <row r="29" spans="1:15" ht="15.75" customHeight="1">
      <c r="A29" s="451"/>
      <c r="B29" s="133"/>
      <c r="C29" s="441"/>
      <c r="D29" s="441"/>
      <c r="E29" s="111"/>
      <c r="F29" s="441"/>
      <c r="G29" s="441"/>
      <c r="H29" s="441"/>
      <c r="I29" s="441"/>
      <c r="J29" s="441"/>
      <c r="K29" s="441"/>
      <c r="L29" s="441"/>
      <c r="M29" s="441">
        <f>SUM(F29:L30)</f>
        <v>0</v>
      </c>
      <c r="N29" s="444"/>
      <c r="O29" s="441"/>
    </row>
    <row r="30" spans="1:15" ht="15.75" customHeight="1">
      <c r="A30" s="451"/>
      <c r="B30" s="133"/>
      <c r="C30" s="433"/>
      <c r="D30" s="433"/>
      <c r="E30" s="112"/>
      <c r="F30" s="433"/>
      <c r="G30" s="433"/>
      <c r="H30" s="433"/>
      <c r="I30" s="433"/>
      <c r="J30" s="433"/>
      <c r="K30" s="433"/>
      <c r="L30" s="433"/>
      <c r="M30" s="442"/>
      <c r="N30" s="445"/>
      <c r="O30" s="433"/>
    </row>
    <row r="31" spans="1:15" ht="15.75" customHeight="1">
      <c r="A31" s="451"/>
      <c r="B31" s="133"/>
      <c r="C31" s="441"/>
      <c r="D31" s="441"/>
      <c r="E31" s="111"/>
      <c r="F31" s="441"/>
      <c r="G31" s="441"/>
      <c r="H31" s="441"/>
      <c r="I31" s="441"/>
      <c r="J31" s="441"/>
      <c r="K31" s="441"/>
      <c r="L31" s="441"/>
      <c r="M31" s="441">
        <f>SUM(F31:L32)</f>
        <v>0</v>
      </c>
      <c r="N31" s="444"/>
      <c r="O31" s="441"/>
    </row>
    <row r="32" spans="1:15" ht="15.75" customHeight="1">
      <c r="A32" s="451"/>
      <c r="B32" s="133"/>
      <c r="C32" s="433"/>
      <c r="D32" s="433"/>
      <c r="E32" s="112"/>
      <c r="F32" s="433"/>
      <c r="G32" s="433"/>
      <c r="H32" s="433"/>
      <c r="I32" s="433"/>
      <c r="J32" s="433"/>
      <c r="K32" s="433"/>
      <c r="L32" s="433"/>
      <c r="M32" s="442"/>
      <c r="N32" s="445"/>
      <c r="O32" s="433"/>
    </row>
    <row r="33" spans="1:15" ht="15.75" customHeight="1">
      <c r="A33" s="451"/>
      <c r="B33" s="133"/>
      <c r="C33" s="441"/>
      <c r="D33" s="441"/>
      <c r="E33" s="111"/>
      <c r="F33" s="441"/>
      <c r="G33" s="441"/>
      <c r="H33" s="441"/>
      <c r="I33" s="441"/>
      <c r="J33" s="441"/>
      <c r="K33" s="441"/>
      <c r="L33" s="441"/>
      <c r="M33" s="441">
        <f>SUM(F33:L34)</f>
        <v>0</v>
      </c>
      <c r="N33" s="444"/>
      <c r="O33" s="441"/>
    </row>
    <row r="34" spans="1:15" ht="15.75" customHeight="1">
      <c r="A34" s="451"/>
      <c r="B34" s="133"/>
      <c r="C34" s="433"/>
      <c r="D34" s="433"/>
      <c r="E34" s="112"/>
      <c r="F34" s="433"/>
      <c r="G34" s="433"/>
      <c r="H34" s="433"/>
      <c r="I34" s="433"/>
      <c r="J34" s="433"/>
      <c r="K34" s="433"/>
      <c r="L34" s="433"/>
      <c r="M34" s="442"/>
      <c r="N34" s="445"/>
      <c r="O34" s="433"/>
    </row>
    <row r="35" spans="1:15" ht="12" customHeight="1">
      <c r="A35" s="451"/>
      <c r="B35" s="133"/>
      <c r="C35" s="17" t="s">
        <v>92</v>
      </c>
      <c r="D35" s="18"/>
      <c r="E35" s="18"/>
      <c r="F35" s="18"/>
      <c r="G35" s="18"/>
      <c r="H35" s="18"/>
      <c r="I35" s="18"/>
      <c r="J35" s="18"/>
      <c r="K35" s="18"/>
      <c r="L35" s="18"/>
      <c r="M35" s="18"/>
      <c r="N35" s="18"/>
      <c r="O35" s="18"/>
    </row>
    <row r="36" spans="1:15">
      <c r="A36" s="451"/>
      <c r="B36" s="133"/>
      <c r="C36" s="17" t="s">
        <v>93</v>
      </c>
    </row>
    <row r="37" spans="1:15">
      <c r="A37" s="451"/>
      <c r="B37" s="133"/>
      <c r="C37" s="39" t="s">
        <v>94</v>
      </c>
    </row>
    <row r="38" spans="1:15">
      <c r="A38" s="132"/>
      <c r="B38" s="132"/>
    </row>
    <row r="39" spans="1:15">
      <c r="A39" s="132"/>
      <c r="B39" s="132"/>
    </row>
    <row r="40" spans="1:15">
      <c r="A40" s="132"/>
      <c r="B40" s="132"/>
    </row>
  </sheetData>
  <mergeCells count="182">
    <mergeCell ref="K33:K34"/>
    <mergeCell ref="K3:K6"/>
    <mergeCell ref="K7:K8"/>
    <mergeCell ref="K9:K10"/>
    <mergeCell ref="K11:K12"/>
    <mergeCell ref="K13:K14"/>
    <mergeCell ref="K15:K16"/>
    <mergeCell ref="K17:K18"/>
    <mergeCell ref="K19:K20"/>
    <mergeCell ref="K21:K22"/>
    <mergeCell ref="A1:A37"/>
    <mergeCell ref="C33:C34"/>
    <mergeCell ref="C2:C6"/>
    <mergeCell ref="D17:D18"/>
    <mergeCell ref="D31:D32"/>
    <mergeCell ref="N31:N32"/>
    <mergeCell ref="D2:D6"/>
    <mergeCell ref="F2:M2"/>
    <mergeCell ref="O2:O6"/>
    <mergeCell ref="M3:M6"/>
    <mergeCell ref="N2:N6"/>
    <mergeCell ref="F3:F6"/>
    <mergeCell ref="G3:G6"/>
    <mergeCell ref="L3:L6"/>
    <mergeCell ref="N33:N34"/>
    <mergeCell ref="C21:C22"/>
    <mergeCell ref="C29:C30"/>
    <mergeCell ref="I19:I20"/>
    <mergeCell ref="J19:J20"/>
    <mergeCell ref="I3:I6"/>
    <mergeCell ref="J3:J6"/>
    <mergeCell ref="N25:N26"/>
    <mergeCell ref="N27:N28"/>
    <mergeCell ref="N29:N30"/>
    <mergeCell ref="C25:C26"/>
    <mergeCell ref="D23:D24"/>
    <mergeCell ref="H3:H6"/>
    <mergeCell ref="C9:C10"/>
    <mergeCell ref="C11:C12"/>
    <mergeCell ref="C15:C16"/>
    <mergeCell ref="C23:C24"/>
    <mergeCell ref="C31:C32"/>
    <mergeCell ref="D11:D12"/>
    <mergeCell ref="F11:F12"/>
    <mergeCell ref="G11:G12"/>
    <mergeCell ref="H11:H12"/>
    <mergeCell ref="D9:D10"/>
    <mergeCell ref="F9:F10"/>
    <mergeCell ref="G9:G10"/>
    <mergeCell ref="C17:C18"/>
    <mergeCell ref="C19:C20"/>
    <mergeCell ref="D15:D16"/>
    <mergeCell ref="D29:D30"/>
    <mergeCell ref="C27:C28"/>
    <mergeCell ref="F15:F16"/>
    <mergeCell ref="G15:G16"/>
    <mergeCell ref="F7:F8"/>
    <mergeCell ref="G7:G8"/>
    <mergeCell ref="L15:L16"/>
    <mergeCell ref="L17:L18"/>
    <mergeCell ref="H7:H8"/>
    <mergeCell ref="I7:I8"/>
    <mergeCell ref="J7:J8"/>
    <mergeCell ref="J9:J10"/>
    <mergeCell ref="I9:I10"/>
    <mergeCell ref="H9:H10"/>
    <mergeCell ref="L9:L10"/>
    <mergeCell ref="H15:H16"/>
    <mergeCell ref="J15:J16"/>
    <mergeCell ref="L11:L12"/>
    <mergeCell ref="J11:J12"/>
    <mergeCell ref="L13:L14"/>
    <mergeCell ref="G13:G14"/>
    <mergeCell ref="H13:H14"/>
    <mergeCell ref="I13:I14"/>
    <mergeCell ref="J13:J14"/>
    <mergeCell ref="O7:O8"/>
    <mergeCell ref="N7:N8"/>
    <mergeCell ref="M17:M18"/>
    <mergeCell ref="O17:O18"/>
    <mergeCell ref="M11:M12"/>
    <mergeCell ref="O11:O12"/>
    <mergeCell ref="N9:N10"/>
    <mergeCell ref="M9:M10"/>
    <mergeCell ref="O9:O10"/>
    <mergeCell ref="N11:N12"/>
    <mergeCell ref="M7:M8"/>
    <mergeCell ref="O15:O16"/>
    <mergeCell ref="O13:O14"/>
    <mergeCell ref="N15:N16"/>
    <mergeCell ref="M15:M16"/>
    <mergeCell ref="M13:M14"/>
    <mergeCell ref="N13:N14"/>
    <mergeCell ref="L7:L8"/>
    <mergeCell ref="I11:I12"/>
    <mergeCell ref="I15:I16"/>
    <mergeCell ref="F17:F18"/>
    <mergeCell ref="G17:G18"/>
    <mergeCell ref="N19:N20"/>
    <mergeCell ref="N21:N22"/>
    <mergeCell ref="J21:J22"/>
    <mergeCell ref="F19:F20"/>
    <mergeCell ref="G19:G20"/>
    <mergeCell ref="H19:H20"/>
    <mergeCell ref="H17:H18"/>
    <mergeCell ref="N17:N18"/>
    <mergeCell ref="J17:J18"/>
    <mergeCell ref="M19:M20"/>
    <mergeCell ref="I17:I18"/>
    <mergeCell ref="M21:M22"/>
    <mergeCell ref="L19:L20"/>
    <mergeCell ref="F21:F22"/>
    <mergeCell ref="G21:G22"/>
    <mergeCell ref="H21:H22"/>
    <mergeCell ref="I21:I22"/>
    <mergeCell ref="D19:D20"/>
    <mergeCell ref="O21:O22"/>
    <mergeCell ref="O23:O24"/>
    <mergeCell ref="M23:M24"/>
    <mergeCell ref="O25:O26"/>
    <mergeCell ref="L25:L26"/>
    <mergeCell ref="L23:L24"/>
    <mergeCell ref="F23:F24"/>
    <mergeCell ref="G23:G24"/>
    <mergeCell ref="G25:G26"/>
    <mergeCell ref="L21:L22"/>
    <mergeCell ref="J25:J26"/>
    <mergeCell ref="F25:F26"/>
    <mergeCell ref="O19:O20"/>
    <mergeCell ref="D21:D22"/>
    <mergeCell ref="N23:N24"/>
    <mergeCell ref="H25:H26"/>
    <mergeCell ref="K23:K24"/>
    <mergeCell ref="K25:K26"/>
    <mergeCell ref="I29:I30"/>
    <mergeCell ref="J29:J30"/>
    <mergeCell ref="L29:L30"/>
    <mergeCell ref="J27:J28"/>
    <mergeCell ref="D27:D28"/>
    <mergeCell ref="G29:G30"/>
    <mergeCell ref="M25:M26"/>
    <mergeCell ref="O33:O34"/>
    <mergeCell ref="O27:O28"/>
    <mergeCell ref="F31:F32"/>
    <mergeCell ref="G31:G32"/>
    <mergeCell ref="H31:H32"/>
    <mergeCell ref="I31:I32"/>
    <mergeCell ref="M27:M28"/>
    <mergeCell ref="F29:F30"/>
    <mergeCell ref="O31:O32"/>
    <mergeCell ref="F27:F28"/>
    <mergeCell ref="G27:G28"/>
    <mergeCell ref="H29:H30"/>
    <mergeCell ref="O29:O30"/>
    <mergeCell ref="I25:I26"/>
    <mergeCell ref="K27:K28"/>
    <mergeCell ref="K29:K30"/>
    <mergeCell ref="K31:K32"/>
    <mergeCell ref="C1:D1"/>
    <mergeCell ref="I27:I28"/>
    <mergeCell ref="I33:I34"/>
    <mergeCell ref="J33:J34"/>
    <mergeCell ref="M31:M32"/>
    <mergeCell ref="H23:H24"/>
    <mergeCell ref="I23:I24"/>
    <mergeCell ref="J23:J24"/>
    <mergeCell ref="H27:H28"/>
    <mergeCell ref="M33:M34"/>
    <mergeCell ref="L31:L32"/>
    <mergeCell ref="L27:L28"/>
    <mergeCell ref="D33:D34"/>
    <mergeCell ref="F33:F34"/>
    <mergeCell ref="G33:G34"/>
    <mergeCell ref="H33:H34"/>
    <mergeCell ref="L33:L34"/>
    <mergeCell ref="J31:J32"/>
    <mergeCell ref="M29:M30"/>
    <mergeCell ref="E1:F1"/>
    <mergeCell ref="C13:C14"/>
    <mergeCell ref="D13:D14"/>
    <mergeCell ref="F13:F14"/>
    <mergeCell ref="D25:D26"/>
  </mergeCells>
  <phoneticPr fontId="6"/>
  <printOptions horizontalCentered="1" verticalCentered="1"/>
  <pageMargins left="0" right="0" top="0.55118110236220474" bottom="0.39370078740157483" header="0.39370078740157483" footer="0.31496062992125984"/>
  <pageSetup paperSize="9" scale="97" orientation="landscape" r:id="rId1"/>
  <headerFooter alignWithMargins="0">
    <oddHeader>&amp;R（私営幼保連携型認定こども園)</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view="pageBreakPreview" topLeftCell="A22" zoomScaleNormal="100" zoomScaleSheetLayoutView="100" workbookViewId="0">
      <selection activeCell="R1" sqref="R1"/>
    </sheetView>
  </sheetViews>
  <sheetFormatPr defaultColWidth="12" defaultRowHeight="13.5"/>
  <cols>
    <col min="1" max="1" width="3.6640625" style="41" customWidth="1"/>
    <col min="2" max="2" width="9.33203125" style="41" customWidth="1"/>
    <col min="3" max="3" width="16.33203125" style="41" customWidth="1"/>
    <col min="4" max="9" width="6.6640625" style="41" customWidth="1"/>
    <col min="10" max="10" width="8.5" style="41" customWidth="1"/>
    <col min="11" max="15" width="6.6640625" style="41" customWidth="1"/>
    <col min="16" max="16" width="8.6640625" style="41" customWidth="1"/>
    <col min="17" max="17" width="1" style="41" customWidth="1"/>
    <col min="18" max="16384" width="12" style="41"/>
  </cols>
  <sheetData>
    <row r="1" spans="1:17" s="59" customFormat="1" ht="16.5" customHeight="1">
      <c r="A1" s="62" t="s">
        <v>150</v>
      </c>
      <c r="B1" s="60"/>
      <c r="C1" s="61"/>
      <c r="D1" s="61"/>
      <c r="E1" s="61"/>
      <c r="F1" s="61"/>
      <c r="G1" s="61"/>
      <c r="H1" s="61"/>
      <c r="I1" s="61"/>
      <c r="J1" s="61"/>
      <c r="K1" s="61"/>
      <c r="L1" s="61"/>
      <c r="M1" s="61"/>
      <c r="N1" s="61"/>
      <c r="O1" s="61"/>
      <c r="P1" s="61"/>
      <c r="Q1" s="60"/>
    </row>
    <row r="2" spans="1:17" ht="16.5" customHeight="1">
      <c r="A2" s="42"/>
      <c r="B2" s="43" t="s">
        <v>149</v>
      </c>
      <c r="C2" s="42"/>
      <c r="D2" s="42"/>
      <c r="E2" s="42"/>
      <c r="F2" s="42"/>
      <c r="G2" s="42"/>
      <c r="H2" s="42"/>
      <c r="I2" s="42"/>
      <c r="J2" s="42"/>
      <c r="K2" s="42"/>
      <c r="L2" s="42"/>
      <c r="M2" s="42"/>
      <c r="N2" s="42"/>
      <c r="O2" s="42"/>
      <c r="P2" s="42"/>
      <c r="Q2" s="42"/>
    </row>
    <row r="3" spans="1:17" ht="16.5" customHeight="1">
      <c r="A3" s="42"/>
      <c r="B3" s="43"/>
      <c r="C3" s="466" t="s">
        <v>148</v>
      </c>
      <c r="D3" s="467"/>
      <c r="E3" s="468"/>
      <c r="F3" s="74" t="s">
        <v>147</v>
      </c>
      <c r="G3" s="72"/>
      <c r="H3" s="48" t="s">
        <v>130</v>
      </c>
      <c r="I3" s="72" t="s">
        <v>146</v>
      </c>
      <c r="J3" s="73" t="s">
        <v>129</v>
      </c>
      <c r="K3" s="73" t="s">
        <v>145</v>
      </c>
      <c r="L3" s="73" t="s">
        <v>144</v>
      </c>
      <c r="M3" s="72"/>
      <c r="N3" s="73" t="s">
        <v>130</v>
      </c>
      <c r="O3" s="72"/>
      <c r="P3" s="71" t="s">
        <v>143</v>
      </c>
      <c r="Q3" s="42"/>
    </row>
    <row r="4" spans="1:17" ht="16.5" customHeight="1">
      <c r="A4" s="42"/>
      <c r="B4" s="43"/>
      <c r="C4" s="469" t="s">
        <v>142</v>
      </c>
      <c r="D4" s="470"/>
      <c r="E4" s="471"/>
      <c r="F4" s="51"/>
      <c r="G4" s="54"/>
      <c r="H4" s="46"/>
      <c r="I4" s="70" t="s">
        <v>110</v>
      </c>
      <c r="J4" s="48" t="s">
        <v>109</v>
      </c>
      <c r="K4" s="48" t="s">
        <v>108</v>
      </c>
      <c r="L4" s="54"/>
      <c r="M4" s="54"/>
      <c r="N4" s="54"/>
      <c r="O4" s="54"/>
      <c r="P4" s="53"/>
      <c r="Q4" s="42"/>
    </row>
    <row r="5" spans="1:17" ht="16.5" customHeight="1">
      <c r="A5" s="42"/>
      <c r="B5" s="43"/>
      <c r="C5" s="469" t="s">
        <v>141</v>
      </c>
      <c r="D5" s="470"/>
      <c r="E5" s="471"/>
      <c r="F5" s="458"/>
      <c r="G5" s="459"/>
      <c r="H5" s="459"/>
      <c r="I5" s="69" t="s">
        <v>140</v>
      </c>
      <c r="J5" s="69"/>
      <c r="K5" s="69"/>
      <c r="L5" s="459" t="s">
        <v>139</v>
      </c>
      <c r="M5" s="459"/>
      <c r="N5" s="459"/>
      <c r="O5" s="459"/>
      <c r="P5" s="68" t="s">
        <v>40</v>
      </c>
      <c r="Q5" s="42"/>
    </row>
    <row r="6" spans="1:17" ht="16.5" customHeight="1">
      <c r="A6" s="42"/>
      <c r="B6" s="43"/>
      <c r="C6" s="42"/>
      <c r="D6" s="42"/>
      <c r="E6" s="42"/>
      <c r="F6" s="42"/>
      <c r="G6" s="42"/>
      <c r="H6" s="42"/>
      <c r="I6" s="42"/>
      <c r="J6" s="42"/>
      <c r="K6" s="42"/>
      <c r="L6" s="42"/>
      <c r="M6" s="42"/>
      <c r="N6" s="42"/>
      <c r="O6" s="42"/>
      <c r="P6" s="42"/>
      <c r="Q6" s="42"/>
    </row>
    <row r="7" spans="1:17" ht="16.5" customHeight="1">
      <c r="A7" s="42"/>
      <c r="B7" s="43" t="s">
        <v>34</v>
      </c>
      <c r="C7" s="42"/>
      <c r="D7" s="42"/>
      <c r="E7" s="42"/>
      <c r="F7" s="42"/>
      <c r="G7" s="42"/>
      <c r="H7" s="42"/>
      <c r="I7" s="42"/>
      <c r="J7" s="42"/>
      <c r="K7" s="42"/>
      <c r="L7" s="42"/>
      <c r="M7" s="42"/>
      <c r="N7" s="42"/>
      <c r="O7" s="42"/>
      <c r="P7" s="42"/>
      <c r="Q7" s="42"/>
    </row>
    <row r="8" spans="1:17" ht="16.5" customHeight="1">
      <c r="A8" s="42"/>
      <c r="B8" s="43"/>
      <c r="C8" s="67"/>
      <c r="D8" s="458" t="s">
        <v>138</v>
      </c>
      <c r="E8" s="459"/>
      <c r="F8" s="459"/>
      <c r="G8" s="463"/>
      <c r="H8" s="464" t="s">
        <v>137</v>
      </c>
      <c r="I8" s="464"/>
      <c r="J8" s="464"/>
      <c r="K8" s="464"/>
      <c r="L8" s="464"/>
      <c r="M8" s="464"/>
      <c r="N8" s="464"/>
      <c r="O8" s="464"/>
      <c r="P8" s="465"/>
      <c r="Q8" s="42"/>
    </row>
    <row r="9" spans="1:17" ht="16.5" customHeight="1">
      <c r="A9" s="42"/>
      <c r="B9" s="43"/>
      <c r="C9" s="116" t="s">
        <v>206</v>
      </c>
      <c r="D9" s="458"/>
      <c r="E9" s="459"/>
      <c r="F9" s="459"/>
      <c r="G9" s="463"/>
      <c r="H9" s="464"/>
      <c r="I9" s="464"/>
      <c r="J9" s="464"/>
      <c r="K9" s="464"/>
      <c r="L9" s="464"/>
      <c r="M9" s="464"/>
      <c r="N9" s="464"/>
      <c r="O9" s="464"/>
      <c r="P9" s="465"/>
      <c r="Q9" s="42"/>
    </row>
    <row r="10" spans="1:17" ht="16.5" customHeight="1">
      <c r="A10" s="42"/>
      <c r="B10" s="43"/>
      <c r="C10" s="117" t="s">
        <v>205</v>
      </c>
      <c r="D10" s="458"/>
      <c r="E10" s="459"/>
      <c r="F10" s="459"/>
      <c r="G10" s="463"/>
      <c r="H10" s="465"/>
      <c r="I10" s="465"/>
      <c r="J10" s="465"/>
      <c r="K10" s="465"/>
      <c r="L10" s="465"/>
      <c r="M10" s="465"/>
      <c r="N10" s="465"/>
      <c r="O10" s="465"/>
      <c r="P10" s="465"/>
      <c r="Q10" s="42"/>
    </row>
    <row r="11" spans="1:17" ht="16.5" customHeight="1">
      <c r="A11" s="42"/>
      <c r="B11" s="43"/>
      <c r="C11" s="42"/>
      <c r="D11" s="42"/>
      <c r="E11" s="42"/>
      <c r="F11" s="42"/>
      <c r="G11" s="42"/>
      <c r="H11" s="42"/>
      <c r="I11" s="42"/>
      <c r="J11" s="42"/>
      <c r="K11" s="42"/>
      <c r="L11" s="42"/>
      <c r="M11" s="42"/>
      <c r="N11" s="42"/>
      <c r="O11" s="42"/>
      <c r="P11" s="42"/>
      <c r="Q11" s="42"/>
    </row>
    <row r="12" spans="1:17" ht="16.5" customHeight="1">
      <c r="A12" s="42"/>
      <c r="B12" s="43" t="s">
        <v>35</v>
      </c>
      <c r="C12" s="42"/>
      <c r="D12" s="42"/>
      <c r="E12" s="42"/>
      <c r="F12" s="42"/>
      <c r="G12" s="42"/>
      <c r="H12" s="42"/>
      <c r="I12" s="42"/>
      <c r="J12" s="42"/>
      <c r="K12" s="42"/>
      <c r="L12" s="42"/>
      <c r="M12" s="42"/>
      <c r="N12" s="42"/>
      <c r="O12" s="42"/>
      <c r="P12" s="42"/>
      <c r="Q12" s="42"/>
    </row>
    <row r="13" spans="1:17" ht="16.5" customHeight="1">
      <c r="A13" s="42"/>
      <c r="B13" s="43"/>
      <c r="C13" s="52" t="s">
        <v>115</v>
      </c>
      <c r="D13" s="458" t="s">
        <v>136</v>
      </c>
      <c r="E13" s="459"/>
      <c r="F13" s="459"/>
      <c r="G13" s="459"/>
      <c r="H13" s="459"/>
      <c r="I13" s="459"/>
      <c r="J13" s="459"/>
      <c r="K13" s="459"/>
      <c r="L13" s="463"/>
      <c r="M13" s="458" t="s">
        <v>135</v>
      </c>
      <c r="N13" s="459"/>
      <c r="O13" s="463"/>
      <c r="P13" s="42"/>
      <c r="Q13" s="42"/>
    </row>
    <row r="14" spans="1:17" ht="16.5" customHeight="1">
      <c r="A14" s="42"/>
      <c r="B14" s="43"/>
      <c r="C14" s="66" t="s">
        <v>134</v>
      </c>
      <c r="D14" s="51"/>
      <c r="E14" s="48" t="s">
        <v>130</v>
      </c>
      <c r="F14" s="54"/>
      <c r="G14" s="48" t="s">
        <v>129</v>
      </c>
      <c r="H14" s="45" t="s">
        <v>131</v>
      </c>
      <c r="I14" s="54"/>
      <c r="J14" s="48" t="s">
        <v>130</v>
      </c>
      <c r="K14" s="54"/>
      <c r="L14" s="48" t="s">
        <v>129</v>
      </c>
      <c r="M14" s="458"/>
      <c r="N14" s="459"/>
      <c r="O14" s="65" t="s">
        <v>40</v>
      </c>
      <c r="P14" s="42"/>
      <c r="Q14" s="42"/>
    </row>
    <row r="15" spans="1:17" ht="16.5" customHeight="1">
      <c r="A15" s="42"/>
      <c r="B15" s="43"/>
      <c r="C15" s="52" t="s">
        <v>133</v>
      </c>
      <c r="D15" s="51"/>
      <c r="E15" s="48" t="s">
        <v>130</v>
      </c>
      <c r="F15" s="54"/>
      <c r="G15" s="48" t="s">
        <v>129</v>
      </c>
      <c r="H15" s="48" t="s">
        <v>131</v>
      </c>
      <c r="I15" s="54"/>
      <c r="J15" s="48" t="s">
        <v>130</v>
      </c>
      <c r="K15" s="54"/>
      <c r="L15" s="48" t="s">
        <v>129</v>
      </c>
      <c r="M15" s="458"/>
      <c r="N15" s="459"/>
      <c r="O15" s="47" t="s">
        <v>40</v>
      </c>
      <c r="P15" s="42"/>
      <c r="Q15" s="42"/>
    </row>
    <row r="16" spans="1:17" ht="16.5" customHeight="1">
      <c r="A16" s="42"/>
      <c r="B16" s="43"/>
      <c r="C16" s="64" t="s">
        <v>132</v>
      </c>
      <c r="D16" s="51"/>
      <c r="E16" s="48" t="s">
        <v>130</v>
      </c>
      <c r="F16" s="54"/>
      <c r="G16" s="48" t="s">
        <v>129</v>
      </c>
      <c r="H16" s="48" t="s">
        <v>131</v>
      </c>
      <c r="I16" s="54"/>
      <c r="J16" s="48" t="s">
        <v>130</v>
      </c>
      <c r="K16" s="54"/>
      <c r="L16" s="48" t="s">
        <v>129</v>
      </c>
      <c r="M16" s="458"/>
      <c r="N16" s="459"/>
      <c r="O16" s="63" t="s">
        <v>40</v>
      </c>
      <c r="P16" s="42"/>
      <c r="Q16" s="42"/>
    </row>
    <row r="17" spans="1:17" ht="16.5" customHeight="1">
      <c r="A17" s="42"/>
      <c r="B17" s="43"/>
      <c r="C17" s="42"/>
      <c r="D17" s="42"/>
      <c r="E17" s="42"/>
      <c r="F17" s="42"/>
      <c r="G17" s="42"/>
      <c r="H17" s="42"/>
      <c r="I17" s="42"/>
      <c r="J17" s="42"/>
      <c r="K17" s="42"/>
      <c r="L17" s="42"/>
      <c r="M17" s="42"/>
      <c r="N17" s="42"/>
      <c r="O17" s="42"/>
      <c r="P17" s="42"/>
      <c r="Q17" s="42"/>
    </row>
    <row r="18" spans="1:17" s="59" customFormat="1" ht="16.5" customHeight="1">
      <c r="A18" s="62" t="s">
        <v>36</v>
      </c>
      <c r="B18" s="60"/>
      <c r="C18" s="61"/>
      <c r="D18" s="61"/>
      <c r="E18" s="61"/>
      <c r="F18" s="61"/>
      <c r="G18" s="61"/>
      <c r="H18" s="61"/>
      <c r="I18" s="61"/>
      <c r="J18" s="61"/>
      <c r="K18" s="61"/>
      <c r="L18" s="61"/>
      <c r="M18" s="61"/>
      <c r="N18" s="61"/>
      <c r="O18" s="61"/>
      <c r="P18" s="61"/>
      <c r="Q18" s="60"/>
    </row>
    <row r="19" spans="1:17" ht="16.5" customHeight="1">
      <c r="A19" s="42"/>
      <c r="B19" s="43" t="s">
        <v>128</v>
      </c>
      <c r="C19" s="43"/>
      <c r="D19" s="42"/>
      <c r="E19" s="42"/>
      <c r="F19" s="42"/>
      <c r="G19" s="42"/>
      <c r="H19" s="42"/>
      <c r="I19" s="42"/>
      <c r="J19" s="44" t="s">
        <v>342</v>
      </c>
      <c r="K19" s="44"/>
      <c r="L19" s="44" t="s">
        <v>101</v>
      </c>
      <c r="M19" s="44"/>
      <c r="N19" s="44" t="s">
        <v>106</v>
      </c>
      <c r="O19" s="44"/>
      <c r="P19" s="44" t="s">
        <v>41</v>
      </c>
      <c r="Q19" s="42"/>
    </row>
    <row r="20" spans="1:17" ht="16.5" customHeight="1">
      <c r="A20" s="42"/>
      <c r="B20" s="43" t="s">
        <v>127</v>
      </c>
      <c r="C20" s="43"/>
      <c r="D20" s="42"/>
      <c r="E20" s="42"/>
      <c r="F20" s="42"/>
      <c r="G20" s="42"/>
      <c r="H20" s="42"/>
      <c r="I20" s="42"/>
      <c r="J20" s="44" t="s">
        <v>126</v>
      </c>
      <c r="K20" s="460"/>
      <c r="L20" s="460"/>
      <c r="M20" s="460"/>
      <c r="N20" s="460"/>
      <c r="O20" s="460"/>
      <c r="P20" s="44" t="s">
        <v>125</v>
      </c>
      <c r="Q20" s="42"/>
    </row>
    <row r="21" spans="1:17" ht="16.5" customHeight="1">
      <c r="A21" s="42"/>
      <c r="B21" s="43" t="s">
        <v>124</v>
      </c>
      <c r="C21" s="43"/>
      <c r="D21" s="42"/>
      <c r="E21" s="42"/>
      <c r="F21" s="42"/>
      <c r="G21" s="42"/>
      <c r="H21" s="42"/>
      <c r="I21" s="42"/>
      <c r="J21" s="44" t="s">
        <v>342</v>
      </c>
      <c r="K21" s="44"/>
      <c r="L21" s="44" t="s">
        <v>101</v>
      </c>
      <c r="M21" s="44"/>
      <c r="N21" s="44" t="s">
        <v>106</v>
      </c>
      <c r="O21" s="44"/>
      <c r="P21" s="44" t="s">
        <v>41</v>
      </c>
      <c r="Q21" s="42"/>
    </row>
    <row r="22" spans="1:17" ht="16.5" customHeight="1">
      <c r="A22" s="42"/>
      <c r="B22" s="43" t="s">
        <v>123</v>
      </c>
      <c r="C22" s="43"/>
      <c r="D22" s="42"/>
      <c r="E22" s="42"/>
      <c r="F22" s="42"/>
      <c r="G22" s="42"/>
      <c r="H22" s="42"/>
      <c r="I22" s="42"/>
      <c r="J22" s="44" t="s">
        <v>342</v>
      </c>
      <c r="K22" s="44"/>
      <c r="L22" s="44" t="s">
        <v>101</v>
      </c>
      <c r="M22" s="44"/>
      <c r="N22" s="44" t="s">
        <v>106</v>
      </c>
      <c r="O22" s="44"/>
      <c r="P22" s="44" t="s">
        <v>41</v>
      </c>
      <c r="Q22" s="42"/>
    </row>
    <row r="23" spans="1:17" ht="16.5" customHeight="1">
      <c r="A23" s="42"/>
      <c r="B23" s="43" t="s">
        <v>122</v>
      </c>
      <c r="C23" s="43"/>
      <c r="D23" s="42"/>
      <c r="E23" s="42"/>
      <c r="F23" s="42"/>
      <c r="G23" s="42"/>
      <c r="H23" s="42"/>
      <c r="I23" s="42"/>
      <c r="J23" s="44" t="s">
        <v>342</v>
      </c>
      <c r="K23" s="44"/>
      <c r="L23" s="44" t="s">
        <v>101</v>
      </c>
      <c r="M23" s="44"/>
      <c r="N23" s="44" t="s">
        <v>106</v>
      </c>
      <c r="O23" s="44"/>
      <c r="P23" s="44" t="s">
        <v>41</v>
      </c>
      <c r="Q23" s="42"/>
    </row>
    <row r="24" spans="1:17" ht="16.5" customHeight="1">
      <c r="A24" s="42"/>
      <c r="B24" s="43" t="s">
        <v>121</v>
      </c>
      <c r="C24" s="43"/>
      <c r="D24" s="42"/>
      <c r="E24" s="42"/>
      <c r="F24" s="42"/>
      <c r="G24" s="42"/>
      <c r="H24" s="42"/>
      <c r="I24" s="42"/>
      <c r="J24" s="44" t="s">
        <v>342</v>
      </c>
      <c r="K24" s="44"/>
      <c r="L24" s="44" t="s">
        <v>101</v>
      </c>
      <c r="M24" s="44"/>
      <c r="N24" s="44" t="s">
        <v>106</v>
      </c>
      <c r="O24" s="44"/>
      <c r="P24" s="44" t="s">
        <v>41</v>
      </c>
      <c r="Q24" s="42"/>
    </row>
    <row r="25" spans="1:17" ht="16.5" customHeight="1">
      <c r="A25" s="42"/>
      <c r="B25" s="43" t="s">
        <v>120</v>
      </c>
      <c r="C25" s="43"/>
      <c r="D25" s="42"/>
      <c r="E25" s="42"/>
      <c r="F25" s="42"/>
      <c r="G25" s="42"/>
      <c r="H25" s="42"/>
      <c r="I25" s="42"/>
      <c r="J25" s="44" t="s">
        <v>342</v>
      </c>
      <c r="K25" s="44"/>
      <c r="L25" s="44" t="s">
        <v>101</v>
      </c>
      <c r="M25" s="44"/>
      <c r="N25" s="44" t="s">
        <v>106</v>
      </c>
      <c r="O25" s="44"/>
      <c r="P25" s="44" t="s">
        <v>41</v>
      </c>
      <c r="Q25" s="42"/>
    </row>
    <row r="26" spans="1:17" ht="16.5" customHeight="1">
      <c r="A26" s="42"/>
      <c r="B26" s="43" t="s">
        <v>119</v>
      </c>
      <c r="C26" s="43"/>
      <c r="D26" s="42"/>
      <c r="E26" s="42"/>
      <c r="F26" s="42"/>
      <c r="G26" s="42"/>
      <c r="H26" s="42"/>
      <c r="I26" s="42"/>
      <c r="J26" s="44"/>
      <c r="K26" s="44"/>
      <c r="L26" s="44"/>
      <c r="M26" s="44"/>
      <c r="N26" s="44" t="s">
        <v>106</v>
      </c>
      <c r="O26" s="44"/>
      <c r="P26" s="44" t="s">
        <v>63</v>
      </c>
      <c r="Q26" s="42"/>
    </row>
    <row r="27" spans="1:17" ht="16.5" customHeight="1">
      <c r="A27" s="42"/>
      <c r="B27" s="43" t="s">
        <v>37</v>
      </c>
      <c r="C27" s="42"/>
      <c r="D27" s="42"/>
      <c r="E27" s="42"/>
      <c r="F27" s="42"/>
      <c r="G27" s="42"/>
      <c r="H27" s="42"/>
      <c r="I27" s="42"/>
      <c r="J27" s="42"/>
      <c r="K27" s="42"/>
      <c r="L27" s="42"/>
      <c r="M27" s="42"/>
      <c r="N27" s="42"/>
      <c r="O27" s="42"/>
      <c r="P27" s="42"/>
      <c r="Q27" s="42"/>
    </row>
    <row r="28" spans="1:17" ht="16.5" customHeight="1">
      <c r="A28" s="42"/>
      <c r="B28" s="43"/>
      <c r="C28" s="42"/>
      <c r="D28" s="42"/>
      <c r="E28" s="42"/>
      <c r="F28" s="42"/>
      <c r="G28" s="42"/>
      <c r="H28" s="42"/>
      <c r="I28" s="42"/>
      <c r="J28" s="42"/>
      <c r="K28" s="42"/>
      <c r="L28" s="42"/>
      <c r="M28" s="42"/>
      <c r="N28" s="42"/>
      <c r="O28" s="42"/>
      <c r="P28" s="44" t="s">
        <v>118</v>
      </c>
      <c r="Q28" s="42"/>
    </row>
    <row r="29" spans="1:17" ht="16.5" customHeight="1">
      <c r="A29" s="42"/>
      <c r="B29" s="42"/>
      <c r="C29" s="56" t="s">
        <v>38</v>
      </c>
      <c r="D29" s="56">
        <v>4</v>
      </c>
      <c r="E29" s="56">
        <v>5</v>
      </c>
      <c r="F29" s="56">
        <v>6</v>
      </c>
      <c r="G29" s="56">
        <v>7</v>
      </c>
      <c r="H29" s="56">
        <v>8</v>
      </c>
      <c r="I29" s="56">
        <v>9</v>
      </c>
      <c r="J29" s="56">
        <v>10</v>
      </c>
      <c r="K29" s="56">
        <v>11</v>
      </c>
      <c r="L29" s="56">
        <v>12</v>
      </c>
      <c r="M29" s="56">
        <v>1</v>
      </c>
      <c r="N29" s="56">
        <v>2</v>
      </c>
      <c r="O29" s="56">
        <v>3</v>
      </c>
      <c r="P29" s="56" t="s">
        <v>39</v>
      </c>
      <c r="Q29" s="42"/>
    </row>
    <row r="30" spans="1:17" ht="16.5" customHeight="1">
      <c r="A30" s="42"/>
      <c r="B30" s="42"/>
      <c r="C30" s="198">
        <f>+表紙!C4-1</f>
        <v>5</v>
      </c>
      <c r="D30" s="58"/>
      <c r="E30" s="58"/>
      <c r="F30" s="58"/>
      <c r="G30" s="58"/>
      <c r="H30" s="58"/>
      <c r="I30" s="58"/>
      <c r="J30" s="58"/>
      <c r="K30" s="58"/>
      <c r="L30" s="58"/>
      <c r="M30" s="58"/>
      <c r="N30" s="58"/>
      <c r="O30" s="58"/>
      <c r="P30" s="56">
        <f>SUM(D30:O30)</f>
        <v>0</v>
      </c>
      <c r="Q30" s="42"/>
    </row>
    <row r="31" spans="1:17" ht="16.5" customHeight="1">
      <c r="A31" s="42"/>
      <c r="B31" s="42"/>
      <c r="C31" s="199">
        <f>+表紙!C4</f>
        <v>6</v>
      </c>
      <c r="D31" s="58"/>
      <c r="E31" s="58"/>
      <c r="F31" s="58"/>
      <c r="G31" s="58"/>
      <c r="H31" s="58"/>
      <c r="I31" s="58"/>
      <c r="J31" s="58"/>
      <c r="K31" s="58"/>
      <c r="L31" s="58"/>
      <c r="M31" s="58"/>
      <c r="N31" s="58"/>
      <c r="O31" s="58"/>
      <c r="P31" s="56">
        <f>SUM(D31:O31)</f>
        <v>0</v>
      </c>
      <c r="Q31" s="42"/>
    </row>
    <row r="32" spans="1:17" ht="16.5" customHeight="1">
      <c r="A32" s="42"/>
      <c r="B32" s="43"/>
      <c r="C32" s="42"/>
      <c r="D32" s="42"/>
      <c r="E32" s="42"/>
      <c r="F32" s="42"/>
      <c r="G32" s="42"/>
      <c r="H32" s="42"/>
      <c r="I32" s="42"/>
      <c r="J32" s="42"/>
      <c r="K32" s="42"/>
      <c r="L32" s="42"/>
      <c r="M32" s="42"/>
      <c r="N32" s="42"/>
      <c r="O32" s="42"/>
      <c r="P32" s="42"/>
      <c r="Q32" s="42"/>
    </row>
    <row r="33" spans="1:17" ht="16.5" customHeight="1">
      <c r="A33" s="42"/>
      <c r="B33" s="43" t="s">
        <v>61</v>
      </c>
      <c r="C33" s="42"/>
      <c r="D33" s="42"/>
      <c r="E33" s="42"/>
      <c r="F33" s="42"/>
      <c r="G33" s="42"/>
      <c r="H33" s="42"/>
      <c r="I33" s="42"/>
      <c r="J33" s="42"/>
      <c r="K33" s="42"/>
      <c r="L33" s="42"/>
      <c r="M33" s="42"/>
      <c r="N33" s="42"/>
      <c r="O33" s="42"/>
      <c r="P33" s="44" t="s">
        <v>117</v>
      </c>
      <c r="Q33" s="42"/>
    </row>
    <row r="34" spans="1:17" ht="16.5" customHeight="1">
      <c r="A34" s="42"/>
      <c r="B34" s="42"/>
      <c r="C34" s="56" t="s">
        <v>38</v>
      </c>
      <c r="D34" s="56">
        <v>4</v>
      </c>
      <c r="E34" s="56">
        <v>5</v>
      </c>
      <c r="F34" s="56">
        <v>6</v>
      </c>
      <c r="G34" s="56">
        <v>7</v>
      </c>
      <c r="H34" s="56">
        <v>8</v>
      </c>
      <c r="I34" s="56">
        <v>9</v>
      </c>
      <c r="J34" s="56">
        <v>10</v>
      </c>
      <c r="K34" s="56">
        <v>11</v>
      </c>
      <c r="L34" s="56">
        <v>12</v>
      </c>
      <c r="M34" s="56">
        <v>1</v>
      </c>
      <c r="N34" s="56">
        <v>2</v>
      </c>
      <c r="O34" s="56">
        <v>3</v>
      </c>
      <c r="P34" s="56" t="s">
        <v>39</v>
      </c>
      <c r="Q34" s="42"/>
    </row>
    <row r="35" spans="1:17" ht="16.5" customHeight="1">
      <c r="A35" s="42"/>
      <c r="B35" s="42"/>
      <c r="C35" s="198">
        <f>+表紙!C4-1</f>
        <v>5</v>
      </c>
      <c r="D35" s="57"/>
      <c r="E35" s="57"/>
      <c r="F35" s="57"/>
      <c r="G35" s="57"/>
      <c r="H35" s="57"/>
      <c r="I35" s="57"/>
      <c r="J35" s="57"/>
      <c r="K35" s="57"/>
      <c r="L35" s="57"/>
      <c r="M35" s="57"/>
      <c r="N35" s="57"/>
      <c r="O35" s="57"/>
      <c r="P35" s="56">
        <f>SUM(D35:O35)</f>
        <v>0</v>
      </c>
      <c r="Q35" s="42"/>
    </row>
    <row r="36" spans="1:17" ht="16.5" customHeight="1">
      <c r="A36" s="42"/>
      <c r="B36" s="42"/>
      <c r="C36" s="199">
        <f>+表紙!C4</f>
        <v>6</v>
      </c>
      <c r="D36" s="57"/>
      <c r="E36" s="57"/>
      <c r="F36" s="57"/>
      <c r="G36" s="57"/>
      <c r="H36" s="57"/>
      <c r="I36" s="57"/>
      <c r="J36" s="57"/>
      <c r="K36" s="57"/>
      <c r="L36" s="57"/>
      <c r="M36" s="57"/>
      <c r="N36" s="57"/>
      <c r="O36" s="57"/>
      <c r="P36" s="56">
        <f>SUM(D36:O36)</f>
        <v>0</v>
      </c>
      <c r="Q36" s="42"/>
    </row>
    <row r="37" spans="1:17" ht="16.5" customHeight="1">
      <c r="A37" s="42"/>
      <c r="B37" s="43"/>
      <c r="C37" s="72" t="s">
        <v>334</v>
      </c>
      <c r="D37" s="72"/>
      <c r="E37" s="72"/>
      <c r="F37" s="72"/>
      <c r="G37" s="72"/>
      <c r="H37" s="72"/>
      <c r="I37" s="72"/>
      <c r="J37" s="72"/>
      <c r="K37" s="72"/>
      <c r="L37" s="72"/>
      <c r="M37" s="72"/>
      <c r="N37" s="72"/>
      <c r="O37" s="72"/>
      <c r="P37" s="72"/>
      <c r="Q37" s="42"/>
    </row>
    <row r="38" spans="1:17" ht="16.5" customHeight="1">
      <c r="A38" s="42"/>
      <c r="B38" s="43" t="s">
        <v>116</v>
      </c>
      <c r="C38" s="42"/>
      <c r="D38" s="42"/>
      <c r="E38" s="42"/>
      <c r="F38" s="42"/>
      <c r="G38" s="42"/>
      <c r="H38" s="50" t="s">
        <v>110</v>
      </c>
      <c r="I38" s="44" t="s">
        <v>109</v>
      </c>
      <c r="J38" s="44" t="s">
        <v>108</v>
      </c>
      <c r="K38" s="42"/>
      <c r="L38" s="42"/>
      <c r="M38" s="42"/>
      <c r="N38" s="42"/>
      <c r="O38" s="42"/>
      <c r="P38" s="42"/>
      <c r="Q38" s="42"/>
    </row>
    <row r="39" spans="1:17" ht="16.5" customHeight="1">
      <c r="A39" s="42"/>
      <c r="B39" s="43" t="s">
        <v>62</v>
      </c>
      <c r="C39" s="42"/>
      <c r="D39" s="42"/>
      <c r="E39" s="42"/>
      <c r="F39" s="42"/>
      <c r="G39" s="42"/>
      <c r="H39" s="42"/>
      <c r="I39" s="42"/>
      <c r="J39" s="42"/>
      <c r="K39" s="42"/>
      <c r="L39" s="42"/>
      <c r="M39" s="42"/>
      <c r="N39" s="42"/>
      <c r="O39" s="42"/>
      <c r="P39" s="42"/>
      <c r="Q39" s="42"/>
    </row>
    <row r="40" spans="1:17" ht="16.5" customHeight="1">
      <c r="A40" s="42"/>
      <c r="B40" s="43"/>
      <c r="C40" s="52" t="s">
        <v>115</v>
      </c>
      <c r="D40" s="55" t="s">
        <v>343</v>
      </c>
      <c r="E40" s="54"/>
      <c r="F40" s="54" t="s">
        <v>114</v>
      </c>
      <c r="G40" s="54"/>
      <c r="H40" s="54"/>
      <c r="I40" s="54"/>
      <c r="J40" s="54"/>
      <c r="K40" s="54"/>
      <c r="L40" s="54"/>
      <c r="M40" s="54"/>
      <c r="N40" s="54"/>
      <c r="O40" s="53"/>
      <c r="P40" s="42"/>
      <c r="Q40" s="42"/>
    </row>
    <row r="41" spans="1:17" ht="16.5" customHeight="1">
      <c r="A41" s="42"/>
      <c r="B41" s="43"/>
      <c r="C41" s="52" t="s">
        <v>113</v>
      </c>
      <c r="D41" s="51"/>
      <c r="E41" s="48" t="s">
        <v>101</v>
      </c>
      <c r="F41" s="48"/>
      <c r="G41" s="48" t="s">
        <v>100</v>
      </c>
      <c r="H41" s="48"/>
      <c r="I41" s="47" t="s">
        <v>55</v>
      </c>
      <c r="J41" s="51"/>
      <c r="K41" s="48" t="s">
        <v>101</v>
      </c>
      <c r="L41" s="48"/>
      <c r="M41" s="48" t="s">
        <v>100</v>
      </c>
      <c r="N41" s="48"/>
      <c r="O41" s="47" t="s">
        <v>55</v>
      </c>
      <c r="P41" s="42"/>
      <c r="Q41" s="42"/>
    </row>
    <row r="42" spans="1:17" ht="16.5" customHeight="1">
      <c r="A42" s="42"/>
      <c r="B42" s="43"/>
      <c r="C42" s="52" t="s">
        <v>112</v>
      </c>
      <c r="D42" s="51"/>
      <c r="E42" s="48" t="s">
        <v>101</v>
      </c>
      <c r="F42" s="48"/>
      <c r="G42" s="48" t="s">
        <v>100</v>
      </c>
      <c r="H42" s="48"/>
      <c r="I42" s="47" t="s">
        <v>55</v>
      </c>
      <c r="J42" s="51"/>
      <c r="K42" s="48" t="s">
        <v>101</v>
      </c>
      <c r="L42" s="48"/>
      <c r="M42" s="48" t="s">
        <v>100</v>
      </c>
      <c r="N42" s="48"/>
      <c r="O42" s="47" t="s">
        <v>55</v>
      </c>
      <c r="P42" s="42"/>
      <c r="Q42" s="42"/>
    </row>
    <row r="43" spans="1:17" ht="16.5" customHeight="1">
      <c r="A43" s="42"/>
      <c r="B43" s="43" t="s">
        <v>111</v>
      </c>
      <c r="C43" s="42"/>
      <c r="D43" s="42"/>
      <c r="E43" s="42"/>
      <c r="F43" s="42"/>
      <c r="G43" s="42"/>
      <c r="H43" s="50" t="s">
        <v>110</v>
      </c>
      <c r="I43" s="44" t="s">
        <v>109</v>
      </c>
      <c r="J43" s="44" t="s">
        <v>108</v>
      </c>
      <c r="K43" s="42"/>
      <c r="L43" s="42"/>
      <c r="M43" s="42"/>
      <c r="N43" s="42"/>
      <c r="O43" s="42"/>
      <c r="P43" s="42"/>
      <c r="Q43" s="42"/>
    </row>
    <row r="44" spans="1:17" ht="16.5" customHeight="1">
      <c r="A44" s="42"/>
      <c r="B44" s="43" t="s">
        <v>107</v>
      </c>
      <c r="C44" s="42"/>
      <c r="D44" s="42"/>
      <c r="E44" s="42"/>
      <c r="F44" s="42"/>
      <c r="G44" s="46" t="s">
        <v>344</v>
      </c>
      <c r="H44" s="45"/>
      <c r="I44" s="45" t="s">
        <v>101</v>
      </c>
      <c r="J44" s="45"/>
      <c r="K44" s="45" t="s">
        <v>106</v>
      </c>
      <c r="L44" s="45" t="s">
        <v>105</v>
      </c>
      <c r="M44" s="45"/>
      <c r="N44" s="44" t="s">
        <v>100</v>
      </c>
      <c r="O44" s="44"/>
      <c r="P44" s="44"/>
      <c r="Q44" s="42"/>
    </row>
    <row r="45" spans="1:17" ht="16.5" customHeight="1">
      <c r="A45" s="42"/>
      <c r="B45" s="43" t="s">
        <v>104</v>
      </c>
      <c r="C45" s="42"/>
      <c r="D45" s="42"/>
      <c r="E45" s="42"/>
      <c r="F45" s="42"/>
      <c r="G45" s="42"/>
      <c r="H45" s="42"/>
      <c r="I45" s="42"/>
      <c r="J45" s="42"/>
      <c r="K45" s="42"/>
      <c r="L45" s="42"/>
      <c r="M45" s="42"/>
      <c r="N45" s="42"/>
      <c r="O45" s="42"/>
      <c r="P45" s="42"/>
      <c r="Q45" s="42"/>
    </row>
    <row r="46" spans="1:17" ht="16.5" customHeight="1">
      <c r="A46" s="42"/>
      <c r="B46" s="43"/>
      <c r="C46" s="461" t="s">
        <v>345</v>
      </c>
      <c r="D46" s="49"/>
      <c r="E46" s="48" t="s">
        <v>101</v>
      </c>
      <c r="F46" s="48"/>
      <c r="G46" s="48" t="s">
        <v>100</v>
      </c>
      <c r="H46" s="48"/>
      <c r="I46" s="47" t="s">
        <v>55</v>
      </c>
      <c r="J46" s="49"/>
      <c r="K46" s="48" t="s">
        <v>101</v>
      </c>
      <c r="L46" s="48"/>
      <c r="M46" s="48" t="s">
        <v>100</v>
      </c>
      <c r="N46" s="48"/>
      <c r="O46" s="47" t="s">
        <v>55</v>
      </c>
      <c r="P46" s="42"/>
      <c r="Q46" s="42"/>
    </row>
    <row r="47" spans="1:17" ht="16.5" customHeight="1">
      <c r="A47" s="42"/>
      <c r="B47" s="43"/>
      <c r="C47" s="462"/>
      <c r="D47" s="49"/>
      <c r="E47" s="48" t="s">
        <v>101</v>
      </c>
      <c r="F47" s="48"/>
      <c r="G47" s="48" t="s">
        <v>100</v>
      </c>
      <c r="H47" s="48"/>
      <c r="I47" s="47" t="s">
        <v>55</v>
      </c>
      <c r="J47" s="49"/>
      <c r="K47" s="48" t="s">
        <v>101</v>
      </c>
      <c r="L47" s="48"/>
      <c r="M47" s="48" t="s">
        <v>100</v>
      </c>
      <c r="N47" s="48"/>
      <c r="O47" s="47" t="s">
        <v>55</v>
      </c>
      <c r="P47" s="42"/>
      <c r="Q47" s="42"/>
    </row>
    <row r="48" spans="1:17" ht="16.5" customHeight="1">
      <c r="A48" s="42"/>
      <c r="B48" s="43" t="s">
        <v>103</v>
      </c>
      <c r="C48" s="42"/>
      <c r="D48" s="42"/>
      <c r="E48" s="42"/>
      <c r="F48" s="42"/>
      <c r="G48" s="42"/>
      <c r="H48" s="42"/>
      <c r="I48" s="42"/>
      <c r="J48" s="42"/>
      <c r="K48" s="42"/>
      <c r="L48" s="42"/>
      <c r="M48" s="42"/>
      <c r="N48" s="42"/>
      <c r="O48" s="42"/>
      <c r="P48" s="42"/>
      <c r="Q48" s="42"/>
    </row>
    <row r="49" spans="1:17" ht="16.5" customHeight="1">
      <c r="A49" s="42"/>
      <c r="B49" s="43" t="s">
        <v>102</v>
      </c>
      <c r="C49" s="42"/>
      <c r="D49" s="42"/>
      <c r="E49" s="42"/>
      <c r="F49" s="42"/>
      <c r="G49" s="42"/>
      <c r="H49" s="42" t="s">
        <v>346</v>
      </c>
      <c r="I49" s="42"/>
      <c r="J49" s="46"/>
      <c r="K49" s="45"/>
      <c r="L49" s="45" t="s">
        <v>101</v>
      </c>
      <c r="M49" s="45"/>
      <c r="N49" s="45" t="s">
        <v>100</v>
      </c>
      <c r="O49" s="45"/>
      <c r="P49" s="42" t="s">
        <v>55</v>
      </c>
      <c r="Q49" s="42"/>
    </row>
    <row r="50" spans="1:17" ht="16.5" customHeight="1">
      <c r="A50" s="42"/>
      <c r="B50" s="43" t="s">
        <v>99</v>
      </c>
      <c r="C50" s="42"/>
      <c r="D50" s="42"/>
      <c r="E50" s="460"/>
      <c r="F50" s="460"/>
      <c r="G50" s="43" t="s">
        <v>98</v>
      </c>
      <c r="H50" s="42"/>
      <c r="I50" s="42"/>
      <c r="J50" s="43"/>
      <c r="K50" s="42"/>
      <c r="L50" s="42"/>
      <c r="M50" s="42"/>
      <c r="N50" s="42"/>
      <c r="O50" s="42"/>
      <c r="P50" s="42"/>
      <c r="Q50" s="42"/>
    </row>
    <row r="51" spans="1:17">
      <c r="A51" s="42"/>
      <c r="B51" s="42"/>
      <c r="C51" s="42"/>
      <c r="D51" s="42"/>
      <c r="E51" s="42"/>
      <c r="F51" s="42"/>
      <c r="G51" s="42"/>
      <c r="H51" s="42"/>
      <c r="I51" s="42"/>
      <c r="J51" s="42"/>
      <c r="K51" s="42"/>
      <c r="L51" s="42"/>
      <c r="M51" s="42"/>
      <c r="N51" s="42"/>
      <c r="O51" s="42"/>
      <c r="P51" s="42"/>
      <c r="Q51" s="42"/>
    </row>
  </sheetData>
  <mergeCells count="20">
    <mergeCell ref="N5:O5"/>
    <mergeCell ref="C3:E3"/>
    <mergeCell ref="C4:E4"/>
    <mergeCell ref="C5:E5"/>
    <mergeCell ref="F5:H5"/>
    <mergeCell ref="L5:M5"/>
    <mergeCell ref="M15:N15"/>
    <mergeCell ref="M16:N16"/>
    <mergeCell ref="E50:F50"/>
    <mergeCell ref="C46:C47"/>
    <mergeCell ref="D8:G8"/>
    <mergeCell ref="D9:G9"/>
    <mergeCell ref="D10:G10"/>
    <mergeCell ref="M13:O13"/>
    <mergeCell ref="K20:O20"/>
    <mergeCell ref="H8:P8"/>
    <mergeCell ref="D13:L13"/>
    <mergeCell ref="H9:P9"/>
    <mergeCell ref="H10:P10"/>
    <mergeCell ref="M14:N14"/>
  </mergeCells>
  <phoneticPr fontId="6"/>
  <printOptions horizontalCentered="1"/>
  <pageMargins left="0.59055118110236227" right="0.43307086614173229" top="0.55118110236220474" bottom="0" header="0.39370078740157483" footer="0.31496062992125984"/>
  <pageSetup paperSize="9" scale="92" orientation="portrait" r:id="rId1"/>
  <headerFooter alignWithMargins="0">
    <oddHeader>&amp;R（私営幼保連携型認定こども園)</oddHeader>
    <oddFooter>&amp;C&amp;12－６－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election activeCell="B37" sqref="B37:AI37"/>
    </sheetView>
  </sheetViews>
  <sheetFormatPr defaultRowHeight="11.25"/>
  <cols>
    <col min="1" max="1" width="2.83203125" customWidth="1"/>
    <col min="2" max="2" width="4.83203125" customWidth="1"/>
    <col min="3" max="24" width="6.33203125" customWidth="1"/>
    <col min="25" max="35" width="7.33203125" customWidth="1"/>
  </cols>
  <sheetData>
    <row r="1" spans="1:35" ht="17.25" customHeight="1">
      <c r="A1" s="118" t="s">
        <v>152</v>
      </c>
      <c r="B1" s="89"/>
      <c r="C1" s="119"/>
      <c r="D1" s="119"/>
      <c r="E1" s="119"/>
      <c r="F1" s="119"/>
      <c r="G1" s="119"/>
      <c r="H1" s="526">
        <f>+表紙!C4-1</f>
        <v>5</v>
      </c>
      <c r="I1" s="526"/>
      <c r="J1" s="526"/>
      <c r="K1" s="526"/>
      <c r="L1" s="527">
        <f>+表紙!C4</f>
        <v>6</v>
      </c>
      <c r="M1" s="527"/>
      <c r="N1" s="527"/>
      <c r="O1" s="527"/>
      <c r="P1" s="77"/>
      <c r="Q1" s="77"/>
      <c r="R1" s="77"/>
      <c r="S1" s="77"/>
      <c r="T1" s="77"/>
      <c r="U1" s="77"/>
      <c r="V1" s="77"/>
      <c r="W1" s="77"/>
      <c r="X1" s="77"/>
      <c r="Y1" s="77"/>
      <c r="Z1" s="77"/>
    </row>
    <row r="2" spans="1:35" ht="17.25" customHeight="1">
      <c r="B2" s="528" t="s">
        <v>293</v>
      </c>
      <c r="C2" s="528"/>
      <c r="D2" s="529">
        <f>+表紙!C4-1</f>
        <v>5</v>
      </c>
      <c r="E2" s="529"/>
      <c r="F2" s="529"/>
      <c r="G2" s="529"/>
      <c r="H2" s="87"/>
      <c r="I2" s="6"/>
    </row>
    <row r="3" spans="1:35" ht="36.75" customHeight="1">
      <c r="B3" s="483" t="s">
        <v>42</v>
      </c>
      <c r="C3" s="510" t="s">
        <v>292</v>
      </c>
      <c r="D3" s="511"/>
      <c r="E3" s="511"/>
      <c r="F3" s="511"/>
      <c r="G3" s="511"/>
      <c r="H3" s="511"/>
      <c r="I3" s="511"/>
      <c r="J3" s="511"/>
      <c r="K3" s="511"/>
      <c r="L3" s="511"/>
      <c r="M3" s="512"/>
      <c r="N3" s="486" t="s">
        <v>43</v>
      </c>
      <c r="O3" s="486"/>
      <c r="P3" s="486"/>
      <c r="Q3" s="486"/>
      <c r="R3" s="507" t="s">
        <v>44</v>
      </c>
      <c r="S3" s="508"/>
      <c r="T3" s="509" t="s">
        <v>45</v>
      </c>
      <c r="U3" s="486"/>
      <c r="V3" s="452" t="s">
        <v>362</v>
      </c>
      <c r="W3" s="481" t="s">
        <v>291</v>
      </c>
      <c r="X3" s="482"/>
      <c r="Y3" s="506" t="s">
        <v>290</v>
      </c>
      <c r="Z3" s="408"/>
      <c r="AA3" s="371" t="s">
        <v>289</v>
      </c>
      <c r="AB3" s="426"/>
      <c r="AC3" s="426"/>
      <c r="AD3" s="427"/>
      <c r="AE3" s="380" t="s">
        <v>288</v>
      </c>
      <c r="AF3" s="500"/>
      <c r="AG3" s="486" t="s">
        <v>46</v>
      </c>
      <c r="AH3" s="486"/>
      <c r="AI3" s="486"/>
    </row>
    <row r="4" spans="1:35" ht="16.5" customHeight="1">
      <c r="B4" s="484"/>
      <c r="C4" s="487" t="s">
        <v>287</v>
      </c>
      <c r="D4" s="488"/>
      <c r="E4" s="488"/>
      <c r="F4" s="488"/>
      <c r="G4" s="489"/>
      <c r="H4" s="487" t="s">
        <v>286</v>
      </c>
      <c r="I4" s="488"/>
      <c r="J4" s="489"/>
      <c r="K4" s="490" t="s">
        <v>52</v>
      </c>
      <c r="L4" s="492" t="s">
        <v>50</v>
      </c>
      <c r="M4" s="494" t="s">
        <v>285</v>
      </c>
      <c r="N4" s="479" t="s">
        <v>51</v>
      </c>
      <c r="O4" s="501" t="s">
        <v>284</v>
      </c>
      <c r="P4" s="474" t="s">
        <v>282</v>
      </c>
      <c r="Q4" s="472" t="s">
        <v>52</v>
      </c>
      <c r="R4" s="479" t="s">
        <v>284</v>
      </c>
      <c r="S4" s="474" t="s">
        <v>282</v>
      </c>
      <c r="T4" s="479" t="s">
        <v>283</v>
      </c>
      <c r="U4" s="474" t="s">
        <v>282</v>
      </c>
      <c r="V4" s="453"/>
      <c r="W4" s="183" t="s">
        <v>279</v>
      </c>
      <c r="X4" s="183" t="s">
        <v>281</v>
      </c>
      <c r="Y4" s="182" t="s">
        <v>279</v>
      </c>
      <c r="Z4" s="182" t="s">
        <v>278</v>
      </c>
      <c r="AA4" s="481" t="s">
        <v>280</v>
      </c>
      <c r="AB4" s="482"/>
      <c r="AC4" s="481" t="s">
        <v>278</v>
      </c>
      <c r="AD4" s="482"/>
      <c r="AE4" s="498" t="s">
        <v>279</v>
      </c>
      <c r="AF4" s="498" t="s">
        <v>278</v>
      </c>
      <c r="AG4" s="496" t="s">
        <v>53</v>
      </c>
      <c r="AH4" s="496" t="s">
        <v>54</v>
      </c>
      <c r="AI4" s="472" t="s">
        <v>52</v>
      </c>
    </row>
    <row r="5" spans="1:35" ht="36" customHeight="1">
      <c r="B5" s="485"/>
      <c r="C5" s="181" t="s">
        <v>47</v>
      </c>
      <c r="D5" s="179" t="s">
        <v>277</v>
      </c>
      <c r="E5" s="181" t="s">
        <v>48</v>
      </c>
      <c r="F5" s="179" t="s">
        <v>49</v>
      </c>
      <c r="G5" s="178" t="s">
        <v>276</v>
      </c>
      <c r="H5" s="180" t="s">
        <v>48</v>
      </c>
      <c r="I5" s="179" t="s">
        <v>49</v>
      </c>
      <c r="J5" s="178" t="s">
        <v>275</v>
      </c>
      <c r="K5" s="491"/>
      <c r="L5" s="493"/>
      <c r="M5" s="495"/>
      <c r="N5" s="480"/>
      <c r="O5" s="502"/>
      <c r="P5" s="475"/>
      <c r="Q5" s="473"/>
      <c r="R5" s="480"/>
      <c r="S5" s="475"/>
      <c r="T5" s="480"/>
      <c r="U5" s="475"/>
      <c r="V5" s="440"/>
      <c r="W5" s="177" t="s">
        <v>274</v>
      </c>
      <c r="X5" s="177" t="s">
        <v>273</v>
      </c>
      <c r="Y5" s="176" t="s">
        <v>272</v>
      </c>
      <c r="Z5" s="176" t="s">
        <v>271</v>
      </c>
      <c r="AA5" s="175" t="s">
        <v>270</v>
      </c>
      <c r="AB5" s="174" t="s">
        <v>269</v>
      </c>
      <c r="AC5" s="175" t="s">
        <v>268</v>
      </c>
      <c r="AD5" s="174" t="s">
        <v>267</v>
      </c>
      <c r="AE5" s="499"/>
      <c r="AF5" s="499"/>
      <c r="AG5" s="497"/>
      <c r="AH5" s="497"/>
      <c r="AI5" s="473"/>
    </row>
    <row r="6" spans="1:35" ht="12" customHeight="1">
      <c r="B6" s="139"/>
      <c r="C6" s="172" t="s">
        <v>40</v>
      </c>
      <c r="D6" s="172" t="s">
        <v>40</v>
      </c>
      <c r="E6" s="172" t="s">
        <v>40</v>
      </c>
      <c r="F6" s="172" t="s">
        <v>40</v>
      </c>
      <c r="G6" s="171" t="s">
        <v>40</v>
      </c>
      <c r="H6" s="172" t="s">
        <v>40</v>
      </c>
      <c r="I6" s="172" t="s">
        <v>40</v>
      </c>
      <c r="J6" s="171" t="s">
        <v>40</v>
      </c>
      <c r="K6" s="171" t="s">
        <v>40</v>
      </c>
      <c r="L6" s="172" t="s">
        <v>40</v>
      </c>
      <c r="M6" s="171" t="s">
        <v>40</v>
      </c>
      <c r="N6" s="172" t="s">
        <v>40</v>
      </c>
      <c r="O6" s="172" t="s">
        <v>40</v>
      </c>
      <c r="P6" s="172" t="s">
        <v>40</v>
      </c>
      <c r="Q6" s="171" t="s">
        <v>40</v>
      </c>
      <c r="R6" s="172" t="s">
        <v>40</v>
      </c>
      <c r="S6" s="172" t="s">
        <v>40</v>
      </c>
      <c r="T6" s="172" t="s">
        <v>40</v>
      </c>
      <c r="U6" s="172" t="s">
        <v>40</v>
      </c>
      <c r="V6" s="172" t="s">
        <v>40</v>
      </c>
      <c r="W6" s="172" t="s">
        <v>41</v>
      </c>
      <c r="X6" s="172" t="s">
        <v>55</v>
      </c>
      <c r="Y6" s="172" t="s">
        <v>40</v>
      </c>
      <c r="Z6" s="172"/>
      <c r="AA6" s="172" t="s">
        <v>40</v>
      </c>
      <c r="AB6" s="171" t="s">
        <v>266</v>
      </c>
      <c r="AC6" s="172"/>
      <c r="AD6" s="171"/>
      <c r="AE6" s="173" t="s">
        <v>55</v>
      </c>
      <c r="AF6" s="173" t="s">
        <v>55</v>
      </c>
      <c r="AG6" s="172" t="s">
        <v>40</v>
      </c>
      <c r="AH6" s="172" t="s">
        <v>40</v>
      </c>
      <c r="AI6" s="171" t="s">
        <v>40</v>
      </c>
    </row>
    <row r="7" spans="1:35" ht="12" customHeight="1">
      <c r="B7" s="476" t="s">
        <v>265</v>
      </c>
      <c r="C7" s="134"/>
      <c r="D7" s="134"/>
      <c r="E7" s="134"/>
      <c r="F7" s="134"/>
      <c r="G7" s="135">
        <f t="shared" ref="G7:G30" si="0">SUM(C7:F7)</f>
        <v>0</v>
      </c>
      <c r="H7" s="134"/>
      <c r="I7" s="134"/>
      <c r="J7" s="135">
        <f t="shared" ref="J7:J30" si="1">SUM(H7:I7)</f>
        <v>0</v>
      </c>
      <c r="K7" s="135">
        <f t="shared" ref="K7:K30" si="2">G7+J7</f>
        <v>0</v>
      </c>
      <c r="L7" s="134"/>
      <c r="M7" s="135">
        <f t="shared" ref="M7:M30" si="3">K7+L7</f>
        <v>0</v>
      </c>
      <c r="N7" s="138" t="s">
        <v>251</v>
      </c>
      <c r="O7" s="138" t="s">
        <v>151</v>
      </c>
      <c r="P7" s="138" t="s">
        <v>151</v>
      </c>
      <c r="Q7" s="144" t="s">
        <v>151</v>
      </c>
      <c r="R7" s="138" t="s">
        <v>151</v>
      </c>
      <c r="S7" s="138" t="s">
        <v>151</v>
      </c>
      <c r="T7" s="138" t="s">
        <v>151</v>
      </c>
      <c r="U7" s="138" t="s">
        <v>151</v>
      </c>
      <c r="V7" s="138" t="s">
        <v>151</v>
      </c>
      <c r="W7" s="138" t="s">
        <v>151</v>
      </c>
      <c r="X7" s="138" t="s">
        <v>151</v>
      </c>
      <c r="Y7" s="138" t="s">
        <v>151</v>
      </c>
      <c r="Z7" s="138" t="s">
        <v>151</v>
      </c>
      <c r="AA7" s="138" t="s">
        <v>151</v>
      </c>
      <c r="AB7" s="144" t="s">
        <v>151</v>
      </c>
      <c r="AC7" s="138" t="s">
        <v>151</v>
      </c>
      <c r="AD7" s="144" t="s">
        <v>151</v>
      </c>
      <c r="AE7" s="477"/>
      <c r="AF7" s="477"/>
      <c r="AG7" s="138" t="s">
        <v>151</v>
      </c>
      <c r="AH7" s="138" t="s">
        <v>151</v>
      </c>
      <c r="AI7" s="144" t="s">
        <v>151</v>
      </c>
    </row>
    <row r="8" spans="1:35" ht="12" customHeight="1">
      <c r="B8" s="440"/>
      <c r="C8" s="167"/>
      <c r="D8" s="167"/>
      <c r="E8" s="167"/>
      <c r="F8" s="167"/>
      <c r="G8" s="124">
        <f t="shared" si="0"/>
        <v>0</v>
      </c>
      <c r="H8" s="167"/>
      <c r="I8" s="167"/>
      <c r="J8" s="124">
        <f t="shared" si="1"/>
        <v>0</v>
      </c>
      <c r="K8" s="124">
        <f t="shared" si="2"/>
        <v>0</v>
      </c>
      <c r="L8" s="167"/>
      <c r="M8" s="124">
        <f t="shared" si="3"/>
        <v>0</v>
      </c>
      <c r="N8" s="167"/>
      <c r="O8" s="167"/>
      <c r="P8" s="167"/>
      <c r="Q8" s="124">
        <f>SUM(N8:P8)</f>
        <v>0</v>
      </c>
      <c r="R8" s="167"/>
      <c r="S8" s="167"/>
      <c r="T8" s="169"/>
      <c r="U8" s="169"/>
      <c r="V8" s="168"/>
      <c r="W8" s="168"/>
      <c r="X8" s="168"/>
      <c r="Y8" s="167">
        <f>G8*W8</f>
        <v>0</v>
      </c>
      <c r="Z8" s="167">
        <f>J8*X8</f>
        <v>0</v>
      </c>
      <c r="AA8" s="165"/>
      <c r="AB8" s="166" t="e">
        <f>ROUND(AA8/Y8*100,1)</f>
        <v>#DIV/0!</v>
      </c>
      <c r="AC8" s="167"/>
      <c r="AD8" s="166" t="e">
        <f>ROUND(AC8/Z8*100,1)</f>
        <v>#DIV/0!</v>
      </c>
      <c r="AE8" s="478"/>
      <c r="AF8" s="478"/>
      <c r="AG8" s="165"/>
      <c r="AH8" s="165"/>
      <c r="AI8" s="124">
        <f>AG8+AH8</f>
        <v>0</v>
      </c>
    </row>
    <row r="9" spans="1:35" ht="12" customHeight="1">
      <c r="A9" s="15"/>
      <c r="B9" s="503" t="s">
        <v>264</v>
      </c>
      <c r="C9" s="134"/>
      <c r="D9" s="134"/>
      <c r="E9" s="134"/>
      <c r="F9" s="134"/>
      <c r="G9" s="135">
        <f t="shared" si="0"/>
        <v>0</v>
      </c>
      <c r="H9" s="134"/>
      <c r="I9" s="134"/>
      <c r="J9" s="135">
        <f t="shared" si="1"/>
        <v>0</v>
      </c>
      <c r="K9" s="135">
        <f t="shared" si="2"/>
        <v>0</v>
      </c>
      <c r="L9" s="134"/>
      <c r="M9" s="135">
        <f t="shared" si="3"/>
        <v>0</v>
      </c>
      <c r="N9" s="138" t="s">
        <v>251</v>
      </c>
      <c r="O9" s="138" t="s">
        <v>151</v>
      </c>
      <c r="P9" s="138" t="s">
        <v>151</v>
      </c>
      <c r="Q9" s="144" t="s">
        <v>151</v>
      </c>
      <c r="R9" s="138" t="s">
        <v>151</v>
      </c>
      <c r="S9" s="138" t="s">
        <v>151</v>
      </c>
      <c r="T9" s="138" t="s">
        <v>151</v>
      </c>
      <c r="U9" s="138" t="s">
        <v>151</v>
      </c>
      <c r="V9" s="138" t="s">
        <v>151</v>
      </c>
      <c r="W9" s="138" t="s">
        <v>151</v>
      </c>
      <c r="X9" s="138" t="s">
        <v>151</v>
      </c>
      <c r="Y9" s="138" t="s">
        <v>151</v>
      </c>
      <c r="Z9" s="138" t="s">
        <v>151</v>
      </c>
      <c r="AA9" s="138" t="s">
        <v>151</v>
      </c>
      <c r="AB9" s="144" t="s">
        <v>151</v>
      </c>
      <c r="AC9" s="138" t="s">
        <v>151</v>
      </c>
      <c r="AD9" s="144" t="s">
        <v>151</v>
      </c>
      <c r="AE9" s="504"/>
      <c r="AF9" s="504"/>
      <c r="AG9" s="138" t="s">
        <v>151</v>
      </c>
      <c r="AH9" s="138" t="s">
        <v>151</v>
      </c>
      <c r="AI9" s="144" t="s">
        <v>151</v>
      </c>
    </row>
    <row r="10" spans="1:35" ht="12" customHeight="1">
      <c r="A10" s="15"/>
      <c r="B10" s="440"/>
      <c r="C10" s="167"/>
      <c r="D10" s="167"/>
      <c r="E10" s="167"/>
      <c r="F10" s="167"/>
      <c r="G10" s="124">
        <f t="shared" si="0"/>
        <v>0</v>
      </c>
      <c r="H10" s="167"/>
      <c r="I10" s="167"/>
      <c r="J10" s="124">
        <f t="shared" si="1"/>
        <v>0</v>
      </c>
      <c r="K10" s="124">
        <f t="shared" si="2"/>
        <v>0</v>
      </c>
      <c r="L10" s="167"/>
      <c r="M10" s="124">
        <f t="shared" si="3"/>
        <v>0</v>
      </c>
      <c r="N10" s="167"/>
      <c r="O10" s="167"/>
      <c r="P10" s="167"/>
      <c r="Q10" s="124">
        <f>SUM(N10:P10)</f>
        <v>0</v>
      </c>
      <c r="R10" s="167"/>
      <c r="S10" s="167"/>
      <c r="T10" s="169"/>
      <c r="U10" s="169"/>
      <c r="V10" s="168"/>
      <c r="W10" s="168"/>
      <c r="X10" s="168"/>
      <c r="Y10" s="167">
        <f>G10*W10</f>
        <v>0</v>
      </c>
      <c r="Z10" s="167">
        <f>J10*X10</f>
        <v>0</v>
      </c>
      <c r="AA10" s="165"/>
      <c r="AB10" s="166" t="e">
        <f>ROUND(AA10/Y10*100,1)</f>
        <v>#DIV/0!</v>
      </c>
      <c r="AC10" s="167"/>
      <c r="AD10" s="166" t="e">
        <f>ROUND(AC10/Z10*100,1)</f>
        <v>#DIV/0!</v>
      </c>
      <c r="AE10" s="505"/>
      <c r="AF10" s="505"/>
      <c r="AG10" s="165"/>
      <c r="AH10" s="165"/>
      <c r="AI10" s="124">
        <f>AG10+AH10</f>
        <v>0</v>
      </c>
    </row>
    <row r="11" spans="1:35" ht="12" customHeight="1">
      <c r="A11" s="16"/>
      <c r="B11" s="503" t="s">
        <v>263</v>
      </c>
      <c r="C11" s="134"/>
      <c r="D11" s="134"/>
      <c r="E11" s="134"/>
      <c r="F11" s="134"/>
      <c r="G11" s="135">
        <f t="shared" si="0"/>
        <v>0</v>
      </c>
      <c r="H11" s="134"/>
      <c r="I11" s="134"/>
      <c r="J11" s="135">
        <f t="shared" si="1"/>
        <v>0</v>
      </c>
      <c r="K11" s="135">
        <f t="shared" si="2"/>
        <v>0</v>
      </c>
      <c r="L11" s="134"/>
      <c r="M11" s="135">
        <f t="shared" si="3"/>
        <v>0</v>
      </c>
      <c r="N11" s="138" t="s">
        <v>251</v>
      </c>
      <c r="O11" s="138" t="s">
        <v>151</v>
      </c>
      <c r="P11" s="138" t="s">
        <v>151</v>
      </c>
      <c r="Q11" s="144" t="s">
        <v>151</v>
      </c>
      <c r="R11" s="138" t="s">
        <v>151</v>
      </c>
      <c r="S11" s="138" t="s">
        <v>151</v>
      </c>
      <c r="T11" s="138" t="s">
        <v>151</v>
      </c>
      <c r="U11" s="138" t="s">
        <v>151</v>
      </c>
      <c r="V11" s="138" t="s">
        <v>151</v>
      </c>
      <c r="W11" s="138" t="s">
        <v>151</v>
      </c>
      <c r="X11" s="138" t="s">
        <v>151</v>
      </c>
      <c r="Y11" s="138" t="s">
        <v>151</v>
      </c>
      <c r="Z11" s="138" t="s">
        <v>151</v>
      </c>
      <c r="AA11" s="138" t="s">
        <v>151</v>
      </c>
      <c r="AB11" s="144" t="s">
        <v>151</v>
      </c>
      <c r="AC11" s="138" t="s">
        <v>151</v>
      </c>
      <c r="AD11" s="144" t="s">
        <v>151</v>
      </c>
      <c r="AE11" s="504"/>
      <c r="AF11" s="504"/>
      <c r="AG11" s="138" t="s">
        <v>151</v>
      </c>
      <c r="AH11" s="138" t="s">
        <v>151</v>
      </c>
      <c r="AI11" s="144" t="s">
        <v>151</v>
      </c>
    </row>
    <row r="12" spans="1:35" ht="12" customHeight="1">
      <c r="A12" s="16"/>
      <c r="B12" s="440"/>
      <c r="C12" s="167"/>
      <c r="D12" s="167"/>
      <c r="E12" s="167"/>
      <c r="F12" s="167"/>
      <c r="G12" s="124">
        <f t="shared" si="0"/>
        <v>0</v>
      </c>
      <c r="H12" s="167"/>
      <c r="I12" s="167"/>
      <c r="J12" s="124">
        <f t="shared" si="1"/>
        <v>0</v>
      </c>
      <c r="K12" s="124">
        <f t="shared" si="2"/>
        <v>0</v>
      </c>
      <c r="L12" s="167"/>
      <c r="M12" s="124">
        <f t="shared" si="3"/>
        <v>0</v>
      </c>
      <c r="N12" s="167"/>
      <c r="O12" s="167"/>
      <c r="P12" s="167"/>
      <c r="Q12" s="124">
        <f>SUM(N12:P12)</f>
        <v>0</v>
      </c>
      <c r="R12" s="167"/>
      <c r="S12" s="167"/>
      <c r="T12" s="169"/>
      <c r="U12" s="169"/>
      <c r="V12" s="168"/>
      <c r="W12" s="168"/>
      <c r="X12" s="168"/>
      <c r="Y12" s="167">
        <f>G12*W12</f>
        <v>0</v>
      </c>
      <c r="Z12" s="167">
        <f>J12*X12</f>
        <v>0</v>
      </c>
      <c r="AA12" s="165"/>
      <c r="AB12" s="166" t="e">
        <f>ROUND(AA12/Y12*100,1)</f>
        <v>#DIV/0!</v>
      </c>
      <c r="AC12" s="167"/>
      <c r="AD12" s="166" t="e">
        <f>ROUND(AC12/Z12*100,1)</f>
        <v>#DIV/0!</v>
      </c>
      <c r="AE12" s="505"/>
      <c r="AF12" s="505"/>
      <c r="AG12" s="165"/>
      <c r="AH12" s="165"/>
      <c r="AI12" s="124">
        <f>AG12+AH12</f>
        <v>0</v>
      </c>
    </row>
    <row r="13" spans="1:35" ht="12" customHeight="1">
      <c r="B13" s="503" t="s">
        <v>262</v>
      </c>
      <c r="C13" s="134"/>
      <c r="D13" s="134"/>
      <c r="E13" s="134"/>
      <c r="F13" s="134"/>
      <c r="G13" s="135">
        <f t="shared" si="0"/>
        <v>0</v>
      </c>
      <c r="H13" s="134"/>
      <c r="I13" s="134"/>
      <c r="J13" s="135">
        <f t="shared" si="1"/>
        <v>0</v>
      </c>
      <c r="K13" s="135">
        <f t="shared" si="2"/>
        <v>0</v>
      </c>
      <c r="L13" s="134"/>
      <c r="M13" s="135">
        <f t="shared" si="3"/>
        <v>0</v>
      </c>
      <c r="N13" s="138" t="s">
        <v>251</v>
      </c>
      <c r="O13" s="138" t="s">
        <v>151</v>
      </c>
      <c r="P13" s="138" t="s">
        <v>151</v>
      </c>
      <c r="Q13" s="144" t="s">
        <v>151</v>
      </c>
      <c r="R13" s="138" t="s">
        <v>151</v>
      </c>
      <c r="S13" s="138" t="s">
        <v>151</v>
      </c>
      <c r="T13" s="138" t="s">
        <v>151</v>
      </c>
      <c r="U13" s="138" t="s">
        <v>151</v>
      </c>
      <c r="V13" s="138" t="s">
        <v>151</v>
      </c>
      <c r="W13" s="138" t="s">
        <v>151</v>
      </c>
      <c r="X13" s="138" t="s">
        <v>151</v>
      </c>
      <c r="Y13" s="138" t="s">
        <v>151</v>
      </c>
      <c r="Z13" s="138" t="s">
        <v>151</v>
      </c>
      <c r="AA13" s="138" t="s">
        <v>151</v>
      </c>
      <c r="AB13" s="144" t="s">
        <v>151</v>
      </c>
      <c r="AC13" s="138" t="s">
        <v>151</v>
      </c>
      <c r="AD13" s="144" t="s">
        <v>151</v>
      </c>
      <c r="AE13" s="504"/>
      <c r="AF13" s="504"/>
      <c r="AG13" s="138" t="s">
        <v>151</v>
      </c>
      <c r="AH13" s="138" t="s">
        <v>151</v>
      </c>
      <c r="AI13" s="144" t="s">
        <v>151</v>
      </c>
    </row>
    <row r="14" spans="1:35" ht="12" customHeight="1">
      <c r="B14" s="440"/>
      <c r="C14" s="167"/>
      <c r="D14" s="167"/>
      <c r="E14" s="167"/>
      <c r="F14" s="167"/>
      <c r="G14" s="124">
        <f t="shared" si="0"/>
        <v>0</v>
      </c>
      <c r="H14" s="167"/>
      <c r="I14" s="167"/>
      <c r="J14" s="124">
        <f t="shared" si="1"/>
        <v>0</v>
      </c>
      <c r="K14" s="124">
        <f t="shared" si="2"/>
        <v>0</v>
      </c>
      <c r="L14" s="167"/>
      <c r="M14" s="124">
        <f t="shared" si="3"/>
        <v>0</v>
      </c>
      <c r="N14" s="167"/>
      <c r="O14" s="167"/>
      <c r="P14" s="167"/>
      <c r="Q14" s="124">
        <f>SUM(N14:P14)</f>
        <v>0</v>
      </c>
      <c r="R14" s="167"/>
      <c r="S14" s="167"/>
      <c r="T14" s="169"/>
      <c r="U14" s="169"/>
      <c r="V14" s="168"/>
      <c r="W14" s="168"/>
      <c r="X14" s="168"/>
      <c r="Y14" s="167">
        <f>G14*W14</f>
        <v>0</v>
      </c>
      <c r="Z14" s="167">
        <f>J14*X14</f>
        <v>0</v>
      </c>
      <c r="AA14" s="165"/>
      <c r="AB14" s="166" t="e">
        <f>ROUND(AA14/Y14*100,1)</f>
        <v>#DIV/0!</v>
      </c>
      <c r="AC14" s="167"/>
      <c r="AD14" s="166" t="e">
        <f>ROUND(AC14/Z14*100,1)</f>
        <v>#DIV/0!</v>
      </c>
      <c r="AE14" s="505"/>
      <c r="AF14" s="505"/>
      <c r="AG14" s="165"/>
      <c r="AH14" s="165"/>
      <c r="AI14" s="124">
        <f>AG14+AH14</f>
        <v>0</v>
      </c>
    </row>
    <row r="15" spans="1:35" ht="12" customHeight="1">
      <c r="B15" s="503" t="s">
        <v>261</v>
      </c>
      <c r="C15" s="134"/>
      <c r="D15" s="134"/>
      <c r="E15" s="134"/>
      <c r="F15" s="134"/>
      <c r="G15" s="135">
        <f t="shared" si="0"/>
        <v>0</v>
      </c>
      <c r="H15" s="134"/>
      <c r="I15" s="134"/>
      <c r="J15" s="135">
        <f t="shared" si="1"/>
        <v>0</v>
      </c>
      <c r="K15" s="135">
        <f t="shared" si="2"/>
        <v>0</v>
      </c>
      <c r="L15" s="134"/>
      <c r="M15" s="135">
        <f t="shared" si="3"/>
        <v>0</v>
      </c>
      <c r="N15" s="138" t="s">
        <v>251</v>
      </c>
      <c r="O15" s="138" t="s">
        <v>151</v>
      </c>
      <c r="P15" s="138" t="s">
        <v>151</v>
      </c>
      <c r="Q15" s="144" t="s">
        <v>151</v>
      </c>
      <c r="R15" s="138" t="s">
        <v>151</v>
      </c>
      <c r="S15" s="138" t="s">
        <v>151</v>
      </c>
      <c r="T15" s="138" t="s">
        <v>151</v>
      </c>
      <c r="U15" s="138" t="s">
        <v>151</v>
      </c>
      <c r="V15" s="138" t="s">
        <v>151</v>
      </c>
      <c r="W15" s="138" t="s">
        <v>151</v>
      </c>
      <c r="X15" s="138" t="s">
        <v>151</v>
      </c>
      <c r="Y15" s="138" t="s">
        <v>151</v>
      </c>
      <c r="Z15" s="138" t="s">
        <v>151</v>
      </c>
      <c r="AA15" s="138" t="s">
        <v>151</v>
      </c>
      <c r="AB15" s="144" t="s">
        <v>151</v>
      </c>
      <c r="AC15" s="138" t="s">
        <v>151</v>
      </c>
      <c r="AD15" s="144" t="s">
        <v>151</v>
      </c>
      <c r="AE15" s="504"/>
      <c r="AF15" s="504"/>
      <c r="AG15" s="138" t="s">
        <v>151</v>
      </c>
      <c r="AH15" s="138" t="s">
        <v>151</v>
      </c>
      <c r="AI15" s="144" t="s">
        <v>151</v>
      </c>
    </row>
    <row r="16" spans="1:35" ht="12" customHeight="1">
      <c r="A16" s="513" t="s">
        <v>332</v>
      </c>
      <c r="B16" s="440"/>
      <c r="C16" s="167"/>
      <c r="D16" s="167"/>
      <c r="E16" s="167"/>
      <c r="F16" s="167"/>
      <c r="G16" s="124">
        <f t="shared" si="0"/>
        <v>0</v>
      </c>
      <c r="H16" s="167"/>
      <c r="I16" s="167"/>
      <c r="J16" s="124">
        <f t="shared" si="1"/>
        <v>0</v>
      </c>
      <c r="K16" s="124">
        <f t="shared" si="2"/>
        <v>0</v>
      </c>
      <c r="L16" s="167"/>
      <c r="M16" s="124">
        <f t="shared" si="3"/>
        <v>0</v>
      </c>
      <c r="N16" s="167"/>
      <c r="O16" s="167"/>
      <c r="P16" s="167"/>
      <c r="Q16" s="124">
        <f>SUM(N16:P16)</f>
        <v>0</v>
      </c>
      <c r="R16" s="167"/>
      <c r="S16" s="167"/>
      <c r="T16" s="169"/>
      <c r="U16" s="169"/>
      <c r="V16" s="168"/>
      <c r="W16" s="168"/>
      <c r="X16" s="168"/>
      <c r="Y16" s="167">
        <f>G16*W16</f>
        <v>0</v>
      </c>
      <c r="Z16" s="167">
        <f>J16*X16</f>
        <v>0</v>
      </c>
      <c r="AA16" s="165"/>
      <c r="AB16" s="166" t="e">
        <f>ROUND(AA16/Y16*100,1)</f>
        <v>#DIV/0!</v>
      </c>
      <c r="AC16" s="167"/>
      <c r="AD16" s="166" t="e">
        <f>ROUND(AC16/Z16*100,1)</f>
        <v>#DIV/0!</v>
      </c>
      <c r="AE16" s="505"/>
      <c r="AF16" s="505"/>
      <c r="AG16" s="165"/>
      <c r="AH16" s="165"/>
      <c r="AI16" s="124">
        <f>AG16+AH16</f>
        <v>0</v>
      </c>
    </row>
    <row r="17" spans="1:35" ht="12" customHeight="1">
      <c r="A17" s="514"/>
      <c r="B17" s="503" t="s">
        <v>260</v>
      </c>
      <c r="C17" s="134"/>
      <c r="D17" s="134"/>
      <c r="E17" s="134"/>
      <c r="F17" s="134"/>
      <c r="G17" s="135">
        <f t="shared" si="0"/>
        <v>0</v>
      </c>
      <c r="H17" s="134"/>
      <c r="I17" s="134"/>
      <c r="J17" s="135">
        <f t="shared" si="1"/>
        <v>0</v>
      </c>
      <c r="K17" s="135">
        <f t="shared" si="2"/>
        <v>0</v>
      </c>
      <c r="L17" s="134"/>
      <c r="M17" s="135">
        <f t="shared" si="3"/>
        <v>0</v>
      </c>
      <c r="N17" s="138" t="s">
        <v>251</v>
      </c>
      <c r="O17" s="138" t="s">
        <v>151</v>
      </c>
      <c r="P17" s="138" t="s">
        <v>151</v>
      </c>
      <c r="Q17" s="144" t="s">
        <v>151</v>
      </c>
      <c r="R17" s="138" t="s">
        <v>151</v>
      </c>
      <c r="S17" s="138" t="s">
        <v>151</v>
      </c>
      <c r="T17" s="138" t="s">
        <v>151</v>
      </c>
      <c r="U17" s="138" t="s">
        <v>151</v>
      </c>
      <c r="V17" s="138" t="s">
        <v>151</v>
      </c>
      <c r="W17" s="138" t="s">
        <v>151</v>
      </c>
      <c r="X17" s="138" t="s">
        <v>151</v>
      </c>
      <c r="Y17" s="138" t="s">
        <v>151</v>
      </c>
      <c r="Z17" s="138" t="s">
        <v>151</v>
      </c>
      <c r="AA17" s="138" t="s">
        <v>151</v>
      </c>
      <c r="AB17" s="144" t="s">
        <v>151</v>
      </c>
      <c r="AC17" s="138" t="s">
        <v>151</v>
      </c>
      <c r="AD17" s="144" t="s">
        <v>151</v>
      </c>
      <c r="AE17" s="504"/>
      <c r="AF17" s="504"/>
      <c r="AG17" s="138" t="s">
        <v>151</v>
      </c>
      <c r="AH17" s="138" t="s">
        <v>151</v>
      </c>
      <c r="AI17" s="144" t="s">
        <v>151</v>
      </c>
    </row>
    <row r="18" spans="1:35" ht="12" customHeight="1">
      <c r="A18" s="514"/>
      <c r="B18" s="440"/>
      <c r="C18" s="167"/>
      <c r="D18" s="167"/>
      <c r="E18" s="167"/>
      <c r="F18" s="167"/>
      <c r="G18" s="124">
        <f t="shared" si="0"/>
        <v>0</v>
      </c>
      <c r="H18" s="167"/>
      <c r="I18" s="167"/>
      <c r="J18" s="124">
        <f t="shared" si="1"/>
        <v>0</v>
      </c>
      <c r="K18" s="124">
        <f t="shared" si="2"/>
        <v>0</v>
      </c>
      <c r="L18" s="167"/>
      <c r="M18" s="124">
        <f t="shared" si="3"/>
        <v>0</v>
      </c>
      <c r="N18" s="167"/>
      <c r="O18" s="167"/>
      <c r="P18" s="167"/>
      <c r="Q18" s="124">
        <f>SUM(N18:P18)</f>
        <v>0</v>
      </c>
      <c r="R18" s="167"/>
      <c r="S18" s="167"/>
      <c r="T18" s="169"/>
      <c r="U18" s="169"/>
      <c r="V18" s="168"/>
      <c r="W18" s="168"/>
      <c r="X18" s="168"/>
      <c r="Y18" s="167">
        <f>G18*W18</f>
        <v>0</v>
      </c>
      <c r="Z18" s="167">
        <f>J18*X18</f>
        <v>0</v>
      </c>
      <c r="AA18" s="165"/>
      <c r="AB18" s="166" t="e">
        <f>ROUND(AA18/Y18*100,1)</f>
        <v>#DIV/0!</v>
      </c>
      <c r="AC18" s="167"/>
      <c r="AD18" s="166" t="e">
        <f>ROUND(AC18/Z18*100,1)</f>
        <v>#DIV/0!</v>
      </c>
      <c r="AE18" s="505"/>
      <c r="AF18" s="505"/>
      <c r="AG18" s="165"/>
      <c r="AH18" s="165"/>
      <c r="AI18" s="124">
        <f>AG18+AH18</f>
        <v>0</v>
      </c>
    </row>
    <row r="19" spans="1:35" ht="12" customHeight="1">
      <c r="A19" s="514"/>
      <c r="B19" s="503" t="s">
        <v>259</v>
      </c>
      <c r="C19" s="134"/>
      <c r="D19" s="134"/>
      <c r="E19" s="134"/>
      <c r="F19" s="134"/>
      <c r="G19" s="135">
        <f t="shared" si="0"/>
        <v>0</v>
      </c>
      <c r="H19" s="134"/>
      <c r="I19" s="134"/>
      <c r="J19" s="135">
        <f t="shared" si="1"/>
        <v>0</v>
      </c>
      <c r="K19" s="135">
        <f t="shared" si="2"/>
        <v>0</v>
      </c>
      <c r="L19" s="134"/>
      <c r="M19" s="135">
        <f t="shared" si="3"/>
        <v>0</v>
      </c>
      <c r="N19" s="138" t="s">
        <v>251</v>
      </c>
      <c r="O19" s="138" t="s">
        <v>151</v>
      </c>
      <c r="P19" s="138" t="s">
        <v>151</v>
      </c>
      <c r="Q19" s="144" t="s">
        <v>151</v>
      </c>
      <c r="R19" s="138" t="s">
        <v>151</v>
      </c>
      <c r="S19" s="138" t="s">
        <v>151</v>
      </c>
      <c r="T19" s="138" t="s">
        <v>151</v>
      </c>
      <c r="U19" s="138" t="s">
        <v>151</v>
      </c>
      <c r="V19" s="138" t="s">
        <v>151</v>
      </c>
      <c r="W19" s="138" t="s">
        <v>151</v>
      </c>
      <c r="X19" s="138" t="s">
        <v>151</v>
      </c>
      <c r="Y19" s="138" t="s">
        <v>151</v>
      </c>
      <c r="Z19" s="138" t="s">
        <v>151</v>
      </c>
      <c r="AA19" s="138" t="s">
        <v>151</v>
      </c>
      <c r="AB19" s="144" t="s">
        <v>151</v>
      </c>
      <c r="AC19" s="138" t="s">
        <v>151</v>
      </c>
      <c r="AD19" s="144" t="s">
        <v>151</v>
      </c>
      <c r="AE19" s="504"/>
      <c r="AF19" s="504"/>
      <c r="AG19" s="138" t="s">
        <v>151</v>
      </c>
      <c r="AH19" s="138" t="s">
        <v>151</v>
      </c>
      <c r="AI19" s="144" t="s">
        <v>151</v>
      </c>
    </row>
    <row r="20" spans="1:35" ht="12" customHeight="1">
      <c r="A20" s="16"/>
      <c r="B20" s="440"/>
      <c r="C20" s="167"/>
      <c r="D20" s="167"/>
      <c r="E20" s="167"/>
      <c r="F20" s="167"/>
      <c r="G20" s="124">
        <f t="shared" si="0"/>
        <v>0</v>
      </c>
      <c r="H20" s="170"/>
      <c r="I20" s="167"/>
      <c r="J20" s="124">
        <f t="shared" si="1"/>
        <v>0</v>
      </c>
      <c r="K20" s="124">
        <f t="shared" si="2"/>
        <v>0</v>
      </c>
      <c r="L20" s="167"/>
      <c r="M20" s="124">
        <f t="shared" si="3"/>
        <v>0</v>
      </c>
      <c r="N20" s="167"/>
      <c r="O20" s="167"/>
      <c r="P20" s="167"/>
      <c r="Q20" s="124">
        <f>SUM(N20:P20)</f>
        <v>0</v>
      </c>
      <c r="R20" s="167"/>
      <c r="S20" s="167"/>
      <c r="T20" s="169"/>
      <c r="U20" s="169"/>
      <c r="V20" s="168"/>
      <c r="W20" s="168"/>
      <c r="X20" s="168"/>
      <c r="Y20" s="167">
        <f>G20*W20</f>
        <v>0</v>
      </c>
      <c r="Z20" s="167">
        <f>J20*X20</f>
        <v>0</v>
      </c>
      <c r="AA20" s="165"/>
      <c r="AB20" s="166" t="e">
        <f>ROUND(AA20/Y20*100,1)</f>
        <v>#DIV/0!</v>
      </c>
      <c r="AC20" s="167"/>
      <c r="AD20" s="166" t="e">
        <f>ROUND(AC20/Z20*100,1)</f>
        <v>#DIV/0!</v>
      </c>
      <c r="AE20" s="505"/>
      <c r="AF20" s="505"/>
      <c r="AG20" s="165"/>
      <c r="AH20" s="165"/>
      <c r="AI20" s="124">
        <f>AG20+AH20</f>
        <v>0</v>
      </c>
    </row>
    <row r="21" spans="1:35" ht="12" customHeight="1">
      <c r="A21" s="141"/>
      <c r="B21" s="503" t="s">
        <v>258</v>
      </c>
      <c r="C21" s="134"/>
      <c r="D21" s="134"/>
      <c r="E21" s="134"/>
      <c r="F21" s="134"/>
      <c r="G21" s="135">
        <f t="shared" si="0"/>
        <v>0</v>
      </c>
      <c r="H21" s="134"/>
      <c r="I21" s="134"/>
      <c r="J21" s="135">
        <f t="shared" si="1"/>
        <v>0</v>
      </c>
      <c r="K21" s="135">
        <f t="shared" si="2"/>
        <v>0</v>
      </c>
      <c r="L21" s="134"/>
      <c r="M21" s="135">
        <f t="shared" si="3"/>
        <v>0</v>
      </c>
      <c r="N21" s="138" t="s">
        <v>251</v>
      </c>
      <c r="O21" s="138" t="s">
        <v>151</v>
      </c>
      <c r="P21" s="138" t="s">
        <v>151</v>
      </c>
      <c r="Q21" s="144" t="s">
        <v>151</v>
      </c>
      <c r="R21" s="138" t="s">
        <v>151</v>
      </c>
      <c r="S21" s="138" t="s">
        <v>151</v>
      </c>
      <c r="T21" s="138" t="s">
        <v>151</v>
      </c>
      <c r="U21" s="138" t="s">
        <v>151</v>
      </c>
      <c r="V21" s="138" t="s">
        <v>151</v>
      </c>
      <c r="W21" s="138" t="s">
        <v>151</v>
      </c>
      <c r="X21" s="138" t="s">
        <v>151</v>
      </c>
      <c r="Y21" s="138" t="s">
        <v>151</v>
      </c>
      <c r="Z21" s="138" t="s">
        <v>151</v>
      </c>
      <c r="AA21" s="138" t="s">
        <v>151</v>
      </c>
      <c r="AB21" s="144" t="s">
        <v>151</v>
      </c>
      <c r="AC21" s="138" t="s">
        <v>151</v>
      </c>
      <c r="AD21" s="144" t="s">
        <v>151</v>
      </c>
      <c r="AE21" s="504"/>
      <c r="AF21" s="504"/>
      <c r="AG21" s="138" t="s">
        <v>151</v>
      </c>
      <c r="AH21" s="138" t="s">
        <v>151</v>
      </c>
      <c r="AI21" s="144" t="s">
        <v>151</v>
      </c>
    </row>
    <row r="22" spans="1:35" ht="12" customHeight="1">
      <c r="A22" s="141"/>
      <c r="B22" s="440"/>
      <c r="C22" s="167"/>
      <c r="D22" s="167"/>
      <c r="E22" s="167"/>
      <c r="F22" s="167"/>
      <c r="G22" s="124">
        <f t="shared" si="0"/>
        <v>0</v>
      </c>
      <c r="H22" s="170"/>
      <c r="I22" s="167"/>
      <c r="J22" s="124">
        <f t="shared" si="1"/>
        <v>0</v>
      </c>
      <c r="K22" s="148">
        <f t="shared" si="2"/>
        <v>0</v>
      </c>
      <c r="L22" s="167"/>
      <c r="M22" s="124">
        <f t="shared" si="3"/>
        <v>0</v>
      </c>
      <c r="N22" s="167"/>
      <c r="O22" s="167"/>
      <c r="P22" s="167"/>
      <c r="Q22" s="124">
        <f>SUM(N22:P22)</f>
        <v>0</v>
      </c>
      <c r="R22" s="167"/>
      <c r="S22" s="167"/>
      <c r="T22" s="169"/>
      <c r="U22" s="169"/>
      <c r="V22" s="168"/>
      <c r="W22" s="168"/>
      <c r="X22" s="168"/>
      <c r="Y22" s="167">
        <f>G22*W22</f>
        <v>0</v>
      </c>
      <c r="Z22" s="167">
        <f>J22*X22</f>
        <v>0</v>
      </c>
      <c r="AA22" s="165"/>
      <c r="AB22" s="166" t="e">
        <f>ROUND(AA22/Y22*100,1)</f>
        <v>#DIV/0!</v>
      </c>
      <c r="AC22" s="167"/>
      <c r="AD22" s="166" t="e">
        <f>ROUND(AC22/Z22*100,1)</f>
        <v>#DIV/0!</v>
      </c>
      <c r="AE22" s="505"/>
      <c r="AF22" s="505"/>
      <c r="AG22" s="165"/>
      <c r="AH22" s="165"/>
      <c r="AI22" s="124">
        <f>AG22+AH22</f>
        <v>0</v>
      </c>
    </row>
    <row r="23" spans="1:35" ht="12" customHeight="1">
      <c r="B23" s="503" t="s">
        <v>257</v>
      </c>
      <c r="C23" s="134"/>
      <c r="D23" s="134"/>
      <c r="E23" s="134"/>
      <c r="F23" s="134"/>
      <c r="G23" s="135">
        <f t="shared" si="0"/>
        <v>0</v>
      </c>
      <c r="H23" s="134"/>
      <c r="I23" s="134"/>
      <c r="J23" s="135">
        <f t="shared" si="1"/>
        <v>0</v>
      </c>
      <c r="K23" s="135">
        <f t="shared" si="2"/>
        <v>0</v>
      </c>
      <c r="L23" s="134"/>
      <c r="M23" s="135">
        <f t="shared" si="3"/>
        <v>0</v>
      </c>
      <c r="N23" s="138" t="s">
        <v>251</v>
      </c>
      <c r="O23" s="138" t="s">
        <v>151</v>
      </c>
      <c r="P23" s="138" t="s">
        <v>151</v>
      </c>
      <c r="Q23" s="144" t="s">
        <v>151</v>
      </c>
      <c r="R23" s="138" t="s">
        <v>151</v>
      </c>
      <c r="S23" s="138" t="s">
        <v>151</v>
      </c>
      <c r="T23" s="138" t="s">
        <v>151</v>
      </c>
      <c r="U23" s="138" t="s">
        <v>151</v>
      </c>
      <c r="V23" s="138" t="s">
        <v>151</v>
      </c>
      <c r="W23" s="138" t="s">
        <v>151</v>
      </c>
      <c r="X23" s="138" t="s">
        <v>151</v>
      </c>
      <c r="Y23" s="138" t="s">
        <v>151</v>
      </c>
      <c r="Z23" s="138" t="s">
        <v>151</v>
      </c>
      <c r="AA23" s="138" t="s">
        <v>151</v>
      </c>
      <c r="AB23" s="144" t="s">
        <v>151</v>
      </c>
      <c r="AC23" s="138" t="s">
        <v>151</v>
      </c>
      <c r="AD23" s="144" t="s">
        <v>151</v>
      </c>
      <c r="AE23" s="504"/>
      <c r="AF23" s="504"/>
      <c r="AG23" s="138" t="s">
        <v>151</v>
      </c>
      <c r="AH23" s="138" t="s">
        <v>151</v>
      </c>
      <c r="AI23" s="144" t="s">
        <v>151</v>
      </c>
    </row>
    <row r="24" spans="1:35" ht="12" customHeight="1">
      <c r="B24" s="440"/>
      <c r="C24" s="167"/>
      <c r="D24" s="167"/>
      <c r="E24" s="167"/>
      <c r="F24" s="167"/>
      <c r="G24" s="124">
        <f t="shared" si="0"/>
        <v>0</v>
      </c>
      <c r="H24" s="170"/>
      <c r="I24" s="167"/>
      <c r="J24" s="124">
        <f t="shared" si="1"/>
        <v>0</v>
      </c>
      <c r="K24" s="148">
        <f t="shared" si="2"/>
        <v>0</v>
      </c>
      <c r="L24" s="167"/>
      <c r="M24" s="124">
        <f t="shared" si="3"/>
        <v>0</v>
      </c>
      <c r="N24" s="167"/>
      <c r="O24" s="167"/>
      <c r="P24" s="167"/>
      <c r="Q24" s="124">
        <f>SUM(N24:P24)</f>
        <v>0</v>
      </c>
      <c r="R24" s="167"/>
      <c r="S24" s="167"/>
      <c r="T24" s="169"/>
      <c r="U24" s="169"/>
      <c r="V24" s="168"/>
      <c r="W24" s="168"/>
      <c r="X24" s="168"/>
      <c r="Y24" s="167">
        <f>G24*W24</f>
        <v>0</v>
      </c>
      <c r="Z24" s="167">
        <f>J24*X24</f>
        <v>0</v>
      </c>
      <c r="AA24" s="165"/>
      <c r="AB24" s="166" t="e">
        <f>ROUND(AA24/Y24*100,1)</f>
        <v>#DIV/0!</v>
      </c>
      <c r="AC24" s="167"/>
      <c r="AD24" s="166" t="e">
        <f>ROUND(AC24/Z24*100,1)</f>
        <v>#DIV/0!</v>
      </c>
      <c r="AE24" s="505"/>
      <c r="AF24" s="505"/>
      <c r="AG24" s="165"/>
      <c r="AH24" s="165"/>
      <c r="AI24" s="124">
        <f>AG24+AH24</f>
        <v>0</v>
      </c>
    </row>
    <row r="25" spans="1:35" ht="12" customHeight="1">
      <c r="B25" s="503" t="s">
        <v>256</v>
      </c>
      <c r="C25" s="134"/>
      <c r="D25" s="134"/>
      <c r="E25" s="134"/>
      <c r="F25" s="134"/>
      <c r="G25" s="135">
        <f t="shared" si="0"/>
        <v>0</v>
      </c>
      <c r="H25" s="134"/>
      <c r="I25" s="134"/>
      <c r="J25" s="135">
        <f t="shared" si="1"/>
        <v>0</v>
      </c>
      <c r="K25" s="135">
        <f t="shared" si="2"/>
        <v>0</v>
      </c>
      <c r="L25" s="134"/>
      <c r="M25" s="135">
        <f t="shared" si="3"/>
        <v>0</v>
      </c>
      <c r="N25" s="138" t="s">
        <v>251</v>
      </c>
      <c r="O25" s="138" t="s">
        <v>151</v>
      </c>
      <c r="P25" s="138" t="s">
        <v>151</v>
      </c>
      <c r="Q25" s="144" t="s">
        <v>151</v>
      </c>
      <c r="R25" s="138" t="s">
        <v>151</v>
      </c>
      <c r="S25" s="138" t="s">
        <v>151</v>
      </c>
      <c r="T25" s="138" t="s">
        <v>151</v>
      </c>
      <c r="U25" s="138" t="s">
        <v>151</v>
      </c>
      <c r="V25" s="138" t="s">
        <v>151</v>
      </c>
      <c r="W25" s="138" t="s">
        <v>151</v>
      </c>
      <c r="X25" s="138" t="s">
        <v>151</v>
      </c>
      <c r="Y25" s="138" t="s">
        <v>151</v>
      </c>
      <c r="Z25" s="138" t="s">
        <v>151</v>
      </c>
      <c r="AA25" s="138" t="s">
        <v>151</v>
      </c>
      <c r="AB25" s="144" t="s">
        <v>151</v>
      </c>
      <c r="AC25" s="138" t="s">
        <v>151</v>
      </c>
      <c r="AD25" s="144" t="s">
        <v>151</v>
      </c>
      <c r="AE25" s="504"/>
      <c r="AF25" s="504"/>
      <c r="AG25" s="138" t="s">
        <v>151</v>
      </c>
      <c r="AH25" s="138" t="s">
        <v>151</v>
      </c>
      <c r="AI25" s="144" t="s">
        <v>151</v>
      </c>
    </row>
    <row r="26" spans="1:35" ht="12" customHeight="1">
      <c r="B26" s="440"/>
      <c r="C26" s="167"/>
      <c r="D26" s="167"/>
      <c r="E26" s="167"/>
      <c r="F26" s="167"/>
      <c r="G26" s="124">
        <f t="shared" si="0"/>
        <v>0</v>
      </c>
      <c r="H26" s="167"/>
      <c r="I26" s="167"/>
      <c r="J26" s="124">
        <f t="shared" si="1"/>
        <v>0</v>
      </c>
      <c r="K26" s="148">
        <f t="shared" si="2"/>
        <v>0</v>
      </c>
      <c r="L26" s="167"/>
      <c r="M26" s="124">
        <f t="shared" si="3"/>
        <v>0</v>
      </c>
      <c r="N26" s="167"/>
      <c r="O26" s="167"/>
      <c r="P26" s="167"/>
      <c r="Q26" s="124">
        <f>SUM(N26:P26)</f>
        <v>0</v>
      </c>
      <c r="R26" s="167"/>
      <c r="S26" s="167"/>
      <c r="T26" s="169"/>
      <c r="U26" s="169"/>
      <c r="V26" s="168"/>
      <c r="W26" s="168"/>
      <c r="X26" s="168"/>
      <c r="Y26" s="167">
        <f>G26*W26</f>
        <v>0</v>
      </c>
      <c r="Z26" s="167">
        <f>J26*X26</f>
        <v>0</v>
      </c>
      <c r="AA26" s="165"/>
      <c r="AB26" s="166" t="e">
        <f>ROUND(AA26/Y26*100,1)</f>
        <v>#DIV/0!</v>
      </c>
      <c r="AC26" s="167"/>
      <c r="AD26" s="166" t="e">
        <f>ROUND(AC26/Z26*100,1)</f>
        <v>#DIV/0!</v>
      </c>
      <c r="AE26" s="505"/>
      <c r="AF26" s="505"/>
      <c r="AG26" s="165"/>
      <c r="AH26" s="165"/>
      <c r="AI26" s="124">
        <f>AG26+AH26</f>
        <v>0</v>
      </c>
    </row>
    <row r="27" spans="1:35" ht="12" customHeight="1">
      <c r="B27" s="503" t="s">
        <v>255</v>
      </c>
      <c r="C27" s="134"/>
      <c r="D27" s="134"/>
      <c r="E27" s="134"/>
      <c r="F27" s="134"/>
      <c r="G27" s="135">
        <f t="shared" si="0"/>
        <v>0</v>
      </c>
      <c r="H27" s="134"/>
      <c r="I27" s="134"/>
      <c r="J27" s="135">
        <f t="shared" si="1"/>
        <v>0</v>
      </c>
      <c r="K27" s="135">
        <f t="shared" si="2"/>
        <v>0</v>
      </c>
      <c r="L27" s="134"/>
      <c r="M27" s="135">
        <f t="shared" si="3"/>
        <v>0</v>
      </c>
      <c r="N27" s="138" t="s">
        <v>251</v>
      </c>
      <c r="O27" s="138" t="s">
        <v>151</v>
      </c>
      <c r="P27" s="138" t="s">
        <v>151</v>
      </c>
      <c r="Q27" s="144" t="s">
        <v>151</v>
      </c>
      <c r="R27" s="138" t="s">
        <v>151</v>
      </c>
      <c r="S27" s="138" t="s">
        <v>151</v>
      </c>
      <c r="T27" s="138" t="s">
        <v>151</v>
      </c>
      <c r="U27" s="138" t="s">
        <v>151</v>
      </c>
      <c r="V27" s="138" t="s">
        <v>151</v>
      </c>
      <c r="W27" s="138" t="s">
        <v>151</v>
      </c>
      <c r="X27" s="138" t="s">
        <v>151</v>
      </c>
      <c r="Y27" s="138" t="s">
        <v>151</v>
      </c>
      <c r="Z27" s="138" t="s">
        <v>151</v>
      </c>
      <c r="AA27" s="138" t="s">
        <v>151</v>
      </c>
      <c r="AB27" s="144" t="s">
        <v>151</v>
      </c>
      <c r="AC27" s="138" t="s">
        <v>151</v>
      </c>
      <c r="AD27" s="144" t="s">
        <v>151</v>
      </c>
      <c r="AE27" s="504"/>
      <c r="AF27" s="504"/>
      <c r="AG27" s="138" t="s">
        <v>151</v>
      </c>
      <c r="AH27" s="138" t="s">
        <v>151</v>
      </c>
      <c r="AI27" s="144" t="s">
        <v>151</v>
      </c>
    </row>
    <row r="28" spans="1:35" ht="12" customHeight="1">
      <c r="B28" s="440"/>
      <c r="C28" s="167"/>
      <c r="D28" s="167"/>
      <c r="E28" s="167"/>
      <c r="F28" s="167"/>
      <c r="G28" s="124">
        <f t="shared" si="0"/>
        <v>0</v>
      </c>
      <c r="H28" s="167"/>
      <c r="I28" s="167"/>
      <c r="J28" s="124">
        <f t="shared" si="1"/>
        <v>0</v>
      </c>
      <c r="K28" s="148">
        <f t="shared" si="2"/>
        <v>0</v>
      </c>
      <c r="L28" s="167"/>
      <c r="M28" s="124">
        <f t="shared" si="3"/>
        <v>0</v>
      </c>
      <c r="N28" s="167"/>
      <c r="O28" s="167"/>
      <c r="P28" s="167"/>
      <c r="Q28" s="124">
        <f>SUM(N28:P28)</f>
        <v>0</v>
      </c>
      <c r="R28" s="167"/>
      <c r="S28" s="167"/>
      <c r="T28" s="169"/>
      <c r="U28" s="169"/>
      <c r="V28" s="168"/>
      <c r="W28" s="168"/>
      <c r="X28" s="168"/>
      <c r="Y28" s="167">
        <f>G28*W28</f>
        <v>0</v>
      </c>
      <c r="Z28" s="167">
        <f>J28*X28</f>
        <v>0</v>
      </c>
      <c r="AA28" s="165"/>
      <c r="AB28" s="166" t="e">
        <f>ROUND(AA28/Y28*100,1)</f>
        <v>#DIV/0!</v>
      </c>
      <c r="AC28" s="167"/>
      <c r="AD28" s="166" t="e">
        <f>ROUND(AC28/Z28*100,1)</f>
        <v>#DIV/0!</v>
      </c>
      <c r="AE28" s="505"/>
      <c r="AF28" s="505"/>
      <c r="AG28" s="165"/>
      <c r="AH28" s="165"/>
      <c r="AI28" s="124">
        <f>AG28+AH28</f>
        <v>0</v>
      </c>
    </row>
    <row r="29" spans="1:35" ht="12" customHeight="1">
      <c r="B29" s="503" t="s">
        <v>254</v>
      </c>
      <c r="C29" s="134"/>
      <c r="D29" s="134"/>
      <c r="E29" s="134"/>
      <c r="F29" s="134"/>
      <c r="G29" s="135">
        <f t="shared" si="0"/>
        <v>0</v>
      </c>
      <c r="H29" s="134"/>
      <c r="I29" s="134"/>
      <c r="J29" s="135">
        <f t="shared" si="1"/>
        <v>0</v>
      </c>
      <c r="K29" s="135">
        <f t="shared" si="2"/>
        <v>0</v>
      </c>
      <c r="L29" s="134"/>
      <c r="M29" s="135">
        <f t="shared" si="3"/>
        <v>0</v>
      </c>
      <c r="N29" s="138" t="s">
        <v>251</v>
      </c>
      <c r="O29" s="138" t="s">
        <v>151</v>
      </c>
      <c r="P29" s="138" t="s">
        <v>151</v>
      </c>
      <c r="Q29" s="144" t="s">
        <v>151</v>
      </c>
      <c r="R29" s="138" t="s">
        <v>151</v>
      </c>
      <c r="S29" s="138" t="s">
        <v>151</v>
      </c>
      <c r="T29" s="138" t="s">
        <v>151</v>
      </c>
      <c r="U29" s="138" t="s">
        <v>151</v>
      </c>
      <c r="V29" s="138" t="s">
        <v>151</v>
      </c>
      <c r="W29" s="138" t="s">
        <v>151</v>
      </c>
      <c r="X29" s="138" t="s">
        <v>151</v>
      </c>
      <c r="Y29" s="138" t="s">
        <v>151</v>
      </c>
      <c r="Z29" s="138" t="s">
        <v>151</v>
      </c>
      <c r="AA29" s="138" t="s">
        <v>151</v>
      </c>
      <c r="AB29" s="144" t="s">
        <v>151</v>
      </c>
      <c r="AC29" s="138" t="s">
        <v>151</v>
      </c>
      <c r="AD29" s="144" t="s">
        <v>151</v>
      </c>
      <c r="AE29" s="504"/>
      <c r="AF29" s="504"/>
      <c r="AG29" s="138" t="s">
        <v>151</v>
      </c>
      <c r="AH29" s="138" t="s">
        <v>151</v>
      </c>
      <c r="AI29" s="144" t="s">
        <v>151</v>
      </c>
    </row>
    <row r="30" spans="1:35" ht="12" customHeight="1">
      <c r="B30" s="440"/>
      <c r="C30" s="167"/>
      <c r="D30" s="167"/>
      <c r="E30" s="167"/>
      <c r="F30" s="167"/>
      <c r="G30" s="124">
        <f t="shared" si="0"/>
        <v>0</v>
      </c>
      <c r="H30" s="167"/>
      <c r="I30" s="167"/>
      <c r="J30" s="124">
        <f t="shared" si="1"/>
        <v>0</v>
      </c>
      <c r="K30" s="148">
        <f t="shared" si="2"/>
        <v>0</v>
      </c>
      <c r="L30" s="167"/>
      <c r="M30" s="124">
        <f t="shared" si="3"/>
        <v>0</v>
      </c>
      <c r="N30" s="167"/>
      <c r="O30" s="167"/>
      <c r="P30" s="167"/>
      <c r="Q30" s="124">
        <f>SUM(N30:P30)</f>
        <v>0</v>
      </c>
      <c r="R30" s="167"/>
      <c r="S30" s="167"/>
      <c r="T30" s="169"/>
      <c r="U30" s="169"/>
      <c r="V30" s="168"/>
      <c r="W30" s="168"/>
      <c r="X30" s="168"/>
      <c r="Y30" s="167">
        <f>G30*W30</f>
        <v>0</v>
      </c>
      <c r="Z30" s="167">
        <f>J30*X30</f>
        <v>0</v>
      </c>
      <c r="AA30" s="165"/>
      <c r="AB30" s="166" t="e">
        <f>ROUND(AA30/Y30*100,1)</f>
        <v>#DIV/0!</v>
      </c>
      <c r="AC30" s="167"/>
      <c r="AD30" s="166" t="e">
        <f>ROUND(AC30/Z30*100,1)</f>
        <v>#DIV/0!</v>
      </c>
      <c r="AE30" s="505"/>
      <c r="AF30" s="505"/>
      <c r="AG30" s="165"/>
      <c r="AH30" s="165"/>
      <c r="AI30" s="124">
        <f>AG30+AH30</f>
        <v>0</v>
      </c>
    </row>
    <row r="31" spans="1:35" ht="12" customHeight="1">
      <c r="B31" s="530" t="s">
        <v>52</v>
      </c>
      <c r="C31" s="125" t="s">
        <v>151</v>
      </c>
      <c r="D31" s="125" t="s">
        <v>151</v>
      </c>
      <c r="E31" s="125" t="s">
        <v>151</v>
      </c>
      <c r="F31" s="125" t="s">
        <v>151</v>
      </c>
      <c r="G31" s="164" t="s">
        <v>253</v>
      </c>
      <c r="H31" s="125" t="s">
        <v>151</v>
      </c>
      <c r="I31" s="125" t="s">
        <v>151</v>
      </c>
      <c r="J31" s="164" t="s">
        <v>252</v>
      </c>
      <c r="K31" s="125" t="s">
        <v>151</v>
      </c>
      <c r="L31" s="125" t="s">
        <v>151</v>
      </c>
      <c r="M31" s="125" t="s">
        <v>151</v>
      </c>
      <c r="N31" s="144" t="s">
        <v>251</v>
      </c>
      <c r="O31" s="144" t="s">
        <v>151</v>
      </c>
      <c r="P31" s="144" t="s">
        <v>151</v>
      </c>
      <c r="Q31" s="144" t="s">
        <v>151</v>
      </c>
      <c r="R31" s="144" t="s">
        <v>151</v>
      </c>
      <c r="S31" s="144" t="s">
        <v>151</v>
      </c>
      <c r="T31" s="144" t="s">
        <v>151</v>
      </c>
      <c r="U31" s="144" t="s">
        <v>151</v>
      </c>
      <c r="V31" s="144" t="s">
        <v>151</v>
      </c>
      <c r="W31" s="144" t="s">
        <v>151</v>
      </c>
      <c r="X31" s="144" t="s">
        <v>151</v>
      </c>
      <c r="Y31" s="163" t="s">
        <v>250</v>
      </c>
      <c r="Z31" s="163" t="s">
        <v>249</v>
      </c>
      <c r="AA31" s="163" t="s">
        <v>248</v>
      </c>
      <c r="AB31" s="533"/>
      <c r="AC31" s="162" t="s">
        <v>247</v>
      </c>
      <c r="AD31" s="522"/>
      <c r="AE31" s="533"/>
      <c r="AF31" s="533"/>
      <c r="AG31" s="161" t="s">
        <v>151</v>
      </c>
      <c r="AH31" s="161" t="s">
        <v>151</v>
      </c>
      <c r="AI31" s="161" t="s">
        <v>151</v>
      </c>
    </row>
    <row r="32" spans="1:35" ht="12" customHeight="1">
      <c r="B32" s="531"/>
      <c r="C32" s="151" t="s">
        <v>151</v>
      </c>
      <c r="D32" s="151" t="s">
        <v>151</v>
      </c>
      <c r="E32" s="151" t="s">
        <v>151</v>
      </c>
      <c r="F32" s="151" t="s">
        <v>151</v>
      </c>
      <c r="G32" s="151" t="s">
        <v>151</v>
      </c>
      <c r="H32" s="151" t="s">
        <v>151</v>
      </c>
      <c r="I32" s="151" t="s">
        <v>151</v>
      </c>
      <c r="J32" s="151" t="s">
        <v>151</v>
      </c>
      <c r="K32" s="160" t="s">
        <v>151</v>
      </c>
      <c r="L32" s="151" t="s">
        <v>151</v>
      </c>
      <c r="M32" s="151" t="s">
        <v>151</v>
      </c>
      <c r="N32" s="151" t="s">
        <v>151</v>
      </c>
      <c r="O32" s="151" t="s">
        <v>151</v>
      </c>
      <c r="P32" s="151" t="s">
        <v>151</v>
      </c>
      <c r="Q32" s="151" t="s">
        <v>151</v>
      </c>
      <c r="R32" s="151" t="s">
        <v>151</v>
      </c>
      <c r="S32" s="151" t="s">
        <v>151</v>
      </c>
      <c r="T32" s="150" t="s">
        <v>151</v>
      </c>
      <c r="U32" s="150" t="s">
        <v>151</v>
      </c>
      <c r="V32" s="144" t="s">
        <v>151</v>
      </c>
      <c r="W32" s="144" t="s">
        <v>151</v>
      </c>
      <c r="X32" s="144" t="s">
        <v>151</v>
      </c>
      <c r="Y32" s="144" t="s">
        <v>151</v>
      </c>
      <c r="Z32" s="144" t="s">
        <v>151</v>
      </c>
      <c r="AA32" s="144" t="s">
        <v>151</v>
      </c>
      <c r="AB32" s="534"/>
      <c r="AC32" s="144" t="s">
        <v>151</v>
      </c>
      <c r="AD32" s="523"/>
      <c r="AE32" s="534"/>
      <c r="AF32" s="534"/>
      <c r="AG32" s="149" t="s">
        <v>151</v>
      </c>
      <c r="AH32" s="149" t="s">
        <v>151</v>
      </c>
      <c r="AI32" s="149" t="s">
        <v>151</v>
      </c>
    </row>
    <row r="33" spans="2:35" ht="12" customHeight="1">
      <c r="B33" s="532"/>
      <c r="C33" s="155">
        <f t="shared" ref="C33:AA33" si="4">C8+C10+C12+C14+C16+C18+C20+C22+C24+C26+C28+C30</f>
        <v>0</v>
      </c>
      <c r="D33" s="155">
        <f t="shared" si="4"/>
        <v>0</v>
      </c>
      <c r="E33" s="155">
        <f t="shared" si="4"/>
        <v>0</v>
      </c>
      <c r="F33" s="155">
        <f t="shared" si="4"/>
        <v>0</v>
      </c>
      <c r="G33" s="155">
        <f t="shared" si="4"/>
        <v>0</v>
      </c>
      <c r="H33" s="155">
        <f t="shared" si="4"/>
        <v>0</v>
      </c>
      <c r="I33" s="155">
        <f t="shared" si="4"/>
        <v>0</v>
      </c>
      <c r="J33" s="155">
        <f t="shared" si="4"/>
        <v>0</v>
      </c>
      <c r="K33" s="159">
        <f t="shared" si="4"/>
        <v>0</v>
      </c>
      <c r="L33" s="155">
        <f t="shared" si="4"/>
        <v>0</v>
      </c>
      <c r="M33" s="155">
        <f t="shared" si="4"/>
        <v>0</v>
      </c>
      <c r="N33" s="155">
        <f t="shared" si="4"/>
        <v>0</v>
      </c>
      <c r="O33" s="155">
        <f t="shared" si="4"/>
        <v>0</v>
      </c>
      <c r="P33" s="155">
        <f t="shared" si="4"/>
        <v>0</v>
      </c>
      <c r="Q33" s="155">
        <f t="shared" si="4"/>
        <v>0</v>
      </c>
      <c r="R33" s="155">
        <f t="shared" si="4"/>
        <v>0</v>
      </c>
      <c r="S33" s="155">
        <f t="shared" si="4"/>
        <v>0</v>
      </c>
      <c r="T33" s="158">
        <f t="shared" si="4"/>
        <v>0</v>
      </c>
      <c r="U33" s="158">
        <f t="shared" si="4"/>
        <v>0</v>
      </c>
      <c r="V33" s="157">
        <f t="shared" si="4"/>
        <v>0</v>
      </c>
      <c r="W33" s="157">
        <f t="shared" si="4"/>
        <v>0</v>
      </c>
      <c r="X33" s="157">
        <f t="shared" si="4"/>
        <v>0</v>
      </c>
      <c r="Y33" s="155">
        <f t="shared" si="4"/>
        <v>0</v>
      </c>
      <c r="Z33" s="155">
        <f t="shared" si="4"/>
        <v>0</v>
      </c>
      <c r="AA33" s="155">
        <f t="shared" si="4"/>
        <v>0</v>
      </c>
      <c r="AB33" s="517"/>
      <c r="AC33" s="156">
        <f>AC8+AC10+AC12+AC14+AC16+AC18+AC20+AC22+AC24+AC26+AC28+AC30</f>
        <v>0</v>
      </c>
      <c r="AD33" s="524"/>
      <c r="AE33" s="517"/>
      <c r="AF33" s="517"/>
      <c r="AG33" s="155">
        <f>AG8+AG10+AG12+AG14+AG16+AG18+AG20+AG22+AG24+AG26+AG28+AG30</f>
        <v>0</v>
      </c>
      <c r="AH33" s="155">
        <f>AH8+AH10+AH12+AH14+AH16+AH18+AH20+AH22+AH24+AH26+AH28+AH30</f>
        <v>0</v>
      </c>
      <c r="AI33" s="155">
        <f>AI8+AI10+AI12+AI14+AI16+AI18+AI20+AI22+AI24+AI26+AI28+AI30</f>
        <v>0</v>
      </c>
    </row>
    <row r="34" spans="2:35" ht="12" customHeight="1">
      <c r="B34" s="519" t="s">
        <v>56</v>
      </c>
      <c r="C34" s="125" t="s">
        <v>151</v>
      </c>
      <c r="D34" s="125" t="s">
        <v>151</v>
      </c>
      <c r="E34" s="125" t="s">
        <v>151</v>
      </c>
      <c r="F34" s="125" t="s">
        <v>151</v>
      </c>
      <c r="G34" s="125" t="s">
        <v>151</v>
      </c>
      <c r="H34" s="125" t="s">
        <v>151</v>
      </c>
      <c r="I34" s="125" t="s">
        <v>151</v>
      </c>
      <c r="J34" s="125" t="s">
        <v>151</v>
      </c>
      <c r="K34" s="154" t="s">
        <v>151</v>
      </c>
      <c r="L34" s="125" t="s">
        <v>151</v>
      </c>
      <c r="M34" s="125" t="s">
        <v>151</v>
      </c>
      <c r="N34" s="125" t="s">
        <v>151</v>
      </c>
      <c r="O34" s="125" t="s">
        <v>151</v>
      </c>
      <c r="P34" s="125" t="s">
        <v>151</v>
      </c>
      <c r="Q34" s="125" t="s">
        <v>151</v>
      </c>
      <c r="R34" s="125" t="s">
        <v>151</v>
      </c>
      <c r="S34" s="125" t="s">
        <v>151</v>
      </c>
      <c r="T34" s="153" t="s">
        <v>151</v>
      </c>
      <c r="U34" s="153" t="s">
        <v>151</v>
      </c>
      <c r="V34" s="143" t="s">
        <v>151</v>
      </c>
      <c r="W34" s="143" t="s">
        <v>151</v>
      </c>
      <c r="X34" s="143" t="s">
        <v>151</v>
      </c>
      <c r="Y34" s="515"/>
      <c r="Z34" s="522"/>
      <c r="AA34" s="515"/>
      <c r="AB34" s="143" t="s">
        <v>246</v>
      </c>
      <c r="AC34" s="522"/>
      <c r="AD34" s="143" t="s">
        <v>245</v>
      </c>
      <c r="AE34" s="143" t="s">
        <v>244</v>
      </c>
      <c r="AF34" s="143" t="s">
        <v>243</v>
      </c>
      <c r="AG34" s="515"/>
      <c r="AH34" s="515"/>
      <c r="AI34" s="515"/>
    </row>
    <row r="35" spans="2:35" ht="12" customHeight="1">
      <c r="B35" s="520"/>
      <c r="C35" s="151" t="s">
        <v>151</v>
      </c>
      <c r="D35" s="151" t="s">
        <v>151</v>
      </c>
      <c r="E35" s="151" t="s">
        <v>151</v>
      </c>
      <c r="F35" s="151" t="s">
        <v>151</v>
      </c>
      <c r="G35" s="151" t="s">
        <v>151</v>
      </c>
      <c r="H35" s="151" t="s">
        <v>151</v>
      </c>
      <c r="I35" s="152" t="s">
        <v>151</v>
      </c>
      <c r="J35" s="151" t="s">
        <v>151</v>
      </c>
      <c r="K35" s="152" t="s">
        <v>151</v>
      </c>
      <c r="L35" s="151" t="s">
        <v>151</v>
      </c>
      <c r="M35" s="151" t="s">
        <v>151</v>
      </c>
      <c r="N35" s="151" t="s">
        <v>151</v>
      </c>
      <c r="O35" s="151" t="s">
        <v>151</v>
      </c>
      <c r="P35" s="151" t="s">
        <v>151</v>
      </c>
      <c r="Q35" s="151" t="s">
        <v>151</v>
      </c>
      <c r="R35" s="151" t="s">
        <v>151</v>
      </c>
      <c r="S35" s="151" t="s">
        <v>151</v>
      </c>
      <c r="T35" s="150" t="s">
        <v>151</v>
      </c>
      <c r="U35" s="150" t="s">
        <v>151</v>
      </c>
      <c r="V35" s="144" t="s">
        <v>151</v>
      </c>
      <c r="W35" s="144" t="s">
        <v>151</v>
      </c>
      <c r="X35" s="144" t="s">
        <v>151</v>
      </c>
      <c r="Y35" s="516"/>
      <c r="Z35" s="523"/>
      <c r="AA35" s="516"/>
      <c r="AB35" s="144" t="s">
        <v>151</v>
      </c>
      <c r="AC35" s="523"/>
      <c r="AD35" s="149" t="s">
        <v>151</v>
      </c>
      <c r="AE35" s="149" t="s">
        <v>151</v>
      </c>
      <c r="AF35" s="149" t="s">
        <v>151</v>
      </c>
      <c r="AG35" s="516"/>
      <c r="AH35" s="516"/>
      <c r="AI35" s="516"/>
    </row>
    <row r="36" spans="2:35" ht="12" customHeight="1">
      <c r="B36" s="521"/>
      <c r="C36" s="124">
        <f t="shared" ref="C36:X36" si="5">ROUND(C33/12,0)</f>
        <v>0</v>
      </c>
      <c r="D36" s="124">
        <f t="shared" si="5"/>
        <v>0</v>
      </c>
      <c r="E36" s="124">
        <f t="shared" si="5"/>
        <v>0</v>
      </c>
      <c r="F36" s="124">
        <f t="shared" si="5"/>
        <v>0</v>
      </c>
      <c r="G36" s="124">
        <f t="shared" si="5"/>
        <v>0</v>
      </c>
      <c r="H36" s="148">
        <f t="shared" si="5"/>
        <v>0</v>
      </c>
      <c r="I36" s="124">
        <f t="shared" si="5"/>
        <v>0</v>
      </c>
      <c r="J36" s="124">
        <f t="shared" si="5"/>
        <v>0</v>
      </c>
      <c r="K36" s="124">
        <f t="shared" si="5"/>
        <v>0</v>
      </c>
      <c r="L36" s="124">
        <f t="shared" si="5"/>
        <v>0</v>
      </c>
      <c r="M36" s="124">
        <f t="shared" si="5"/>
        <v>0</v>
      </c>
      <c r="N36" s="124">
        <f t="shared" si="5"/>
        <v>0</v>
      </c>
      <c r="O36" s="124">
        <f t="shared" si="5"/>
        <v>0</v>
      </c>
      <c r="P36" s="124">
        <f t="shared" si="5"/>
        <v>0</v>
      </c>
      <c r="Q36" s="124">
        <f t="shared" si="5"/>
        <v>0</v>
      </c>
      <c r="R36" s="124">
        <f t="shared" si="5"/>
        <v>0</v>
      </c>
      <c r="S36" s="124">
        <f t="shared" si="5"/>
        <v>0</v>
      </c>
      <c r="T36" s="126">
        <f t="shared" si="5"/>
        <v>0</v>
      </c>
      <c r="U36" s="126">
        <f t="shared" si="5"/>
        <v>0</v>
      </c>
      <c r="V36" s="124">
        <f t="shared" si="5"/>
        <v>0</v>
      </c>
      <c r="W36" s="147">
        <f t="shared" si="5"/>
        <v>0</v>
      </c>
      <c r="X36" s="147">
        <f t="shared" si="5"/>
        <v>0</v>
      </c>
      <c r="Y36" s="517"/>
      <c r="Z36" s="524"/>
      <c r="AA36" s="517"/>
      <c r="AB36" s="146" t="e">
        <f>ROUND(AA33/Y33,1)</f>
        <v>#DIV/0!</v>
      </c>
      <c r="AC36" s="524"/>
      <c r="AD36" s="146" t="e">
        <f>ROUND(AC33/Z33,1)</f>
        <v>#DIV/0!</v>
      </c>
      <c r="AE36" s="146" t="e">
        <f>ROUND(AA33/G33,1)</f>
        <v>#DIV/0!</v>
      </c>
      <c r="AF36" s="146" t="e">
        <f>ROUND(AC33/J33,1)</f>
        <v>#DIV/0!</v>
      </c>
      <c r="AG36" s="517"/>
      <c r="AH36" s="517"/>
      <c r="AI36" s="517"/>
    </row>
    <row r="37" spans="2:35" ht="12" customHeight="1">
      <c r="B37" s="372" t="s">
        <v>364</v>
      </c>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row>
    <row r="38" spans="2:35" ht="11.25" customHeight="1">
      <c r="B38" s="518" t="s">
        <v>242</v>
      </c>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row>
    <row r="39" spans="2:35" ht="9.75" customHeight="1">
      <c r="B39" s="525" t="s">
        <v>363</v>
      </c>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row>
    <row r="40" spans="2:35" ht="9.75" customHeight="1">
      <c r="B40" s="145" t="s">
        <v>241</v>
      </c>
      <c r="C40" s="145"/>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B40" s="137"/>
      <c r="AC40" s="137"/>
      <c r="AD40" s="137"/>
      <c r="AE40" s="137"/>
      <c r="AF40" s="137"/>
      <c r="AG40" s="137"/>
      <c r="AH40" s="137"/>
      <c r="AI40" s="137"/>
    </row>
    <row r="41" spans="2:35">
      <c r="B41" s="375" t="s">
        <v>57</v>
      </c>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row>
  </sheetData>
  <mergeCells count="89">
    <mergeCell ref="B29:B30"/>
    <mergeCell ref="AE29:AE30"/>
    <mergeCell ref="AF29:AF30"/>
    <mergeCell ref="B31:B33"/>
    <mergeCell ref="AB31:AB33"/>
    <mergeCell ref="AD31:AD33"/>
    <mergeCell ref="AE31:AE33"/>
    <mergeCell ref="AF31:AF33"/>
    <mergeCell ref="B27:B28"/>
    <mergeCell ref="AE27:AE28"/>
    <mergeCell ref="AF27:AF28"/>
    <mergeCell ref="H1:K1"/>
    <mergeCell ref="L1:O1"/>
    <mergeCell ref="B2:C2"/>
    <mergeCell ref="D2:G2"/>
    <mergeCell ref="B25:B26"/>
    <mergeCell ref="B21:B22"/>
    <mergeCell ref="B15:B16"/>
    <mergeCell ref="AE21:AE22"/>
    <mergeCell ref="AF21:AF22"/>
    <mergeCell ref="B23:B24"/>
    <mergeCell ref="AE23:AE24"/>
    <mergeCell ref="AF23:AF24"/>
    <mergeCell ref="AE25:AE26"/>
    <mergeCell ref="B41:AI41"/>
    <mergeCell ref="AH34:AH36"/>
    <mergeCell ref="AI34:AI36"/>
    <mergeCell ref="B37:AI37"/>
    <mergeCell ref="B38:AI38"/>
    <mergeCell ref="B34:B36"/>
    <mergeCell ref="Y34:Y36"/>
    <mergeCell ref="Z34:Z36"/>
    <mergeCell ref="AA34:AA36"/>
    <mergeCell ref="AG34:AG36"/>
    <mergeCell ref="B39:AI39"/>
    <mergeCell ref="AC34:AC36"/>
    <mergeCell ref="AF25:AF26"/>
    <mergeCell ref="A16:A19"/>
    <mergeCell ref="B17:B18"/>
    <mergeCell ref="AE17:AE18"/>
    <mergeCell ref="AF17:AF18"/>
    <mergeCell ref="B19:B20"/>
    <mergeCell ref="AE19:AE20"/>
    <mergeCell ref="AF19:AF20"/>
    <mergeCell ref="AE15:AE16"/>
    <mergeCell ref="AF15:AF16"/>
    <mergeCell ref="AE11:AE12"/>
    <mergeCell ref="AF11:AF12"/>
    <mergeCell ref="B13:B14"/>
    <mergeCell ref="AE13:AE14"/>
    <mergeCell ref="AF13:AF14"/>
    <mergeCell ref="B11:B12"/>
    <mergeCell ref="B9:B10"/>
    <mergeCell ref="AE9:AE10"/>
    <mergeCell ref="AF9:AF10"/>
    <mergeCell ref="W3:X3"/>
    <mergeCell ref="Y3:Z3"/>
    <mergeCell ref="AA3:AD3"/>
    <mergeCell ref="AE4:AE5"/>
    <mergeCell ref="N3:Q3"/>
    <mergeCell ref="R3:S3"/>
    <mergeCell ref="T3:U3"/>
    <mergeCell ref="V3:V5"/>
    <mergeCell ref="C3:M3"/>
    <mergeCell ref="AG4:AG5"/>
    <mergeCell ref="AH4:AH5"/>
    <mergeCell ref="AF4:AF5"/>
    <mergeCell ref="AE3:AF3"/>
    <mergeCell ref="N4:N5"/>
    <mergeCell ref="O4:O5"/>
    <mergeCell ref="T4:T5"/>
    <mergeCell ref="U4:U5"/>
    <mergeCell ref="AA4:AB4"/>
    <mergeCell ref="AI4:AI5"/>
    <mergeCell ref="P4:P5"/>
    <mergeCell ref="Q4:Q5"/>
    <mergeCell ref="B7:B8"/>
    <mergeCell ref="AE7:AE8"/>
    <mergeCell ref="AF7:AF8"/>
    <mergeCell ref="R4:R5"/>
    <mergeCell ref="S4:S5"/>
    <mergeCell ref="AC4:AD4"/>
    <mergeCell ref="B3:B5"/>
    <mergeCell ref="AG3:AI3"/>
    <mergeCell ref="C4:G4"/>
    <mergeCell ref="H4:J4"/>
    <mergeCell ref="K4:K5"/>
    <mergeCell ref="L4:L5"/>
    <mergeCell ref="M4:M5"/>
  </mergeCells>
  <phoneticPr fontId="6"/>
  <printOptions horizontalCentered="1" verticalCentered="1"/>
  <pageMargins left="0.78740157480314965" right="0.43307086614173229" top="1.3385826771653544" bottom="1.0236220472440944" header="0.51181102362204722" footer="0.51181102362204722"/>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3"/>
  <sheetViews>
    <sheetView view="pageBreakPreview" zoomScaleNormal="100" zoomScaleSheetLayoutView="100" workbookViewId="0">
      <selection activeCell="AL18" sqref="AL18"/>
    </sheetView>
  </sheetViews>
  <sheetFormatPr defaultRowHeight="11.25"/>
  <cols>
    <col min="1" max="1" width="2.83203125" customWidth="1"/>
    <col min="2" max="2" width="4.83203125" customWidth="1"/>
    <col min="3" max="17" width="6.33203125" customWidth="1"/>
    <col min="18" max="18" width="6.5" customWidth="1"/>
    <col min="19" max="24" width="6.33203125" customWidth="1"/>
    <col min="25" max="29" width="7.33203125" customWidth="1"/>
    <col min="30" max="30" width="7.1640625" customWidth="1"/>
    <col min="31" max="35" width="7.33203125" customWidth="1"/>
  </cols>
  <sheetData>
    <row r="1" spans="1:35" ht="17.25" customHeight="1">
      <c r="C1" s="6"/>
      <c r="H1" s="80" t="s">
        <v>156</v>
      </c>
    </row>
    <row r="2" spans="1:35" ht="17.25" customHeight="1">
      <c r="C2" s="6"/>
      <c r="D2" s="87"/>
      <c r="E2" s="21"/>
      <c r="H2" s="80" t="s">
        <v>155</v>
      </c>
      <c r="S2" s="141"/>
      <c r="T2" s="141"/>
      <c r="U2" s="77"/>
    </row>
    <row r="3" spans="1:35" ht="17.25" customHeight="1">
      <c r="A3" s="535" t="s">
        <v>319</v>
      </c>
      <c r="B3" s="535"/>
      <c r="C3" s="529">
        <f>+表紙!C4</f>
        <v>6</v>
      </c>
      <c r="D3" s="529"/>
      <c r="E3" s="529"/>
      <c r="F3" s="529"/>
      <c r="H3" s="536" t="s">
        <v>154</v>
      </c>
      <c r="I3" s="536"/>
      <c r="J3" s="79"/>
      <c r="K3" s="78" t="s">
        <v>153</v>
      </c>
      <c r="L3" t="s">
        <v>209</v>
      </c>
      <c r="S3" s="140"/>
      <c r="T3" s="136"/>
      <c r="U3" s="77"/>
    </row>
    <row r="4" spans="1:35" ht="36.75" customHeight="1">
      <c r="B4" s="483" t="s">
        <v>42</v>
      </c>
      <c r="C4" s="486" t="s">
        <v>318</v>
      </c>
      <c r="D4" s="486"/>
      <c r="E4" s="486"/>
      <c r="F4" s="486"/>
      <c r="G4" s="486"/>
      <c r="H4" s="486"/>
      <c r="I4" s="486"/>
      <c r="J4" s="486"/>
      <c r="K4" s="486"/>
      <c r="L4" s="486"/>
      <c r="M4" s="486"/>
      <c r="N4" s="486" t="s">
        <v>43</v>
      </c>
      <c r="O4" s="486"/>
      <c r="P4" s="486"/>
      <c r="Q4" s="486"/>
      <c r="R4" s="507" t="s">
        <v>44</v>
      </c>
      <c r="S4" s="508"/>
      <c r="T4" s="509" t="s">
        <v>45</v>
      </c>
      <c r="U4" s="486"/>
      <c r="V4" s="452" t="s">
        <v>362</v>
      </c>
      <c r="W4" s="481" t="s">
        <v>291</v>
      </c>
      <c r="X4" s="482"/>
      <c r="Y4" s="506" t="s">
        <v>290</v>
      </c>
      <c r="Z4" s="408"/>
      <c r="AA4" s="371" t="s">
        <v>289</v>
      </c>
      <c r="AB4" s="426"/>
      <c r="AC4" s="426"/>
      <c r="AD4" s="427"/>
      <c r="AE4" s="380" t="s">
        <v>288</v>
      </c>
      <c r="AF4" s="500"/>
      <c r="AG4" s="486" t="s">
        <v>46</v>
      </c>
      <c r="AH4" s="486"/>
      <c r="AI4" s="486"/>
    </row>
    <row r="5" spans="1:35" ht="18" customHeight="1">
      <c r="B5" s="484"/>
      <c r="C5" s="406" t="s">
        <v>287</v>
      </c>
      <c r="D5" s="407"/>
      <c r="E5" s="407"/>
      <c r="F5" s="407"/>
      <c r="G5" s="408"/>
      <c r="H5" s="406" t="s">
        <v>286</v>
      </c>
      <c r="I5" s="407"/>
      <c r="J5" s="408"/>
      <c r="K5" s="452" t="s">
        <v>52</v>
      </c>
      <c r="L5" s="474" t="s">
        <v>50</v>
      </c>
      <c r="M5" s="537" t="s">
        <v>285</v>
      </c>
      <c r="N5" s="479" t="s">
        <v>51</v>
      </c>
      <c r="O5" s="501" t="s">
        <v>284</v>
      </c>
      <c r="P5" s="474" t="s">
        <v>282</v>
      </c>
      <c r="Q5" s="472" t="s">
        <v>52</v>
      </c>
      <c r="R5" s="479" t="s">
        <v>284</v>
      </c>
      <c r="S5" s="474" t="s">
        <v>282</v>
      </c>
      <c r="T5" s="479" t="s">
        <v>283</v>
      </c>
      <c r="U5" s="474" t="s">
        <v>282</v>
      </c>
      <c r="V5" s="453"/>
      <c r="W5" s="183" t="s">
        <v>279</v>
      </c>
      <c r="X5" s="183" t="s">
        <v>281</v>
      </c>
      <c r="Y5" s="182" t="s">
        <v>279</v>
      </c>
      <c r="Z5" s="182" t="s">
        <v>278</v>
      </c>
      <c r="AA5" s="481" t="s">
        <v>280</v>
      </c>
      <c r="AB5" s="482"/>
      <c r="AC5" s="481" t="s">
        <v>278</v>
      </c>
      <c r="AD5" s="482"/>
      <c r="AE5" s="498" t="s">
        <v>279</v>
      </c>
      <c r="AF5" s="498" t="s">
        <v>278</v>
      </c>
      <c r="AG5" s="496" t="s">
        <v>53</v>
      </c>
      <c r="AH5" s="496" t="s">
        <v>54</v>
      </c>
      <c r="AI5" s="472" t="s">
        <v>52</v>
      </c>
    </row>
    <row r="6" spans="1:35" ht="36.75" customHeight="1">
      <c r="B6" s="485"/>
      <c r="C6" s="76" t="s">
        <v>47</v>
      </c>
      <c r="D6" s="75" t="s">
        <v>277</v>
      </c>
      <c r="E6" s="76" t="s">
        <v>48</v>
      </c>
      <c r="F6" s="75" t="s">
        <v>49</v>
      </c>
      <c r="G6" s="183" t="s">
        <v>276</v>
      </c>
      <c r="H6" s="184" t="s">
        <v>48</v>
      </c>
      <c r="I6" s="75" t="s">
        <v>49</v>
      </c>
      <c r="J6" s="183" t="s">
        <v>275</v>
      </c>
      <c r="K6" s="440"/>
      <c r="L6" s="475"/>
      <c r="M6" s="538"/>
      <c r="N6" s="480"/>
      <c r="O6" s="502"/>
      <c r="P6" s="475"/>
      <c r="Q6" s="473"/>
      <c r="R6" s="480"/>
      <c r="S6" s="475"/>
      <c r="T6" s="480"/>
      <c r="U6" s="475"/>
      <c r="V6" s="440"/>
      <c r="W6" s="177" t="s">
        <v>274</v>
      </c>
      <c r="X6" s="177" t="s">
        <v>273</v>
      </c>
      <c r="Y6" s="176" t="s">
        <v>272</v>
      </c>
      <c r="Z6" s="176" t="s">
        <v>271</v>
      </c>
      <c r="AA6" s="175" t="s">
        <v>270</v>
      </c>
      <c r="AB6" s="174" t="s">
        <v>269</v>
      </c>
      <c r="AC6" s="175" t="s">
        <v>268</v>
      </c>
      <c r="AD6" s="174" t="s">
        <v>267</v>
      </c>
      <c r="AE6" s="499"/>
      <c r="AF6" s="499"/>
      <c r="AG6" s="497"/>
      <c r="AH6" s="497"/>
      <c r="AI6" s="473"/>
    </row>
    <row r="7" spans="1:35" ht="12" customHeight="1">
      <c r="B7" s="139"/>
      <c r="C7" s="172" t="s">
        <v>40</v>
      </c>
      <c r="D7" s="172" t="s">
        <v>40</v>
      </c>
      <c r="E7" s="172" t="s">
        <v>40</v>
      </c>
      <c r="F7" s="172" t="s">
        <v>40</v>
      </c>
      <c r="G7" s="171" t="s">
        <v>40</v>
      </c>
      <c r="H7" s="172" t="s">
        <v>40</v>
      </c>
      <c r="I7" s="172" t="s">
        <v>40</v>
      </c>
      <c r="J7" s="171" t="s">
        <v>40</v>
      </c>
      <c r="K7" s="171" t="s">
        <v>40</v>
      </c>
      <c r="L7" s="172" t="s">
        <v>40</v>
      </c>
      <c r="M7" s="171" t="s">
        <v>40</v>
      </c>
      <c r="N7" s="172" t="s">
        <v>40</v>
      </c>
      <c r="O7" s="172" t="s">
        <v>40</v>
      </c>
      <c r="P7" s="172" t="s">
        <v>40</v>
      </c>
      <c r="Q7" s="171" t="s">
        <v>40</v>
      </c>
      <c r="R7" s="172" t="s">
        <v>40</v>
      </c>
      <c r="S7" s="172" t="s">
        <v>40</v>
      </c>
      <c r="T7" s="172" t="s">
        <v>40</v>
      </c>
      <c r="U7" s="172" t="s">
        <v>40</v>
      </c>
      <c r="V7" s="172" t="s">
        <v>40</v>
      </c>
      <c r="W7" s="172" t="s">
        <v>41</v>
      </c>
      <c r="X7" s="172" t="s">
        <v>55</v>
      </c>
      <c r="Y7" s="171" t="s">
        <v>40</v>
      </c>
      <c r="Z7" s="171"/>
      <c r="AA7" s="172" t="s">
        <v>40</v>
      </c>
      <c r="AB7" s="171" t="s">
        <v>266</v>
      </c>
      <c r="AC7" s="172"/>
      <c r="AD7" s="171"/>
      <c r="AE7" s="173" t="s">
        <v>55</v>
      </c>
      <c r="AF7" s="173" t="s">
        <v>55</v>
      </c>
      <c r="AG7" s="172" t="s">
        <v>40</v>
      </c>
      <c r="AH7" s="172" t="s">
        <v>40</v>
      </c>
      <c r="AI7" s="172" t="s">
        <v>40</v>
      </c>
    </row>
    <row r="8" spans="1:35" ht="12" customHeight="1">
      <c r="B8" s="476" t="s">
        <v>317</v>
      </c>
      <c r="C8" s="134"/>
      <c r="D8" s="134"/>
      <c r="E8" s="134"/>
      <c r="F8" s="134"/>
      <c r="G8" s="135">
        <f t="shared" ref="G8:G31" si="0">SUM(C8:F8)</f>
        <v>0</v>
      </c>
      <c r="H8" s="134"/>
      <c r="I8" s="134"/>
      <c r="J8" s="135">
        <f t="shared" ref="J8:J31" si="1">SUM(H8:I8)</f>
        <v>0</v>
      </c>
      <c r="K8" s="135">
        <f t="shared" ref="K8:K31" si="2">G8+J8</f>
        <v>0</v>
      </c>
      <c r="L8" s="134"/>
      <c r="M8" s="135">
        <f t="shared" ref="M8:M31" si="3">K8+L8</f>
        <v>0</v>
      </c>
      <c r="N8" s="138" t="s">
        <v>305</v>
      </c>
      <c r="O8" s="138" t="s">
        <v>151</v>
      </c>
      <c r="P8" s="138" t="s">
        <v>151</v>
      </c>
      <c r="Q8" s="144" t="s">
        <v>151</v>
      </c>
      <c r="R8" s="138" t="s">
        <v>151</v>
      </c>
      <c r="S8" s="138" t="s">
        <v>151</v>
      </c>
      <c r="T8" s="138" t="s">
        <v>151</v>
      </c>
      <c r="U8" s="138" t="s">
        <v>151</v>
      </c>
      <c r="V8" s="138" t="s">
        <v>151</v>
      </c>
      <c r="W8" s="138" t="s">
        <v>151</v>
      </c>
      <c r="X8" s="138" t="s">
        <v>151</v>
      </c>
      <c r="Y8" s="144" t="s">
        <v>151</v>
      </c>
      <c r="Z8" s="144" t="s">
        <v>151</v>
      </c>
      <c r="AA8" s="138" t="s">
        <v>151</v>
      </c>
      <c r="AB8" s="144" t="s">
        <v>151</v>
      </c>
      <c r="AC8" s="138" t="s">
        <v>151</v>
      </c>
      <c r="AD8" s="144" t="s">
        <v>151</v>
      </c>
      <c r="AE8" s="477"/>
      <c r="AF8" s="477"/>
      <c r="AG8" s="138" t="s">
        <v>151</v>
      </c>
      <c r="AH8" s="138" t="s">
        <v>151</v>
      </c>
      <c r="AI8" s="144" t="s">
        <v>151</v>
      </c>
    </row>
    <row r="9" spans="1:35" ht="12" customHeight="1">
      <c r="B9" s="440"/>
      <c r="C9" s="167"/>
      <c r="D9" s="167"/>
      <c r="E9" s="167"/>
      <c r="F9" s="167"/>
      <c r="G9" s="124">
        <f t="shared" si="0"/>
        <v>0</v>
      </c>
      <c r="H9" s="167"/>
      <c r="I9" s="167"/>
      <c r="J9" s="124">
        <f t="shared" si="1"/>
        <v>0</v>
      </c>
      <c r="K9" s="124">
        <f t="shared" si="2"/>
        <v>0</v>
      </c>
      <c r="L9" s="167"/>
      <c r="M9" s="124">
        <f t="shared" si="3"/>
        <v>0</v>
      </c>
      <c r="N9" s="167"/>
      <c r="O9" s="167"/>
      <c r="P9" s="167"/>
      <c r="Q9" s="124">
        <f>SUM(N9:P9)</f>
        <v>0</v>
      </c>
      <c r="R9" s="167"/>
      <c r="S9" s="167"/>
      <c r="T9" s="169"/>
      <c r="U9" s="169"/>
      <c r="V9" s="168"/>
      <c r="W9" s="168"/>
      <c r="X9" s="168"/>
      <c r="Y9" s="124">
        <f>G9*W9</f>
        <v>0</v>
      </c>
      <c r="Z9" s="124">
        <f>J9*X9</f>
        <v>0</v>
      </c>
      <c r="AA9" s="165"/>
      <c r="AB9" s="166" t="e">
        <f>ROUND(AA9/Y9*100,1)</f>
        <v>#DIV/0!</v>
      </c>
      <c r="AC9" s="167"/>
      <c r="AD9" s="166" t="e">
        <f>ROUND(AC9/Z9*100,1)</f>
        <v>#DIV/0!</v>
      </c>
      <c r="AE9" s="478"/>
      <c r="AF9" s="478"/>
      <c r="AG9" s="165"/>
      <c r="AH9" s="165"/>
      <c r="AI9" s="124">
        <f>AG9+AH9</f>
        <v>0</v>
      </c>
    </row>
    <row r="10" spans="1:35" ht="12" customHeight="1">
      <c r="A10" s="15"/>
      <c r="B10" s="503" t="s">
        <v>316</v>
      </c>
      <c r="C10" s="134"/>
      <c r="D10" s="134"/>
      <c r="E10" s="134"/>
      <c r="F10" s="134"/>
      <c r="G10" s="135">
        <f t="shared" si="0"/>
        <v>0</v>
      </c>
      <c r="H10" s="134"/>
      <c r="I10" s="134"/>
      <c r="J10" s="135">
        <f t="shared" si="1"/>
        <v>0</v>
      </c>
      <c r="K10" s="135">
        <f t="shared" si="2"/>
        <v>0</v>
      </c>
      <c r="L10" s="134"/>
      <c r="M10" s="135">
        <f t="shared" si="3"/>
        <v>0</v>
      </c>
      <c r="N10" s="138" t="s">
        <v>305</v>
      </c>
      <c r="O10" s="138" t="s">
        <v>151</v>
      </c>
      <c r="P10" s="138" t="s">
        <v>151</v>
      </c>
      <c r="Q10" s="144" t="s">
        <v>151</v>
      </c>
      <c r="R10" s="138" t="s">
        <v>151</v>
      </c>
      <c r="S10" s="138" t="s">
        <v>151</v>
      </c>
      <c r="T10" s="138" t="s">
        <v>151</v>
      </c>
      <c r="U10" s="138" t="s">
        <v>151</v>
      </c>
      <c r="V10" s="138" t="s">
        <v>151</v>
      </c>
      <c r="W10" s="138" t="s">
        <v>151</v>
      </c>
      <c r="X10" s="138" t="s">
        <v>151</v>
      </c>
      <c r="Y10" s="144" t="s">
        <v>151</v>
      </c>
      <c r="Z10" s="144" t="s">
        <v>151</v>
      </c>
      <c r="AA10" s="138" t="s">
        <v>151</v>
      </c>
      <c r="AB10" s="144" t="s">
        <v>151</v>
      </c>
      <c r="AC10" s="138" t="s">
        <v>151</v>
      </c>
      <c r="AD10" s="144" t="s">
        <v>151</v>
      </c>
      <c r="AE10" s="504"/>
      <c r="AF10" s="504"/>
      <c r="AG10" s="138" t="s">
        <v>151</v>
      </c>
      <c r="AH10" s="138" t="s">
        <v>151</v>
      </c>
      <c r="AI10" s="144" t="s">
        <v>151</v>
      </c>
    </row>
    <row r="11" spans="1:35" ht="12" customHeight="1">
      <c r="A11" s="15"/>
      <c r="B11" s="440"/>
      <c r="C11" s="167"/>
      <c r="D11" s="167"/>
      <c r="E11" s="167"/>
      <c r="F11" s="167"/>
      <c r="G11" s="124">
        <f t="shared" si="0"/>
        <v>0</v>
      </c>
      <c r="H11" s="167"/>
      <c r="I11" s="167"/>
      <c r="J11" s="124">
        <f t="shared" si="1"/>
        <v>0</v>
      </c>
      <c r="K11" s="124">
        <f t="shared" si="2"/>
        <v>0</v>
      </c>
      <c r="L11" s="167"/>
      <c r="M11" s="124">
        <f t="shared" si="3"/>
        <v>0</v>
      </c>
      <c r="N11" s="167"/>
      <c r="O11" s="167"/>
      <c r="P11" s="167"/>
      <c r="Q11" s="124">
        <f>SUM(N11:P11)</f>
        <v>0</v>
      </c>
      <c r="R11" s="167"/>
      <c r="S11" s="167"/>
      <c r="T11" s="169"/>
      <c r="U11" s="169"/>
      <c r="V11" s="168"/>
      <c r="W11" s="168"/>
      <c r="X11" s="168"/>
      <c r="Y11" s="124">
        <f>G11*W11</f>
        <v>0</v>
      </c>
      <c r="Z11" s="124">
        <f>J11*X11</f>
        <v>0</v>
      </c>
      <c r="AA11" s="165"/>
      <c r="AB11" s="166" t="e">
        <f>ROUND(AA11/Y11*100,1)</f>
        <v>#DIV/0!</v>
      </c>
      <c r="AC11" s="167"/>
      <c r="AD11" s="166" t="e">
        <f>ROUND(AC11/Z11*100,1)</f>
        <v>#DIV/0!</v>
      </c>
      <c r="AE11" s="505"/>
      <c r="AF11" s="505"/>
      <c r="AG11" s="165"/>
      <c r="AH11" s="165"/>
      <c r="AI11" s="124">
        <f>AG11+AH11</f>
        <v>0</v>
      </c>
    </row>
    <row r="12" spans="1:35" ht="12" customHeight="1">
      <c r="A12" s="16"/>
      <c r="B12" s="503" t="s">
        <v>315</v>
      </c>
      <c r="C12" s="134"/>
      <c r="D12" s="134"/>
      <c r="E12" s="134"/>
      <c r="F12" s="134"/>
      <c r="G12" s="135">
        <f t="shared" si="0"/>
        <v>0</v>
      </c>
      <c r="H12" s="134"/>
      <c r="I12" s="134"/>
      <c r="J12" s="135">
        <f t="shared" si="1"/>
        <v>0</v>
      </c>
      <c r="K12" s="135">
        <f t="shared" si="2"/>
        <v>0</v>
      </c>
      <c r="L12" s="134"/>
      <c r="M12" s="135">
        <f t="shared" si="3"/>
        <v>0</v>
      </c>
      <c r="N12" s="138" t="s">
        <v>305</v>
      </c>
      <c r="O12" s="138" t="s">
        <v>151</v>
      </c>
      <c r="P12" s="138" t="s">
        <v>151</v>
      </c>
      <c r="Q12" s="144" t="s">
        <v>151</v>
      </c>
      <c r="R12" s="138" t="s">
        <v>151</v>
      </c>
      <c r="S12" s="138" t="s">
        <v>151</v>
      </c>
      <c r="T12" s="138" t="s">
        <v>151</v>
      </c>
      <c r="U12" s="138" t="s">
        <v>151</v>
      </c>
      <c r="V12" s="138" t="s">
        <v>151</v>
      </c>
      <c r="W12" s="138" t="s">
        <v>151</v>
      </c>
      <c r="X12" s="138" t="s">
        <v>151</v>
      </c>
      <c r="Y12" s="144" t="s">
        <v>151</v>
      </c>
      <c r="Z12" s="144" t="s">
        <v>151</v>
      </c>
      <c r="AA12" s="138" t="s">
        <v>151</v>
      </c>
      <c r="AB12" s="144" t="s">
        <v>151</v>
      </c>
      <c r="AC12" s="138" t="s">
        <v>151</v>
      </c>
      <c r="AD12" s="144" t="s">
        <v>151</v>
      </c>
      <c r="AE12" s="504"/>
      <c r="AF12" s="504"/>
      <c r="AG12" s="138" t="s">
        <v>151</v>
      </c>
      <c r="AH12" s="138" t="s">
        <v>151</v>
      </c>
      <c r="AI12" s="144" t="s">
        <v>151</v>
      </c>
    </row>
    <row r="13" spans="1:35" ht="12" customHeight="1">
      <c r="A13" s="16"/>
      <c r="B13" s="440"/>
      <c r="C13" s="167"/>
      <c r="D13" s="167"/>
      <c r="E13" s="167"/>
      <c r="F13" s="167"/>
      <c r="G13" s="124">
        <f t="shared" si="0"/>
        <v>0</v>
      </c>
      <c r="H13" s="167"/>
      <c r="I13" s="167"/>
      <c r="J13" s="124">
        <f t="shared" si="1"/>
        <v>0</v>
      </c>
      <c r="K13" s="124">
        <f t="shared" si="2"/>
        <v>0</v>
      </c>
      <c r="L13" s="167"/>
      <c r="M13" s="124">
        <f t="shared" si="3"/>
        <v>0</v>
      </c>
      <c r="N13" s="167"/>
      <c r="O13" s="167"/>
      <c r="P13" s="167"/>
      <c r="Q13" s="124">
        <f>SUM(N13:P13)</f>
        <v>0</v>
      </c>
      <c r="R13" s="167"/>
      <c r="S13" s="167"/>
      <c r="T13" s="169"/>
      <c r="U13" s="169"/>
      <c r="V13" s="168"/>
      <c r="W13" s="168"/>
      <c r="X13" s="168"/>
      <c r="Y13" s="124">
        <f>G13*W13</f>
        <v>0</v>
      </c>
      <c r="Z13" s="124">
        <f>J13*X13</f>
        <v>0</v>
      </c>
      <c r="AA13" s="165"/>
      <c r="AB13" s="166" t="e">
        <f>ROUND(AA13/Y13*100,1)</f>
        <v>#DIV/0!</v>
      </c>
      <c r="AC13" s="167"/>
      <c r="AD13" s="166" t="e">
        <f>ROUND(AC13/Z13*100,1)</f>
        <v>#DIV/0!</v>
      </c>
      <c r="AE13" s="505"/>
      <c r="AF13" s="505"/>
      <c r="AG13" s="165"/>
      <c r="AH13" s="165"/>
      <c r="AI13" s="124">
        <f>AG13+AH13</f>
        <v>0</v>
      </c>
    </row>
    <row r="14" spans="1:35" ht="12" customHeight="1">
      <c r="B14" s="503" t="s">
        <v>314</v>
      </c>
      <c r="C14" s="134"/>
      <c r="D14" s="134"/>
      <c r="E14" s="134"/>
      <c r="F14" s="134"/>
      <c r="G14" s="135">
        <f t="shared" si="0"/>
        <v>0</v>
      </c>
      <c r="H14" s="134"/>
      <c r="I14" s="134"/>
      <c r="J14" s="135">
        <f t="shared" si="1"/>
        <v>0</v>
      </c>
      <c r="K14" s="135">
        <f t="shared" si="2"/>
        <v>0</v>
      </c>
      <c r="L14" s="134"/>
      <c r="M14" s="135">
        <f t="shared" si="3"/>
        <v>0</v>
      </c>
      <c r="N14" s="138" t="s">
        <v>305</v>
      </c>
      <c r="O14" s="138" t="s">
        <v>151</v>
      </c>
      <c r="P14" s="138" t="s">
        <v>151</v>
      </c>
      <c r="Q14" s="144" t="s">
        <v>151</v>
      </c>
      <c r="R14" s="138" t="s">
        <v>151</v>
      </c>
      <c r="S14" s="138" t="s">
        <v>151</v>
      </c>
      <c r="T14" s="138" t="s">
        <v>151</v>
      </c>
      <c r="U14" s="138" t="s">
        <v>151</v>
      </c>
      <c r="V14" s="138" t="s">
        <v>151</v>
      </c>
      <c r="W14" s="138" t="s">
        <v>151</v>
      </c>
      <c r="X14" s="138" t="s">
        <v>151</v>
      </c>
      <c r="Y14" s="144" t="s">
        <v>151</v>
      </c>
      <c r="Z14" s="144" t="s">
        <v>151</v>
      </c>
      <c r="AA14" s="138" t="s">
        <v>151</v>
      </c>
      <c r="AB14" s="144" t="s">
        <v>151</v>
      </c>
      <c r="AC14" s="138" t="s">
        <v>151</v>
      </c>
      <c r="AD14" s="144" t="s">
        <v>151</v>
      </c>
      <c r="AE14" s="504"/>
      <c r="AF14" s="504"/>
      <c r="AG14" s="138" t="s">
        <v>151</v>
      </c>
      <c r="AH14" s="138" t="s">
        <v>151</v>
      </c>
      <c r="AI14" s="144" t="s">
        <v>151</v>
      </c>
    </row>
    <row r="15" spans="1:35" ht="12" customHeight="1">
      <c r="B15" s="440"/>
      <c r="C15" s="167"/>
      <c r="D15" s="167"/>
      <c r="E15" s="167"/>
      <c r="F15" s="167"/>
      <c r="G15" s="124">
        <f t="shared" si="0"/>
        <v>0</v>
      </c>
      <c r="H15" s="167"/>
      <c r="I15" s="167"/>
      <c r="J15" s="124">
        <f t="shared" si="1"/>
        <v>0</v>
      </c>
      <c r="K15" s="124">
        <f t="shared" si="2"/>
        <v>0</v>
      </c>
      <c r="L15" s="167"/>
      <c r="M15" s="124">
        <f t="shared" si="3"/>
        <v>0</v>
      </c>
      <c r="N15" s="167"/>
      <c r="O15" s="167"/>
      <c r="P15" s="167"/>
      <c r="Q15" s="124">
        <f>SUM(N15:P15)</f>
        <v>0</v>
      </c>
      <c r="R15" s="167"/>
      <c r="S15" s="167"/>
      <c r="T15" s="169"/>
      <c r="U15" s="169"/>
      <c r="V15" s="168"/>
      <c r="W15" s="168"/>
      <c r="X15" s="168"/>
      <c r="Y15" s="124">
        <f>G15*W15</f>
        <v>0</v>
      </c>
      <c r="Z15" s="124">
        <f>J15*X15</f>
        <v>0</v>
      </c>
      <c r="AA15" s="165"/>
      <c r="AB15" s="166" t="e">
        <f>ROUND(AA15/Y15*100,1)</f>
        <v>#DIV/0!</v>
      </c>
      <c r="AC15" s="167"/>
      <c r="AD15" s="166" t="e">
        <f>ROUND(AC15/Z15*100,1)</f>
        <v>#DIV/0!</v>
      </c>
      <c r="AE15" s="505"/>
      <c r="AF15" s="505"/>
      <c r="AG15" s="165"/>
      <c r="AH15" s="165"/>
      <c r="AI15" s="124">
        <f>AG15+AH15</f>
        <v>0</v>
      </c>
    </row>
    <row r="16" spans="1:35" ht="12" customHeight="1">
      <c r="B16" s="503" t="s">
        <v>313</v>
      </c>
      <c r="C16" s="134"/>
      <c r="D16" s="134"/>
      <c r="E16" s="134"/>
      <c r="F16" s="134"/>
      <c r="G16" s="135">
        <f t="shared" si="0"/>
        <v>0</v>
      </c>
      <c r="H16" s="134"/>
      <c r="I16" s="134"/>
      <c r="J16" s="135">
        <f t="shared" si="1"/>
        <v>0</v>
      </c>
      <c r="K16" s="135">
        <f t="shared" si="2"/>
        <v>0</v>
      </c>
      <c r="L16" s="134"/>
      <c r="M16" s="135">
        <f t="shared" si="3"/>
        <v>0</v>
      </c>
      <c r="N16" s="138" t="s">
        <v>305</v>
      </c>
      <c r="O16" s="138" t="s">
        <v>151</v>
      </c>
      <c r="P16" s="138" t="s">
        <v>151</v>
      </c>
      <c r="Q16" s="144" t="s">
        <v>151</v>
      </c>
      <c r="R16" s="138" t="s">
        <v>151</v>
      </c>
      <c r="S16" s="138" t="s">
        <v>151</v>
      </c>
      <c r="T16" s="138" t="s">
        <v>151</v>
      </c>
      <c r="U16" s="138" t="s">
        <v>151</v>
      </c>
      <c r="V16" s="138" t="s">
        <v>151</v>
      </c>
      <c r="W16" s="138" t="s">
        <v>151</v>
      </c>
      <c r="X16" s="138" t="s">
        <v>151</v>
      </c>
      <c r="Y16" s="144" t="s">
        <v>151</v>
      </c>
      <c r="Z16" s="144" t="s">
        <v>151</v>
      </c>
      <c r="AA16" s="138" t="s">
        <v>151</v>
      </c>
      <c r="AB16" s="144" t="s">
        <v>151</v>
      </c>
      <c r="AC16" s="138" t="s">
        <v>151</v>
      </c>
      <c r="AD16" s="144" t="s">
        <v>151</v>
      </c>
      <c r="AE16" s="504"/>
      <c r="AF16" s="504"/>
      <c r="AG16" s="138" t="s">
        <v>151</v>
      </c>
      <c r="AH16" s="138" t="s">
        <v>151</v>
      </c>
      <c r="AI16" s="144" t="s">
        <v>151</v>
      </c>
    </row>
    <row r="17" spans="1:35" ht="12" customHeight="1">
      <c r="A17" s="513" t="s">
        <v>331</v>
      </c>
      <c r="B17" s="440"/>
      <c r="C17" s="167"/>
      <c r="D17" s="167"/>
      <c r="E17" s="167"/>
      <c r="F17" s="167"/>
      <c r="G17" s="124">
        <f t="shared" si="0"/>
        <v>0</v>
      </c>
      <c r="H17" s="167"/>
      <c r="I17" s="167"/>
      <c r="J17" s="124">
        <f t="shared" si="1"/>
        <v>0</v>
      </c>
      <c r="K17" s="124">
        <f t="shared" si="2"/>
        <v>0</v>
      </c>
      <c r="L17" s="167"/>
      <c r="M17" s="124">
        <f t="shared" si="3"/>
        <v>0</v>
      </c>
      <c r="N17" s="167"/>
      <c r="O17" s="167"/>
      <c r="P17" s="167"/>
      <c r="Q17" s="124">
        <f>SUM(N17:P17)</f>
        <v>0</v>
      </c>
      <c r="R17" s="167"/>
      <c r="S17" s="167"/>
      <c r="T17" s="169"/>
      <c r="U17" s="169"/>
      <c r="V17" s="168"/>
      <c r="W17" s="168"/>
      <c r="X17" s="168"/>
      <c r="Y17" s="124">
        <f>G17*W17</f>
        <v>0</v>
      </c>
      <c r="Z17" s="124">
        <f>J17*X17</f>
        <v>0</v>
      </c>
      <c r="AA17" s="165"/>
      <c r="AB17" s="166" t="e">
        <f>ROUND(AA17/Y17*100,1)</f>
        <v>#DIV/0!</v>
      </c>
      <c r="AC17" s="167"/>
      <c r="AD17" s="166" t="e">
        <f>ROUND(AC17/Z17*100,1)</f>
        <v>#DIV/0!</v>
      </c>
      <c r="AE17" s="505"/>
      <c r="AF17" s="505"/>
      <c r="AG17" s="165"/>
      <c r="AH17" s="165"/>
      <c r="AI17" s="124">
        <f>AG17+AH17</f>
        <v>0</v>
      </c>
    </row>
    <row r="18" spans="1:35" ht="12" customHeight="1">
      <c r="A18" s="514"/>
      <c r="B18" s="503" t="s">
        <v>312</v>
      </c>
      <c r="C18" s="134"/>
      <c r="D18" s="134"/>
      <c r="E18" s="134"/>
      <c r="F18" s="134"/>
      <c r="G18" s="135">
        <f t="shared" si="0"/>
        <v>0</v>
      </c>
      <c r="H18" s="134"/>
      <c r="I18" s="134"/>
      <c r="J18" s="135">
        <f t="shared" si="1"/>
        <v>0</v>
      </c>
      <c r="K18" s="135">
        <f t="shared" si="2"/>
        <v>0</v>
      </c>
      <c r="L18" s="134"/>
      <c r="M18" s="135">
        <f t="shared" si="3"/>
        <v>0</v>
      </c>
      <c r="N18" s="138" t="s">
        <v>305</v>
      </c>
      <c r="O18" s="138" t="s">
        <v>151</v>
      </c>
      <c r="P18" s="138" t="s">
        <v>151</v>
      </c>
      <c r="Q18" s="144" t="s">
        <v>151</v>
      </c>
      <c r="R18" s="138" t="s">
        <v>151</v>
      </c>
      <c r="S18" s="138" t="s">
        <v>151</v>
      </c>
      <c r="T18" s="138" t="s">
        <v>151</v>
      </c>
      <c r="U18" s="138" t="s">
        <v>151</v>
      </c>
      <c r="V18" s="138" t="s">
        <v>151</v>
      </c>
      <c r="W18" s="138" t="s">
        <v>151</v>
      </c>
      <c r="X18" s="138" t="s">
        <v>151</v>
      </c>
      <c r="Y18" s="144" t="s">
        <v>151</v>
      </c>
      <c r="Z18" s="144" t="s">
        <v>151</v>
      </c>
      <c r="AA18" s="138" t="s">
        <v>151</v>
      </c>
      <c r="AB18" s="144" t="s">
        <v>151</v>
      </c>
      <c r="AC18" s="138" t="s">
        <v>151</v>
      </c>
      <c r="AD18" s="144" t="s">
        <v>151</v>
      </c>
      <c r="AE18" s="504"/>
      <c r="AF18" s="504"/>
      <c r="AG18" s="138" t="s">
        <v>151</v>
      </c>
      <c r="AH18" s="138" t="s">
        <v>151</v>
      </c>
      <c r="AI18" s="144" t="s">
        <v>151</v>
      </c>
    </row>
    <row r="19" spans="1:35" ht="12" customHeight="1">
      <c r="A19" s="514"/>
      <c r="B19" s="440"/>
      <c r="C19" s="167"/>
      <c r="D19" s="167"/>
      <c r="E19" s="167"/>
      <c r="F19" s="167"/>
      <c r="G19" s="124">
        <f t="shared" si="0"/>
        <v>0</v>
      </c>
      <c r="H19" s="167"/>
      <c r="I19" s="167"/>
      <c r="J19" s="124">
        <f t="shared" si="1"/>
        <v>0</v>
      </c>
      <c r="K19" s="124">
        <f t="shared" si="2"/>
        <v>0</v>
      </c>
      <c r="L19" s="167"/>
      <c r="M19" s="124">
        <f t="shared" si="3"/>
        <v>0</v>
      </c>
      <c r="N19" s="167"/>
      <c r="O19" s="167"/>
      <c r="P19" s="167"/>
      <c r="Q19" s="124">
        <f>SUM(N19:P19)</f>
        <v>0</v>
      </c>
      <c r="R19" s="167"/>
      <c r="S19" s="167"/>
      <c r="T19" s="169"/>
      <c r="U19" s="169"/>
      <c r="V19" s="168"/>
      <c r="W19" s="168"/>
      <c r="X19" s="168"/>
      <c r="Y19" s="124">
        <f>G19*W19</f>
        <v>0</v>
      </c>
      <c r="Z19" s="124">
        <f>J19*X19</f>
        <v>0</v>
      </c>
      <c r="AA19" s="165"/>
      <c r="AB19" s="166" t="e">
        <f>ROUND(AA19/Y19*100,1)</f>
        <v>#DIV/0!</v>
      </c>
      <c r="AC19" s="167"/>
      <c r="AD19" s="166" t="e">
        <f>ROUND(AC19/Z19*100,1)</f>
        <v>#DIV/0!</v>
      </c>
      <c r="AE19" s="505"/>
      <c r="AF19" s="505"/>
      <c r="AG19" s="165"/>
      <c r="AH19" s="165"/>
      <c r="AI19" s="124">
        <f>AG19+AH19</f>
        <v>0</v>
      </c>
    </row>
    <row r="20" spans="1:35" ht="12" customHeight="1">
      <c r="A20" s="514"/>
      <c r="B20" s="503" t="s">
        <v>311</v>
      </c>
      <c r="C20" s="134"/>
      <c r="D20" s="134"/>
      <c r="E20" s="134"/>
      <c r="F20" s="134"/>
      <c r="G20" s="135">
        <f t="shared" si="0"/>
        <v>0</v>
      </c>
      <c r="H20" s="134"/>
      <c r="I20" s="134"/>
      <c r="J20" s="135">
        <f t="shared" si="1"/>
        <v>0</v>
      </c>
      <c r="K20" s="135">
        <f t="shared" si="2"/>
        <v>0</v>
      </c>
      <c r="L20" s="134"/>
      <c r="M20" s="135">
        <f t="shared" si="3"/>
        <v>0</v>
      </c>
      <c r="N20" s="138" t="s">
        <v>305</v>
      </c>
      <c r="O20" s="138" t="s">
        <v>151</v>
      </c>
      <c r="P20" s="138" t="s">
        <v>151</v>
      </c>
      <c r="Q20" s="144" t="s">
        <v>151</v>
      </c>
      <c r="R20" s="138" t="s">
        <v>151</v>
      </c>
      <c r="S20" s="138" t="s">
        <v>151</v>
      </c>
      <c r="T20" s="138" t="s">
        <v>151</v>
      </c>
      <c r="U20" s="138" t="s">
        <v>151</v>
      </c>
      <c r="V20" s="138" t="s">
        <v>151</v>
      </c>
      <c r="W20" s="138" t="s">
        <v>151</v>
      </c>
      <c r="X20" s="138" t="s">
        <v>151</v>
      </c>
      <c r="Y20" s="144" t="s">
        <v>151</v>
      </c>
      <c r="Z20" s="144" t="s">
        <v>151</v>
      </c>
      <c r="AA20" s="138" t="s">
        <v>151</v>
      </c>
      <c r="AB20" s="144" t="s">
        <v>151</v>
      </c>
      <c r="AC20" s="138" t="s">
        <v>151</v>
      </c>
      <c r="AD20" s="144" t="s">
        <v>151</v>
      </c>
      <c r="AE20" s="504"/>
      <c r="AF20" s="504"/>
      <c r="AG20" s="138" t="s">
        <v>151</v>
      </c>
      <c r="AH20" s="138" t="s">
        <v>151</v>
      </c>
      <c r="AI20" s="144" t="s">
        <v>151</v>
      </c>
    </row>
    <row r="21" spans="1:35" ht="12" customHeight="1">
      <c r="A21" s="16"/>
      <c r="B21" s="440"/>
      <c r="C21" s="167"/>
      <c r="D21" s="167"/>
      <c r="E21" s="167"/>
      <c r="F21" s="167"/>
      <c r="G21" s="124">
        <f t="shared" si="0"/>
        <v>0</v>
      </c>
      <c r="H21" s="170"/>
      <c r="I21" s="167"/>
      <c r="J21" s="124">
        <f t="shared" si="1"/>
        <v>0</v>
      </c>
      <c r="K21" s="124">
        <f t="shared" si="2"/>
        <v>0</v>
      </c>
      <c r="L21" s="167"/>
      <c r="M21" s="124">
        <f t="shared" si="3"/>
        <v>0</v>
      </c>
      <c r="N21" s="167"/>
      <c r="O21" s="167"/>
      <c r="P21" s="167"/>
      <c r="Q21" s="124">
        <f>SUM(N21:P21)</f>
        <v>0</v>
      </c>
      <c r="R21" s="167"/>
      <c r="S21" s="167"/>
      <c r="T21" s="169"/>
      <c r="U21" s="169"/>
      <c r="V21" s="168"/>
      <c r="W21" s="168"/>
      <c r="X21" s="168"/>
      <c r="Y21" s="124">
        <f>G21*W21</f>
        <v>0</v>
      </c>
      <c r="Z21" s="124">
        <f>J21*X21</f>
        <v>0</v>
      </c>
      <c r="AA21" s="165"/>
      <c r="AB21" s="166" t="e">
        <f>ROUND(AA21/Y21*100,1)</f>
        <v>#DIV/0!</v>
      </c>
      <c r="AC21" s="167"/>
      <c r="AD21" s="166" t="e">
        <f>ROUND(AC21/Z21*100,1)</f>
        <v>#DIV/0!</v>
      </c>
      <c r="AE21" s="505"/>
      <c r="AF21" s="505"/>
      <c r="AG21" s="165"/>
      <c r="AH21" s="165"/>
      <c r="AI21" s="124">
        <f>AG21+AH21</f>
        <v>0</v>
      </c>
    </row>
    <row r="22" spans="1:35" ht="12" customHeight="1">
      <c r="A22" s="141"/>
      <c r="B22" s="503" t="s">
        <v>310</v>
      </c>
      <c r="C22" s="134"/>
      <c r="D22" s="134"/>
      <c r="E22" s="134"/>
      <c r="F22" s="134"/>
      <c r="G22" s="135">
        <f t="shared" si="0"/>
        <v>0</v>
      </c>
      <c r="H22" s="134"/>
      <c r="I22" s="134"/>
      <c r="J22" s="135">
        <f t="shared" si="1"/>
        <v>0</v>
      </c>
      <c r="K22" s="135">
        <f t="shared" si="2"/>
        <v>0</v>
      </c>
      <c r="L22" s="134"/>
      <c r="M22" s="135">
        <f t="shared" si="3"/>
        <v>0</v>
      </c>
      <c r="N22" s="138" t="s">
        <v>305</v>
      </c>
      <c r="O22" s="138" t="s">
        <v>151</v>
      </c>
      <c r="P22" s="138" t="s">
        <v>151</v>
      </c>
      <c r="Q22" s="144" t="s">
        <v>151</v>
      </c>
      <c r="R22" s="138" t="s">
        <v>151</v>
      </c>
      <c r="S22" s="138" t="s">
        <v>151</v>
      </c>
      <c r="T22" s="138" t="s">
        <v>151</v>
      </c>
      <c r="U22" s="138" t="s">
        <v>151</v>
      </c>
      <c r="V22" s="138" t="s">
        <v>151</v>
      </c>
      <c r="W22" s="138" t="s">
        <v>151</v>
      </c>
      <c r="X22" s="138" t="s">
        <v>151</v>
      </c>
      <c r="Y22" s="144" t="s">
        <v>151</v>
      </c>
      <c r="Z22" s="144" t="s">
        <v>151</v>
      </c>
      <c r="AA22" s="138" t="s">
        <v>151</v>
      </c>
      <c r="AB22" s="144" t="s">
        <v>151</v>
      </c>
      <c r="AC22" s="138" t="s">
        <v>151</v>
      </c>
      <c r="AD22" s="144" t="s">
        <v>151</v>
      </c>
      <c r="AE22" s="504"/>
      <c r="AF22" s="504"/>
      <c r="AG22" s="138" t="s">
        <v>151</v>
      </c>
      <c r="AH22" s="138" t="s">
        <v>151</v>
      </c>
      <c r="AI22" s="144" t="s">
        <v>151</v>
      </c>
    </row>
    <row r="23" spans="1:35" ht="12" customHeight="1">
      <c r="A23" s="141"/>
      <c r="B23" s="440"/>
      <c r="C23" s="167"/>
      <c r="D23" s="167"/>
      <c r="E23" s="167"/>
      <c r="F23" s="167"/>
      <c r="G23" s="124">
        <f t="shared" si="0"/>
        <v>0</v>
      </c>
      <c r="H23" s="170"/>
      <c r="I23" s="167"/>
      <c r="J23" s="124">
        <f t="shared" si="1"/>
        <v>0</v>
      </c>
      <c r="K23" s="148">
        <f t="shared" si="2"/>
        <v>0</v>
      </c>
      <c r="L23" s="167"/>
      <c r="M23" s="124">
        <f t="shared" si="3"/>
        <v>0</v>
      </c>
      <c r="N23" s="167"/>
      <c r="O23" s="167"/>
      <c r="P23" s="167"/>
      <c r="Q23" s="124">
        <f>SUM(N23:P23)</f>
        <v>0</v>
      </c>
      <c r="R23" s="167"/>
      <c r="S23" s="167"/>
      <c r="T23" s="169"/>
      <c r="U23" s="169"/>
      <c r="V23" s="168"/>
      <c r="W23" s="168"/>
      <c r="X23" s="168"/>
      <c r="Y23" s="124">
        <f>G23*W23</f>
        <v>0</v>
      </c>
      <c r="Z23" s="124">
        <f>J23*X23</f>
        <v>0</v>
      </c>
      <c r="AA23" s="165"/>
      <c r="AB23" s="166" t="e">
        <f>ROUND(AA23/Y23*100,1)</f>
        <v>#DIV/0!</v>
      </c>
      <c r="AC23" s="167"/>
      <c r="AD23" s="166" t="e">
        <f>ROUND(AC23/Z23*100,1)</f>
        <v>#DIV/0!</v>
      </c>
      <c r="AE23" s="505"/>
      <c r="AF23" s="505"/>
      <c r="AG23" s="165"/>
      <c r="AH23" s="165"/>
      <c r="AI23" s="124">
        <f>AG23+AH23</f>
        <v>0</v>
      </c>
    </row>
    <row r="24" spans="1:35" ht="12" customHeight="1">
      <c r="B24" s="503" t="s">
        <v>309</v>
      </c>
      <c r="C24" s="134"/>
      <c r="D24" s="134"/>
      <c r="E24" s="134"/>
      <c r="F24" s="134"/>
      <c r="G24" s="135">
        <f t="shared" si="0"/>
        <v>0</v>
      </c>
      <c r="H24" s="134"/>
      <c r="I24" s="134"/>
      <c r="J24" s="135">
        <f t="shared" si="1"/>
        <v>0</v>
      </c>
      <c r="K24" s="135">
        <f t="shared" si="2"/>
        <v>0</v>
      </c>
      <c r="L24" s="134"/>
      <c r="M24" s="135">
        <f t="shared" si="3"/>
        <v>0</v>
      </c>
      <c r="N24" s="138" t="s">
        <v>305</v>
      </c>
      <c r="O24" s="138" t="s">
        <v>151</v>
      </c>
      <c r="P24" s="138" t="s">
        <v>151</v>
      </c>
      <c r="Q24" s="144" t="s">
        <v>151</v>
      </c>
      <c r="R24" s="138" t="s">
        <v>151</v>
      </c>
      <c r="S24" s="138" t="s">
        <v>151</v>
      </c>
      <c r="T24" s="138" t="s">
        <v>151</v>
      </c>
      <c r="U24" s="138" t="s">
        <v>151</v>
      </c>
      <c r="V24" s="138" t="s">
        <v>151</v>
      </c>
      <c r="W24" s="138" t="s">
        <v>151</v>
      </c>
      <c r="X24" s="138" t="s">
        <v>151</v>
      </c>
      <c r="Y24" s="144" t="s">
        <v>151</v>
      </c>
      <c r="Z24" s="144" t="s">
        <v>151</v>
      </c>
      <c r="AA24" s="138" t="s">
        <v>151</v>
      </c>
      <c r="AB24" s="144" t="s">
        <v>151</v>
      </c>
      <c r="AC24" s="138" t="s">
        <v>151</v>
      </c>
      <c r="AD24" s="144" t="s">
        <v>151</v>
      </c>
      <c r="AE24" s="504"/>
      <c r="AF24" s="504"/>
      <c r="AG24" s="138" t="s">
        <v>151</v>
      </c>
      <c r="AH24" s="138" t="s">
        <v>151</v>
      </c>
      <c r="AI24" s="144" t="s">
        <v>151</v>
      </c>
    </row>
    <row r="25" spans="1:35" ht="12" customHeight="1">
      <c r="B25" s="440"/>
      <c r="C25" s="167"/>
      <c r="D25" s="167"/>
      <c r="E25" s="167"/>
      <c r="F25" s="167"/>
      <c r="G25" s="124">
        <f t="shared" si="0"/>
        <v>0</v>
      </c>
      <c r="H25" s="170"/>
      <c r="I25" s="167"/>
      <c r="J25" s="124">
        <f t="shared" si="1"/>
        <v>0</v>
      </c>
      <c r="K25" s="148">
        <f t="shared" si="2"/>
        <v>0</v>
      </c>
      <c r="L25" s="167"/>
      <c r="M25" s="124">
        <f t="shared" si="3"/>
        <v>0</v>
      </c>
      <c r="N25" s="167"/>
      <c r="O25" s="167"/>
      <c r="P25" s="167"/>
      <c r="Q25" s="124">
        <f>SUM(N25:P25)</f>
        <v>0</v>
      </c>
      <c r="R25" s="167"/>
      <c r="S25" s="167"/>
      <c r="T25" s="169"/>
      <c r="U25" s="169"/>
      <c r="V25" s="168"/>
      <c r="W25" s="168"/>
      <c r="X25" s="168"/>
      <c r="Y25" s="124">
        <f>G25*W25</f>
        <v>0</v>
      </c>
      <c r="Z25" s="124">
        <f>J25*X25</f>
        <v>0</v>
      </c>
      <c r="AA25" s="165"/>
      <c r="AB25" s="166" t="e">
        <f>ROUND(AA25/Y25*100,1)</f>
        <v>#DIV/0!</v>
      </c>
      <c r="AC25" s="167"/>
      <c r="AD25" s="166" t="e">
        <f>ROUND(AC25/Z25*100,1)</f>
        <v>#DIV/0!</v>
      </c>
      <c r="AE25" s="505"/>
      <c r="AF25" s="505"/>
      <c r="AG25" s="165"/>
      <c r="AH25" s="165"/>
      <c r="AI25" s="124">
        <f>AG25+AH25</f>
        <v>0</v>
      </c>
    </row>
    <row r="26" spans="1:35" ht="12" customHeight="1">
      <c r="B26" s="503" t="s">
        <v>308</v>
      </c>
      <c r="C26" s="134"/>
      <c r="D26" s="134"/>
      <c r="E26" s="134"/>
      <c r="F26" s="134"/>
      <c r="G26" s="135">
        <f t="shared" si="0"/>
        <v>0</v>
      </c>
      <c r="H26" s="134"/>
      <c r="I26" s="134"/>
      <c r="J26" s="135">
        <f t="shared" si="1"/>
        <v>0</v>
      </c>
      <c r="K26" s="135">
        <f t="shared" si="2"/>
        <v>0</v>
      </c>
      <c r="L26" s="134"/>
      <c r="M26" s="135">
        <f t="shared" si="3"/>
        <v>0</v>
      </c>
      <c r="N26" s="138" t="s">
        <v>305</v>
      </c>
      <c r="O26" s="138" t="s">
        <v>151</v>
      </c>
      <c r="P26" s="138" t="s">
        <v>151</v>
      </c>
      <c r="Q26" s="144" t="s">
        <v>151</v>
      </c>
      <c r="R26" s="138" t="s">
        <v>151</v>
      </c>
      <c r="S26" s="138" t="s">
        <v>151</v>
      </c>
      <c r="T26" s="138" t="s">
        <v>151</v>
      </c>
      <c r="U26" s="138" t="s">
        <v>151</v>
      </c>
      <c r="V26" s="138" t="s">
        <v>151</v>
      </c>
      <c r="W26" s="138" t="s">
        <v>151</v>
      </c>
      <c r="X26" s="138" t="s">
        <v>151</v>
      </c>
      <c r="Y26" s="144" t="s">
        <v>151</v>
      </c>
      <c r="Z26" s="144" t="s">
        <v>151</v>
      </c>
      <c r="AA26" s="138" t="s">
        <v>151</v>
      </c>
      <c r="AB26" s="144" t="s">
        <v>151</v>
      </c>
      <c r="AC26" s="138" t="s">
        <v>151</v>
      </c>
      <c r="AD26" s="144" t="s">
        <v>151</v>
      </c>
      <c r="AE26" s="504"/>
      <c r="AF26" s="504"/>
      <c r="AG26" s="138" t="s">
        <v>151</v>
      </c>
      <c r="AH26" s="138" t="s">
        <v>151</v>
      </c>
      <c r="AI26" s="144" t="s">
        <v>151</v>
      </c>
    </row>
    <row r="27" spans="1:35" ht="12" customHeight="1">
      <c r="B27" s="440"/>
      <c r="C27" s="167"/>
      <c r="D27" s="167"/>
      <c r="E27" s="167"/>
      <c r="F27" s="167"/>
      <c r="G27" s="124">
        <f t="shared" si="0"/>
        <v>0</v>
      </c>
      <c r="H27" s="167"/>
      <c r="I27" s="167"/>
      <c r="J27" s="124">
        <f t="shared" si="1"/>
        <v>0</v>
      </c>
      <c r="K27" s="148">
        <f t="shared" si="2"/>
        <v>0</v>
      </c>
      <c r="L27" s="167"/>
      <c r="M27" s="124">
        <f t="shared" si="3"/>
        <v>0</v>
      </c>
      <c r="N27" s="167"/>
      <c r="O27" s="167"/>
      <c r="P27" s="167"/>
      <c r="Q27" s="124">
        <f>SUM(N27:P27)</f>
        <v>0</v>
      </c>
      <c r="R27" s="167"/>
      <c r="S27" s="167"/>
      <c r="T27" s="169"/>
      <c r="U27" s="169"/>
      <c r="V27" s="168"/>
      <c r="W27" s="168"/>
      <c r="X27" s="168"/>
      <c r="Y27" s="124">
        <f>G27*W27</f>
        <v>0</v>
      </c>
      <c r="Z27" s="124">
        <f>J27*X27</f>
        <v>0</v>
      </c>
      <c r="AA27" s="165"/>
      <c r="AB27" s="166" t="e">
        <f>ROUND(AA27/Y27*100,1)</f>
        <v>#DIV/0!</v>
      </c>
      <c r="AC27" s="167"/>
      <c r="AD27" s="166" t="e">
        <f>ROUND(AC27/Z27*100,1)</f>
        <v>#DIV/0!</v>
      </c>
      <c r="AE27" s="505"/>
      <c r="AF27" s="505"/>
      <c r="AG27" s="165"/>
      <c r="AH27" s="165"/>
      <c r="AI27" s="124">
        <f>AG27+AH27</f>
        <v>0</v>
      </c>
    </row>
    <row r="28" spans="1:35" ht="12" customHeight="1">
      <c r="B28" s="503" t="s">
        <v>307</v>
      </c>
      <c r="C28" s="134"/>
      <c r="D28" s="134"/>
      <c r="E28" s="134"/>
      <c r="F28" s="134"/>
      <c r="G28" s="135">
        <f t="shared" si="0"/>
        <v>0</v>
      </c>
      <c r="H28" s="134"/>
      <c r="I28" s="134"/>
      <c r="J28" s="135">
        <f t="shared" si="1"/>
        <v>0</v>
      </c>
      <c r="K28" s="135">
        <f t="shared" si="2"/>
        <v>0</v>
      </c>
      <c r="L28" s="134"/>
      <c r="M28" s="135">
        <f t="shared" si="3"/>
        <v>0</v>
      </c>
      <c r="N28" s="138" t="s">
        <v>305</v>
      </c>
      <c r="O28" s="138" t="s">
        <v>151</v>
      </c>
      <c r="P28" s="138" t="s">
        <v>151</v>
      </c>
      <c r="Q28" s="144" t="s">
        <v>151</v>
      </c>
      <c r="R28" s="138" t="s">
        <v>151</v>
      </c>
      <c r="S28" s="138" t="s">
        <v>151</v>
      </c>
      <c r="T28" s="138" t="s">
        <v>151</v>
      </c>
      <c r="U28" s="138" t="s">
        <v>151</v>
      </c>
      <c r="V28" s="138" t="s">
        <v>151</v>
      </c>
      <c r="W28" s="138" t="s">
        <v>151</v>
      </c>
      <c r="X28" s="138" t="s">
        <v>151</v>
      </c>
      <c r="Y28" s="144" t="s">
        <v>151</v>
      </c>
      <c r="Z28" s="144" t="s">
        <v>151</v>
      </c>
      <c r="AA28" s="138" t="s">
        <v>151</v>
      </c>
      <c r="AB28" s="144" t="s">
        <v>151</v>
      </c>
      <c r="AC28" s="138" t="s">
        <v>151</v>
      </c>
      <c r="AD28" s="144" t="s">
        <v>151</v>
      </c>
      <c r="AE28" s="504"/>
      <c r="AF28" s="504"/>
      <c r="AG28" s="138" t="s">
        <v>151</v>
      </c>
      <c r="AH28" s="138" t="s">
        <v>151</v>
      </c>
      <c r="AI28" s="144" t="s">
        <v>151</v>
      </c>
    </row>
    <row r="29" spans="1:35" ht="12" customHeight="1">
      <c r="B29" s="440"/>
      <c r="C29" s="167"/>
      <c r="D29" s="167"/>
      <c r="E29" s="167"/>
      <c r="F29" s="167"/>
      <c r="G29" s="124">
        <f t="shared" si="0"/>
        <v>0</v>
      </c>
      <c r="H29" s="167"/>
      <c r="I29" s="167"/>
      <c r="J29" s="124">
        <f t="shared" si="1"/>
        <v>0</v>
      </c>
      <c r="K29" s="148">
        <f t="shared" si="2"/>
        <v>0</v>
      </c>
      <c r="L29" s="167"/>
      <c r="M29" s="124">
        <f t="shared" si="3"/>
        <v>0</v>
      </c>
      <c r="N29" s="167"/>
      <c r="O29" s="167"/>
      <c r="P29" s="167"/>
      <c r="Q29" s="124">
        <f>SUM(N29:P29)</f>
        <v>0</v>
      </c>
      <c r="R29" s="167"/>
      <c r="S29" s="167"/>
      <c r="T29" s="169"/>
      <c r="U29" s="169"/>
      <c r="V29" s="168"/>
      <c r="W29" s="168"/>
      <c r="X29" s="168"/>
      <c r="Y29" s="124">
        <f>G29*W29</f>
        <v>0</v>
      </c>
      <c r="Z29" s="124">
        <f>J29*X29</f>
        <v>0</v>
      </c>
      <c r="AA29" s="165"/>
      <c r="AB29" s="166" t="e">
        <f>ROUND(AA29/Y29*100,1)</f>
        <v>#DIV/0!</v>
      </c>
      <c r="AC29" s="167"/>
      <c r="AD29" s="166" t="e">
        <f>ROUND(AC29/Z29*100,1)</f>
        <v>#DIV/0!</v>
      </c>
      <c r="AE29" s="505"/>
      <c r="AF29" s="505"/>
      <c r="AG29" s="165"/>
      <c r="AH29" s="165"/>
      <c r="AI29" s="124">
        <f>AG29+AH29</f>
        <v>0</v>
      </c>
    </row>
    <row r="30" spans="1:35" ht="12" customHeight="1">
      <c r="B30" s="503" t="s">
        <v>306</v>
      </c>
      <c r="C30" s="134"/>
      <c r="D30" s="134"/>
      <c r="E30" s="134"/>
      <c r="F30" s="134"/>
      <c r="G30" s="135">
        <f t="shared" si="0"/>
        <v>0</v>
      </c>
      <c r="H30" s="134"/>
      <c r="I30" s="134"/>
      <c r="J30" s="135">
        <f t="shared" si="1"/>
        <v>0</v>
      </c>
      <c r="K30" s="135">
        <f t="shared" si="2"/>
        <v>0</v>
      </c>
      <c r="L30" s="134"/>
      <c r="M30" s="135">
        <f t="shared" si="3"/>
        <v>0</v>
      </c>
      <c r="N30" s="138" t="s">
        <v>305</v>
      </c>
      <c r="O30" s="138" t="s">
        <v>151</v>
      </c>
      <c r="P30" s="138" t="s">
        <v>151</v>
      </c>
      <c r="Q30" s="144" t="s">
        <v>151</v>
      </c>
      <c r="R30" s="138" t="s">
        <v>151</v>
      </c>
      <c r="S30" s="138" t="s">
        <v>151</v>
      </c>
      <c r="T30" s="138" t="s">
        <v>151</v>
      </c>
      <c r="U30" s="138" t="s">
        <v>151</v>
      </c>
      <c r="V30" s="138" t="s">
        <v>151</v>
      </c>
      <c r="W30" s="138" t="s">
        <v>151</v>
      </c>
      <c r="X30" s="138" t="s">
        <v>151</v>
      </c>
      <c r="Y30" s="144" t="s">
        <v>151</v>
      </c>
      <c r="Z30" s="144" t="s">
        <v>151</v>
      </c>
      <c r="AA30" s="138" t="s">
        <v>151</v>
      </c>
      <c r="AB30" s="144" t="s">
        <v>151</v>
      </c>
      <c r="AC30" s="138" t="s">
        <v>151</v>
      </c>
      <c r="AD30" s="144" t="s">
        <v>151</v>
      </c>
      <c r="AE30" s="504"/>
      <c r="AF30" s="504"/>
      <c r="AG30" s="138" t="s">
        <v>151</v>
      </c>
      <c r="AH30" s="138" t="s">
        <v>151</v>
      </c>
      <c r="AI30" s="144" t="s">
        <v>151</v>
      </c>
    </row>
    <row r="31" spans="1:35" ht="12" customHeight="1">
      <c r="B31" s="440"/>
      <c r="C31" s="167"/>
      <c r="D31" s="167"/>
      <c r="E31" s="167"/>
      <c r="F31" s="167"/>
      <c r="G31" s="124">
        <f t="shared" si="0"/>
        <v>0</v>
      </c>
      <c r="H31" s="167"/>
      <c r="I31" s="167"/>
      <c r="J31" s="124">
        <f t="shared" si="1"/>
        <v>0</v>
      </c>
      <c r="K31" s="148">
        <f t="shared" si="2"/>
        <v>0</v>
      </c>
      <c r="L31" s="167"/>
      <c r="M31" s="124">
        <f t="shared" si="3"/>
        <v>0</v>
      </c>
      <c r="N31" s="167"/>
      <c r="O31" s="167"/>
      <c r="P31" s="167"/>
      <c r="Q31" s="124">
        <f>SUM(N31:P31)</f>
        <v>0</v>
      </c>
      <c r="R31" s="167"/>
      <c r="S31" s="167"/>
      <c r="T31" s="169"/>
      <c r="U31" s="169"/>
      <c r="V31" s="168"/>
      <c r="W31" s="168"/>
      <c r="X31" s="168"/>
      <c r="Y31" s="124">
        <f>G31*W31</f>
        <v>0</v>
      </c>
      <c r="Z31" s="124">
        <f>J31*X31</f>
        <v>0</v>
      </c>
      <c r="AA31" s="165"/>
      <c r="AB31" s="166" t="e">
        <f>ROUND(AA31/Y31*100,1)</f>
        <v>#DIV/0!</v>
      </c>
      <c r="AC31" s="167"/>
      <c r="AD31" s="166" t="e">
        <f>ROUND(AC31/Z31*100,1)</f>
        <v>#DIV/0!</v>
      </c>
      <c r="AE31" s="505"/>
      <c r="AF31" s="505"/>
      <c r="AG31" s="165"/>
      <c r="AH31" s="165"/>
      <c r="AI31" s="124">
        <f>AG31+AH31</f>
        <v>0</v>
      </c>
    </row>
    <row r="32" spans="1:35" ht="12" customHeight="1">
      <c r="B32" s="530" t="s">
        <v>52</v>
      </c>
      <c r="C32" s="125" t="s">
        <v>151</v>
      </c>
      <c r="D32" s="125" t="s">
        <v>151</v>
      </c>
      <c r="E32" s="125" t="s">
        <v>151</v>
      </c>
      <c r="F32" s="125" t="s">
        <v>151</v>
      </c>
      <c r="G32" s="164" t="s">
        <v>304</v>
      </c>
      <c r="H32" s="125" t="s">
        <v>151</v>
      </c>
      <c r="I32" s="125" t="s">
        <v>151</v>
      </c>
      <c r="J32" s="164" t="s">
        <v>303</v>
      </c>
      <c r="K32" s="125" t="s">
        <v>151</v>
      </c>
      <c r="L32" s="125" t="s">
        <v>151</v>
      </c>
      <c r="M32" s="125" t="s">
        <v>151</v>
      </c>
      <c r="N32" s="144" t="s">
        <v>302</v>
      </c>
      <c r="O32" s="144" t="s">
        <v>151</v>
      </c>
      <c r="P32" s="144" t="s">
        <v>151</v>
      </c>
      <c r="Q32" s="144" t="s">
        <v>151</v>
      </c>
      <c r="R32" s="144" t="s">
        <v>151</v>
      </c>
      <c r="S32" s="144" t="s">
        <v>151</v>
      </c>
      <c r="T32" s="144" t="s">
        <v>151</v>
      </c>
      <c r="U32" s="144" t="s">
        <v>151</v>
      </c>
      <c r="V32" s="144" t="s">
        <v>151</v>
      </c>
      <c r="W32" s="144" t="s">
        <v>151</v>
      </c>
      <c r="X32" s="144" t="s">
        <v>151</v>
      </c>
      <c r="Y32" s="163" t="s">
        <v>301</v>
      </c>
      <c r="Z32" s="163" t="s">
        <v>300</v>
      </c>
      <c r="AA32" s="163" t="s">
        <v>299</v>
      </c>
      <c r="AB32" s="533"/>
      <c r="AC32" s="162" t="s">
        <v>298</v>
      </c>
      <c r="AD32" s="522"/>
      <c r="AE32" s="533"/>
      <c r="AF32" s="533"/>
      <c r="AG32" s="161" t="s">
        <v>151</v>
      </c>
      <c r="AH32" s="161" t="s">
        <v>151</v>
      </c>
      <c r="AI32" s="161" t="s">
        <v>151</v>
      </c>
    </row>
    <row r="33" spans="2:35" ht="12" customHeight="1">
      <c r="B33" s="531"/>
      <c r="C33" s="151" t="s">
        <v>151</v>
      </c>
      <c r="D33" s="151" t="s">
        <v>151</v>
      </c>
      <c r="E33" s="151" t="s">
        <v>151</v>
      </c>
      <c r="F33" s="151" t="s">
        <v>151</v>
      </c>
      <c r="G33" s="151" t="s">
        <v>151</v>
      </c>
      <c r="H33" s="151" t="s">
        <v>151</v>
      </c>
      <c r="I33" s="151" t="s">
        <v>151</v>
      </c>
      <c r="J33" s="151" t="s">
        <v>151</v>
      </c>
      <c r="K33" s="160" t="s">
        <v>151</v>
      </c>
      <c r="L33" s="151" t="s">
        <v>151</v>
      </c>
      <c r="M33" s="151" t="s">
        <v>151</v>
      </c>
      <c r="N33" s="151" t="s">
        <v>151</v>
      </c>
      <c r="O33" s="151" t="s">
        <v>151</v>
      </c>
      <c r="P33" s="151" t="s">
        <v>151</v>
      </c>
      <c r="Q33" s="151" t="s">
        <v>151</v>
      </c>
      <c r="R33" s="151" t="s">
        <v>151</v>
      </c>
      <c r="S33" s="151" t="s">
        <v>151</v>
      </c>
      <c r="T33" s="150" t="s">
        <v>151</v>
      </c>
      <c r="U33" s="150" t="s">
        <v>151</v>
      </c>
      <c r="V33" s="144" t="s">
        <v>151</v>
      </c>
      <c r="W33" s="144" t="s">
        <v>151</v>
      </c>
      <c r="X33" s="144" t="s">
        <v>151</v>
      </c>
      <c r="Y33" s="144" t="s">
        <v>151</v>
      </c>
      <c r="Z33" s="144" t="s">
        <v>151</v>
      </c>
      <c r="AA33" s="144" t="s">
        <v>151</v>
      </c>
      <c r="AB33" s="534"/>
      <c r="AC33" s="144" t="s">
        <v>151</v>
      </c>
      <c r="AD33" s="523"/>
      <c r="AE33" s="534"/>
      <c r="AF33" s="534"/>
      <c r="AG33" s="149" t="s">
        <v>151</v>
      </c>
      <c r="AH33" s="149" t="s">
        <v>151</v>
      </c>
      <c r="AI33" s="149" t="s">
        <v>151</v>
      </c>
    </row>
    <row r="34" spans="2:35" ht="12" customHeight="1">
      <c r="B34" s="532"/>
      <c r="C34" s="155">
        <f t="shared" ref="C34:AA34" si="4">C9+C11+C13+C15+C17+C19+C21+C23+C25+C27+C29+C31</f>
        <v>0</v>
      </c>
      <c r="D34" s="155">
        <f t="shared" si="4"/>
        <v>0</v>
      </c>
      <c r="E34" s="155">
        <f t="shared" si="4"/>
        <v>0</v>
      </c>
      <c r="F34" s="155">
        <f t="shared" si="4"/>
        <v>0</v>
      </c>
      <c r="G34" s="155">
        <f t="shared" si="4"/>
        <v>0</v>
      </c>
      <c r="H34" s="155">
        <f t="shared" si="4"/>
        <v>0</v>
      </c>
      <c r="I34" s="155">
        <f t="shared" si="4"/>
        <v>0</v>
      </c>
      <c r="J34" s="155">
        <f t="shared" si="4"/>
        <v>0</v>
      </c>
      <c r="K34" s="159">
        <f t="shared" si="4"/>
        <v>0</v>
      </c>
      <c r="L34" s="155">
        <f t="shared" si="4"/>
        <v>0</v>
      </c>
      <c r="M34" s="155">
        <f t="shared" si="4"/>
        <v>0</v>
      </c>
      <c r="N34" s="155">
        <f t="shared" si="4"/>
        <v>0</v>
      </c>
      <c r="O34" s="155">
        <f t="shared" si="4"/>
        <v>0</v>
      </c>
      <c r="P34" s="155">
        <f t="shared" si="4"/>
        <v>0</v>
      </c>
      <c r="Q34" s="155">
        <f t="shared" si="4"/>
        <v>0</v>
      </c>
      <c r="R34" s="155">
        <f t="shared" si="4"/>
        <v>0</v>
      </c>
      <c r="S34" s="155">
        <f t="shared" si="4"/>
        <v>0</v>
      </c>
      <c r="T34" s="158">
        <f t="shared" si="4"/>
        <v>0</v>
      </c>
      <c r="U34" s="158">
        <f t="shared" si="4"/>
        <v>0</v>
      </c>
      <c r="V34" s="157">
        <f t="shared" si="4"/>
        <v>0</v>
      </c>
      <c r="W34" s="157">
        <f t="shared" si="4"/>
        <v>0</v>
      </c>
      <c r="X34" s="157">
        <f t="shared" si="4"/>
        <v>0</v>
      </c>
      <c r="Y34" s="155">
        <f t="shared" si="4"/>
        <v>0</v>
      </c>
      <c r="Z34" s="155">
        <f t="shared" si="4"/>
        <v>0</v>
      </c>
      <c r="AA34" s="155">
        <f t="shared" si="4"/>
        <v>0</v>
      </c>
      <c r="AB34" s="517"/>
      <c r="AC34" s="156">
        <f>AC9+AC11+AC13+AC15+AC17+AC19+AC21+AC23+AC25+AC27+AC29+AC31</f>
        <v>0</v>
      </c>
      <c r="AD34" s="524"/>
      <c r="AE34" s="517"/>
      <c r="AF34" s="517"/>
      <c r="AG34" s="155">
        <f>AG9+AG11+AG13+AG15+AG17+AG19+AG21+AG23+AG25+AG27+AG29+AG31</f>
        <v>0</v>
      </c>
      <c r="AH34" s="155">
        <f>AH9+AH11+AH13+AH15+AH17+AH19+AH21+AH23+AH25+AH27+AH29+AH31</f>
        <v>0</v>
      </c>
      <c r="AI34" s="155">
        <f>AI9+AI11+AI13+AI15+AI17+AI19+AI21+AI23+AI25+AI27+AI29+AI31</f>
        <v>0</v>
      </c>
    </row>
    <row r="35" spans="2:35" ht="12" customHeight="1">
      <c r="B35" s="519" t="s">
        <v>56</v>
      </c>
      <c r="C35" s="125" t="s">
        <v>151</v>
      </c>
      <c r="D35" s="125" t="s">
        <v>151</v>
      </c>
      <c r="E35" s="125" t="s">
        <v>151</v>
      </c>
      <c r="F35" s="125" t="s">
        <v>151</v>
      </c>
      <c r="G35" s="125" t="s">
        <v>151</v>
      </c>
      <c r="H35" s="125" t="s">
        <v>151</v>
      </c>
      <c r="I35" s="125" t="s">
        <v>151</v>
      </c>
      <c r="J35" s="125" t="s">
        <v>151</v>
      </c>
      <c r="K35" s="154" t="s">
        <v>151</v>
      </c>
      <c r="L35" s="125" t="s">
        <v>151</v>
      </c>
      <c r="M35" s="125" t="s">
        <v>151</v>
      </c>
      <c r="N35" s="125" t="s">
        <v>151</v>
      </c>
      <c r="O35" s="125" t="s">
        <v>151</v>
      </c>
      <c r="P35" s="125" t="s">
        <v>151</v>
      </c>
      <c r="Q35" s="125" t="s">
        <v>151</v>
      </c>
      <c r="R35" s="125" t="s">
        <v>151</v>
      </c>
      <c r="S35" s="125" t="s">
        <v>151</v>
      </c>
      <c r="T35" s="153" t="s">
        <v>151</v>
      </c>
      <c r="U35" s="153" t="s">
        <v>151</v>
      </c>
      <c r="V35" s="143" t="s">
        <v>151</v>
      </c>
      <c r="W35" s="143" t="s">
        <v>151</v>
      </c>
      <c r="X35" s="143" t="s">
        <v>151</v>
      </c>
      <c r="Y35" s="515"/>
      <c r="Z35" s="522"/>
      <c r="AA35" s="515"/>
      <c r="AB35" s="143" t="s">
        <v>297</v>
      </c>
      <c r="AC35" s="522"/>
      <c r="AD35" s="143" t="s">
        <v>296</v>
      </c>
      <c r="AE35" s="143" t="s">
        <v>295</v>
      </c>
      <c r="AF35" s="143" t="s">
        <v>294</v>
      </c>
      <c r="AG35" s="515"/>
      <c r="AH35" s="515"/>
      <c r="AI35" s="515"/>
    </row>
    <row r="36" spans="2:35" ht="12" customHeight="1">
      <c r="B36" s="520"/>
      <c r="C36" s="151" t="s">
        <v>151</v>
      </c>
      <c r="D36" s="151" t="s">
        <v>151</v>
      </c>
      <c r="E36" s="151" t="s">
        <v>151</v>
      </c>
      <c r="F36" s="151" t="s">
        <v>151</v>
      </c>
      <c r="G36" s="151" t="s">
        <v>151</v>
      </c>
      <c r="H36" s="151" t="s">
        <v>151</v>
      </c>
      <c r="I36" s="152" t="s">
        <v>151</v>
      </c>
      <c r="J36" s="151" t="s">
        <v>151</v>
      </c>
      <c r="K36" s="152" t="s">
        <v>151</v>
      </c>
      <c r="L36" s="151" t="s">
        <v>151</v>
      </c>
      <c r="M36" s="151" t="s">
        <v>151</v>
      </c>
      <c r="N36" s="151" t="s">
        <v>151</v>
      </c>
      <c r="O36" s="151" t="s">
        <v>151</v>
      </c>
      <c r="P36" s="151" t="s">
        <v>151</v>
      </c>
      <c r="Q36" s="151" t="s">
        <v>151</v>
      </c>
      <c r="R36" s="151" t="s">
        <v>151</v>
      </c>
      <c r="S36" s="151" t="s">
        <v>151</v>
      </c>
      <c r="T36" s="150" t="s">
        <v>151</v>
      </c>
      <c r="U36" s="150" t="s">
        <v>151</v>
      </c>
      <c r="V36" s="144" t="s">
        <v>151</v>
      </c>
      <c r="W36" s="144" t="s">
        <v>151</v>
      </c>
      <c r="X36" s="144" t="s">
        <v>151</v>
      </c>
      <c r="Y36" s="516"/>
      <c r="Z36" s="523"/>
      <c r="AA36" s="516"/>
      <c r="AB36" s="144" t="s">
        <v>151</v>
      </c>
      <c r="AC36" s="523"/>
      <c r="AD36" s="149" t="s">
        <v>151</v>
      </c>
      <c r="AE36" s="149" t="s">
        <v>151</v>
      </c>
      <c r="AF36" s="149" t="s">
        <v>151</v>
      </c>
      <c r="AG36" s="516"/>
      <c r="AH36" s="516"/>
      <c r="AI36" s="516"/>
    </row>
    <row r="37" spans="2:35" ht="12" customHeight="1">
      <c r="B37" s="521"/>
      <c r="C37" s="124" t="e">
        <f t="shared" ref="C37:V37" si="5">ROUND(C34/$J$3,0)</f>
        <v>#DIV/0!</v>
      </c>
      <c r="D37" s="124" t="e">
        <f t="shared" si="5"/>
        <v>#DIV/0!</v>
      </c>
      <c r="E37" s="124" t="e">
        <f t="shared" si="5"/>
        <v>#DIV/0!</v>
      </c>
      <c r="F37" s="124" t="e">
        <f t="shared" si="5"/>
        <v>#DIV/0!</v>
      </c>
      <c r="G37" s="124" t="e">
        <f t="shared" si="5"/>
        <v>#DIV/0!</v>
      </c>
      <c r="H37" s="124" t="e">
        <f t="shared" si="5"/>
        <v>#DIV/0!</v>
      </c>
      <c r="I37" s="124" t="e">
        <f t="shared" si="5"/>
        <v>#DIV/0!</v>
      </c>
      <c r="J37" s="124" t="e">
        <f t="shared" si="5"/>
        <v>#DIV/0!</v>
      </c>
      <c r="K37" s="124" t="e">
        <f t="shared" si="5"/>
        <v>#DIV/0!</v>
      </c>
      <c r="L37" s="124" t="e">
        <f t="shared" si="5"/>
        <v>#DIV/0!</v>
      </c>
      <c r="M37" s="124" t="e">
        <f t="shared" si="5"/>
        <v>#DIV/0!</v>
      </c>
      <c r="N37" s="124" t="e">
        <f t="shared" si="5"/>
        <v>#DIV/0!</v>
      </c>
      <c r="O37" s="124" t="e">
        <f t="shared" si="5"/>
        <v>#DIV/0!</v>
      </c>
      <c r="P37" s="124" t="e">
        <f t="shared" si="5"/>
        <v>#DIV/0!</v>
      </c>
      <c r="Q37" s="124" t="e">
        <f t="shared" si="5"/>
        <v>#DIV/0!</v>
      </c>
      <c r="R37" s="124" t="e">
        <f t="shared" si="5"/>
        <v>#DIV/0!</v>
      </c>
      <c r="S37" s="124" t="e">
        <f t="shared" si="5"/>
        <v>#DIV/0!</v>
      </c>
      <c r="T37" s="124" t="e">
        <f t="shared" si="5"/>
        <v>#DIV/0!</v>
      </c>
      <c r="U37" s="124" t="e">
        <f t="shared" si="5"/>
        <v>#DIV/0!</v>
      </c>
      <c r="V37" s="124" t="e">
        <f t="shared" si="5"/>
        <v>#DIV/0!</v>
      </c>
      <c r="W37" s="147" t="e">
        <f>ROUND(W34/J3,0)</f>
        <v>#DIV/0!</v>
      </c>
      <c r="X37" s="147" t="e">
        <f>ROUND(X34/J3,0)</f>
        <v>#DIV/0!</v>
      </c>
      <c r="Y37" s="517"/>
      <c r="Z37" s="524"/>
      <c r="AA37" s="517"/>
      <c r="AB37" s="146" t="e">
        <f>ROUND(AA34/Y34,1)</f>
        <v>#DIV/0!</v>
      </c>
      <c r="AC37" s="524"/>
      <c r="AD37" s="146" t="e">
        <f>ROUND(AC34/Z34,1)</f>
        <v>#DIV/0!</v>
      </c>
      <c r="AE37" s="146" t="e">
        <f>ROUND(AA34/G34,1)</f>
        <v>#DIV/0!</v>
      </c>
      <c r="AF37" s="146" t="e">
        <f>ROUND(AC34/J34,1)</f>
        <v>#DIV/0!</v>
      </c>
      <c r="AG37" s="517"/>
      <c r="AH37" s="517"/>
      <c r="AI37" s="517"/>
    </row>
    <row r="38" spans="2:35" ht="12" customHeight="1">
      <c r="B38" s="372" t="s">
        <v>364</v>
      </c>
      <c r="C38" s="372"/>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row>
    <row r="39" spans="2:35" ht="12" customHeight="1">
      <c r="B39" s="518" t="s">
        <v>242</v>
      </c>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row>
    <row r="40" spans="2:35" ht="9.75" customHeight="1">
      <c r="B40" s="525" t="s">
        <v>363</v>
      </c>
      <c r="C40" s="525"/>
      <c r="D40" s="525"/>
      <c r="E40" s="525"/>
      <c r="F40" s="525"/>
      <c r="G40" s="525"/>
      <c r="H40" s="525"/>
      <c r="I40" s="525"/>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25"/>
      <c r="AH40" s="525"/>
      <c r="AI40" s="525"/>
    </row>
    <row r="41" spans="2:35" ht="9.75" customHeight="1">
      <c r="B41" s="145" t="s">
        <v>241</v>
      </c>
      <c r="C41" s="145"/>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B41" s="137"/>
      <c r="AC41" s="137"/>
      <c r="AD41" s="137"/>
      <c r="AE41" s="137"/>
      <c r="AF41" s="137"/>
      <c r="AG41" s="137"/>
      <c r="AH41" s="137"/>
      <c r="AI41" s="137"/>
    </row>
    <row r="42" spans="2:35" ht="9.75" customHeight="1">
      <c r="B42" s="375" t="s">
        <v>57</v>
      </c>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row>
    <row r="43" spans="2:35" ht="9.75" customHeight="1">
      <c r="B43" s="375"/>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row>
  </sheetData>
  <mergeCells count="89">
    <mergeCell ref="B32:B34"/>
    <mergeCell ref="AB32:AB34"/>
    <mergeCell ref="AD32:AD34"/>
    <mergeCell ref="AE32:AE34"/>
    <mergeCell ref="AF32:AF34"/>
    <mergeCell ref="B43:AI43"/>
    <mergeCell ref="AH35:AH37"/>
    <mergeCell ref="AI35:AI37"/>
    <mergeCell ref="B38:AI38"/>
    <mergeCell ref="B42:AI42"/>
    <mergeCell ref="AA35:AA37"/>
    <mergeCell ref="AC35:AC37"/>
    <mergeCell ref="AG35:AG37"/>
    <mergeCell ref="B39:AI39"/>
    <mergeCell ref="B40:AI40"/>
    <mergeCell ref="B35:B37"/>
    <mergeCell ref="Y35:Y37"/>
    <mergeCell ref="Z35:Z37"/>
    <mergeCell ref="B28:B29"/>
    <mergeCell ref="AE28:AE29"/>
    <mergeCell ref="AF28:AF29"/>
    <mergeCell ref="B30:B31"/>
    <mergeCell ref="AE30:AE31"/>
    <mergeCell ref="AF30:AF31"/>
    <mergeCell ref="B24:B25"/>
    <mergeCell ref="AE24:AE25"/>
    <mergeCell ref="AF24:AF25"/>
    <mergeCell ref="B26:B27"/>
    <mergeCell ref="AE26:AE27"/>
    <mergeCell ref="AF26:AF27"/>
    <mergeCell ref="AE20:AE21"/>
    <mergeCell ref="AF20:AF21"/>
    <mergeCell ref="B22:B23"/>
    <mergeCell ref="AE22:AE23"/>
    <mergeCell ref="AF22:AF23"/>
    <mergeCell ref="B20:B21"/>
    <mergeCell ref="B14:B15"/>
    <mergeCell ref="AE14:AE15"/>
    <mergeCell ref="AF14:AF15"/>
    <mergeCell ref="AE18:AE19"/>
    <mergeCell ref="AF18:AF19"/>
    <mergeCell ref="AE16:AE17"/>
    <mergeCell ref="AF16:AF17"/>
    <mergeCell ref="V4:V6"/>
    <mergeCell ref="AG5:AG6"/>
    <mergeCell ref="T5:T6"/>
    <mergeCell ref="U5:U6"/>
    <mergeCell ref="AF8:AF9"/>
    <mergeCell ref="AE10:AE11"/>
    <mergeCell ref="AF10:AF11"/>
    <mergeCell ref="AE8:AE9"/>
    <mergeCell ref="AE12:AE13"/>
    <mergeCell ref="AF12:AF13"/>
    <mergeCell ref="AH5:AH6"/>
    <mergeCell ref="AI5:AI6"/>
    <mergeCell ref="W4:X4"/>
    <mergeCell ref="Y4:Z4"/>
    <mergeCell ref="AA4:AD4"/>
    <mergeCell ref="AE5:AE6"/>
    <mergeCell ref="AF5:AF6"/>
    <mergeCell ref="AE4:AF4"/>
    <mergeCell ref="AG4:AI4"/>
    <mergeCell ref="AA5:AB5"/>
    <mergeCell ref="AC5:AD5"/>
    <mergeCell ref="A3:B3"/>
    <mergeCell ref="C3:F3"/>
    <mergeCell ref="B10:B11"/>
    <mergeCell ref="B18:B19"/>
    <mergeCell ref="A17:A20"/>
    <mergeCell ref="B8:B9"/>
    <mergeCell ref="C4:M4"/>
    <mergeCell ref="B4:B6"/>
    <mergeCell ref="B12:B13"/>
    <mergeCell ref="B16:B17"/>
    <mergeCell ref="H3:I3"/>
    <mergeCell ref="C5:G5"/>
    <mergeCell ref="H5:J5"/>
    <mergeCell ref="K5:K6"/>
    <mergeCell ref="L5:L6"/>
    <mergeCell ref="M5:M6"/>
    <mergeCell ref="N4:Q4"/>
    <mergeCell ref="R4:S4"/>
    <mergeCell ref="T4:U4"/>
    <mergeCell ref="N5:N6"/>
    <mergeCell ref="O5:O6"/>
    <mergeCell ref="P5:P6"/>
    <mergeCell ref="Q5:Q6"/>
    <mergeCell ref="R5:R6"/>
    <mergeCell ref="S5:S6"/>
  </mergeCells>
  <phoneticPr fontId="6"/>
  <printOptions horizontalCentered="1" verticalCentered="1"/>
  <pageMargins left="0.78740157480314965" right="0.43307086614173229" top="1.3385826771653544" bottom="1.0236220472440944"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表紙</vt:lpstr>
      <vt:lpstr>１（１）</vt:lpstr>
      <vt:lpstr>１（2)</vt:lpstr>
      <vt:lpstr>１（３）</vt:lpstr>
      <vt:lpstr>１（４）</vt:lpstr>
      <vt:lpstr>１（５）</vt:lpstr>
      <vt:lpstr>２・３</vt:lpstr>
      <vt:lpstr>４（１）</vt:lpstr>
      <vt:lpstr>４（２）</vt:lpstr>
      <vt:lpstr>５</vt:lpstr>
      <vt:lpstr>6</vt:lpstr>
      <vt:lpstr>７</vt:lpstr>
      <vt:lpstr>一覧表</vt:lpstr>
      <vt:lpstr>'１（１）'!Print_Area</vt:lpstr>
      <vt:lpstr>'１（2)'!Print_Area</vt:lpstr>
      <vt:lpstr>'１（３）'!Print_Area</vt:lpstr>
      <vt:lpstr>'１（４）'!Print_Area</vt:lpstr>
      <vt:lpstr>'１（５）'!Print_Area</vt:lpstr>
      <vt:lpstr>'２・３'!Print_Area</vt:lpstr>
      <vt:lpstr>'５'!Print_Area</vt:lpstr>
      <vt:lpstr>'6'!Print_Area</vt:lpstr>
      <vt:lpstr>'７'!Print_Area</vt:lpstr>
      <vt:lpstr>一覧表!Print_Area</vt:lpstr>
      <vt:lpstr>表紙!Print_Area</vt:lpstr>
      <vt:lpstr>一覧表!Print_Titles</vt:lpstr>
    </vt:vector>
  </TitlesOfParts>
  <Company>大分県庁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okuser</dc:creator>
  <cp:lastModifiedBy>oitapref</cp:lastModifiedBy>
  <cp:lastPrinted>2024-03-15T00:33:15Z</cp:lastPrinted>
  <dcterms:created xsi:type="dcterms:W3CDTF">2007-05-17T08:16:23Z</dcterms:created>
  <dcterms:modified xsi:type="dcterms:W3CDTF">2024-03-21T00:47:46Z</dcterms:modified>
</cp:coreProperties>
</file>