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870" windowHeight="7470" activeTab="0"/>
  </bookViews>
  <sheets>
    <sheet name="200" sheetId="1" r:id="rId1"/>
  </sheets>
  <definedNames>
    <definedName name="_xlnm.Print_Area" localSheetId="0">'200'!$A$1:$AB$60</definedName>
  </definedNames>
  <calcPr fullCalcOnLoad="1"/>
</workbook>
</file>

<file path=xl/sharedStrings.xml><?xml version="1.0" encoding="utf-8"?>
<sst xmlns="http://schemas.openxmlformats.org/spreadsheetml/2006/main" count="304" uniqueCount="86">
  <si>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</si>
  <si>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</si>
  <si>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</si>
  <si>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</si>
  <si>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</si>
  <si>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</si>
  <si>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</si>
  <si>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</si>
  <si>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</si>
  <si>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</si>
  <si>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</si>
  <si>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</si>
  <si>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</si>
  <si>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</si>
  <si>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</si>
  <si>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</si>
  <si>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</si>
  <si>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</si>
  <si>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</si>
  <si>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</si>
  <si>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</si>
  <si>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</si>
  <si>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</si>
  <si>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</si>
  <si>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</si>
  <si>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</si>
  <si>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</si>
  <si>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</si>
  <si>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</si>
  <si>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母子福祉関係団体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</si>
  <si>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</si>
  <si>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</si>
  <si>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</si>
  <si>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</si>
  <si>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</si>
  <si>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</si>
  <si>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資料：県地域福祉推進室</t>
  </si>
  <si>
    <t>平成20年度</t>
  </si>
  <si>
    <t>平成21年度</t>
  </si>
  <si>
    <t>児童福祉施設</t>
  </si>
  <si>
    <t>肢体不自由児施設</t>
  </si>
  <si>
    <t>重症心身障害児施設</t>
  </si>
  <si>
    <t>その他</t>
  </si>
  <si>
    <t>保護施設</t>
  </si>
  <si>
    <t>特別養護老人ホーム</t>
  </si>
  <si>
    <t>ﾃﾞｲ･ｻｰﾋﾞｽ施設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</si>
  <si>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</si>
  <si>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</si>
  <si>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</si>
  <si>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</si>
  <si>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</si>
  <si>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郡社協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</si>
  <si>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</si>
  <si>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</si>
  <si>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</si>
  <si>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</si>
  <si>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</si>
  <si>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</si>
  <si>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-</t>
  </si>
  <si>
    <t>平成22年度</t>
  </si>
  <si>
    <t>平成24年度</t>
  </si>
  <si>
    <t>-</t>
  </si>
  <si>
    <t>-</t>
  </si>
  <si>
    <t>老人福祉施設</t>
  </si>
  <si>
    <t>障害者支援施設</t>
  </si>
  <si>
    <t>障害福祉サービス事業所</t>
  </si>
  <si>
    <t>-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</si>
  <si>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</si>
  <si>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</si>
  <si>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</si>
  <si>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</si>
  <si>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</si>
  <si>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</si>
  <si>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</si>
  <si>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</si>
  <si>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</si>
  <si>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-</t>
  </si>
  <si>
    <t>-</t>
  </si>
  <si>
    <t>-</t>
  </si>
  <si>
    <t>-</t>
  </si>
  <si>
    <t>-</t>
  </si>
  <si>
    <t>-</t>
  </si>
  <si>
    <t>-</t>
  </si>
  <si>
    <t>-</t>
  </si>
  <si>
    <t>平成26年度</t>
  </si>
  <si>
    <t xml:space="preserve">200.共同 募金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</si>
</sst>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25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0" fontId="21" fillId="0" borderId="0" xfId="63" applyFont="1" applyBorder="1">
      <alignment/>
      <protection/>
    </xf>
    <xf numFmtId="0" fontId="21" fillId="0" borderId="0" xfId="63" applyFont="1" applyBorder="1" applyAlignment="1" quotePrefix="1">
      <alignment horizontal="left"/>
      <protection/>
    </xf>
    <xf numFmtId="41" fontId="0" fillId="0" borderId="0" xfId="63" applyNumberFormat="1" applyFont="1" applyFill="1">
      <alignment/>
      <protection/>
    </xf>
    <xf numFmtId="0" fontId="21" fillId="0" borderId="10" xfId="63" applyFont="1" applyBorder="1" applyAlignment="1">
      <alignment horizontal="distributed"/>
      <protection/>
    </xf>
    <xf numFmtId="0" fontId="0" fillId="0" borderId="11" xfId="63" applyFont="1" applyBorder="1">
      <alignment/>
      <protection/>
    </xf>
    <xf numFmtId="0" fontId="0" fillId="0" borderId="11" xfId="63" applyFont="1" applyBorder="1" applyAlignment="1">
      <alignment horizontal="right"/>
      <protection/>
    </xf>
    <xf numFmtId="0" fontId="0" fillId="0" borderId="0" xfId="63" applyFont="1" applyBorder="1" applyAlignment="1">
      <alignment horizontal="right"/>
      <protection/>
    </xf>
    <xf numFmtId="176" fontId="0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176" fontId="0" fillId="0" borderId="12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 quotePrefix="1">
      <alignment horizontal="center" vertical="center"/>
      <protection/>
    </xf>
    <xf numFmtId="0" fontId="0" fillId="0" borderId="0" xfId="63" applyFont="1" applyBorder="1">
      <alignment/>
      <protection/>
    </xf>
    <xf numFmtId="0" fontId="0" fillId="0" borderId="13" xfId="63" applyFont="1" applyBorder="1">
      <alignment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0" xfId="63" applyFont="1" applyBorder="1" applyAlignment="1" quotePrefix="1">
      <alignment horizontal="left"/>
      <protection/>
    </xf>
    <xf numFmtId="0" fontId="0" fillId="0" borderId="13" xfId="63" applyFont="1" applyBorder="1" applyAlignment="1">
      <alignment horizontal="left"/>
      <protection/>
    </xf>
    <xf numFmtId="0" fontId="0" fillId="0" borderId="0" xfId="63" applyFont="1" applyBorder="1" applyAlignment="1">
      <alignment horizontal="left"/>
      <protection/>
    </xf>
    <xf numFmtId="41" fontId="0" fillId="0" borderId="0" xfId="63" applyNumberFormat="1" applyFont="1" applyFill="1" applyAlignment="1">
      <alignment/>
      <protection/>
    </xf>
    <xf numFmtId="0" fontId="0" fillId="0" borderId="0" xfId="63" applyFont="1" applyAlignment="1">
      <alignment horizontal="right"/>
      <protection/>
    </xf>
    <xf numFmtId="3" fontId="0" fillId="0" borderId="0" xfId="63" applyNumberFormat="1" applyFont="1" applyAlignment="1">
      <alignment horizontal="right"/>
      <protection/>
    </xf>
    <xf numFmtId="41" fontId="0" fillId="0" borderId="14" xfId="63" applyNumberFormat="1" applyFont="1" applyFill="1" applyBorder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0" fontId="0" fillId="0" borderId="0" xfId="63" applyFont="1" applyFill="1">
      <alignment/>
      <protection/>
    </xf>
    <xf numFmtId="38" fontId="0" fillId="0" borderId="0" xfId="48" applyFont="1" applyAlignment="1">
      <alignment/>
    </xf>
    <xf numFmtId="0" fontId="0" fillId="0" borderId="15" xfId="63" applyFont="1" applyFill="1" applyBorder="1" applyAlignment="1" quotePrefix="1">
      <alignment horizontal="center" vertical="center"/>
      <protection/>
    </xf>
    <xf numFmtId="38" fontId="0" fillId="0" borderId="10" xfId="48" applyFont="1" applyFill="1" applyBorder="1" applyAlignment="1" quotePrefix="1">
      <alignment horizontal="center" vertical="center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Alignment="1">
      <alignment horizontal="right"/>
      <protection/>
    </xf>
    <xf numFmtId="41" fontId="0" fillId="0" borderId="0" xfId="48" applyNumberFormat="1" applyFont="1" applyAlignment="1">
      <alignment horizontal="right"/>
    </xf>
    <xf numFmtId="0" fontId="21" fillId="0" borderId="0" xfId="63" applyFont="1" applyBorder="1" applyAlignment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38" fontId="0" fillId="0" borderId="0" xfId="48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176" fontId="23" fillId="0" borderId="12" xfId="63" applyNumberFormat="1" applyFont="1" applyFill="1" applyBorder="1" applyAlignment="1">
      <alignment horizontal="center" vertical="center"/>
      <protection/>
    </xf>
    <xf numFmtId="38" fontId="23" fillId="0" borderId="10" xfId="48" applyFont="1" applyFill="1" applyBorder="1" applyAlignment="1" quotePrefix="1">
      <alignment horizontal="center" vertical="center"/>
    </xf>
    <xf numFmtId="38" fontId="24" fillId="0" borderId="0" xfId="48" applyFont="1" applyFill="1" applyAlignment="1">
      <alignment horizontal="right"/>
    </xf>
    <xf numFmtId="38" fontId="23" fillId="0" borderId="0" xfId="48" applyFont="1" applyFill="1" applyAlignment="1">
      <alignment horizontal="right"/>
    </xf>
    <xf numFmtId="0" fontId="23" fillId="0" borderId="0" xfId="63" applyFont="1" applyFill="1">
      <alignment/>
      <protection/>
    </xf>
    <xf numFmtId="38" fontId="23" fillId="0" borderId="0" xfId="48" applyFont="1" applyFill="1" applyAlignment="1">
      <alignment/>
    </xf>
    <xf numFmtId="0" fontId="23" fillId="0" borderId="0" xfId="63" applyFont="1" applyFill="1" applyAlignment="1">
      <alignment horizontal="right"/>
      <protection/>
    </xf>
    <xf numFmtId="0" fontId="24" fillId="0" borderId="0" xfId="63" applyFont="1" applyFill="1" applyAlignment="1">
      <alignment horizontal="right"/>
      <protection/>
    </xf>
    <xf numFmtId="0" fontId="24" fillId="0" borderId="0" xfId="63" applyFont="1" applyFill="1">
      <alignment/>
      <protection/>
    </xf>
    <xf numFmtId="38" fontId="24" fillId="0" borderId="0" xfId="48" applyFont="1" applyFill="1" applyAlignment="1">
      <alignment/>
    </xf>
    <xf numFmtId="0" fontId="24" fillId="0" borderId="10" xfId="63" applyFont="1" applyFill="1" applyBorder="1" applyAlignment="1">
      <alignment horizontal="right"/>
      <protection/>
    </xf>
    <xf numFmtId="38" fontId="24" fillId="0" borderId="10" xfId="48" applyFont="1" applyFill="1" applyBorder="1" applyAlignment="1">
      <alignment/>
    </xf>
    <xf numFmtId="41" fontId="0" fillId="0" borderId="16" xfId="63" applyNumberFormat="1" applyFont="1" applyFill="1" applyBorder="1" applyAlignment="1">
      <alignment horizontal="right"/>
      <protection/>
    </xf>
    <xf numFmtId="41" fontId="0" fillId="0" borderId="14" xfId="63" applyNumberFormat="1" applyFont="1" applyFill="1" applyBorder="1">
      <alignment/>
      <protection/>
    </xf>
    <xf numFmtId="41" fontId="0" fillId="0" borderId="10" xfId="63" applyNumberFormat="1" applyFont="1" applyFill="1" applyBorder="1" applyAlignment="1">
      <alignment horizontal="right"/>
      <protection/>
    </xf>
    <xf numFmtId="41" fontId="0" fillId="0" borderId="10" xfId="63" applyNumberFormat="1" applyFont="1" applyFill="1" applyBorder="1">
      <alignment/>
      <protection/>
    </xf>
    <xf numFmtId="41" fontId="0" fillId="0" borderId="10" xfId="63" applyNumberFormat="1" applyFont="1" applyBorder="1">
      <alignment/>
      <protection/>
    </xf>
    <xf numFmtId="38" fontId="0" fillId="0" borderId="10" xfId="48" applyFont="1" applyBorder="1" applyAlignment="1">
      <alignment/>
    </xf>
    <xf numFmtId="0" fontId="0" fillId="0" borderId="10" xfId="63" applyFont="1" applyFill="1" applyBorder="1" applyAlignment="1">
      <alignment horizontal="right"/>
      <protection/>
    </xf>
    <xf numFmtId="38" fontId="0" fillId="0" borderId="10" xfId="48" applyFont="1" applyFill="1" applyBorder="1" applyAlignment="1">
      <alignment/>
    </xf>
    <xf numFmtId="0" fontId="20" fillId="0" borderId="0" xfId="63" applyFont="1" applyAlignment="1">
      <alignment horizontal="center" vertical="center"/>
      <protection/>
    </xf>
    <xf numFmtId="0" fontId="21" fillId="0" borderId="17" xfId="63" applyFont="1" applyFill="1" applyBorder="1" applyAlignment="1">
      <alignment horizontal="distributed"/>
      <protection/>
    </xf>
    <xf numFmtId="0" fontId="21" fillId="0" borderId="17" xfId="0" applyFont="1" applyFill="1" applyBorder="1" applyAlignment="1">
      <alignment horizontal="distributed"/>
    </xf>
    <xf numFmtId="0" fontId="21" fillId="0" borderId="0" xfId="63" applyFont="1" applyBorder="1" applyAlignment="1">
      <alignment horizontal="distributed"/>
      <protection/>
    </xf>
    <xf numFmtId="0" fontId="21" fillId="0" borderId="13" xfId="0" applyFont="1" applyBorder="1" applyAlignment="1">
      <alignment horizontal="distributed"/>
    </xf>
    <xf numFmtId="0" fontId="21" fillId="0" borderId="0" xfId="63" applyFont="1" applyFill="1" applyBorder="1" applyAlignment="1">
      <alignment horizontal="distributed"/>
      <protection/>
    </xf>
    <xf numFmtId="0" fontId="21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0" fillId="0" borderId="20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21" xfId="63" applyFont="1" applyBorder="1" applyAlignment="1">
      <alignment vertical="center"/>
      <protection/>
    </xf>
    <xf numFmtId="0" fontId="0" fillId="0" borderId="22" xfId="63" applyFont="1" applyBorder="1" applyAlignment="1">
      <alignment vertical="center"/>
      <protection/>
    </xf>
    <xf numFmtId="0" fontId="21" fillId="0" borderId="10" xfId="63" applyFont="1" applyBorder="1" applyAlignment="1">
      <alignment horizontal="distributed"/>
      <protection/>
    </xf>
    <xf numFmtId="0" fontId="21" fillId="0" borderId="10" xfId="0" applyFont="1" applyBorder="1" applyAlignment="1">
      <alignment horizontal="distributed"/>
    </xf>
    <xf numFmtId="0" fontId="21" fillId="0" borderId="22" xfId="0" applyFont="1" applyBorder="1" applyAlignment="1">
      <alignment horizontal="distributed"/>
    </xf>
    <xf numFmtId="176" fontId="0" fillId="0" borderId="23" xfId="63" applyNumberFormat="1" applyFont="1" applyFill="1" applyBorder="1" applyAlignment="1">
      <alignment horizontal="center" vertical="center"/>
      <protection/>
    </xf>
    <xf numFmtId="176" fontId="23" fillId="0" borderId="18" xfId="63" applyNumberFormat="1" applyFont="1" applyFill="1" applyBorder="1" applyAlignment="1">
      <alignment horizontal="center" vertical="center"/>
      <protection/>
    </xf>
    <xf numFmtId="176" fontId="23" fillId="0" borderId="19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tabSelected="1" view="pageBreakPreview" zoomScaleSheetLayoutView="100" zoomScalePageLayoutView="0" workbookViewId="0" topLeftCell="A1">
      <selection activeCell="A1" sqref="A1:AB1"/>
    </sheetView>
  </sheetViews>
  <sheetFormatPr defaultColWidth="9.00390625" defaultRowHeight="12.75"/>
  <cols>
    <col min="1" max="1" width="2.00390625" style="11" customWidth="1"/>
    <col min="2" max="2" width="2.00390625" style="14" customWidth="1"/>
    <col min="3" max="3" width="2.00390625" style="11" customWidth="1"/>
    <col min="4" max="4" width="25.375" style="14" bestFit="1" customWidth="1"/>
    <col min="5" max="5" width="7.75390625" style="21" customWidth="1"/>
    <col min="6" max="6" width="10.75390625" style="21" customWidth="1"/>
    <col min="7" max="7" width="7.75390625" style="21" customWidth="1"/>
    <col min="8" max="8" width="10.75390625" style="21" customWidth="1"/>
    <col min="9" max="9" width="7.75390625" style="21" customWidth="1"/>
    <col min="10" max="10" width="10.75390625" style="21" customWidth="1"/>
    <col min="11" max="11" width="7.75390625" style="10" customWidth="1"/>
    <col min="12" max="12" width="10.75390625" style="11" customWidth="1"/>
    <col min="13" max="13" width="7.75390625" style="10" customWidth="1"/>
    <col min="14" max="14" width="10.75390625" style="11" customWidth="1"/>
    <col min="15" max="15" width="7.75390625" style="29" customWidth="1"/>
    <col min="16" max="16" width="10.75390625" style="29" customWidth="1"/>
    <col min="17" max="17" width="7.75390625" style="29" customWidth="1"/>
    <col min="18" max="18" width="10.75390625" style="29" customWidth="1"/>
    <col min="19" max="19" width="7.75390625" style="11" customWidth="1"/>
    <col min="20" max="20" width="10.75390625" style="11" customWidth="1"/>
    <col min="21" max="21" width="7.75390625" style="11" customWidth="1"/>
    <col min="22" max="22" width="10.75390625" style="11" customWidth="1"/>
    <col min="23" max="23" width="7.75390625" style="11" customWidth="1"/>
    <col min="24" max="24" width="10.75390625" style="30" customWidth="1"/>
    <col min="25" max="25" width="7.75390625" style="11" customWidth="1"/>
    <col min="26" max="26" width="9.125" style="11" customWidth="1"/>
    <col min="27" max="27" width="7.75390625" style="11" customWidth="1"/>
    <col min="28" max="28" width="9.75390625" style="11" bestFit="1" customWidth="1"/>
    <col min="29" max="16384" width="9.125" style="11" customWidth="1"/>
  </cols>
  <sheetData>
    <row r="1" spans="1:28" s="1" customFormat="1" ht="21.75" customHeight="1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0" ht="12" customHeight="1" thickBot="1">
      <c r="A2" s="7" t="s">
        <v>0</v>
      </c>
      <c r="B2" s="7"/>
      <c r="C2" s="7"/>
      <c r="D2" s="7"/>
      <c r="E2" s="8"/>
      <c r="F2" s="8"/>
      <c r="G2" s="8"/>
      <c r="H2" s="8"/>
      <c r="I2" s="9"/>
      <c r="J2" s="9"/>
      <c r="S2" s="29"/>
      <c r="T2" s="29"/>
    </row>
    <row r="3" spans="1:28" ht="12" customHeight="1" thickTop="1">
      <c r="A3" s="76" t="s">
        <v>1</v>
      </c>
      <c r="B3" s="76" t="s">
        <v>1</v>
      </c>
      <c r="C3" s="76" t="s">
        <v>1</v>
      </c>
      <c r="D3" s="78" t="s">
        <v>1</v>
      </c>
      <c r="E3" s="74" t="s">
        <v>72</v>
      </c>
      <c r="F3" s="75"/>
      <c r="G3" s="74" t="s">
        <v>73</v>
      </c>
      <c r="H3" s="75"/>
      <c r="I3" s="74" t="s">
        <v>74</v>
      </c>
      <c r="J3" s="75"/>
      <c r="K3" s="74" t="s">
        <v>7</v>
      </c>
      <c r="L3" s="75"/>
      <c r="M3" s="74" t="s">
        <v>32</v>
      </c>
      <c r="N3" s="75"/>
      <c r="O3" s="74" t="s">
        <v>37</v>
      </c>
      <c r="P3" s="83"/>
      <c r="Q3" s="74" t="s">
        <v>38</v>
      </c>
      <c r="R3" s="83"/>
      <c r="S3" s="74" t="s">
        <v>59</v>
      </c>
      <c r="T3" s="75"/>
      <c r="U3" s="74" t="s">
        <v>57</v>
      </c>
      <c r="V3" s="75"/>
      <c r="W3" s="74" t="s">
        <v>60</v>
      </c>
      <c r="X3" s="75"/>
      <c r="Y3" s="74" t="s">
        <v>75</v>
      </c>
      <c r="Z3" s="75"/>
      <c r="AA3" s="84" t="s">
        <v>84</v>
      </c>
      <c r="AB3" s="85"/>
    </row>
    <row r="4" spans="1:28" ht="12" customHeight="1">
      <c r="A4" s="77"/>
      <c r="B4" s="77"/>
      <c r="C4" s="77"/>
      <c r="D4" s="79"/>
      <c r="E4" s="12" t="s">
        <v>2</v>
      </c>
      <c r="F4" s="13" t="s">
        <v>3</v>
      </c>
      <c r="G4" s="12" t="s">
        <v>2</v>
      </c>
      <c r="H4" s="13" t="s">
        <v>3</v>
      </c>
      <c r="I4" s="12" t="s">
        <v>2</v>
      </c>
      <c r="J4" s="13" t="s">
        <v>3</v>
      </c>
      <c r="K4" s="12" t="s">
        <v>2</v>
      </c>
      <c r="L4" s="13" t="s">
        <v>3</v>
      </c>
      <c r="M4" s="12" t="s">
        <v>2</v>
      </c>
      <c r="N4" s="13" t="s">
        <v>3</v>
      </c>
      <c r="O4" s="12" t="s">
        <v>2</v>
      </c>
      <c r="P4" s="31" t="s">
        <v>3</v>
      </c>
      <c r="Q4" s="31" t="s">
        <v>2</v>
      </c>
      <c r="R4" s="13" t="s">
        <v>3</v>
      </c>
      <c r="S4" s="12" t="s">
        <v>2</v>
      </c>
      <c r="T4" s="13" t="s">
        <v>3</v>
      </c>
      <c r="U4" s="12" t="s">
        <v>2</v>
      </c>
      <c r="V4" s="13" t="s">
        <v>3</v>
      </c>
      <c r="W4" s="12" t="s">
        <v>2</v>
      </c>
      <c r="X4" s="32" t="s">
        <v>3</v>
      </c>
      <c r="Y4" s="12" t="s">
        <v>2</v>
      </c>
      <c r="Z4" s="32" t="s">
        <v>3</v>
      </c>
      <c r="AA4" s="45" t="s">
        <v>2</v>
      </c>
      <c r="AB4" s="46" t="s">
        <v>3</v>
      </c>
    </row>
    <row r="5" spans="1:28" s="2" customFormat="1" ht="17.25" customHeight="1">
      <c r="A5" s="66" t="s">
        <v>4</v>
      </c>
      <c r="B5" s="67"/>
      <c r="C5" s="67"/>
      <c r="D5" s="67"/>
      <c r="E5" s="57" t="s">
        <v>5</v>
      </c>
      <c r="F5" s="5">
        <v>269529</v>
      </c>
      <c r="G5" s="16" t="s">
        <v>5</v>
      </c>
      <c r="H5" s="5">
        <v>261181</v>
      </c>
      <c r="I5" s="16" t="s">
        <v>5</v>
      </c>
      <c r="J5" s="5">
        <v>247891</v>
      </c>
      <c r="K5" s="16" t="s">
        <v>58</v>
      </c>
      <c r="L5" s="5">
        <v>259155</v>
      </c>
      <c r="M5" s="16" t="s">
        <v>58</v>
      </c>
      <c r="N5" s="5">
        <v>231720</v>
      </c>
      <c r="O5" s="33" t="s">
        <v>58</v>
      </c>
      <c r="P5" s="34">
        <v>226065</v>
      </c>
      <c r="Q5" s="33" t="s">
        <v>5</v>
      </c>
      <c r="R5" s="34">
        <v>223537</v>
      </c>
      <c r="S5" s="33">
        <v>0</v>
      </c>
      <c r="T5" s="34">
        <v>219593</v>
      </c>
      <c r="U5" s="33">
        <v>0</v>
      </c>
      <c r="V5" s="34">
        <v>216672</v>
      </c>
      <c r="W5" s="16" t="s">
        <v>61</v>
      </c>
      <c r="X5" s="40">
        <v>214643</v>
      </c>
      <c r="Y5" s="42" t="s">
        <v>61</v>
      </c>
      <c r="Z5" s="42">
        <v>213093</v>
      </c>
      <c r="AA5" s="47" t="s">
        <v>61</v>
      </c>
      <c r="AB5" s="47">
        <f>AB6+AB7</f>
        <v>210542</v>
      </c>
    </row>
    <row r="6" spans="1:28" ht="17.25" customHeight="1">
      <c r="A6" s="24"/>
      <c r="B6" s="25" t="s">
        <v>9</v>
      </c>
      <c r="C6" s="29"/>
      <c r="D6" s="24"/>
      <c r="E6" s="23" t="s">
        <v>5</v>
      </c>
      <c r="F6" s="5">
        <v>156173</v>
      </c>
      <c r="G6" s="16" t="s">
        <v>5</v>
      </c>
      <c r="H6" s="5">
        <v>151951</v>
      </c>
      <c r="I6" s="16" t="s">
        <v>5</v>
      </c>
      <c r="J6" s="5">
        <v>147698</v>
      </c>
      <c r="K6" s="16" t="s">
        <v>8</v>
      </c>
      <c r="L6" s="5">
        <v>149025</v>
      </c>
      <c r="M6" s="16" t="s">
        <v>8</v>
      </c>
      <c r="N6" s="5">
        <v>146191</v>
      </c>
      <c r="O6" s="33" t="s">
        <v>8</v>
      </c>
      <c r="P6" s="34">
        <v>142170</v>
      </c>
      <c r="Q6" s="33" t="s">
        <v>5</v>
      </c>
      <c r="R6" s="34">
        <v>141719</v>
      </c>
      <c r="S6" s="33">
        <v>0</v>
      </c>
      <c r="T6" s="34">
        <v>139504</v>
      </c>
      <c r="U6" s="33">
        <v>0</v>
      </c>
      <c r="V6" s="34">
        <v>138329</v>
      </c>
      <c r="W6" s="16" t="s">
        <v>61</v>
      </c>
      <c r="X6" s="40">
        <v>141052</v>
      </c>
      <c r="Y6" s="42" t="s">
        <v>76</v>
      </c>
      <c r="Z6" s="42">
        <v>142028</v>
      </c>
      <c r="AA6" s="48" t="s">
        <v>80</v>
      </c>
      <c r="AB6" s="48">
        <v>140510</v>
      </c>
    </row>
    <row r="7" spans="1:28" ht="17.25" customHeight="1">
      <c r="A7" s="24"/>
      <c r="B7" s="25" t="s">
        <v>10</v>
      </c>
      <c r="C7" s="29"/>
      <c r="D7" s="24"/>
      <c r="E7" s="23" t="s">
        <v>5</v>
      </c>
      <c r="F7" s="5">
        <v>113356</v>
      </c>
      <c r="G7" s="16" t="s">
        <v>5</v>
      </c>
      <c r="H7" s="5">
        <v>109230</v>
      </c>
      <c r="I7" s="16" t="s">
        <v>5</v>
      </c>
      <c r="J7" s="5">
        <v>100193</v>
      </c>
      <c r="K7" s="16" t="s">
        <v>8</v>
      </c>
      <c r="L7" s="5">
        <v>110130</v>
      </c>
      <c r="M7" s="16" t="s">
        <v>8</v>
      </c>
      <c r="N7" s="5">
        <v>85529</v>
      </c>
      <c r="O7" s="33" t="s">
        <v>8</v>
      </c>
      <c r="P7" s="34">
        <v>83895</v>
      </c>
      <c r="Q7" s="33" t="s">
        <v>5</v>
      </c>
      <c r="R7" s="34">
        <v>81818</v>
      </c>
      <c r="S7" s="33">
        <v>0</v>
      </c>
      <c r="T7" s="34">
        <v>80089</v>
      </c>
      <c r="U7" s="33">
        <v>0</v>
      </c>
      <c r="V7" s="34">
        <v>78343</v>
      </c>
      <c r="W7" s="16" t="s">
        <v>61</v>
      </c>
      <c r="X7" s="40">
        <v>73591</v>
      </c>
      <c r="Y7" s="42" t="s">
        <v>76</v>
      </c>
      <c r="Z7" s="42">
        <v>71065</v>
      </c>
      <c r="AA7" s="48" t="s">
        <v>80</v>
      </c>
      <c r="AB7" s="48">
        <f>63715+6317</f>
        <v>70032</v>
      </c>
    </row>
    <row r="8" spans="1:28" s="2" customFormat="1" ht="17.25" customHeight="1">
      <c r="A8" s="70" t="s">
        <v>6</v>
      </c>
      <c r="B8" s="71"/>
      <c r="C8" s="71"/>
      <c r="D8" s="72"/>
      <c r="E8" s="23" t="s">
        <v>5</v>
      </c>
      <c r="F8" s="5">
        <v>222627</v>
      </c>
      <c r="G8" s="16" t="s">
        <v>5</v>
      </c>
      <c r="H8" s="5">
        <v>208045</v>
      </c>
      <c r="I8" s="16" t="s">
        <v>5</v>
      </c>
      <c r="J8" s="5">
        <v>195041</v>
      </c>
      <c r="K8" s="16" t="s">
        <v>58</v>
      </c>
      <c r="L8" s="5">
        <v>171827</v>
      </c>
      <c r="M8" s="16" t="s">
        <v>58</v>
      </c>
      <c r="N8" s="5">
        <v>169213</v>
      </c>
      <c r="O8" s="33" t="s">
        <v>58</v>
      </c>
      <c r="P8" s="34">
        <v>153917</v>
      </c>
      <c r="Q8" s="33" t="s">
        <v>5</v>
      </c>
      <c r="R8" s="34">
        <v>163179</v>
      </c>
      <c r="S8" s="33">
        <v>0</v>
      </c>
      <c r="T8" s="34">
        <v>155524</v>
      </c>
      <c r="U8" s="33">
        <v>0</v>
      </c>
      <c r="V8" s="34">
        <v>149295</v>
      </c>
      <c r="W8" s="16" t="s">
        <v>61</v>
      </c>
      <c r="X8" s="40">
        <v>164241</v>
      </c>
      <c r="Y8" s="42" t="s">
        <v>76</v>
      </c>
      <c r="Z8" s="42">
        <v>162794</v>
      </c>
      <c r="AA8" s="48" t="s">
        <v>61</v>
      </c>
      <c r="AB8" s="47">
        <f>AB9+AB59</f>
        <v>157826</v>
      </c>
    </row>
    <row r="9" spans="1:28" s="2" customFormat="1" ht="17.25" customHeight="1">
      <c r="A9" s="41"/>
      <c r="B9" s="70" t="s">
        <v>11</v>
      </c>
      <c r="C9" s="71"/>
      <c r="D9" s="72"/>
      <c r="E9" s="58">
        <v>137</v>
      </c>
      <c r="F9" s="5">
        <v>115777</v>
      </c>
      <c r="G9" s="5">
        <v>92</v>
      </c>
      <c r="H9" s="5">
        <v>99947</v>
      </c>
      <c r="I9" s="5">
        <v>96</v>
      </c>
      <c r="J9" s="5">
        <v>96965</v>
      </c>
      <c r="K9" s="5">
        <v>100</v>
      </c>
      <c r="L9" s="5">
        <v>92502</v>
      </c>
      <c r="M9" s="5">
        <v>79</v>
      </c>
      <c r="N9" s="5">
        <v>90967</v>
      </c>
      <c r="O9" s="5">
        <v>71</v>
      </c>
      <c r="P9" s="5">
        <v>78543</v>
      </c>
      <c r="Q9" s="5">
        <v>62</v>
      </c>
      <c r="R9" s="5">
        <v>83365</v>
      </c>
      <c r="S9" s="28">
        <f>S10+S23+S26+S32+S35+S40+S41+S43+S44+S49</f>
        <v>76</v>
      </c>
      <c r="T9" s="5">
        <v>76714</v>
      </c>
      <c r="U9" s="28">
        <f>U10+U23+U26+U32+U35+U40+U41+U43+U44+U49</f>
        <v>54</v>
      </c>
      <c r="V9" s="5">
        <v>72424</v>
      </c>
      <c r="W9" s="16">
        <f>W10+W23+W26+W32+W35+W40+W41+W43+W44+W49+W42</f>
        <v>67</v>
      </c>
      <c r="X9" s="40">
        <v>91943</v>
      </c>
      <c r="Y9" s="42">
        <v>69</v>
      </c>
      <c r="Z9" s="42">
        <v>93229</v>
      </c>
      <c r="AA9" s="47">
        <f>AA10+AA26+AA41+AA43+AA44+AA49</f>
        <v>52</v>
      </c>
      <c r="AB9" s="47">
        <f>AB10+AB26+AB41+AB43+AB44+AB49</f>
        <v>91481</v>
      </c>
    </row>
    <row r="10" spans="1:28" s="2" customFormat="1" ht="17.25" customHeight="1">
      <c r="A10" s="3"/>
      <c r="B10" s="3"/>
      <c r="C10" s="68" t="s">
        <v>39</v>
      </c>
      <c r="D10" s="73"/>
      <c r="E10" s="23">
        <v>12</v>
      </c>
      <c r="F10" s="5">
        <v>7630</v>
      </c>
      <c r="G10" s="16">
        <v>11</v>
      </c>
      <c r="H10" s="5">
        <v>3720</v>
      </c>
      <c r="I10" s="16">
        <v>15</v>
      </c>
      <c r="J10" s="5">
        <v>5950</v>
      </c>
      <c r="K10" s="16">
        <v>15</v>
      </c>
      <c r="L10" s="5">
        <v>6110</v>
      </c>
      <c r="M10" s="16">
        <v>9</v>
      </c>
      <c r="N10" s="5">
        <v>5150</v>
      </c>
      <c r="O10" s="33">
        <v>1</v>
      </c>
      <c r="P10" s="34">
        <v>250</v>
      </c>
      <c r="Q10" s="34">
        <v>3</v>
      </c>
      <c r="R10" s="34">
        <v>1650</v>
      </c>
      <c r="S10" s="33">
        <v>8</v>
      </c>
      <c r="T10" s="33">
        <v>2250</v>
      </c>
      <c r="U10" s="34">
        <v>3</v>
      </c>
      <c r="V10" s="34">
        <v>1240</v>
      </c>
      <c r="W10" s="35">
        <f>SUM(W11:W22)</f>
        <v>8</v>
      </c>
      <c r="X10" s="35">
        <f>SUM(X11:X22)</f>
        <v>3520</v>
      </c>
      <c r="Y10" s="29">
        <v>8</v>
      </c>
      <c r="Z10" s="44">
        <v>2700</v>
      </c>
      <c r="AA10" s="47">
        <f>SUM(AA11:AA23)</f>
        <v>5</v>
      </c>
      <c r="AB10" s="47">
        <f>SUM(AB11:AB23)</f>
        <v>2130</v>
      </c>
    </row>
    <row r="11" spans="1:28" ht="17.25" customHeight="1">
      <c r="A11" s="17"/>
      <c r="B11" s="17"/>
      <c r="C11" s="17"/>
      <c r="D11" s="19" t="s">
        <v>12</v>
      </c>
      <c r="E11" s="23">
        <v>0</v>
      </c>
      <c r="F11" s="5">
        <v>0</v>
      </c>
      <c r="G11" s="16">
        <v>0</v>
      </c>
      <c r="H11" s="5">
        <v>0</v>
      </c>
      <c r="I11" s="16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5"/>
      <c r="X11" s="36"/>
      <c r="Y11" s="43" t="s">
        <v>61</v>
      </c>
      <c r="Z11" s="42" t="s">
        <v>61</v>
      </c>
      <c r="AA11" s="47" t="s">
        <v>61</v>
      </c>
      <c r="AB11" s="48" t="s">
        <v>82</v>
      </c>
    </row>
    <row r="12" spans="1:28" ht="17.25" customHeight="1">
      <c r="A12" s="17"/>
      <c r="B12" s="17"/>
      <c r="C12" s="17"/>
      <c r="D12" s="19" t="s">
        <v>13</v>
      </c>
      <c r="E12" s="23">
        <v>7</v>
      </c>
      <c r="F12" s="5">
        <v>5450</v>
      </c>
      <c r="G12" s="16">
        <v>7</v>
      </c>
      <c r="H12" s="5">
        <v>1930</v>
      </c>
      <c r="I12" s="16">
        <v>12</v>
      </c>
      <c r="J12" s="5">
        <v>5300</v>
      </c>
      <c r="K12" s="16">
        <v>9</v>
      </c>
      <c r="L12" s="5">
        <v>3010</v>
      </c>
      <c r="M12" s="16">
        <v>6</v>
      </c>
      <c r="N12" s="5">
        <v>3150</v>
      </c>
      <c r="O12" s="34">
        <v>0</v>
      </c>
      <c r="P12" s="34">
        <v>0</v>
      </c>
      <c r="Q12" s="34">
        <v>2</v>
      </c>
      <c r="R12" s="34">
        <v>1150</v>
      </c>
      <c r="S12" s="34">
        <v>6</v>
      </c>
      <c r="T12" s="34">
        <v>1890</v>
      </c>
      <c r="U12" s="34">
        <v>1</v>
      </c>
      <c r="V12" s="34">
        <v>860</v>
      </c>
      <c r="W12" s="35">
        <v>3</v>
      </c>
      <c r="X12" s="36">
        <v>1540</v>
      </c>
      <c r="Y12" s="29">
        <v>4</v>
      </c>
      <c r="Z12" s="44">
        <v>1730</v>
      </c>
      <c r="AA12" s="49">
        <v>4</v>
      </c>
      <c r="AB12" s="50">
        <v>1840</v>
      </c>
    </row>
    <row r="13" spans="1:28" ht="17.25" customHeight="1">
      <c r="A13" s="14"/>
      <c r="C13" s="14"/>
      <c r="D13" s="14" t="s">
        <v>14</v>
      </c>
      <c r="E13" s="23">
        <v>0</v>
      </c>
      <c r="F13" s="5">
        <v>0</v>
      </c>
      <c r="G13" s="16">
        <v>0</v>
      </c>
      <c r="H13" s="5">
        <v>0</v>
      </c>
      <c r="I13" s="16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5">
        <v>0</v>
      </c>
      <c r="X13" s="36">
        <v>0</v>
      </c>
      <c r="Y13" s="43" t="s">
        <v>78</v>
      </c>
      <c r="Z13" s="42" t="s">
        <v>61</v>
      </c>
      <c r="AA13" s="51" t="s">
        <v>82</v>
      </c>
      <c r="AB13" s="48" t="s">
        <v>82</v>
      </c>
    </row>
    <row r="14" spans="1:28" ht="17.25" customHeight="1">
      <c r="A14" s="17"/>
      <c r="B14" s="17"/>
      <c r="C14" s="17"/>
      <c r="D14" s="19" t="s">
        <v>15</v>
      </c>
      <c r="E14" s="23">
        <v>0</v>
      </c>
      <c r="F14" s="5">
        <v>0</v>
      </c>
      <c r="G14" s="16">
        <v>0</v>
      </c>
      <c r="H14" s="5">
        <v>0</v>
      </c>
      <c r="I14" s="16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5">
        <v>0</v>
      </c>
      <c r="X14" s="36">
        <v>0</v>
      </c>
      <c r="Y14" s="43" t="s">
        <v>61</v>
      </c>
      <c r="Z14" s="42" t="s">
        <v>78</v>
      </c>
      <c r="AA14" s="51" t="s">
        <v>82</v>
      </c>
      <c r="AB14" s="48" t="s">
        <v>82</v>
      </c>
    </row>
    <row r="15" spans="1:28" ht="17.25" customHeight="1">
      <c r="A15" s="14"/>
      <c r="C15" s="14"/>
      <c r="D15" s="14" t="s">
        <v>16</v>
      </c>
      <c r="E15" s="23">
        <v>3</v>
      </c>
      <c r="F15" s="16">
        <v>1400</v>
      </c>
      <c r="G15" s="16">
        <v>3</v>
      </c>
      <c r="H15" s="5">
        <v>1490</v>
      </c>
      <c r="I15" s="16">
        <v>1</v>
      </c>
      <c r="J15" s="16">
        <v>110</v>
      </c>
      <c r="K15" s="16">
        <v>3</v>
      </c>
      <c r="L15" s="16">
        <v>1900</v>
      </c>
      <c r="M15" s="16">
        <v>2</v>
      </c>
      <c r="N15" s="16">
        <v>1500</v>
      </c>
      <c r="O15" s="33">
        <v>1</v>
      </c>
      <c r="P15" s="33">
        <v>250</v>
      </c>
      <c r="Q15" s="33">
        <v>1</v>
      </c>
      <c r="R15" s="33">
        <v>500</v>
      </c>
      <c r="S15" s="33">
        <v>0</v>
      </c>
      <c r="T15" s="33">
        <v>0</v>
      </c>
      <c r="U15" s="34">
        <v>0</v>
      </c>
      <c r="V15" s="34">
        <v>0</v>
      </c>
      <c r="W15" s="35">
        <v>1</v>
      </c>
      <c r="X15" s="36">
        <v>300</v>
      </c>
      <c r="Y15" s="29">
        <v>2</v>
      </c>
      <c r="Z15" s="44">
        <v>600</v>
      </c>
      <c r="AA15" s="49">
        <v>1</v>
      </c>
      <c r="AB15" s="50">
        <v>290</v>
      </c>
    </row>
    <row r="16" spans="1:28" ht="17.25" customHeight="1">
      <c r="A16" s="14"/>
      <c r="C16" s="14"/>
      <c r="D16" s="14" t="s">
        <v>17</v>
      </c>
      <c r="E16" s="23">
        <v>0</v>
      </c>
      <c r="F16" s="16">
        <v>0</v>
      </c>
      <c r="G16" s="16">
        <v>0</v>
      </c>
      <c r="H16" s="5">
        <v>0</v>
      </c>
      <c r="I16" s="16">
        <v>0</v>
      </c>
      <c r="J16" s="5">
        <v>0</v>
      </c>
      <c r="K16" s="5">
        <v>0</v>
      </c>
      <c r="L16" s="5">
        <v>0</v>
      </c>
      <c r="M16" s="5">
        <v>1</v>
      </c>
      <c r="N16" s="5">
        <v>500</v>
      </c>
      <c r="O16" s="34">
        <v>0</v>
      </c>
      <c r="P16" s="34"/>
      <c r="Q16" s="34">
        <v>0</v>
      </c>
      <c r="R16" s="34">
        <v>0</v>
      </c>
      <c r="S16" s="34">
        <v>0</v>
      </c>
      <c r="T16" s="34">
        <v>0</v>
      </c>
      <c r="U16" s="34">
        <v>1</v>
      </c>
      <c r="V16" s="34">
        <v>160</v>
      </c>
      <c r="W16" s="35">
        <v>0</v>
      </c>
      <c r="X16" s="36">
        <v>0</v>
      </c>
      <c r="Y16" s="43" t="s">
        <v>61</v>
      </c>
      <c r="Z16" s="42" t="s">
        <v>61</v>
      </c>
      <c r="AA16" s="52" t="s">
        <v>82</v>
      </c>
      <c r="AB16" s="47" t="s">
        <v>83</v>
      </c>
    </row>
    <row r="17" spans="1:28" ht="17.25" customHeight="1">
      <c r="A17" s="14"/>
      <c r="C17" s="14"/>
      <c r="D17" s="14" t="s">
        <v>18</v>
      </c>
      <c r="E17" s="23">
        <v>0</v>
      </c>
      <c r="F17" s="16">
        <v>0</v>
      </c>
      <c r="G17" s="16">
        <v>0</v>
      </c>
      <c r="H17" s="5">
        <v>0</v>
      </c>
      <c r="I17" s="16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5">
        <v>0</v>
      </c>
      <c r="X17" s="36">
        <v>0</v>
      </c>
      <c r="Y17" s="43" t="s">
        <v>61</v>
      </c>
      <c r="Z17" s="42" t="s">
        <v>61</v>
      </c>
      <c r="AA17" s="52" t="s">
        <v>82</v>
      </c>
      <c r="AB17" s="47" t="s">
        <v>83</v>
      </c>
    </row>
    <row r="18" spans="1:28" ht="17.25" customHeight="1">
      <c r="A18" s="14"/>
      <c r="C18" s="14"/>
      <c r="D18" s="14" t="s">
        <v>40</v>
      </c>
      <c r="E18" s="23">
        <v>0</v>
      </c>
      <c r="F18" s="16">
        <v>0</v>
      </c>
      <c r="G18" s="16">
        <v>0</v>
      </c>
      <c r="H18" s="5">
        <v>0</v>
      </c>
      <c r="I18" s="16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5">
        <v>0</v>
      </c>
      <c r="X18" s="36">
        <v>0</v>
      </c>
      <c r="Y18" s="43" t="s">
        <v>61</v>
      </c>
      <c r="Z18" s="42" t="s">
        <v>61</v>
      </c>
      <c r="AA18" s="52" t="s">
        <v>82</v>
      </c>
      <c r="AB18" s="47" t="s">
        <v>83</v>
      </c>
    </row>
    <row r="19" spans="1:28" ht="17.25" customHeight="1">
      <c r="A19" s="14"/>
      <c r="C19" s="14"/>
      <c r="D19" s="14" t="s">
        <v>41</v>
      </c>
      <c r="E19" s="23">
        <v>0</v>
      </c>
      <c r="F19" s="16">
        <v>0</v>
      </c>
      <c r="G19" s="16">
        <v>0</v>
      </c>
      <c r="H19" s="5">
        <v>0</v>
      </c>
      <c r="I19" s="16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5">
        <v>0</v>
      </c>
      <c r="X19" s="36">
        <v>0</v>
      </c>
      <c r="Y19" s="43" t="s">
        <v>61</v>
      </c>
      <c r="Z19" s="42" t="s">
        <v>61</v>
      </c>
      <c r="AA19" s="52" t="s">
        <v>82</v>
      </c>
      <c r="AB19" s="47" t="s">
        <v>83</v>
      </c>
    </row>
    <row r="20" spans="1:28" ht="17.25" customHeight="1">
      <c r="A20" s="19"/>
      <c r="B20" s="19"/>
      <c r="C20" s="37"/>
      <c r="D20" s="37" t="s">
        <v>69</v>
      </c>
      <c r="E20" s="23">
        <v>0</v>
      </c>
      <c r="F20" s="16">
        <v>0</v>
      </c>
      <c r="G20" s="16">
        <v>0</v>
      </c>
      <c r="H20" s="5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4">
        <v>0</v>
      </c>
      <c r="V20" s="34">
        <v>0</v>
      </c>
      <c r="W20" s="35">
        <v>1</v>
      </c>
      <c r="X20" s="36">
        <v>290</v>
      </c>
      <c r="Y20" s="43" t="s">
        <v>61</v>
      </c>
      <c r="Z20" s="42" t="s">
        <v>61</v>
      </c>
      <c r="AA20" s="52" t="s">
        <v>82</v>
      </c>
      <c r="AB20" s="47" t="s">
        <v>83</v>
      </c>
    </row>
    <row r="21" spans="1:28" ht="17.25" customHeight="1">
      <c r="A21" s="19"/>
      <c r="B21" s="19"/>
      <c r="C21" s="37"/>
      <c r="D21" s="37" t="s">
        <v>70</v>
      </c>
      <c r="E21" s="23">
        <v>0</v>
      </c>
      <c r="F21" s="16">
        <v>0</v>
      </c>
      <c r="G21" s="16">
        <v>0</v>
      </c>
      <c r="H21" s="5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  <c r="V21" s="34">
        <v>0</v>
      </c>
      <c r="W21" s="35">
        <v>1</v>
      </c>
      <c r="X21" s="36">
        <v>370</v>
      </c>
      <c r="Y21" s="43" t="s">
        <v>61</v>
      </c>
      <c r="Z21" s="42" t="s">
        <v>61</v>
      </c>
      <c r="AA21" s="52" t="s">
        <v>82</v>
      </c>
      <c r="AB21" s="47" t="s">
        <v>83</v>
      </c>
    </row>
    <row r="22" spans="1:28" ht="17.25" customHeight="1">
      <c r="A22" s="14"/>
      <c r="C22" s="14"/>
      <c r="D22" s="14" t="s">
        <v>42</v>
      </c>
      <c r="E22" s="23">
        <v>2</v>
      </c>
      <c r="F22" s="16">
        <v>780</v>
      </c>
      <c r="G22" s="16">
        <v>1</v>
      </c>
      <c r="H22" s="5">
        <v>300</v>
      </c>
      <c r="I22" s="16">
        <v>2</v>
      </c>
      <c r="J22" s="16">
        <v>540</v>
      </c>
      <c r="K22" s="16">
        <v>3</v>
      </c>
      <c r="L22" s="16">
        <v>1200</v>
      </c>
      <c r="M22" s="16">
        <v>0</v>
      </c>
      <c r="N22" s="16"/>
      <c r="O22" s="33">
        <v>0</v>
      </c>
      <c r="P22" s="33"/>
      <c r="Q22" s="33">
        <v>0</v>
      </c>
      <c r="R22" s="33">
        <v>0</v>
      </c>
      <c r="S22" s="33">
        <v>2</v>
      </c>
      <c r="T22" s="34">
        <v>360</v>
      </c>
      <c r="U22" s="33">
        <v>1</v>
      </c>
      <c r="V22" s="33">
        <v>220</v>
      </c>
      <c r="W22" s="35">
        <v>2</v>
      </c>
      <c r="X22" s="36">
        <v>1020</v>
      </c>
      <c r="Y22" s="29">
        <v>2</v>
      </c>
      <c r="Z22" s="44">
        <v>370</v>
      </c>
      <c r="AA22" s="52" t="s">
        <v>82</v>
      </c>
      <c r="AB22" s="47" t="s">
        <v>83</v>
      </c>
    </row>
    <row r="23" spans="1:28" s="2" customFormat="1" ht="17.25" customHeight="1">
      <c r="A23" s="4"/>
      <c r="B23" s="4"/>
      <c r="C23" s="68" t="s">
        <v>43</v>
      </c>
      <c r="D23" s="73"/>
      <c r="E23" s="23">
        <v>0</v>
      </c>
      <c r="F23" s="16">
        <v>0</v>
      </c>
      <c r="G23" s="16">
        <v>0</v>
      </c>
      <c r="H23" s="16">
        <v>0</v>
      </c>
      <c r="I23" s="16">
        <v>1</v>
      </c>
      <c r="J23" s="16">
        <v>760</v>
      </c>
      <c r="K23" s="16">
        <v>0</v>
      </c>
      <c r="L23" s="16">
        <v>0</v>
      </c>
      <c r="M23" s="16">
        <v>0</v>
      </c>
      <c r="N23" s="16">
        <v>0</v>
      </c>
      <c r="O23" s="33">
        <v>0</v>
      </c>
      <c r="P23" s="33">
        <v>0</v>
      </c>
      <c r="Q23" s="33">
        <v>1</v>
      </c>
      <c r="R23" s="33">
        <v>500</v>
      </c>
      <c r="S23" s="33">
        <v>0</v>
      </c>
      <c r="T23" s="33">
        <v>0</v>
      </c>
      <c r="U23" s="34">
        <v>0</v>
      </c>
      <c r="V23" s="34">
        <v>0</v>
      </c>
      <c r="W23" s="35">
        <f>SUM(W24:W25)</f>
        <v>1</v>
      </c>
      <c r="X23" s="35">
        <f>SUM(X24:X25)</f>
        <v>430</v>
      </c>
      <c r="Y23" s="43" t="s">
        <v>61</v>
      </c>
      <c r="Z23" s="42" t="s">
        <v>61</v>
      </c>
      <c r="AA23" s="52" t="s">
        <v>82</v>
      </c>
      <c r="AB23" s="47" t="s">
        <v>83</v>
      </c>
    </row>
    <row r="24" spans="1:28" ht="17.25" customHeight="1">
      <c r="A24" s="14"/>
      <c r="C24" s="14"/>
      <c r="D24" s="14" t="s">
        <v>19</v>
      </c>
      <c r="E24" s="23">
        <v>0</v>
      </c>
      <c r="F24" s="16">
        <v>0</v>
      </c>
      <c r="G24" s="16">
        <v>0</v>
      </c>
      <c r="H24" s="5">
        <v>0</v>
      </c>
      <c r="I24" s="16">
        <v>1</v>
      </c>
      <c r="J24" s="16">
        <v>760</v>
      </c>
      <c r="K24" s="5">
        <v>0</v>
      </c>
      <c r="L24" s="5">
        <v>0</v>
      </c>
      <c r="M24" s="5">
        <v>0</v>
      </c>
      <c r="N24" s="5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5">
        <v>0</v>
      </c>
      <c r="X24" s="36">
        <v>0</v>
      </c>
      <c r="Y24" s="43" t="s">
        <v>61</v>
      </c>
      <c r="Z24" s="42" t="s">
        <v>61</v>
      </c>
      <c r="AA24" s="52" t="s">
        <v>82</v>
      </c>
      <c r="AB24" s="47" t="s">
        <v>83</v>
      </c>
    </row>
    <row r="25" spans="1:28" ht="17.25" customHeight="1">
      <c r="A25" s="14"/>
      <c r="C25" s="14"/>
      <c r="D25" s="14" t="s">
        <v>20</v>
      </c>
      <c r="E25" s="23">
        <v>0</v>
      </c>
      <c r="F25" s="16">
        <v>0</v>
      </c>
      <c r="G25" s="16">
        <v>0</v>
      </c>
      <c r="H25" s="5">
        <v>0</v>
      </c>
      <c r="I25" s="16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4">
        <v>0</v>
      </c>
      <c r="P25" s="34">
        <v>0</v>
      </c>
      <c r="Q25" s="34">
        <v>1</v>
      </c>
      <c r="R25" s="34">
        <v>500</v>
      </c>
      <c r="S25" s="34">
        <v>0</v>
      </c>
      <c r="T25" s="34">
        <v>0</v>
      </c>
      <c r="U25" s="34">
        <v>0</v>
      </c>
      <c r="V25" s="34">
        <v>0</v>
      </c>
      <c r="W25" s="35">
        <v>1</v>
      </c>
      <c r="X25" s="36">
        <v>430</v>
      </c>
      <c r="Y25" s="43" t="s">
        <v>61</v>
      </c>
      <c r="Z25" s="42" t="s">
        <v>61</v>
      </c>
      <c r="AA25" s="52" t="s">
        <v>82</v>
      </c>
      <c r="AB25" s="47" t="s">
        <v>83</v>
      </c>
    </row>
    <row r="26" spans="1:28" s="2" customFormat="1" ht="17.25" customHeight="1">
      <c r="A26" s="3"/>
      <c r="B26" s="3"/>
      <c r="C26" s="68" t="s">
        <v>63</v>
      </c>
      <c r="D26" s="73"/>
      <c r="E26" s="23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1</v>
      </c>
      <c r="V26" s="33">
        <v>480</v>
      </c>
      <c r="W26" s="35">
        <v>0</v>
      </c>
      <c r="X26" s="35">
        <v>0</v>
      </c>
      <c r="Y26" s="43" t="s">
        <v>61</v>
      </c>
      <c r="Z26" s="42" t="s">
        <v>61</v>
      </c>
      <c r="AA26" s="52">
        <f>SUM(AA27:AA31)</f>
        <v>1</v>
      </c>
      <c r="AB26" s="52">
        <f>SUM(AB27:AB31)</f>
        <v>450</v>
      </c>
    </row>
    <row r="27" spans="1:28" ht="17.25" customHeight="1">
      <c r="A27" s="14"/>
      <c r="C27" s="14"/>
      <c r="D27" s="14" t="s">
        <v>21</v>
      </c>
      <c r="E27" s="23">
        <v>0</v>
      </c>
      <c r="F27" s="16">
        <v>0</v>
      </c>
      <c r="G27" s="16">
        <v>0</v>
      </c>
      <c r="H27" s="5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4">
        <v>0</v>
      </c>
      <c r="W27" s="35">
        <v>0</v>
      </c>
      <c r="X27" s="36">
        <v>0</v>
      </c>
      <c r="Y27" s="43" t="s">
        <v>61</v>
      </c>
      <c r="Z27" s="42" t="s">
        <v>61</v>
      </c>
      <c r="AA27" s="52" t="s">
        <v>82</v>
      </c>
      <c r="AB27" s="47" t="s">
        <v>83</v>
      </c>
    </row>
    <row r="28" spans="1:28" ht="17.25" customHeight="1">
      <c r="A28" s="14"/>
      <c r="C28" s="14"/>
      <c r="D28" s="14" t="s">
        <v>44</v>
      </c>
      <c r="E28" s="23">
        <v>0</v>
      </c>
      <c r="F28" s="16">
        <v>0</v>
      </c>
      <c r="G28" s="16">
        <v>0</v>
      </c>
      <c r="H28" s="5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4">
        <v>0</v>
      </c>
      <c r="W28" s="35">
        <v>0</v>
      </c>
      <c r="X28" s="36">
        <v>0</v>
      </c>
      <c r="Y28" s="43" t="s">
        <v>61</v>
      </c>
      <c r="Z28" s="42" t="s">
        <v>61</v>
      </c>
      <c r="AA28" s="52" t="s">
        <v>82</v>
      </c>
      <c r="AB28" s="47" t="s">
        <v>83</v>
      </c>
    </row>
    <row r="29" spans="1:28" ht="17.25" customHeight="1">
      <c r="A29" s="19"/>
      <c r="B29" s="19"/>
      <c r="C29" s="19"/>
      <c r="D29" s="19" t="s">
        <v>22</v>
      </c>
      <c r="E29" s="23">
        <v>0</v>
      </c>
      <c r="F29" s="16">
        <v>0</v>
      </c>
      <c r="G29" s="16">
        <v>0</v>
      </c>
      <c r="H29" s="5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1</v>
      </c>
      <c r="V29" s="33">
        <v>480</v>
      </c>
      <c r="W29" s="35">
        <v>0</v>
      </c>
      <c r="X29" s="36">
        <v>0</v>
      </c>
      <c r="Y29" s="43" t="s">
        <v>61</v>
      </c>
      <c r="Z29" s="42" t="s">
        <v>61</v>
      </c>
      <c r="AA29" s="52">
        <v>1</v>
      </c>
      <c r="AB29" s="47">
        <v>450</v>
      </c>
    </row>
    <row r="30" spans="1:28" ht="17.25" customHeight="1">
      <c r="A30" s="14"/>
      <c r="C30" s="14"/>
      <c r="D30" s="14" t="s">
        <v>23</v>
      </c>
      <c r="E30" s="23">
        <v>0</v>
      </c>
      <c r="F30" s="16">
        <v>0</v>
      </c>
      <c r="G30" s="16">
        <v>0</v>
      </c>
      <c r="H30" s="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4">
        <v>0</v>
      </c>
      <c r="V30" s="34">
        <v>0</v>
      </c>
      <c r="W30" s="35">
        <v>0</v>
      </c>
      <c r="X30" s="36">
        <v>0</v>
      </c>
      <c r="Y30" s="43" t="s">
        <v>61</v>
      </c>
      <c r="Z30" s="42" t="s">
        <v>61</v>
      </c>
      <c r="AA30" s="52" t="s">
        <v>81</v>
      </c>
      <c r="AB30" s="47" t="s">
        <v>82</v>
      </c>
    </row>
    <row r="31" spans="1:28" ht="17.25" customHeight="1">
      <c r="A31" s="14"/>
      <c r="C31" s="14"/>
      <c r="D31" s="14" t="s">
        <v>45</v>
      </c>
      <c r="E31" s="23">
        <v>0</v>
      </c>
      <c r="F31" s="16">
        <v>0</v>
      </c>
      <c r="G31" s="16">
        <v>0</v>
      </c>
      <c r="H31" s="5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4">
        <v>0</v>
      </c>
      <c r="V31" s="34">
        <v>0</v>
      </c>
      <c r="W31" s="35">
        <v>0</v>
      </c>
      <c r="X31" s="36">
        <v>0</v>
      </c>
      <c r="Y31" s="43" t="s">
        <v>61</v>
      </c>
      <c r="Z31" s="42" t="s">
        <v>61</v>
      </c>
      <c r="AA31" s="52" t="s">
        <v>81</v>
      </c>
      <c r="AB31" s="47" t="s">
        <v>82</v>
      </c>
    </row>
    <row r="32" spans="1:28" s="2" customFormat="1" ht="17.25" customHeight="1">
      <c r="A32" s="4"/>
      <c r="B32" s="4"/>
      <c r="C32" s="68" t="s">
        <v>46</v>
      </c>
      <c r="D32" s="73"/>
      <c r="E32" s="23">
        <v>5</v>
      </c>
      <c r="F32" s="16">
        <v>3040</v>
      </c>
      <c r="G32" s="16">
        <v>2</v>
      </c>
      <c r="H32" s="16">
        <v>220</v>
      </c>
      <c r="I32" s="16">
        <v>6</v>
      </c>
      <c r="J32" s="16">
        <v>1410</v>
      </c>
      <c r="K32" s="16">
        <v>4</v>
      </c>
      <c r="L32" s="16">
        <v>560</v>
      </c>
      <c r="M32" s="16">
        <v>0</v>
      </c>
      <c r="N32" s="16">
        <v>0</v>
      </c>
      <c r="O32" s="33">
        <v>0</v>
      </c>
      <c r="P32" s="33">
        <v>0</v>
      </c>
      <c r="Q32" s="33">
        <v>2</v>
      </c>
      <c r="R32" s="33">
        <v>1160</v>
      </c>
      <c r="S32" s="33">
        <v>5</v>
      </c>
      <c r="T32" s="33">
        <v>1320</v>
      </c>
      <c r="U32" s="34">
        <v>0</v>
      </c>
      <c r="V32" s="34">
        <v>0</v>
      </c>
      <c r="W32" s="35">
        <v>0</v>
      </c>
      <c r="X32" s="36">
        <v>0</v>
      </c>
      <c r="Y32" s="43" t="s">
        <v>61</v>
      </c>
      <c r="Z32" s="42" t="s">
        <v>61</v>
      </c>
      <c r="AA32" s="52" t="s">
        <v>81</v>
      </c>
      <c r="AB32" s="47" t="s">
        <v>82</v>
      </c>
    </row>
    <row r="33" spans="1:28" ht="17.25" customHeight="1">
      <c r="A33" s="19"/>
      <c r="B33" s="19"/>
      <c r="C33" s="19"/>
      <c r="D33" s="19" t="s">
        <v>47</v>
      </c>
      <c r="E33" s="23">
        <v>1</v>
      </c>
      <c r="F33" s="16">
        <v>1500</v>
      </c>
      <c r="G33" s="16">
        <v>0</v>
      </c>
      <c r="H33" s="5">
        <v>0</v>
      </c>
      <c r="I33" s="16">
        <v>1</v>
      </c>
      <c r="J33" s="16">
        <v>130</v>
      </c>
      <c r="K33" s="16">
        <v>0</v>
      </c>
      <c r="L33" s="16">
        <v>0</v>
      </c>
      <c r="M33" s="16">
        <v>0</v>
      </c>
      <c r="N33" s="16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  <c r="V33" s="34">
        <v>0</v>
      </c>
      <c r="W33" s="34">
        <v>0</v>
      </c>
      <c r="X33" s="34">
        <v>0</v>
      </c>
      <c r="Y33" s="43" t="s">
        <v>61</v>
      </c>
      <c r="Z33" s="42" t="s">
        <v>61</v>
      </c>
      <c r="AA33" s="52" t="s">
        <v>81</v>
      </c>
      <c r="AB33" s="47" t="s">
        <v>82</v>
      </c>
    </row>
    <row r="34" spans="1:28" ht="17.25" customHeight="1">
      <c r="A34" s="14"/>
      <c r="C34" s="14"/>
      <c r="D34" s="14" t="s">
        <v>42</v>
      </c>
      <c r="E34" s="23">
        <v>4</v>
      </c>
      <c r="F34" s="16">
        <v>1540</v>
      </c>
      <c r="G34" s="16">
        <v>2</v>
      </c>
      <c r="H34" s="5">
        <v>220</v>
      </c>
      <c r="I34" s="16">
        <v>5</v>
      </c>
      <c r="J34" s="16">
        <v>1280</v>
      </c>
      <c r="K34" s="16">
        <v>4</v>
      </c>
      <c r="L34" s="16">
        <v>560</v>
      </c>
      <c r="M34" s="16">
        <v>0</v>
      </c>
      <c r="N34" s="16"/>
      <c r="O34" s="33">
        <v>0</v>
      </c>
      <c r="P34" s="33"/>
      <c r="Q34" s="33">
        <v>2</v>
      </c>
      <c r="R34" s="33">
        <v>1160</v>
      </c>
      <c r="S34" s="33">
        <v>5</v>
      </c>
      <c r="T34" s="33">
        <v>1320</v>
      </c>
      <c r="U34" s="34">
        <v>0</v>
      </c>
      <c r="V34" s="34">
        <v>0</v>
      </c>
      <c r="W34" s="34">
        <v>0</v>
      </c>
      <c r="X34" s="34">
        <v>0</v>
      </c>
      <c r="Y34" s="43" t="s">
        <v>61</v>
      </c>
      <c r="Z34" s="42" t="s">
        <v>61</v>
      </c>
      <c r="AA34" s="52" t="s">
        <v>81</v>
      </c>
      <c r="AB34" s="47" t="s">
        <v>82</v>
      </c>
    </row>
    <row r="35" spans="1:28" s="2" customFormat="1" ht="17.25" customHeight="1">
      <c r="A35" s="3"/>
      <c r="B35" s="3"/>
      <c r="C35" s="68" t="s">
        <v>33</v>
      </c>
      <c r="D35" s="73"/>
      <c r="E35" s="23">
        <v>12</v>
      </c>
      <c r="F35" s="16">
        <v>7070</v>
      </c>
      <c r="G35" s="16">
        <v>7</v>
      </c>
      <c r="H35" s="16">
        <v>5260</v>
      </c>
      <c r="I35" s="16">
        <v>8</v>
      </c>
      <c r="J35" s="16">
        <v>4080</v>
      </c>
      <c r="K35" s="16">
        <v>4</v>
      </c>
      <c r="L35" s="16">
        <v>1620</v>
      </c>
      <c r="M35" s="16">
        <v>4</v>
      </c>
      <c r="N35" s="16">
        <v>2400</v>
      </c>
      <c r="O35" s="33">
        <v>3</v>
      </c>
      <c r="P35" s="33">
        <v>1820</v>
      </c>
      <c r="Q35" s="33">
        <v>4</v>
      </c>
      <c r="R35" s="33">
        <v>1200</v>
      </c>
      <c r="S35" s="33">
        <v>5</v>
      </c>
      <c r="T35" s="33">
        <v>1350</v>
      </c>
      <c r="U35" s="34">
        <v>0</v>
      </c>
      <c r="V35" s="34">
        <v>0</v>
      </c>
      <c r="W35" s="34">
        <v>0</v>
      </c>
      <c r="X35" s="34">
        <v>0</v>
      </c>
      <c r="Y35" s="43" t="s">
        <v>61</v>
      </c>
      <c r="Z35" s="42" t="s">
        <v>61</v>
      </c>
      <c r="AA35" s="52" t="s">
        <v>81</v>
      </c>
      <c r="AB35" s="47" t="s">
        <v>82</v>
      </c>
    </row>
    <row r="36" spans="1:28" ht="17.25" customHeight="1">
      <c r="A36" s="14"/>
      <c r="C36" s="14"/>
      <c r="D36" s="14" t="s">
        <v>48</v>
      </c>
      <c r="E36" s="23">
        <v>1</v>
      </c>
      <c r="F36" s="16">
        <v>700</v>
      </c>
      <c r="G36" s="16">
        <v>3</v>
      </c>
      <c r="H36" s="5">
        <v>2770</v>
      </c>
      <c r="I36" s="16">
        <v>1</v>
      </c>
      <c r="J36" s="16">
        <v>600</v>
      </c>
      <c r="K36" s="16">
        <v>0</v>
      </c>
      <c r="L36" s="16">
        <v>0</v>
      </c>
      <c r="M36" s="16">
        <v>2</v>
      </c>
      <c r="N36" s="16">
        <v>950</v>
      </c>
      <c r="O36" s="33">
        <v>2</v>
      </c>
      <c r="P36" s="33">
        <v>1420</v>
      </c>
      <c r="Q36" s="33">
        <v>1</v>
      </c>
      <c r="R36" s="33">
        <v>100</v>
      </c>
      <c r="S36" s="33">
        <v>0</v>
      </c>
      <c r="T36" s="33">
        <v>0</v>
      </c>
      <c r="U36" s="34">
        <v>0</v>
      </c>
      <c r="V36" s="34">
        <v>0</v>
      </c>
      <c r="W36" s="34">
        <v>0</v>
      </c>
      <c r="X36" s="34">
        <v>0</v>
      </c>
      <c r="Y36" s="43" t="s">
        <v>61</v>
      </c>
      <c r="Z36" s="42" t="s">
        <v>61</v>
      </c>
      <c r="AA36" s="52" t="s">
        <v>81</v>
      </c>
      <c r="AB36" s="47" t="s">
        <v>82</v>
      </c>
    </row>
    <row r="37" spans="1:28" ht="17.25" customHeight="1">
      <c r="A37" s="19"/>
      <c r="B37" s="19"/>
      <c r="C37" s="19"/>
      <c r="D37" s="18" t="s">
        <v>24</v>
      </c>
      <c r="E37" s="16">
        <v>10</v>
      </c>
      <c r="F37" s="16">
        <v>6170</v>
      </c>
      <c r="G37" s="16">
        <v>3</v>
      </c>
      <c r="H37" s="5">
        <v>2040</v>
      </c>
      <c r="I37" s="16">
        <v>7</v>
      </c>
      <c r="J37" s="16">
        <v>3480</v>
      </c>
      <c r="K37" s="16">
        <v>4</v>
      </c>
      <c r="L37" s="16">
        <v>1620</v>
      </c>
      <c r="M37" s="16">
        <v>2</v>
      </c>
      <c r="N37" s="16">
        <v>1450</v>
      </c>
      <c r="O37" s="33">
        <v>1</v>
      </c>
      <c r="P37" s="33">
        <v>400</v>
      </c>
      <c r="Q37" s="33">
        <v>3</v>
      </c>
      <c r="R37" s="33">
        <v>1100</v>
      </c>
      <c r="S37" s="33">
        <v>5</v>
      </c>
      <c r="T37" s="33">
        <v>1350</v>
      </c>
      <c r="U37" s="34">
        <v>0</v>
      </c>
      <c r="V37" s="34">
        <v>0</v>
      </c>
      <c r="W37" s="34">
        <v>0</v>
      </c>
      <c r="X37" s="34">
        <v>0</v>
      </c>
      <c r="Y37" s="43" t="s">
        <v>61</v>
      </c>
      <c r="Z37" s="42" t="s">
        <v>61</v>
      </c>
      <c r="AA37" s="52" t="s">
        <v>81</v>
      </c>
      <c r="AB37" s="47" t="s">
        <v>82</v>
      </c>
    </row>
    <row r="38" spans="1:28" ht="17.25" customHeight="1">
      <c r="A38" s="19"/>
      <c r="B38" s="19"/>
      <c r="C38" s="19"/>
      <c r="D38" s="18" t="s">
        <v>49</v>
      </c>
      <c r="E38" s="16">
        <v>0</v>
      </c>
      <c r="F38" s="16">
        <v>0</v>
      </c>
      <c r="G38" s="16">
        <v>1</v>
      </c>
      <c r="H38" s="5">
        <v>450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4">
        <v>0</v>
      </c>
      <c r="W38" s="34">
        <v>0</v>
      </c>
      <c r="X38" s="34">
        <v>0</v>
      </c>
      <c r="Y38" s="43" t="s">
        <v>61</v>
      </c>
      <c r="Z38" s="42" t="s">
        <v>61</v>
      </c>
      <c r="AA38" s="52" t="s">
        <v>81</v>
      </c>
      <c r="AB38" s="47" t="s">
        <v>82</v>
      </c>
    </row>
    <row r="39" spans="1:28" ht="17.25" customHeight="1">
      <c r="A39" s="19"/>
      <c r="B39" s="19"/>
      <c r="C39" s="19"/>
      <c r="D39" s="18" t="s">
        <v>25</v>
      </c>
      <c r="E39" s="16">
        <v>1</v>
      </c>
      <c r="F39" s="16">
        <v>200</v>
      </c>
      <c r="G39" s="16">
        <v>0</v>
      </c>
      <c r="H39" s="5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4">
        <v>0</v>
      </c>
      <c r="V39" s="34">
        <v>0</v>
      </c>
      <c r="W39" s="34">
        <v>0</v>
      </c>
      <c r="X39" s="34">
        <v>0</v>
      </c>
      <c r="Y39" s="43" t="s">
        <v>61</v>
      </c>
      <c r="Z39" s="42" t="s">
        <v>61</v>
      </c>
      <c r="AA39" s="52" t="s">
        <v>81</v>
      </c>
      <c r="AB39" s="47" t="s">
        <v>82</v>
      </c>
    </row>
    <row r="40" spans="1:28" ht="17.25" customHeight="1">
      <c r="A40" s="14"/>
      <c r="C40" s="68" t="s">
        <v>64</v>
      </c>
      <c r="D40" s="69"/>
      <c r="E40" s="16" t="s">
        <v>62</v>
      </c>
      <c r="F40" s="16" t="s">
        <v>62</v>
      </c>
      <c r="G40" s="16" t="s">
        <v>62</v>
      </c>
      <c r="H40" s="16" t="s">
        <v>66</v>
      </c>
      <c r="I40" s="16" t="s">
        <v>62</v>
      </c>
      <c r="J40" s="16" t="s">
        <v>61</v>
      </c>
      <c r="K40" s="16" t="s">
        <v>62</v>
      </c>
      <c r="L40" s="16" t="s">
        <v>62</v>
      </c>
      <c r="M40" s="16" t="s">
        <v>66</v>
      </c>
      <c r="N40" s="16" t="s">
        <v>62</v>
      </c>
      <c r="O40" s="33" t="s">
        <v>62</v>
      </c>
      <c r="P40" s="33" t="s">
        <v>66</v>
      </c>
      <c r="Q40" s="33" t="s">
        <v>62</v>
      </c>
      <c r="R40" s="33" t="s">
        <v>62</v>
      </c>
      <c r="S40" s="33">
        <v>0</v>
      </c>
      <c r="T40" s="38" t="s">
        <v>62</v>
      </c>
      <c r="U40" s="33">
        <v>0</v>
      </c>
      <c r="V40" s="33" t="s">
        <v>62</v>
      </c>
      <c r="W40" s="35">
        <v>1</v>
      </c>
      <c r="X40" s="36">
        <v>240</v>
      </c>
      <c r="Y40" s="29">
        <v>5</v>
      </c>
      <c r="Z40" s="44">
        <v>930</v>
      </c>
      <c r="AA40" s="52" t="s">
        <v>81</v>
      </c>
      <c r="AB40" s="47" t="s">
        <v>82</v>
      </c>
    </row>
    <row r="41" spans="1:28" ht="17.25" customHeight="1">
      <c r="A41" s="14"/>
      <c r="C41" s="68" t="s">
        <v>65</v>
      </c>
      <c r="D41" s="69"/>
      <c r="E41" s="16" t="s">
        <v>62</v>
      </c>
      <c r="F41" s="16" t="s">
        <v>61</v>
      </c>
      <c r="G41" s="16" t="s">
        <v>62</v>
      </c>
      <c r="H41" s="16" t="s">
        <v>61</v>
      </c>
      <c r="I41" s="16" t="s">
        <v>62</v>
      </c>
      <c r="J41" s="16" t="s">
        <v>62</v>
      </c>
      <c r="K41" s="16" t="s">
        <v>61</v>
      </c>
      <c r="L41" s="16" t="s">
        <v>62</v>
      </c>
      <c r="M41" s="16" t="s">
        <v>61</v>
      </c>
      <c r="N41" s="16" t="s">
        <v>62</v>
      </c>
      <c r="O41" s="33" t="s">
        <v>62</v>
      </c>
      <c r="P41" s="33" t="s">
        <v>66</v>
      </c>
      <c r="Q41" s="33" t="s">
        <v>62</v>
      </c>
      <c r="R41" s="33" t="s">
        <v>62</v>
      </c>
      <c r="S41" s="33">
        <v>0</v>
      </c>
      <c r="T41" s="33" t="s">
        <v>61</v>
      </c>
      <c r="U41" s="38">
        <v>0</v>
      </c>
      <c r="V41" s="33" t="s">
        <v>62</v>
      </c>
      <c r="W41" s="35">
        <v>11</v>
      </c>
      <c r="X41" s="36">
        <v>3570</v>
      </c>
      <c r="Y41" s="29">
        <v>8</v>
      </c>
      <c r="Z41" s="44">
        <v>1970</v>
      </c>
      <c r="AA41" s="49">
        <v>3</v>
      </c>
      <c r="AB41" s="50">
        <v>1020</v>
      </c>
    </row>
    <row r="42" spans="1:28" ht="17.25" customHeight="1">
      <c r="A42" s="14"/>
      <c r="C42" s="68" t="s">
        <v>67</v>
      </c>
      <c r="D42" s="69"/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/>
      <c r="U42" s="38">
        <v>0</v>
      </c>
      <c r="V42" s="33">
        <v>0</v>
      </c>
      <c r="W42" s="35">
        <v>1</v>
      </c>
      <c r="X42" s="36">
        <v>100</v>
      </c>
      <c r="Y42" s="29">
        <v>1</v>
      </c>
      <c r="Z42" s="44">
        <v>250</v>
      </c>
      <c r="AA42" s="51" t="s">
        <v>61</v>
      </c>
      <c r="AB42" s="48" t="s">
        <v>82</v>
      </c>
    </row>
    <row r="43" spans="1:28" s="2" customFormat="1" ht="17.25" customHeight="1">
      <c r="A43" s="3"/>
      <c r="B43" s="3"/>
      <c r="C43" s="68" t="s">
        <v>68</v>
      </c>
      <c r="D43" s="69"/>
      <c r="E43" s="16">
        <v>9</v>
      </c>
      <c r="F43" s="16">
        <v>3890</v>
      </c>
      <c r="G43" s="16">
        <v>9</v>
      </c>
      <c r="H43" s="5">
        <v>4520</v>
      </c>
      <c r="I43" s="16">
        <v>8</v>
      </c>
      <c r="J43" s="16">
        <v>2210</v>
      </c>
      <c r="K43" s="16">
        <v>13</v>
      </c>
      <c r="L43" s="16">
        <v>3190</v>
      </c>
      <c r="M43" s="16">
        <v>10</v>
      </c>
      <c r="N43" s="16">
        <v>3630</v>
      </c>
      <c r="O43" s="33">
        <v>16</v>
      </c>
      <c r="P43" s="33">
        <v>4540</v>
      </c>
      <c r="Q43" s="33">
        <v>8</v>
      </c>
      <c r="R43" s="33">
        <v>2990</v>
      </c>
      <c r="S43" s="33">
        <v>9</v>
      </c>
      <c r="T43" s="33">
        <v>2260</v>
      </c>
      <c r="U43" s="33">
        <v>7</v>
      </c>
      <c r="V43" s="33">
        <v>1620</v>
      </c>
      <c r="W43" s="35">
        <v>2</v>
      </c>
      <c r="X43" s="36">
        <v>660</v>
      </c>
      <c r="Y43" s="29">
        <v>2</v>
      </c>
      <c r="Z43" s="44">
        <v>450</v>
      </c>
      <c r="AA43" s="53">
        <v>1</v>
      </c>
      <c r="AB43" s="54">
        <v>870</v>
      </c>
    </row>
    <row r="44" spans="1:28" s="2" customFormat="1" ht="17.25" customHeight="1">
      <c r="A44" s="3"/>
      <c r="B44" s="3"/>
      <c r="C44" s="68" t="s">
        <v>34</v>
      </c>
      <c r="D44" s="69"/>
      <c r="E44" s="16">
        <v>59</v>
      </c>
      <c r="F44" s="16">
        <v>82397</v>
      </c>
      <c r="G44" s="16">
        <v>22</v>
      </c>
      <c r="H44" s="16">
        <v>74357</v>
      </c>
      <c r="I44" s="16">
        <v>19</v>
      </c>
      <c r="J44" s="16">
        <v>72985</v>
      </c>
      <c r="K44" s="16">
        <v>19</v>
      </c>
      <c r="L44" s="16">
        <v>69502</v>
      </c>
      <c r="M44" s="16">
        <v>19</v>
      </c>
      <c r="N44" s="16">
        <v>70807</v>
      </c>
      <c r="O44" s="33">
        <v>19</v>
      </c>
      <c r="P44" s="33">
        <v>65423</v>
      </c>
      <c r="Q44" s="33">
        <v>19</v>
      </c>
      <c r="R44" s="33">
        <v>70515</v>
      </c>
      <c r="S44" s="33">
        <v>19</v>
      </c>
      <c r="T44" s="33">
        <v>63954</v>
      </c>
      <c r="U44" s="33">
        <v>19</v>
      </c>
      <c r="V44" s="33">
        <v>63964</v>
      </c>
      <c r="W44" s="35">
        <f>SUM(W45:W48)</f>
        <v>19</v>
      </c>
      <c r="X44" s="35">
        <f>SUM(X45:X48)</f>
        <v>79203</v>
      </c>
      <c r="Y44" s="29">
        <v>19</v>
      </c>
      <c r="Z44" s="44">
        <v>80859</v>
      </c>
      <c r="AA44" s="53">
        <v>19</v>
      </c>
      <c r="AB44" s="54">
        <f>AB45+AB46+AB48</f>
        <v>81681</v>
      </c>
    </row>
    <row r="45" spans="1:28" s="29" customFormat="1" ht="17.25" customHeight="1">
      <c r="A45" s="24"/>
      <c r="B45" s="24"/>
      <c r="C45" s="24"/>
      <c r="D45" s="25" t="s">
        <v>50</v>
      </c>
      <c r="E45" s="16">
        <v>47</v>
      </c>
      <c r="F45" s="16">
        <v>31289</v>
      </c>
      <c r="G45" s="16">
        <v>8</v>
      </c>
      <c r="H45" s="5">
        <v>7292</v>
      </c>
      <c r="I45" s="16">
        <v>4</v>
      </c>
      <c r="J45" s="16">
        <v>4188</v>
      </c>
      <c r="K45" s="16">
        <v>4</v>
      </c>
      <c r="L45" s="16">
        <v>4120</v>
      </c>
      <c r="M45" s="16">
        <v>4</v>
      </c>
      <c r="N45" s="16">
        <v>4030</v>
      </c>
      <c r="O45" s="33">
        <v>4</v>
      </c>
      <c r="P45" s="33">
        <v>3758</v>
      </c>
      <c r="Q45" s="33">
        <v>4</v>
      </c>
      <c r="R45" s="33">
        <v>5067</v>
      </c>
      <c r="S45" s="33">
        <v>4</v>
      </c>
      <c r="T45" s="33">
        <v>3724</v>
      </c>
      <c r="U45" s="33">
        <v>4</v>
      </c>
      <c r="V45" s="33">
        <v>3799</v>
      </c>
      <c r="W45" s="16">
        <v>4</v>
      </c>
      <c r="X45" s="28">
        <v>4818</v>
      </c>
      <c r="Y45" s="29">
        <v>4</v>
      </c>
      <c r="Z45" s="44">
        <v>4733</v>
      </c>
      <c r="AA45" s="49">
        <v>4</v>
      </c>
      <c r="AB45" s="50">
        <v>4814</v>
      </c>
    </row>
    <row r="46" spans="1:28" s="29" customFormat="1" ht="17.25" customHeight="1">
      <c r="A46" s="24"/>
      <c r="B46" s="24"/>
      <c r="C46" s="24"/>
      <c r="D46" s="25" t="s">
        <v>26</v>
      </c>
      <c r="E46" s="16">
        <v>11</v>
      </c>
      <c r="F46" s="16">
        <v>47108</v>
      </c>
      <c r="G46" s="16">
        <v>13</v>
      </c>
      <c r="H46" s="5">
        <v>63565</v>
      </c>
      <c r="I46" s="16">
        <v>14</v>
      </c>
      <c r="J46" s="16">
        <v>62777</v>
      </c>
      <c r="K46" s="16">
        <v>14</v>
      </c>
      <c r="L46" s="16">
        <v>61882</v>
      </c>
      <c r="M46" s="16">
        <v>14</v>
      </c>
      <c r="N46" s="16">
        <v>60277</v>
      </c>
      <c r="O46" s="33">
        <v>14</v>
      </c>
      <c r="P46" s="33">
        <v>58365</v>
      </c>
      <c r="Q46" s="33">
        <v>14</v>
      </c>
      <c r="R46" s="33">
        <v>62448</v>
      </c>
      <c r="S46" s="33">
        <v>14</v>
      </c>
      <c r="T46" s="33">
        <v>57230</v>
      </c>
      <c r="U46" s="33">
        <v>14</v>
      </c>
      <c r="V46" s="33">
        <v>57165</v>
      </c>
      <c r="W46" s="16">
        <v>14</v>
      </c>
      <c r="X46" s="28">
        <v>71685</v>
      </c>
      <c r="Y46" s="29">
        <v>14</v>
      </c>
      <c r="Z46" s="44">
        <v>73426</v>
      </c>
      <c r="AA46" s="49">
        <v>14</v>
      </c>
      <c r="AB46" s="50">
        <v>74167</v>
      </c>
    </row>
    <row r="47" spans="1:28" s="29" customFormat="1" ht="17.25" customHeight="1">
      <c r="A47" s="26"/>
      <c r="B47" s="26"/>
      <c r="C47" s="26"/>
      <c r="D47" s="27" t="s">
        <v>51</v>
      </c>
      <c r="E47" s="16">
        <v>0</v>
      </c>
      <c r="F47" s="16">
        <v>0</v>
      </c>
      <c r="G47" s="16">
        <v>0</v>
      </c>
      <c r="H47" s="5">
        <v>0</v>
      </c>
      <c r="I47" s="16" t="s">
        <v>5</v>
      </c>
      <c r="J47" s="16" t="s">
        <v>5</v>
      </c>
      <c r="K47" s="16" t="s">
        <v>5</v>
      </c>
      <c r="L47" s="16" t="s">
        <v>5</v>
      </c>
      <c r="M47" s="16" t="s">
        <v>5</v>
      </c>
      <c r="N47" s="16" t="s">
        <v>5</v>
      </c>
      <c r="O47" s="33" t="s">
        <v>5</v>
      </c>
      <c r="P47" s="33" t="s">
        <v>5</v>
      </c>
      <c r="Q47" s="33" t="s">
        <v>5</v>
      </c>
      <c r="R47" s="33" t="s">
        <v>5</v>
      </c>
      <c r="S47" s="33">
        <v>0</v>
      </c>
      <c r="T47" s="33">
        <v>0</v>
      </c>
      <c r="U47" s="34">
        <v>0</v>
      </c>
      <c r="V47" s="34">
        <v>0</v>
      </c>
      <c r="W47" s="16">
        <v>0</v>
      </c>
      <c r="X47" s="28">
        <v>0</v>
      </c>
      <c r="Y47" s="43" t="s">
        <v>61</v>
      </c>
      <c r="Z47" s="42" t="s">
        <v>77</v>
      </c>
      <c r="AA47" s="51" t="s">
        <v>61</v>
      </c>
      <c r="AB47" s="48" t="s">
        <v>80</v>
      </c>
    </row>
    <row r="48" spans="1:28" s="29" customFormat="1" ht="17.25" customHeight="1">
      <c r="A48" s="24"/>
      <c r="B48" s="24"/>
      <c r="C48" s="24"/>
      <c r="D48" s="25" t="s">
        <v>27</v>
      </c>
      <c r="E48" s="16">
        <v>1</v>
      </c>
      <c r="F48" s="16">
        <v>4000</v>
      </c>
      <c r="G48" s="16">
        <v>1</v>
      </c>
      <c r="H48" s="5">
        <v>3500</v>
      </c>
      <c r="I48" s="16">
        <v>1</v>
      </c>
      <c r="J48" s="16">
        <v>6020</v>
      </c>
      <c r="K48" s="16">
        <v>1</v>
      </c>
      <c r="L48" s="16">
        <v>3500</v>
      </c>
      <c r="M48" s="16">
        <v>1</v>
      </c>
      <c r="N48" s="16">
        <v>6500</v>
      </c>
      <c r="O48" s="33">
        <v>1</v>
      </c>
      <c r="P48" s="33">
        <v>3300</v>
      </c>
      <c r="Q48" s="33">
        <v>1</v>
      </c>
      <c r="R48" s="33">
        <v>3000</v>
      </c>
      <c r="S48" s="33">
        <v>1</v>
      </c>
      <c r="T48" s="33">
        <v>3000</v>
      </c>
      <c r="U48" s="33">
        <v>1</v>
      </c>
      <c r="V48" s="33">
        <v>3000</v>
      </c>
      <c r="W48" s="16">
        <v>1</v>
      </c>
      <c r="X48" s="28">
        <v>2700</v>
      </c>
      <c r="Y48" s="29">
        <v>1</v>
      </c>
      <c r="Z48" s="44">
        <v>2700</v>
      </c>
      <c r="AA48" s="49">
        <v>1</v>
      </c>
      <c r="AB48" s="50">
        <v>2700</v>
      </c>
    </row>
    <row r="49" spans="1:28" s="2" customFormat="1" ht="17.25" customHeight="1">
      <c r="A49" s="3"/>
      <c r="B49" s="3"/>
      <c r="C49" s="68" t="s">
        <v>35</v>
      </c>
      <c r="D49" s="69"/>
      <c r="E49" s="16">
        <v>40</v>
      </c>
      <c r="F49" s="16">
        <v>11750</v>
      </c>
      <c r="G49" s="16">
        <v>41</v>
      </c>
      <c r="H49" s="16">
        <v>11870</v>
      </c>
      <c r="I49" s="16">
        <v>39</v>
      </c>
      <c r="J49" s="16">
        <v>9570</v>
      </c>
      <c r="K49" s="16">
        <v>45</v>
      </c>
      <c r="L49" s="16">
        <v>11520</v>
      </c>
      <c r="M49" s="16">
        <v>37</v>
      </c>
      <c r="N49" s="16">
        <v>8980</v>
      </c>
      <c r="O49" s="33">
        <v>32</v>
      </c>
      <c r="P49" s="33">
        <v>6510</v>
      </c>
      <c r="Q49" s="33">
        <v>25</v>
      </c>
      <c r="R49" s="33">
        <v>5350</v>
      </c>
      <c r="S49" s="33">
        <v>30</v>
      </c>
      <c r="T49" s="33">
        <v>5580</v>
      </c>
      <c r="U49" s="33">
        <v>24</v>
      </c>
      <c r="V49" s="33">
        <v>5120</v>
      </c>
      <c r="W49" s="35">
        <f>SUM(W50:W58)</f>
        <v>24</v>
      </c>
      <c r="X49" s="35">
        <f>SUM(X50:X58)</f>
        <v>4220</v>
      </c>
      <c r="Y49" s="29">
        <v>26</v>
      </c>
      <c r="Z49" s="44">
        <v>6070</v>
      </c>
      <c r="AA49" s="53">
        <f>SUM(AA50:AA58)</f>
        <v>23</v>
      </c>
      <c r="AB49" s="54">
        <f>SUM(AB50:AB58)</f>
        <v>5330</v>
      </c>
    </row>
    <row r="50" spans="1:28" ht="17.25" customHeight="1">
      <c r="A50" s="14"/>
      <c r="C50" s="14"/>
      <c r="D50" s="15" t="s">
        <v>52</v>
      </c>
      <c r="E50" s="16">
        <v>4</v>
      </c>
      <c r="F50" s="16">
        <v>1450</v>
      </c>
      <c r="G50" s="16">
        <v>8</v>
      </c>
      <c r="H50" s="5">
        <v>2030</v>
      </c>
      <c r="I50" s="16">
        <v>5</v>
      </c>
      <c r="J50" s="16">
        <v>690</v>
      </c>
      <c r="K50" s="16">
        <v>7</v>
      </c>
      <c r="L50" s="16">
        <v>2020</v>
      </c>
      <c r="M50" s="16">
        <v>2</v>
      </c>
      <c r="N50" s="16">
        <v>340</v>
      </c>
      <c r="O50" s="33">
        <v>1</v>
      </c>
      <c r="P50" s="33">
        <v>240</v>
      </c>
      <c r="Q50" s="33">
        <v>1</v>
      </c>
      <c r="R50" s="33">
        <v>240</v>
      </c>
      <c r="S50" s="33">
        <v>3</v>
      </c>
      <c r="T50" s="33">
        <v>430</v>
      </c>
      <c r="U50" s="33">
        <v>2</v>
      </c>
      <c r="V50" s="33">
        <v>280</v>
      </c>
      <c r="W50" s="16">
        <v>3</v>
      </c>
      <c r="X50" s="28">
        <v>370</v>
      </c>
      <c r="Y50" s="29">
        <v>3</v>
      </c>
      <c r="Z50" s="44">
        <v>690</v>
      </c>
      <c r="AA50" s="49">
        <v>2</v>
      </c>
      <c r="AB50" s="50">
        <v>590</v>
      </c>
    </row>
    <row r="51" spans="1:28" ht="17.25" customHeight="1">
      <c r="A51" s="14"/>
      <c r="C51" s="14"/>
      <c r="D51" s="15" t="s">
        <v>28</v>
      </c>
      <c r="E51" s="16">
        <v>15</v>
      </c>
      <c r="F51" s="16">
        <v>4020</v>
      </c>
      <c r="G51" s="16">
        <v>11</v>
      </c>
      <c r="H51" s="5">
        <v>2160</v>
      </c>
      <c r="I51" s="16">
        <v>17</v>
      </c>
      <c r="J51" s="16">
        <v>4020</v>
      </c>
      <c r="K51" s="16">
        <v>17</v>
      </c>
      <c r="L51" s="16">
        <v>3740</v>
      </c>
      <c r="M51" s="16">
        <v>13</v>
      </c>
      <c r="N51" s="16">
        <v>3070</v>
      </c>
      <c r="O51" s="33">
        <v>11</v>
      </c>
      <c r="P51" s="33">
        <v>1880</v>
      </c>
      <c r="Q51" s="33">
        <v>8</v>
      </c>
      <c r="R51" s="33">
        <v>1890</v>
      </c>
      <c r="S51" s="33">
        <v>12</v>
      </c>
      <c r="T51" s="33">
        <v>2130</v>
      </c>
      <c r="U51" s="33">
        <v>9</v>
      </c>
      <c r="V51" s="33">
        <v>1700</v>
      </c>
      <c r="W51" s="16">
        <v>8</v>
      </c>
      <c r="X51" s="28">
        <v>1490</v>
      </c>
      <c r="Y51" s="29">
        <v>11</v>
      </c>
      <c r="Z51" s="44">
        <v>2230</v>
      </c>
      <c r="AA51" s="49">
        <v>12</v>
      </c>
      <c r="AB51" s="50">
        <v>2620</v>
      </c>
    </row>
    <row r="52" spans="1:28" ht="17.25" customHeight="1">
      <c r="A52" s="14"/>
      <c r="C52" s="14"/>
      <c r="D52" s="15" t="s">
        <v>53</v>
      </c>
      <c r="E52" s="20">
        <v>3</v>
      </c>
      <c r="F52" s="16">
        <v>750</v>
      </c>
      <c r="G52" s="16">
        <v>4</v>
      </c>
      <c r="H52" s="5">
        <v>1330</v>
      </c>
      <c r="I52" s="20">
        <v>3</v>
      </c>
      <c r="J52" s="16">
        <v>660</v>
      </c>
      <c r="K52" s="20">
        <v>3</v>
      </c>
      <c r="L52" s="16">
        <v>730</v>
      </c>
      <c r="M52" s="20">
        <v>3</v>
      </c>
      <c r="N52" s="16">
        <v>660</v>
      </c>
      <c r="O52" s="39">
        <v>3</v>
      </c>
      <c r="P52" s="33">
        <v>660</v>
      </c>
      <c r="Q52" s="33">
        <v>4</v>
      </c>
      <c r="R52" s="33">
        <v>460</v>
      </c>
      <c r="S52" s="39">
        <v>5</v>
      </c>
      <c r="T52" s="33">
        <v>840</v>
      </c>
      <c r="U52" s="33">
        <v>6</v>
      </c>
      <c r="V52" s="33">
        <v>1240</v>
      </c>
      <c r="W52" s="16">
        <v>2</v>
      </c>
      <c r="X52" s="28">
        <v>220</v>
      </c>
      <c r="Y52" s="29">
        <v>2</v>
      </c>
      <c r="Z52" s="44">
        <v>240</v>
      </c>
      <c r="AA52" s="49">
        <v>2</v>
      </c>
      <c r="AB52" s="50">
        <v>240</v>
      </c>
    </row>
    <row r="53" spans="1:28" ht="17.25" customHeight="1">
      <c r="A53" s="14"/>
      <c r="C53" s="14"/>
      <c r="D53" s="15" t="s">
        <v>71</v>
      </c>
      <c r="E53" s="16">
        <v>3</v>
      </c>
      <c r="F53" s="16">
        <v>1100</v>
      </c>
      <c r="G53" s="16">
        <v>4</v>
      </c>
      <c r="H53" s="5">
        <v>1230</v>
      </c>
      <c r="I53" s="16">
        <v>2</v>
      </c>
      <c r="J53" s="16">
        <v>600</v>
      </c>
      <c r="K53" s="16">
        <v>4</v>
      </c>
      <c r="L53" s="16">
        <v>810</v>
      </c>
      <c r="M53" s="16">
        <v>4</v>
      </c>
      <c r="N53" s="16">
        <v>1210</v>
      </c>
      <c r="O53" s="33">
        <v>2</v>
      </c>
      <c r="P53" s="33">
        <v>400</v>
      </c>
      <c r="Q53" s="33">
        <v>1</v>
      </c>
      <c r="R53" s="33">
        <v>250</v>
      </c>
      <c r="S53" s="33">
        <v>2</v>
      </c>
      <c r="T53" s="33">
        <v>270</v>
      </c>
      <c r="U53" s="34">
        <v>0</v>
      </c>
      <c r="V53" s="34">
        <v>0</v>
      </c>
      <c r="W53" s="16">
        <v>2</v>
      </c>
      <c r="X53" s="28">
        <v>200</v>
      </c>
      <c r="Y53" s="29">
        <v>1</v>
      </c>
      <c r="Z53" s="44">
        <v>150</v>
      </c>
      <c r="AA53" s="49">
        <v>2</v>
      </c>
      <c r="AB53" s="50">
        <v>370</v>
      </c>
    </row>
    <row r="54" spans="1:28" ht="17.25" customHeight="1">
      <c r="A54" s="14"/>
      <c r="C54" s="14"/>
      <c r="D54" s="15" t="s">
        <v>29</v>
      </c>
      <c r="E54" s="16">
        <v>1</v>
      </c>
      <c r="F54" s="16">
        <v>450</v>
      </c>
      <c r="G54" s="16">
        <v>1</v>
      </c>
      <c r="H54" s="5">
        <v>400</v>
      </c>
      <c r="I54" s="16">
        <v>1</v>
      </c>
      <c r="J54" s="16">
        <v>400</v>
      </c>
      <c r="K54" s="16">
        <v>1</v>
      </c>
      <c r="L54" s="16">
        <v>400</v>
      </c>
      <c r="M54" s="16">
        <v>1</v>
      </c>
      <c r="N54" s="16">
        <v>400</v>
      </c>
      <c r="O54" s="33">
        <v>1</v>
      </c>
      <c r="P54" s="33">
        <v>360</v>
      </c>
      <c r="Q54" s="33">
        <v>1</v>
      </c>
      <c r="R54" s="33">
        <v>280</v>
      </c>
      <c r="S54" s="33">
        <v>1</v>
      </c>
      <c r="T54" s="33">
        <v>150</v>
      </c>
      <c r="U54" s="34">
        <v>0</v>
      </c>
      <c r="V54" s="34">
        <v>0</v>
      </c>
      <c r="W54" s="16">
        <v>1</v>
      </c>
      <c r="X54" s="28">
        <v>110</v>
      </c>
      <c r="Y54" s="43" t="s">
        <v>79</v>
      </c>
      <c r="Z54" s="42" t="s">
        <v>61</v>
      </c>
      <c r="AA54" s="51">
        <v>1</v>
      </c>
      <c r="AB54" s="48">
        <v>190</v>
      </c>
    </row>
    <row r="55" spans="1:28" ht="17.25" customHeight="1">
      <c r="A55" s="14"/>
      <c r="C55" s="14"/>
      <c r="D55" s="15" t="s">
        <v>54</v>
      </c>
      <c r="E55" s="16">
        <v>2</v>
      </c>
      <c r="F55" s="16">
        <v>650</v>
      </c>
      <c r="G55" s="16">
        <v>3</v>
      </c>
      <c r="H55" s="5">
        <v>1110</v>
      </c>
      <c r="I55" s="16">
        <v>3</v>
      </c>
      <c r="J55" s="16">
        <v>920</v>
      </c>
      <c r="K55" s="16">
        <v>3</v>
      </c>
      <c r="L55" s="16">
        <v>1240</v>
      </c>
      <c r="M55" s="16">
        <v>5</v>
      </c>
      <c r="N55" s="16">
        <v>1190</v>
      </c>
      <c r="O55" s="33">
        <v>3</v>
      </c>
      <c r="P55" s="33">
        <v>840</v>
      </c>
      <c r="Q55" s="33" t="s">
        <v>5</v>
      </c>
      <c r="R55" s="33" t="s">
        <v>5</v>
      </c>
      <c r="S55" s="33">
        <v>0</v>
      </c>
      <c r="T55" s="33">
        <v>0</v>
      </c>
      <c r="U55" s="34">
        <v>0</v>
      </c>
      <c r="V55" s="34">
        <v>0</v>
      </c>
      <c r="W55" s="16">
        <v>3</v>
      </c>
      <c r="X55" s="28">
        <v>780</v>
      </c>
      <c r="Y55" s="29">
        <v>2</v>
      </c>
      <c r="Z55" s="44">
        <v>660</v>
      </c>
      <c r="AA55" s="49">
        <v>2</v>
      </c>
      <c r="AB55" s="50">
        <v>710</v>
      </c>
    </row>
    <row r="56" spans="1:28" ht="17.25" customHeight="1">
      <c r="A56" s="14"/>
      <c r="C56" s="14"/>
      <c r="D56" s="15" t="s">
        <v>30</v>
      </c>
      <c r="E56" s="16">
        <v>6</v>
      </c>
      <c r="F56" s="16">
        <v>1730</v>
      </c>
      <c r="G56" s="16">
        <v>7</v>
      </c>
      <c r="H56" s="5">
        <v>2810</v>
      </c>
      <c r="I56" s="16">
        <v>2</v>
      </c>
      <c r="J56" s="16">
        <v>550</v>
      </c>
      <c r="K56" s="16">
        <v>4</v>
      </c>
      <c r="L56" s="16">
        <v>980</v>
      </c>
      <c r="M56" s="16">
        <v>4</v>
      </c>
      <c r="N56" s="16">
        <v>1060</v>
      </c>
      <c r="O56" s="33">
        <v>4</v>
      </c>
      <c r="P56" s="33">
        <v>880</v>
      </c>
      <c r="Q56" s="33">
        <v>1</v>
      </c>
      <c r="R56" s="33">
        <v>200</v>
      </c>
      <c r="S56" s="33">
        <v>1</v>
      </c>
      <c r="T56" s="33">
        <v>180</v>
      </c>
      <c r="U56" s="34">
        <v>0</v>
      </c>
      <c r="V56" s="34">
        <v>0</v>
      </c>
      <c r="W56" s="16">
        <v>2</v>
      </c>
      <c r="X56" s="28">
        <v>550</v>
      </c>
      <c r="Y56" s="29">
        <v>2</v>
      </c>
      <c r="Z56" s="44">
        <v>700</v>
      </c>
      <c r="AA56" s="49">
        <v>1</v>
      </c>
      <c r="AB56" s="50">
        <v>270</v>
      </c>
    </row>
    <row r="57" spans="1:28" ht="17.25" customHeight="1">
      <c r="A57" s="14"/>
      <c r="C57" s="14"/>
      <c r="D57" s="15" t="s">
        <v>55</v>
      </c>
      <c r="E57" s="16">
        <v>2</v>
      </c>
      <c r="F57" s="16">
        <v>500</v>
      </c>
      <c r="G57" s="16">
        <v>2</v>
      </c>
      <c r="H57" s="5">
        <v>350</v>
      </c>
      <c r="I57" s="16">
        <v>2</v>
      </c>
      <c r="J57" s="16">
        <v>350</v>
      </c>
      <c r="K57" s="16">
        <v>2</v>
      </c>
      <c r="L57" s="16">
        <v>350</v>
      </c>
      <c r="M57" s="16">
        <v>2</v>
      </c>
      <c r="N57" s="16">
        <v>350</v>
      </c>
      <c r="O57" s="33">
        <v>1</v>
      </c>
      <c r="P57" s="33">
        <v>240</v>
      </c>
      <c r="Q57" s="33">
        <v>1</v>
      </c>
      <c r="R57" s="33">
        <v>240</v>
      </c>
      <c r="S57" s="33">
        <v>1</v>
      </c>
      <c r="T57" s="33">
        <v>200</v>
      </c>
      <c r="U57" s="33">
        <v>1</v>
      </c>
      <c r="V57" s="33">
        <v>240</v>
      </c>
      <c r="W57" s="16">
        <v>1</v>
      </c>
      <c r="X57" s="28">
        <v>190</v>
      </c>
      <c r="Y57" s="29">
        <v>1</v>
      </c>
      <c r="Z57" s="44">
        <v>370</v>
      </c>
      <c r="AA57" s="51" t="s">
        <v>61</v>
      </c>
      <c r="AB57" s="48" t="s">
        <v>83</v>
      </c>
    </row>
    <row r="58" spans="1:28" ht="17.25" customHeight="1">
      <c r="A58" s="14"/>
      <c r="C58" s="14"/>
      <c r="D58" s="15" t="s">
        <v>31</v>
      </c>
      <c r="E58" s="16">
        <v>4</v>
      </c>
      <c r="F58" s="16">
        <v>1100</v>
      </c>
      <c r="G58" s="16">
        <v>1</v>
      </c>
      <c r="H58" s="5">
        <v>450</v>
      </c>
      <c r="I58" s="16">
        <v>4</v>
      </c>
      <c r="J58" s="16">
        <v>1380</v>
      </c>
      <c r="K58" s="16">
        <v>4</v>
      </c>
      <c r="L58" s="16">
        <v>1250</v>
      </c>
      <c r="M58" s="16">
        <v>3</v>
      </c>
      <c r="N58" s="16">
        <v>700</v>
      </c>
      <c r="O58" s="33">
        <v>6</v>
      </c>
      <c r="P58" s="33">
        <v>1010</v>
      </c>
      <c r="Q58" s="33">
        <v>8</v>
      </c>
      <c r="R58" s="33">
        <v>1790</v>
      </c>
      <c r="S58" s="33">
        <v>5</v>
      </c>
      <c r="T58" s="33">
        <v>1380</v>
      </c>
      <c r="U58" s="33">
        <v>6</v>
      </c>
      <c r="V58" s="33">
        <v>1660</v>
      </c>
      <c r="W58" s="16">
        <v>2</v>
      </c>
      <c r="X58" s="28">
        <v>310</v>
      </c>
      <c r="Y58" s="29">
        <v>4</v>
      </c>
      <c r="Z58" s="44">
        <v>1030</v>
      </c>
      <c r="AA58" s="49">
        <v>1</v>
      </c>
      <c r="AB58" s="50">
        <v>340</v>
      </c>
    </row>
    <row r="59" spans="1:28" s="2" customFormat="1" ht="17.25" customHeight="1">
      <c r="A59" s="6"/>
      <c r="B59" s="80" t="s">
        <v>56</v>
      </c>
      <c r="C59" s="81"/>
      <c r="D59" s="82"/>
      <c r="E59" s="59" t="s">
        <v>5</v>
      </c>
      <c r="F59" s="59">
        <v>106850</v>
      </c>
      <c r="G59" s="59">
        <v>0</v>
      </c>
      <c r="H59" s="60">
        <v>108098</v>
      </c>
      <c r="I59" s="59" t="s">
        <v>5</v>
      </c>
      <c r="J59" s="59">
        <v>98076</v>
      </c>
      <c r="K59" s="59" t="s">
        <v>58</v>
      </c>
      <c r="L59" s="59">
        <v>79325</v>
      </c>
      <c r="M59" s="59" t="s">
        <v>58</v>
      </c>
      <c r="N59" s="59">
        <v>78246</v>
      </c>
      <c r="O59" s="59" t="s">
        <v>58</v>
      </c>
      <c r="P59" s="59">
        <v>75374</v>
      </c>
      <c r="Q59" s="59" t="s">
        <v>5</v>
      </c>
      <c r="R59" s="59">
        <v>79814</v>
      </c>
      <c r="S59" s="59">
        <v>0</v>
      </c>
      <c r="T59" s="59">
        <v>78810</v>
      </c>
      <c r="U59" s="60">
        <v>0</v>
      </c>
      <c r="V59" s="59">
        <v>76871</v>
      </c>
      <c r="W59" s="61">
        <v>0</v>
      </c>
      <c r="X59" s="62">
        <v>72298</v>
      </c>
      <c r="Y59" s="63" t="s">
        <v>61</v>
      </c>
      <c r="Z59" s="64">
        <v>69565</v>
      </c>
      <c r="AA59" s="55" t="s">
        <v>61</v>
      </c>
      <c r="AB59" s="56">
        <f>2630+63715</f>
        <v>66345</v>
      </c>
    </row>
    <row r="60" spans="1:20" ht="15.75" customHeight="1">
      <c r="A60" s="11" t="s">
        <v>36</v>
      </c>
      <c r="F60" s="22"/>
      <c r="H60" s="22"/>
      <c r="I60" s="22"/>
      <c r="J60" s="22"/>
      <c r="L60" s="21"/>
      <c r="N60" s="21"/>
      <c r="S60" s="29"/>
      <c r="T60" s="29"/>
    </row>
    <row r="61" spans="12:20" ht="12">
      <c r="L61" s="21"/>
      <c r="N61" s="21"/>
      <c r="S61" s="29"/>
      <c r="T61" s="29"/>
    </row>
    <row r="62" spans="12:14" ht="12">
      <c r="L62" s="21"/>
      <c r="N62" s="21"/>
    </row>
    <row r="63" spans="12:14" ht="12">
      <c r="L63" s="21"/>
      <c r="N63" s="21"/>
    </row>
    <row r="64" spans="12:14" ht="12">
      <c r="L64" s="21"/>
      <c r="N64" s="21"/>
    </row>
    <row r="65" spans="12:14" ht="12">
      <c r="L65" s="21"/>
      <c r="N65" s="21"/>
    </row>
    <row r="66" spans="12:14" ht="12">
      <c r="L66" s="21"/>
      <c r="N66" s="21"/>
    </row>
    <row r="67" spans="12:14" ht="12">
      <c r="L67" s="21"/>
      <c r="N67" s="21"/>
    </row>
    <row r="68" spans="12:14" ht="12">
      <c r="L68" s="21"/>
      <c r="N68" s="21"/>
    </row>
    <row r="69" spans="12:14" ht="12">
      <c r="L69" s="21"/>
      <c r="N69" s="21"/>
    </row>
    <row r="70" spans="12:14" ht="12">
      <c r="L70" s="21"/>
      <c r="N70" s="21"/>
    </row>
    <row r="71" spans="12:14" ht="12">
      <c r="L71" s="21"/>
      <c r="N71" s="21"/>
    </row>
    <row r="72" spans="12:14" ht="12">
      <c r="L72" s="21"/>
      <c r="N72" s="21"/>
    </row>
    <row r="73" spans="12:14" ht="12">
      <c r="L73" s="21"/>
      <c r="N73" s="21"/>
    </row>
    <row r="74" spans="12:14" ht="12">
      <c r="L74" s="21"/>
      <c r="N74" s="21"/>
    </row>
    <row r="75" spans="12:14" ht="12">
      <c r="L75" s="21"/>
      <c r="N75" s="21"/>
    </row>
    <row r="76" spans="12:14" ht="12">
      <c r="L76" s="21"/>
      <c r="N76" s="21"/>
    </row>
    <row r="77" spans="12:14" ht="12">
      <c r="L77" s="21"/>
      <c r="N77" s="21"/>
    </row>
    <row r="78" spans="12:14" ht="12">
      <c r="L78" s="21"/>
      <c r="N78" s="21"/>
    </row>
    <row r="79" spans="12:14" ht="12">
      <c r="L79" s="21"/>
      <c r="N79" s="21"/>
    </row>
    <row r="80" spans="12:14" ht="12">
      <c r="L80" s="21"/>
      <c r="N80" s="21"/>
    </row>
    <row r="81" spans="12:14" ht="12">
      <c r="L81" s="21"/>
      <c r="N81" s="21"/>
    </row>
    <row r="82" spans="12:14" ht="12">
      <c r="L82" s="21"/>
      <c r="N82" s="21"/>
    </row>
  </sheetData>
  <sheetProtection/>
  <mergeCells count="32">
    <mergeCell ref="C44:D44"/>
    <mergeCell ref="C49:D49"/>
    <mergeCell ref="C43:D43"/>
    <mergeCell ref="S3:T3"/>
    <mergeCell ref="G3:H3"/>
    <mergeCell ref="I3:J3"/>
    <mergeCell ref="K3:L3"/>
    <mergeCell ref="C42:D42"/>
    <mergeCell ref="Y3:Z3"/>
    <mergeCell ref="W3:X3"/>
    <mergeCell ref="U3:V3"/>
    <mergeCell ref="Q3:R3"/>
    <mergeCell ref="O3:P3"/>
    <mergeCell ref="E3:F3"/>
    <mergeCell ref="C41:D41"/>
    <mergeCell ref="C3:C4"/>
    <mergeCell ref="D3:D4"/>
    <mergeCell ref="A8:D8"/>
    <mergeCell ref="A3:A4"/>
    <mergeCell ref="B59:D59"/>
    <mergeCell ref="C23:D23"/>
    <mergeCell ref="C26:D26"/>
    <mergeCell ref="C32:D32"/>
    <mergeCell ref="C35:D35"/>
    <mergeCell ref="A1:AB1"/>
    <mergeCell ref="A5:D5"/>
    <mergeCell ref="C40:D40"/>
    <mergeCell ref="B9:D9"/>
    <mergeCell ref="C10:D10"/>
    <mergeCell ref="M3:N3"/>
    <mergeCell ref="AA3:AB3"/>
    <mergeCell ref="B3:B4"/>
  </mergeCells>
  <dataValidations count="1">
    <dataValidation allowBlank="1" showInputMessage="1" showErrorMessage="1" imeMode="off" sqref="AA5:AB59"/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2016-03-14T01:00:20Z</cp:lastPrinted>
  <dcterms:created xsi:type="dcterms:W3CDTF">2008-12-10T04:16:35Z</dcterms:created>
  <dcterms:modified xsi:type="dcterms:W3CDTF">2016-03-14T01:00:21Z</dcterms:modified>
  <cp:category/>
  <cp:version/>
  <cp:contentType/>
  <cp:contentStatus/>
</cp:coreProperties>
</file>