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<sst xmlns="http://schemas.openxmlformats.org/spreadsheetml/2006/main" count="221" uniqueCount="111">
  <si>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</si>
  <si>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</si>
  <si>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</si>
  <si>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</si>
  <si>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</si>
  <si>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</si>
  <si>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</si>
  <si>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</si>
  <si>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</si>
  <si>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</si>
  <si>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</si>
  <si>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</si>
  <si>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</si>
  <si>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</si>
  <si>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</si>
  <si>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</si>
  <si>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</si>
  <si>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</si>
  <si>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</si>
  <si>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</si>
  <si>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</si>
  <si>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</si>
  <si>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</si>
  <si>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</si>
  <si>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</si>
  <si>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</si>
  <si>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</si>
  <si>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</si>
  <si>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</si>
  <si>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</si>
  <si>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</si>
  <si>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</si>
  <si>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</si>
  <si>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</si>
  <si>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</si>
  <si>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</si>
  <si>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</si>
  <si>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</si>
  <si>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</si>
  <si>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</si>
  <si>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</si>
  <si>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</si>
  <si>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</si>
  <si>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</si>
  <si>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</si>
  <si>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</si>
  <si>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</si>
  <si>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</si>
  <si>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</si>
  <si>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</si>
  <si>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</si>
  <si>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</si>
  <si>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</si>
  <si>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</si>
  <si>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</si>
  <si>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</si>
  <si>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</si>
  <si>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</si>
  <si>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</si>
  <si>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</si>
  <si>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</si>
  <si>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</si>
  <si>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</si>
  <si>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</si>
  <si>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</si>
  <si>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</si>
  <si>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</si>
  <si>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</si>
  <si>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</si>
  <si>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</si>
  <si>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</si>
  <si>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</si>
  <si>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</si>
  <si>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</si>
  <si>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</si>
  <si>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</si>
  <si>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</si>
  <si>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</si>
  <si>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</si>
  <si>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</si>
  <si>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</si>
  <si>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</si>
  <si>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</si>
  <si>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</si>
  <si>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</si>
  <si>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</si>
  <si>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</si>
  <si>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</si>
  <si>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</si>
  <si>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</si>
  <si>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</si>
  <si>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</si>
  <si>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</si>
  <si>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</si>
  <si>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</si>
  <si>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</si>
  <si>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国東市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</si>
  <si>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</si>
  <si>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</si>
  <si>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</si>
  <si>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</si>
  <si>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</si>
  <si>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</si>
  <si>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</si>
  <si>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</si>
  <si>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</si>
  <si>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</si>
  <si>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</si>
  <si>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③『管渠改善率』・・・当該年度に更新した管渠延長の割合を表した指標。平成10年3月31日供用開始であり、主だった管渠の老朽化はみられないため、更新は行っていません。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ヘイセイ</t>
    </rPh>
    <rPh sb="38" eb="39">
      <t>ネン</t>
    </rPh>
    <rPh sb="40" eb="41">
      <t>ツキ</t>
    </rPh>
    <rPh sb="43" eb="44">
      <t>ニチ</t>
    </rPh>
    <rPh sb="44" eb="46">
      <t>キョウヨウ</t>
    </rPh>
    <rPh sb="46" eb="48">
      <t>カイシ</t>
    </rPh>
    <phoneticPr fontId="4"/>
  </si>
  <si>
    <t>平成28年度より料金改定を行っていますが、人口減少等の影響により、使用料収入の減少傾向が見込まれます。今後も接続率の向上や計画的な更新、維持管理費の削減を継続します。</t>
    <rPh sb="0" eb="2">
      <t>ヘイセイ</t>
    </rPh>
    <rPh sb="4" eb="6">
      <t>ネンド</t>
    </rPh>
    <rPh sb="8" eb="10">
      <t>リョウキン</t>
    </rPh>
    <rPh sb="10" eb="12">
      <t>カイテイ</t>
    </rPh>
    <rPh sb="13" eb="14">
      <t>オコナ</t>
    </rPh>
    <rPh sb="21" eb="23">
      <t>ジンコウ</t>
    </rPh>
    <rPh sb="23" eb="25">
      <t>ゲンショウ</t>
    </rPh>
    <rPh sb="25" eb="26">
      <t>トウ</t>
    </rPh>
    <rPh sb="27" eb="29">
      <t>エイキョウ</t>
    </rPh>
    <rPh sb="33" eb="36">
      <t>シヨウリョウ</t>
    </rPh>
    <rPh sb="36" eb="38">
      <t>シュウニュウ</t>
    </rPh>
    <rPh sb="39" eb="41">
      <t>ゲンショウ</t>
    </rPh>
    <rPh sb="41" eb="43">
      <t>ケイコウ</t>
    </rPh>
    <rPh sb="44" eb="46">
      <t>ミコ</t>
    </rPh>
    <rPh sb="51" eb="53">
      <t>コンゴ</t>
    </rPh>
    <rPh sb="54" eb="56">
      <t>セツゾク</t>
    </rPh>
    <rPh sb="56" eb="57">
      <t>リツ</t>
    </rPh>
    <rPh sb="58" eb="60">
      <t>コウジョウ</t>
    </rPh>
    <rPh sb="61" eb="64">
      <t>ケイカクテキ</t>
    </rPh>
    <rPh sb="65" eb="67">
      <t>コウシン</t>
    </rPh>
    <rPh sb="68" eb="70">
      <t>イジ</t>
    </rPh>
    <rPh sb="70" eb="73">
      <t>カンリヒ</t>
    </rPh>
    <rPh sb="74" eb="76">
      <t>サクゲン</t>
    </rPh>
    <rPh sb="77" eb="79">
      <t>ケイゾク</t>
    </rPh>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</si>
  <si>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は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2" eb="5">
      <t>シュウエキテキ</t>
    </rPh>
    <rPh sb="5" eb="7">
      <t>シュウシ</t>
    </rPh>
    <rPh sb="7" eb="9">
      <t>ヒリツ</t>
    </rPh>
    <rPh sb="13" eb="15">
      <t>シュウエキ</t>
    </rPh>
    <rPh sb="15" eb="16">
      <t>テキ</t>
    </rPh>
    <rPh sb="16" eb="18">
      <t>シュウシ</t>
    </rPh>
    <rPh sb="19" eb="22">
      <t>ソウヒヨウ</t>
    </rPh>
    <rPh sb="23" eb="26">
      <t>チホウサイ</t>
    </rPh>
    <rPh sb="26" eb="29">
      <t>ショウカンキン</t>
    </rPh>
    <rPh sb="30" eb="31">
      <t>クワ</t>
    </rPh>
    <rPh sb="33" eb="35">
      <t>ヒヨウ</t>
    </rPh>
    <rPh sb="36" eb="38">
      <t>リョウキン</t>
    </rPh>
    <rPh sb="38" eb="40">
      <t>シュウニュウ</t>
    </rPh>
    <rPh sb="41" eb="43">
      <t>イッパン</t>
    </rPh>
    <rPh sb="43" eb="45">
      <t>カイケイ</t>
    </rPh>
    <rPh sb="45" eb="47">
      <t>クリイレ</t>
    </rPh>
    <rPh sb="47" eb="48">
      <t>キン</t>
    </rPh>
    <rPh sb="48" eb="49">
      <t>トウ</t>
    </rPh>
    <rPh sb="50" eb="53">
      <t>ソウシュウエキ</t>
    </rPh>
    <rPh sb="56" eb="58">
      <t>テイド</t>
    </rPh>
    <rPh sb="58" eb="59">
      <t>マカナ</t>
    </rPh>
    <rPh sb="66" eb="67">
      <t>シメ</t>
    </rPh>
    <rPh sb="68" eb="70">
      <t>シヒョウ</t>
    </rPh>
    <rPh sb="75" eb="77">
      <t>ミマン</t>
    </rPh>
    <rPh sb="81" eb="83">
      <t>イジ</t>
    </rPh>
    <rPh sb="83" eb="86">
      <t>カンリヒ</t>
    </rPh>
    <rPh sb="87" eb="89">
      <t>サクゲン</t>
    </rPh>
    <rPh sb="90" eb="93">
      <t>シヨウリョウ</t>
    </rPh>
    <rPh sb="93" eb="95">
      <t>シュウニュウ</t>
    </rPh>
    <rPh sb="96" eb="98">
      <t>ゾウカ</t>
    </rPh>
    <rPh sb="99" eb="101">
      <t>セツゾク</t>
    </rPh>
    <rPh sb="101" eb="103">
      <t>スイシン</t>
    </rPh>
    <rPh sb="103" eb="104">
      <t>トウ</t>
    </rPh>
    <rPh sb="106" eb="108">
      <t>ヒツヨウ</t>
    </rPh>
    <rPh sb="115" eb="117">
      <t>キギョウ</t>
    </rPh>
    <rPh sb="117" eb="118">
      <t>サイ</t>
    </rPh>
    <rPh sb="118" eb="120">
      <t>ザンダカ</t>
    </rPh>
    <rPh sb="120" eb="121">
      <t>タイ</t>
    </rPh>
    <rPh sb="121" eb="123">
      <t>ジギョウ</t>
    </rPh>
    <rPh sb="123" eb="125">
      <t>キボ</t>
    </rPh>
    <rPh sb="125" eb="127">
      <t>ヒリツ</t>
    </rPh>
    <rPh sb="131" eb="133">
      <t>リョウキン</t>
    </rPh>
    <rPh sb="133" eb="135">
      <t>シュウニュウ</t>
    </rPh>
    <rPh sb="136" eb="137">
      <t>タイ</t>
    </rPh>
    <rPh sb="139" eb="141">
      <t>キギョウ</t>
    </rPh>
    <rPh sb="141" eb="142">
      <t>サイ</t>
    </rPh>
    <rPh sb="142" eb="144">
      <t>ザンダカ</t>
    </rPh>
    <rPh sb="145" eb="147">
      <t>ワリアイ</t>
    </rPh>
    <rPh sb="151" eb="153">
      <t>キギョウ</t>
    </rPh>
    <rPh sb="153" eb="154">
      <t>サイ</t>
    </rPh>
    <rPh sb="154" eb="156">
      <t>ザンダカ</t>
    </rPh>
    <rPh sb="157" eb="159">
      <t>キボ</t>
    </rPh>
    <rPh sb="160" eb="161">
      <t>シメ</t>
    </rPh>
    <rPh sb="162" eb="164">
      <t>シヒョウ</t>
    </rPh>
    <rPh sb="165" eb="167">
      <t>ルイジ</t>
    </rPh>
    <rPh sb="167" eb="169">
      <t>ダンタイ</t>
    </rPh>
    <rPh sb="170" eb="172">
      <t>ヒカク</t>
    </rPh>
    <rPh sb="175" eb="177">
      <t>シタマワ</t>
    </rPh>
    <rPh sb="187" eb="189">
      <t>ケイヒ</t>
    </rPh>
    <rPh sb="189" eb="191">
      <t>カイシュウ</t>
    </rPh>
    <rPh sb="191" eb="192">
      <t>リツ</t>
    </rPh>
    <rPh sb="196" eb="199">
      <t>シヨウリョウ</t>
    </rPh>
    <rPh sb="200" eb="202">
      <t>カイシュウ</t>
    </rPh>
    <rPh sb="205" eb="207">
      <t>ケイヒ</t>
    </rPh>
    <rPh sb="211" eb="213">
      <t>テイド</t>
    </rPh>
    <rPh sb="213" eb="216">
      <t>シヨウリョウ</t>
    </rPh>
    <rPh sb="217" eb="218">
      <t>マカナ</t>
    </rPh>
    <rPh sb="224" eb="225">
      <t>アラワ</t>
    </rPh>
    <rPh sb="227" eb="229">
      <t>シヒョウ</t>
    </rPh>
    <rPh sb="230" eb="232">
      <t>ルイジ</t>
    </rPh>
    <rPh sb="232" eb="234">
      <t>ダンタイ</t>
    </rPh>
    <rPh sb="234" eb="236">
      <t>ヘイキン</t>
    </rPh>
    <rPh sb="237" eb="239">
      <t>ウワマワ</t>
    </rPh>
    <rPh sb="246" eb="248">
      <t>コンゴ</t>
    </rPh>
    <rPh sb="267" eb="269">
      <t>セツゾク</t>
    </rPh>
    <rPh sb="269" eb="271">
      <t>スイシン</t>
    </rPh>
    <rPh sb="283" eb="285">
      <t>オスイ</t>
    </rPh>
    <rPh sb="285" eb="287">
      <t>ショリ</t>
    </rPh>
    <rPh sb="287" eb="289">
      <t>ゲンカ</t>
    </rPh>
    <rPh sb="293" eb="295">
      <t>ユウシュウ</t>
    </rPh>
    <rPh sb="295" eb="297">
      <t>スイリョウ</t>
    </rPh>
    <rPh sb="303" eb="305">
      <t>オスイ</t>
    </rPh>
    <rPh sb="305" eb="307">
      <t>ショリ</t>
    </rPh>
    <rPh sb="308" eb="309">
      <t>ヨウ</t>
    </rPh>
    <rPh sb="311" eb="313">
      <t>ヒヨウ</t>
    </rPh>
    <rPh sb="317" eb="319">
      <t>オスイ</t>
    </rPh>
    <rPh sb="319" eb="321">
      <t>シホン</t>
    </rPh>
    <rPh sb="321" eb="322">
      <t>ヒ</t>
    </rPh>
    <rPh sb="323" eb="325">
      <t>オスイ</t>
    </rPh>
    <rPh sb="325" eb="327">
      <t>イジ</t>
    </rPh>
    <rPh sb="327" eb="330">
      <t>カンリヒ</t>
    </rPh>
    <rPh sb="331" eb="333">
      <t>リョウホウ</t>
    </rPh>
    <rPh sb="334" eb="335">
      <t>フク</t>
    </rPh>
    <rPh sb="337" eb="339">
      <t>オスイ</t>
    </rPh>
    <rPh sb="339" eb="341">
      <t>ショリ</t>
    </rPh>
    <rPh sb="342" eb="343">
      <t>カカワ</t>
    </rPh>
    <rPh sb="348" eb="349">
      <t>アラワ</t>
    </rPh>
    <rPh sb="351" eb="353">
      <t>シヒョウ</t>
    </rPh>
    <rPh sb="354" eb="356">
      <t>ルイジ</t>
    </rPh>
    <rPh sb="356" eb="358">
      <t>ダンタイ</t>
    </rPh>
    <rPh sb="359" eb="361">
      <t>ヒカク</t>
    </rPh>
    <rPh sb="364" eb="366">
      <t>シタマワ</t>
    </rPh>
    <rPh sb="373" eb="375">
      <t>ケイヒ</t>
    </rPh>
    <rPh sb="375" eb="377">
      <t>カイシュウ</t>
    </rPh>
    <rPh sb="377" eb="378">
      <t>リツ</t>
    </rPh>
    <rPh sb="378" eb="380">
      <t>コウジョウ</t>
    </rPh>
    <rPh sb="396" eb="398">
      <t>ユウシュウ</t>
    </rPh>
    <rPh sb="398" eb="400">
      <t>スイリョウ</t>
    </rPh>
    <rPh sb="420" eb="422">
      <t>シセツ</t>
    </rPh>
    <rPh sb="422" eb="425">
      <t>リヨウリツ</t>
    </rPh>
    <rPh sb="429" eb="431">
      <t>シセツ</t>
    </rPh>
    <rPh sb="432" eb="434">
      <t>セツビ</t>
    </rPh>
    <rPh sb="435" eb="437">
      <t>イチニチ</t>
    </rPh>
    <rPh sb="438" eb="440">
      <t>タイオウ</t>
    </rPh>
    <rPh sb="440" eb="442">
      <t>カノウ</t>
    </rPh>
    <rPh sb="443" eb="445">
      <t>ショリ</t>
    </rPh>
    <rPh sb="445" eb="447">
      <t>ノウリョク</t>
    </rPh>
    <rPh sb="448" eb="449">
      <t>タイ</t>
    </rPh>
    <rPh sb="452" eb="454">
      <t>イチニチ</t>
    </rPh>
    <rPh sb="454" eb="456">
      <t>ヘイキン</t>
    </rPh>
    <rPh sb="456" eb="458">
      <t>ショリ</t>
    </rPh>
    <rPh sb="458" eb="460">
      <t>スイリョウ</t>
    </rPh>
    <rPh sb="461" eb="463">
      <t>ワリアイ</t>
    </rPh>
    <rPh sb="467" eb="469">
      <t>シセツ</t>
    </rPh>
    <rPh sb="470" eb="472">
      <t>リヨウ</t>
    </rPh>
    <rPh sb="472" eb="474">
      <t>ジョウキョウ</t>
    </rPh>
    <rPh sb="475" eb="477">
      <t>テキセイ</t>
    </rPh>
    <rPh sb="477" eb="479">
      <t>キボ</t>
    </rPh>
    <rPh sb="480" eb="482">
      <t>ハンダン</t>
    </rPh>
    <rPh sb="484" eb="486">
      <t>シヒョウ</t>
    </rPh>
    <rPh sb="487" eb="489">
      <t>キンネン</t>
    </rPh>
    <rPh sb="490" eb="492">
      <t>ジンコウ</t>
    </rPh>
    <rPh sb="492" eb="494">
      <t>ゲンショウ</t>
    </rPh>
    <rPh sb="494" eb="495">
      <t>オヨ</t>
    </rPh>
    <rPh sb="496" eb="499">
      <t>ジギョウショ</t>
    </rPh>
    <rPh sb="502" eb="504">
      <t>リュウニュウ</t>
    </rPh>
    <rPh sb="504" eb="505">
      <t>リョウ</t>
    </rPh>
    <rPh sb="506" eb="508">
      <t>ゲンショウ</t>
    </rPh>
    <rPh sb="511" eb="513">
      <t>テイカ</t>
    </rPh>
    <rPh sb="519" eb="521">
      <t>コンゴ</t>
    </rPh>
    <rPh sb="522" eb="524">
      <t>セツゾク</t>
    </rPh>
    <rPh sb="524" eb="526">
      <t>スイシン</t>
    </rPh>
    <rPh sb="526" eb="527">
      <t>トウ</t>
    </rPh>
    <rPh sb="530" eb="532">
      <t>リュウニュウ</t>
    </rPh>
    <rPh sb="532" eb="533">
      <t>リョウ</t>
    </rPh>
    <rPh sb="534" eb="536">
      <t>ゾウカ</t>
    </rPh>
    <rPh sb="537" eb="538">
      <t>マタ</t>
    </rPh>
    <rPh sb="539" eb="541">
      <t>テキセツ</t>
    </rPh>
    <rPh sb="542" eb="544">
      <t>キボ</t>
    </rPh>
    <rPh sb="545" eb="546">
      <t>ア</t>
    </rPh>
    <rPh sb="549" eb="551">
      <t>シセツ</t>
    </rPh>
    <rPh sb="551" eb="553">
      <t>コウシン</t>
    </rPh>
    <rPh sb="553" eb="554">
      <t>トウ</t>
    </rPh>
    <rPh sb="555" eb="556">
      <t>オコナ</t>
    </rPh>
    <rPh sb="557" eb="559">
      <t>ヒツヨウ</t>
    </rPh>
    <rPh sb="569" eb="572">
      <t>スイセンカ</t>
    </rPh>
    <rPh sb="572" eb="573">
      <t>リツ</t>
    </rPh>
    <rPh sb="577" eb="579">
      <t>ショリ</t>
    </rPh>
    <rPh sb="579" eb="581">
      <t>クイキ</t>
    </rPh>
    <rPh sb="581" eb="582">
      <t>ナイ</t>
    </rPh>
    <rPh sb="582" eb="584">
      <t>ジンコウ</t>
    </rPh>
    <rPh sb="588" eb="590">
      <t>スイセン</t>
    </rPh>
    <rPh sb="590" eb="592">
      <t>ベンジョ</t>
    </rPh>
    <rPh sb="593" eb="595">
      <t>セッチ</t>
    </rPh>
    <rPh sb="597" eb="599">
      <t>オスイ</t>
    </rPh>
    <rPh sb="599" eb="601">
      <t>ショリ</t>
    </rPh>
    <rPh sb="605" eb="607">
      <t>ジンコウ</t>
    </rPh>
    <rPh sb="608" eb="610">
      <t>ワリアイ</t>
    </rPh>
    <rPh sb="611" eb="612">
      <t>アラワ</t>
    </rPh>
    <rPh sb="614" eb="616">
      <t>シヒョウ</t>
    </rPh>
    <rPh sb="617" eb="619">
      <t>ジョジョ</t>
    </rPh>
    <rPh sb="620" eb="622">
      <t>ゾウカ</t>
    </rPh>
    <rPh sb="628" eb="630">
      <t>ルイジ</t>
    </rPh>
    <rPh sb="630" eb="632">
      <t>ダンタイ</t>
    </rPh>
    <rPh sb="632" eb="634">
      <t>ヘイキン</t>
    </rPh>
    <rPh sb="634" eb="636">
      <t>イカ</t>
    </rPh>
    <rPh sb="639" eb="641">
      <t>コンゴ</t>
    </rPh>
    <rPh sb="642" eb="644">
      <t>ケイゾク</t>
    </rPh>
    <rPh sb="646" eb="648">
      <t>セツゾク</t>
    </rPh>
    <rPh sb="648" eb="650">
      <t>スイシン</t>
    </rPh>
    <rPh sb="651" eb="652">
      <t>オコナ</t>
    </rPh>
    <rPh sb="653" eb="6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</si>
</sst>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88768"/>
        <c:axId val="105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05888768"/>
        <c:axId val="105895040"/>
      </c:lineChart>
      <c:dateAx>
        <c:axId val="105888768"/>
        <c:scaling>
          <c:orientation val="minMax"/>
        </c:scaling>
        <c:delete val="1"/>
        <c:axPos val="b"/>
        <c:numFmt formatCode="ge" sourceLinked="1"/>
        <c:majorTickMark val="none"/>
        <c:minorTickMark val="none"/>
        <c:tickLblPos val="none"/>
        <c:crossAx val="105895040"/>
        <c:crosses val="autoZero"/>
        <c:auto val="1"/>
        <c:lblOffset val="100"/>
        <c:baseTimeUnit val="years"/>
      </c:dateAx>
      <c:valAx>
        <c:axId val="105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97.89</c:v>
                </c:pt>
                <c:pt idx="1">
                  <c:v>97.79</c:v>
                </c:pt>
                <c:pt idx="2">
                  <c:v>97</c:v>
                </c:pt>
                <c:pt idx="3">
                  <c:v>97.21</c:v>
                </c:pt>
                <c:pt idx="4">
                  <c:v>97.18</c:v>
                </c:pt>
              </c:numCache>
            </c:numRef>
          </c:val>
        </c:ser>
        <c:dLbls>
          <c:showLegendKey val="0"/>
          <c:showVal val="0"/>
          <c:showCatName val="0"/>
          <c:showSerName val="0"/>
          <c:showPercent val="0"/>
          <c:showBubbleSize val="0"/>
        </c:dLbls>
        <c:gapWidth val="150"/>
        <c:axId val="114391680"/>
        <c:axId val="1144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91680"/>
        <c:axId val="114402048"/>
      </c:lineChart>
      <c:dateAx>
        <c:axId val="114391680"/>
        <c:scaling>
          <c:orientation val="minMax"/>
        </c:scaling>
        <c:delete val="1"/>
        <c:axPos val="b"/>
        <c:numFmt formatCode="ge" sourceLinked="1"/>
        <c:majorTickMark val="none"/>
        <c:minorTickMark val="none"/>
        <c:tickLblPos val="none"/>
        <c:crossAx val="114402048"/>
        <c:crosses val="autoZero"/>
        <c:auto val="1"/>
        <c:lblOffset val="100"/>
        <c:baseTimeUnit val="years"/>
      </c:dateAx>
      <c:valAx>
        <c:axId val="1144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15872"/>
        <c:axId val="1142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15872"/>
        <c:axId val="114233728"/>
      </c:lineChart>
      <c:dateAx>
        <c:axId val="114415872"/>
        <c:scaling>
          <c:orientation val="minMax"/>
        </c:scaling>
        <c:delete val="1"/>
        <c:axPos val="b"/>
        <c:numFmt formatCode="ge" sourceLinked="1"/>
        <c:majorTickMark val="none"/>
        <c:minorTickMark val="none"/>
        <c:tickLblPos val="none"/>
        <c:crossAx val="114233728"/>
        <c:crosses val="autoZero"/>
        <c:auto val="1"/>
        <c:lblOffset val="100"/>
        <c:baseTimeUnit val="years"/>
      </c:dateAx>
      <c:valAx>
        <c:axId val="1142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72128"/>
        <c:axId val="114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72128"/>
        <c:axId val="114278400"/>
      </c:lineChart>
      <c:dateAx>
        <c:axId val="114272128"/>
        <c:scaling>
          <c:orientation val="minMax"/>
        </c:scaling>
        <c:delete val="1"/>
        <c:axPos val="b"/>
        <c:numFmt formatCode="ge" sourceLinked="1"/>
        <c:majorTickMark val="none"/>
        <c:minorTickMark val="none"/>
        <c:tickLblPos val="none"/>
        <c:crossAx val="114278400"/>
        <c:crosses val="autoZero"/>
        <c:auto val="1"/>
        <c:lblOffset val="100"/>
        <c:baseTimeUnit val="years"/>
      </c:dateAx>
      <c:valAx>
        <c:axId val="114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41600"/>
        <c:axId val="1144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41600"/>
        <c:axId val="114447872"/>
      </c:lineChart>
      <c:dateAx>
        <c:axId val="114441600"/>
        <c:scaling>
          <c:orientation val="minMax"/>
        </c:scaling>
        <c:delete val="1"/>
        <c:axPos val="b"/>
        <c:numFmt formatCode="ge" sourceLinked="1"/>
        <c:majorTickMark val="none"/>
        <c:minorTickMark val="none"/>
        <c:tickLblPos val="none"/>
        <c:crossAx val="114447872"/>
        <c:crosses val="autoZero"/>
        <c:auto val="1"/>
        <c:lblOffset val="100"/>
        <c:baseTimeUnit val="years"/>
      </c:dateAx>
      <c:valAx>
        <c:axId val="114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81024"/>
        <c:axId val="1144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81024"/>
        <c:axId val="114487296"/>
      </c:lineChart>
      <c:dateAx>
        <c:axId val="114481024"/>
        <c:scaling>
          <c:orientation val="minMax"/>
        </c:scaling>
        <c:delete val="1"/>
        <c:axPos val="b"/>
        <c:numFmt formatCode="ge" sourceLinked="1"/>
        <c:majorTickMark val="none"/>
        <c:minorTickMark val="none"/>
        <c:tickLblPos val="none"/>
        <c:crossAx val="114487296"/>
        <c:crosses val="autoZero"/>
        <c:auto val="1"/>
        <c:lblOffset val="100"/>
        <c:baseTimeUnit val="years"/>
      </c:dateAx>
      <c:valAx>
        <c:axId val="114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517504"/>
        <c:axId val="114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14517504"/>
        <c:axId val="114519424"/>
      </c:lineChart>
      <c:dateAx>
        <c:axId val="114517504"/>
        <c:scaling>
          <c:orientation val="minMax"/>
        </c:scaling>
        <c:delete val="1"/>
        <c:axPos val="b"/>
        <c:numFmt formatCode="ge" sourceLinked="1"/>
        <c:majorTickMark val="none"/>
        <c:minorTickMark val="none"/>
        <c:tickLblPos val="none"/>
        <c:crossAx val="114519424"/>
        <c:crosses val="autoZero"/>
        <c:auto val="1"/>
        <c:lblOffset val="100"/>
        <c:baseTimeUnit val="years"/>
      </c:dateAx>
      <c:valAx>
        <c:axId val="114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98.21</c:v>
                </c:pt>
                <c:pt idx="1">
                  <c:v>99.21</c:v>
                </c:pt>
                <c:pt idx="2">
                  <c:v>82.11</c:v>
                </c:pt>
                <c:pt idx="3">
                  <c:v>97.13</c:v>
                </c:pt>
                <c:pt idx="4">
                  <c:v>97.13</c:v>
                </c:pt>
              </c:numCache>
            </c:numRef>
          </c:val>
        </c:ser>
        <c:dLbls>
          <c:showLegendKey val="0"/>
          <c:showVal val="0"/>
          <c:showCatName val="0"/>
          <c:showSerName val="0"/>
          <c:showPercent val="0"/>
          <c:showBubbleSize val="0"/>
        </c:dLbls>
        <c:gapWidth val="150"/>
        <c:axId val="115938432"/>
        <c:axId val="115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15938432"/>
        <c:axId val="115940352"/>
      </c:lineChart>
      <c:dateAx>
        <c:axId val="115938432"/>
        <c:scaling>
          <c:orientation val="minMax"/>
        </c:scaling>
        <c:delete val="1"/>
        <c:axPos val="b"/>
        <c:numFmt formatCode="ge" sourceLinked="1"/>
        <c:majorTickMark val="none"/>
        <c:minorTickMark val="none"/>
        <c:tickLblPos val="none"/>
        <c:crossAx val="115940352"/>
        <c:crosses val="autoZero"/>
        <c:auto val="1"/>
        <c:lblOffset val="100"/>
        <c:baseTimeUnit val="years"/>
      </c:dateAx>
      <c:valAx>
        <c:axId val="115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160.47</c:v>
                </c:pt>
                <c:pt idx="1">
                  <c:v>157.36000000000001</c:v>
                </c:pt>
                <c:pt idx="2">
                  <c:v>188.44</c:v>
                </c:pt>
                <c:pt idx="3">
                  <c:v>162.34</c:v>
                </c:pt>
                <c:pt idx="4">
                  <c:v>162.16999999999999</c:v>
                </c:pt>
              </c:numCache>
            </c:numRef>
          </c:val>
        </c:ser>
        <c:dLbls>
          <c:showLegendKey val="0"/>
          <c:showVal val="0"/>
          <c:showCatName val="0"/>
          <c:showSerName val="0"/>
          <c:showPercent val="0"/>
          <c:showBubbleSize val="0"/>
        </c:dLbls>
        <c:gapWidth val="150"/>
        <c:axId val="115982336"/>
        <c:axId val="1159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15982336"/>
        <c:axId val="115984256"/>
      </c:lineChart>
      <c:dateAx>
        <c:axId val="115982336"/>
        <c:scaling>
          <c:orientation val="minMax"/>
        </c:scaling>
        <c:delete val="1"/>
        <c:axPos val="b"/>
        <c:numFmt formatCode="ge" sourceLinked="1"/>
        <c:majorTickMark val="none"/>
        <c:minorTickMark val="none"/>
        <c:tickLblPos val="none"/>
        <c:crossAx val="115984256"/>
        <c:crosses val="autoZero"/>
        <c:auto val="1"/>
        <c:lblOffset val="100"/>
        <c:baseTimeUnit val="years"/>
      </c:dateAx>
      <c:valAx>
        <c:axId val="115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46.64</c:v>
                </c:pt>
                <c:pt idx="1">
                  <c:v>41.67</c:v>
                </c:pt>
                <c:pt idx="2">
                  <c:v>35.909999999999997</c:v>
                </c:pt>
                <c:pt idx="3">
                  <c:v>34.33</c:v>
                </c:pt>
                <c:pt idx="4">
                  <c:v>33.39</c:v>
                </c:pt>
              </c:numCache>
            </c:numRef>
          </c:val>
        </c:ser>
        <c:dLbls>
          <c:showLegendKey val="0"/>
          <c:showVal val="0"/>
          <c:showCatName val="0"/>
          <c:showSerName val="0"/>
          <c:showPercent val="0"/>
          <c:showBubbleSize val="0"/>
        </c:dLbls>
        <c:gapWidth val="150"/>
        <c:axId val="115998080"/>
        <c:axId val="117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15998080"/>
        <c:axId val="117331456"/>
      </c:lineChart>
      <c:dateAx>
        <c:axId val="115998080"/>
        <c:scaling>
          <c:orientation val="minMax"/>
        </c:scaling>
        <c:delete val="1"/>
        <c:axPos val="b"/>
        <c:numFmt formatCode="ge" sourceLinked="1"/>
        <c:majorTickMark val="none"/>
        <c:minorTickMark val="none"/>
        <c:tickLblPos val="none"/>
        <c:crossAx val="117331456"/>
        <c:crosses val="autoZero"/>
        <c:auto val="1"/>
        <c:lblOffset val="100"/>
        <c:baseTimeUnit val="years"/>
      </c:dateAx>
      <c:valAx>
        <c:axId val="117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61.44</c:v>
                </c:pt>
                <c:pt idx="1">
                  <c:v>62.66</c:v>
                </c:pt>
                <c:pt idx="2">
                  <c:v>62.96</c:v>
                </c:pt>
                <c:pt idx="3">
                  <c:v>65.650000000000006</c:v>
                </c:pt>
                <c:pt idx="4">
                  <c:v>67</c:v>
                </c:pt>
              </c:numCache>
            </c:numRef>
          </c:val>
        </c:ser>
        <c:dLbls>
          <c:showLegendKey val="0"/>
          <c:showVal val="0"/>
          <c:showCatName val="0"/>
          <c:showSerName val="0"/>
          <c:showPercent val="0"/>
          <c:showBubbleSize val="0"/>
        </c:dLbls>
        <c:gapWidth val="150"/>
        <c:axId val="117353472"/>
        <c:axId val="117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17353472"/>
        <c:axId val="117359744"/>
      </c:lineChart>
      <c:dateAx>
        <c:axId val="117353472"/>
        <c:scaling>
          <c:orientation val="minMax"/>
        </c:scaling>
        <c:delete val="1"/>
        <c:axPos val="b"/>
        <c:numFmt formatCode="ge" sourceLinked="1"/>
        <c:majorTickMark val="none"/>
        <c:minorTickMark val="none"/>
        <c:tickLblPos val="none"/>
        <c:crossAx val="117359744"/>
        <c:crosses val="autoZero"/>
        <c:auto val="1"/>
        <c:lblOffset val="100"/>
        <c:baseTimeUnit val="years"/>
      </c:dateAx>
      <c:valAx>
        <c:axId val="117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Normal="100" workbookViewId="0">
      <selection activeCell="AW36" sqref="AW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国東市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29785</v>
      </c>
      <c r="AM8" s="47"/>
      <c r="AN8" s="47"/>
      <c r="AO8" s="47"/>
      <c r="AP8" s="47"/>
      <c r="AQ8" s="47"/>
      <c r="AR8" s="47"/>
      <c r="AS8" s="47"/>
      <c r="AT8" s="43">
        <f>データ!S6</f>
        <v>318.08</v>
      </c>
      <c r="AU8" s="43"/>
      <c r="AV8" s="43"/>
      <c r="AW8" s="43"/>
      <c r="AX8" s="43"/>
      <c r="AY8" s="43"/>
      <c r="AZ8" s="43"/>
      <c r="BA8" s="43"/>
      <c r="BB8" s="43">
        <f>データ!T6</f>
        <v>93.64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13.95</v>
      </c>
      <c r="Q10" s="43"/>
      <c r="R10" s="43"/>
      <c r="S10" s="43"/>
      <c r="T10" s="43"/>
      <c r="U10" s="43"/>
      <c r="V10" s="43"/>
      <c r="W10" s="43">
        <f>データ!P6</f>
        <v>99.6</v>
      </c>
      <c r="X10" s="43"/>
      <c r="Y10" s="43"/>
      <c r="Z10" s="43"/>
      <c r="AA10" s="43"/>
      <c r="AB10" s="43"/>
      <c r="AC10" s="43"/>
      <c r="AD10" s="47">
        <f>データ!Q6</f>
        <v>2740</v>
      </c>
      <c r="AE10" s="47"/>
      <c r="AF10" s="47"/>
      <c r="AG10" s="47"/>
      <c r="AH10" s="47"/>
      <c r="AI10" s="47"/>
      <c r="AJ10" s="47"/>
      <c r="AK10" s="2"/>
      <c r="AL10" s="47">
        <f>データ!U6</f>
        <v>4130</v>
      </c>
      <c r="AM10" s="47"/>
      <c r="AN10" s="47"/>
      <c r="AO10" s="47"/>
      <c r="AP10" s="47"/>
      <c r="AQ10" s="47"/>
      <c r="AR10" s="47"/>
      <c r="AS10" s="47"/>
      <c r="AT10" s="43">
        <f>データ!V6</f>
        <v>2.37</v>
      </c>
      <c r="AU10" s="43"/>
      <c r="AV10" s="43"/>
      <c r="AW10" s="43"/>
      <c r="AX10" s="43"/>
      <c r="AY10" s="43"/>
      <c r="AZ10" s="43"/>
      <c r="BA10" s="43"/>
      <c r="BB10" s="43">
        <f>データ!W6</f>
        <v>1742.62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442143</v>
      </c>
      <c r="D6" s="31">
        <f t="shared" si="3"/>
        <v>47</v>
      </c>
      <c r="E6" s="31">
        <f t="shared" si="3"/>
        <v>17</v>
      </c>
      <c r="F6" s="31">
        <f t="shared" si="3"/>
        <v>1</v>
      </c>
      <c r="G6" s="31">
        <f t="shared" si="3"/>
        <v>0</v>
      </c>
      <c r="H6" s="31" t="str">
        <f t="shared" si="3"/>
        <v>大分県　国東市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13.95</v>
      </c>
      <c r="P6" s="32">
        <f t="shared" si="3"/>
        <v>99.6</v>
      </c>
      <c r="Q6" s="32">
        <f t="shared" si="3"/>
        <v>2740</v>
      </c>
      <c r="R6" s="32">
        <f t="shared" si="3"/>
        <v>29785</v>
      </c>
      <c r="S6" s="32">
        <f t="shared" si="3"/>
        <v>318.08</v>
      </c>
      <c r="T6" s="32">
        <f t="shared" si="3"/>
        <v>93.64</v>
      </c>
      <c r="U6" s="32">
        <f t="shared" si="3"/>
        <v>4130</v>
      </c>
      <c r="V6" s="32">
        <f t="shared" si="3"/>
        <v>2.37</v>
      </c>
      <c r="W6" s="32">
        <f t="shared" si="3"/>
        <v>1742.62</v>
      </c>
      <c r="X6" s="33">
        <f>IF(X7="",NA(),X7)</f>
        <v>97.89</v>
      </c>
      <c r="Y6" s="33">
        <f t="shared" ref="Y6:AG6" si="4">IF(Y7="",NA(),Y7)</f>
        <v>97.79</v>
      </c>
      <c r="Z6" s="33">
        <f t="shared" si="4"/>
        <v>97</v>
      </c>
      <c r="AA6" s="33">
        <f t="shared" si="4"/>
        <v>97.21</v>
      </c>
      <c r="AB6" s="33">
        <f t="shared" si="4"/>
        <v>97.18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98.21</v>
      </c>
      <c r="BQ6" s="33">
        <f t="shared" ref="BQ6:BY6" si="8">IF(BQ7="",NA(),BQ7)</f>
        <v>99.21</v>
      </c>
      <c r="BR6" s="33">
        <f t="shared" si="8"/>
        <v>82.11</v>
      </c>
      <c r="BS6" s="33">
        <f t="shared" si="8"/>
        <v>97.13</v>
      </c>
      <c r="BT6" s="33">
        <f t="shared" si="8"/>
        <v>97.13</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160.47</v>
      </c>
      <c r="CB6" s="33">
        <f t="shared" ref="CB6:CJ6" si="9">IF(CB7="",NA(),CB7)</f>
        <v>157.36000000000001</v>
      </c>
      <c r="CC6" s="33">
        <f t="shared" si="9"/>
        <v>188.44</v>
      </c>
      <c r="CD6" s="33">
        <f t="shared" si="9"/>
        <v>162.34</v>
      </c>
      <c r="CE6" s="33">
        <f t="shared" si="9"/>
        <v>162.16999999999999</v>
      </c>
      <c r="CF6" s="33">
        <f t="shared" si="9"/>
        <v>284.98</v>
      </c>
      <c r="CG6" s="33">
        <f t="shared" si="9"/>
        <v>251.88</v>
      </c>
      <c r="CH6" s="33">
        <f t="shared" si="9"/>
        <v>247.43</v>
      </c>
      <c r="CI6" s="33">
        <f t="shared" si="9"/>
        <v>248.89</v>
      </c>
      <c r="CJ6" s="33">
        <f t="shared" si="9"/>
        <v>250.84</v>
      </c>
      <c r="CK6" s="32" t="str">
        <f>IF(CK7="","",IF(CK7="-","【-】","【"&amp;SUBSTITUTE(TEXT(CK7,"#,##0.00"),"-","△")&amp;"】"))</f>
        <v>【139.70】</v>
      </c>
      <c r="CL6" s="33">
        <f>IF(CL7="",NA(),CL7)</f>
        <v>46.64</v>
      </c>
      <c r="CM6" s="33">
        <f t="shared" ref="CM6:CU6" si="10">IF(CM7="",NA(),CM7)</f>
        <v>41.67</v>
      </c>
      <c r="CN6" s="33">
        <f t="shared" si="10"/>
        <v>35.909999999999997</v>
      </c>
      <c r="CO6" s="33">
        <f t="shared" si="10"/>
        <v>34.33</v>
      </c>
      <c r="CP6" s="33">
        <f t="shared" si="10"/>
        <v>33.39</v>
      </c>
      <c r="CQ6" s="33">
        <f t="shared" si="10"/>
        <v>41.48</v>
      </c>
      <c r="CR6" s="33">
        <f t="shared" si="10"/>
        <v>49.29</v>
      </c>
      <c r="CS6" s="33">
        <f t="shared" si="10"/>
        <v>50.32</v>
      </c>
      <c r="CT6" s="33">
        <f t="shared" si="10"/>
        <v>49.89</v>
      </c>
      <c r="CU6" s="33">
        <f t="shared" si="10"/>
        <v>49.39</v>
      </c>
      <c r="CV6" s="32" t="str">
        <f>IF(CV7="","",IF(CV7="-","【-】","【"&amp;SUBSTITUTE(TEXT(CV7,"#,##0.00"),"-","△")&amp;"】"))</f>
        <v>【60.01】</v>
      </c>
      <c r="CW6" s="33">
        <f>IF(CW7="",NA(),CW7)</f>
        <v>61.44</v>
      </c>
      <c r="CX6" s="33">
        <f t="shared" ref="CX6:DF6" si="11">IF(CX7="",NA(),CX7)</f>
        <v>62.66</v>
      </c>
      <c r="CY6" s="33">
        <f t="shared" si="11"/>
        <v>62.96</v>
      </c>
      <c r="CZ6" s="33">
        <f t="shared" si="11"/>
        <v>65.650000000000006</v>
      </c>
      <c r="DA6" s="33">
        <f t="shared" si="11"/>
        <v>67</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442143</v>
      </c>
      <c r="D7" s="35">
        <v>47</v>
      </c>
      <c r="E7" s="35">
        <v>17</v>
      </c>
      <c r="F7" s="35">
        <v>1</v>
      </c>
      <c r="G7" s="35">
        <v>0</v>
      </c>
      <c r="H7" s="35" t="s">
        <v>96</v>
      </c>
      <c r="I7" s="35" t="s">
        <v>97</v>
      </c>
      <c r="J7" s="35" t="s">
        <v>98</v>
      </c>
      <c r="K7" s="35" t="s">
        <v>99</v>
      </c>
      <c r="L7" s="35" t="s">
        <v>100</v>
      </c>
      <c r="M7" s="36" t="s">
        <v>101</v>
      </c>
      <c r="N7" s="36" t="s">
        <v>102</v>
      </c>
      <c r="O7" s="36">
        <v>13.95</v>
      </c>
      <c r="P7" s="36">
        <v>99.6</v>
      </c>
      <c r="Q7" s="36">
        <v>2740</v>
      </c>
      <c r="R7" s="36">
        <v>29785</v>
      </c>
      <c r="S7" s="36">
        <v>318.08</v>
      </c>
      <c r="T7" s="36">
        <v>93.64</v>
      </c>
      <c r="U7" s="36">
        <v>4130</v>
      </c>
      <c r="V7" s="36">
        <v>2.37</v>
      </c>
      <c r="W7" s="36">
        <v>1742.62</v>
      </c>
      <c r="X7" s="36">
        <v>97.89</v>
      </c>
      <c r="Y7" s="36">
        <v>97.79</v>
      </c>
      <c r="Z7" s="36">
        <v>97</v>
      </c>
      <c r="AA7" s="36">
        <v>97.21</v>
      </c>
      <c r="AB7" s="36">
        <v>97.18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1309.43</v>
      </c>
      <c r="BL7" s="36">
        <v>1306.92</v>
      </c>
      <c r="BM7" s="36">
        <v>1203.71</v>
      </c>
      <c r="BN7" s="36">
        <v>1162.3599999999999</v>
      </c>
      <c r="BO7" s="36">
        <v>763.62</v>
      </c>
      <c r="BP7" s="36">
        <v>98.21</v>
      </c>
      <c r="BQ7" s="36">
        <v>99.21</v>
      </c>
      <c r="BR7" s="36">
        <v>82.11</v>
      </c>
      <c r="BS7" s="36">
        <v>97.13</v>
      </c>
      <c r="BT7" s="36">
        <v>97.13</v>
      </c>
      <c r="BU7" s="36">
        <v>55.91</v>
      </c>
      <c r="BV7" s="36">
        <v>67.59</v>
      </c>
      <c r="BW7" s="36">
        <v>68.510000000000005</v>
      </c>
      <c r="BX7" s="36">
        <v>69.739999999999995</v>
      </c>
      <c r="BY7" s="36">
        <v>68.209999999999994</v>
      </c>
      <c r="BZ7" s="36">
        <v>98.53</v>
      </c>
      <c r="CA7" s="36">
        <v>160.47</v>
      </c>
      <c r="CB7" s="36">
        <v>157.36000000000001</v>
      </c>
      <c r="CC7" s="36">
        <v>188.44</v>
      </c>
      <c r="CD7" s="36">
        <v>162.34</v>
      </c>
      <c r="CE7" s="36">
        <v>162.16999999999999</v>
      </c>
      <c r="CF7" s="36">
        <v>284.98</v>
      </c>
      <c r="CG7" s="36">
        <v>251.88</v>
      </c>
      <c r="CH7" s="36">
        <v>247.43</v>
      </c>
      <c r="CI7" s="36">
        <v>248.89</v>
      </c>
      <c r="CJ7" s="36">
        <v>250.84</v>
      </c>
      <c r="CK7" s="36">
        <v>139.69999999999999</v>
      </c>
      <c r="CL7" s="36">
        <v>46.64</v>
      </c>
      <c r="CM7" s="36">
        <v>41.67</v>
      </c>
      <c r="CN7" s="36">
        <v>35.909999999999997</v>
      </c>
      <c r="CO7" s="36">
        <v>34.33</v>
      </c>
      <c r="CP7" s="36">
        <v>33.39</v>
      </c>
      <c r="CQ7" s="36">
        <v>41.48</v>
      </c>
      <c r="CR7" s="36">
        <v>49.29</v>
      </c>
      <c r="CS7" s="36">
        <v>50.32</v>
      </c>
      <c r="CT7" s="36">
        <v>49.89</v>
      </c>
      <c r="CU7" s="36">
        <v>49.39</v>
      </c>
      <c r="CV7" s="36">
        <v>60.01</v>
      </c>
      <c r="CW7" s="36">
        <v>61.44</v>
      </c>
      <c r="CX7" s="36">
        <v>62.66</v>
      </c>
      <c r="CY7" s="36">
        <v>62.96</v>
      </c>
      <c r="CZ7" s="36">
        <v>65.650000000000006</v>
      </c>
      <c r="DA7" s="36">
        <v>67</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2017-02-08T02:55:30Z</dcterms:created>
  <dcterms:modified xsi:type="dcterms:W3CDTF">2017-02-19T23:50:36Z</dcterms:modified>
  <cp:category/>
</cp:coreProperties>
</file>