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<sst xmlns="http://schemas.openxmlformats.org/spreadsheetml/2006/main" count="221" uniqueCount="111">
  <si>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</si>
  <si>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</si>
  <si>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</si>
  <si>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</si>
  <si>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</si>
  <si>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</si>
  <si>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</si>
  <si>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</si>
  <si>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</si>
  <si>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</si>
  <si>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</si>
  <si>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</si>
  <si>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</si>
  <si>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</si>
  <si>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</si>
  <si>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</si>
  <si>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</si>
  <si>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</si>
  <si>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</si>
  <si>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</si>
  <si>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</si>
  <si>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</si>
  <si>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</si>
  <si>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</si>
  <si>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</si>
  <si>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</si>
  <si>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</si>
  <si>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</si>
  <si>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</si>
  <si>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</si>
  <si>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</si>
  <si>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</si>
  <si>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</si>
  <si>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</si>
  <si>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</si>
  <si>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</si>
  <si>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</si>
  <si>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</si>
  <si>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</si>
  <si>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</si>
  <si>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</si>
  <si>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</si>
  <si>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</si>
  <si>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</si>
  <si>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</si>
  <si>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</si>
  <si>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</si>
  <si>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</si>
  <si>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</si>
  <si>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</si>
  <si>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</si>
  <si>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</si>
  <si>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</si>
  <si>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</si>
  <si>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</si>
  <si>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</si>
  <si>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</si>
  <si>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</si>
  <si>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</si>
  <si>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</si>
  <si>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</si>
  <si>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</si>
  <si>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</si>
  <si>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</si>
  <si>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</si>
  <si>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</si>
  <si>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</si>
  <si>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</si>
  <si>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</si>
  <si>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</si>
  <si>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</si>
  <si>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</si>
  <si>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</si>
  <si>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</si>
  <si>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</si>
  <si>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</si>
  <si>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</si>
  <si>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</si>
  <si>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</si>
  <si>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</si>
  <si>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</si>
  <si>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</si>
  <si>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</si>
  <si>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</si>
  <si>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</si>
  <si>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</si>
  <si>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</si>
  <si>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</si>
  <si>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</si>
  <si>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</si>
  <si>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</si>
  <si>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</si>
  <si>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</si>
  <si>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</si>
  <si>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</si>
  <si>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</si>
  <si>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国東市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</si>
  <si>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</si>
  <si>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</si>
  <si>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</si>
  <si>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</si>
  <si>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</si>
  <si>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</si>
  <si>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</si>
  <si>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</si>
  <si>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</si>
  <si>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</si>
  <si>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</si>
  <si>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③『管渠改善率』・・・当該年度に更新した管渠延長の割合を表した指標。平成10年3月31日供用開始であり、主だった管渠の老朽化はみられないため、更新は行っていません。</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1" eb="33">
      <t>シヒョウ</t>
    </rPh>
    <rPh sb="34" eb="36">
      <t>ヘイセイ</t>
    </rPh>
    <rPh sb="38" eb="39">
      <t>ネン</t>
    </rPh>
    <rPh sb="40" eb="41">
      <t>ツキ</t>
    </rPh>
    <rPh sb="43" eb="44">
      <t>ニチ</t>
    </rPh>
    <rPh sb="44" eb="46">
      <t>キョウヨウ</t>
    </rPh>
    <rPh sb="46" eb="48">
      <t>カイシ</t>
    </rPh>
    <phoneticPr fontId="4"/>
  </si>
  <si>
    <t>平成28年度より料金改定を行っていますが、人口減少等の影響により、使用料収入の減少傾向が見込まれます。今後も接続率の向上や計画的な更新、維持管理費の削減を継続します。</t>
    <rPh sb="0" eb="2">
      <t>ヘイセイ</t>
    </rPh>
    <rPh sb="4" eb="6">
      <t>ネンド</t>
    </rPh>
    <rPh sb="8" eb="10">
      <t>リョウキン</t>
    </rPh>
    <rPh sb="10" eb="12">
      <t>カイテイ</t>
    </rPh>
    <rPh sb="13" eb="14">
      <t>オコナ</t>
    </rPh>
    <rPh sb="21" eb="23">
      <t>ジンコウ</t>
    </rPh>
    <rPh sb="23" eb="25">
      <t>ゲンショウ</t>
    </rPh>
    <rPh sb="25" eb="26">
      <t>トウ</t>
    </rPh>
    <rPh sb="27" eb="29">
      <t>エイキョウ</t>
    </rPh>
    <rPh sb="33" eb="36">
      <t>シヨウリョウ</t>
    </rPh>
    <rPh sb="36" eb="38">
      <t>シュウニュウ</t>
    </rPh>
    <rPh sb="39" eb="41">
      <t>ゲンショウ</t>
    </rPh>
    <rPh sb="41" eb="43">
      <t>ケイコウ</t>
    </rPh>
    <rPh sb="44" eb="46">
      <t>ミコ</t>
    </rPh>
    <rPh sb="51" eb="53">
      <t>コンゴ</t>
    </rPh>
    <rPh sb="54" eb="56">
      <t>セツゾク</t>
    </rPh>
    <rPh sb="56" eb="57">
      <t>リツ</t>
    </rPh>
    <rPh sb="58" eb="60">
      <t>コウジョウ</t>
    </rPh>
    <rPh sb="61" eb="64">
      <t>ケイカクテキ</t>
    </rPh>
    <rPh sb="65" eb="67">
      <t>コウシン</t>
    </rPh>
    <rPh sb="68" eb="70">
      <t>イジ</t>
    </rPh>
    <rPh sb="70" eb="73">
      <t>カンリヒ</t>
    </rPh>
    <rPh sb="74" eb="76">
      <t>サクゲン</t>
    </rPh>
    <rPh sb="77" eb="79">
      <t>ケイゾク</t>
    </rPh>
    <phoneticPr fontId="4"/>
  </si>
  <si>
    <t>①『収益的収支比率』・・・収益的収支の総費用に地方債償還金を加えた費用を料金収入や一般会計繰入金等の総収益でどの程度賄われているかを示す指標。100％未満のため、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上回っていま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及び事業所からの流入量の減少のため低下しています。今後は接続推進等による流入量の増加、又は適切な規模に合わせた施設更新等を行う必要があります。
⑧『水洗化率』・・・処理区域内人口のうち、水洗便所を設置して汚水処理している人口の割合を表した指標。徐々に増加しているが、類似団体平均以下のため今後も継続した接続推進を行う必要があります。</t>
    <rPh sb="2" eb="5">
      <t>シュウエキテキ</t>
    </rPh>
    <rPh sb="5" eb="7">
      <t>シュウシ</t>
    </rPh>
    <rPh sb="7" eb="9">
      <t>ヒリツ</t>
    </rPh>
    <rPh sb="13" eb="15">
      <t>シュウエキ</t>
    </rPh>
    <rPh sb="15" eb="16">
      <t>テキ</t>
    </rPh>
    <rPh sb="16" eb="18">
      <t>シュウシ</t>
    </rPh>
    <rPh sb="19" eb="22">
      <t>ソウヒヨウ</t>
    </rPh>
    <rPh sb="23" eb="26">
      <t>チホウサイ</t>
    </rPh>
    <rPh sb="26" eb="29">
      <t>ショウカンキン</t>
    </rPh>
    <rPh sb="30" eb="31">
      <t>クワ</t>
    </rPh>
    <rPh sb="33" eb="35">
      <t>ヒヨウ</t>
    </rPh>
    <rPh sb="36" eb="38">
      <t>リョウキン</t>
    </rPh>
    <rPh sb="38" eb="40">
      <t>シュウニュウ</t>
    </rPh>
    <rPh sb="41" eb="43">
      <t>イッパン</t>
    </rPh>
    <rPh sb="43" eb="45">
      <t>カイケイ</t>
    </rPh>
    <rPh sb="45" eb="47">
      <t>クリイレ</t>
    </rPh>
    <rPh sb="47" eb="48">
      <t>キン</t>
    </rPh>
    <rPh sb="48" eb="49">
      <t>トウ</t>
    </rPh>
    <rPh sb="50" eb="53">
      <t>ソウシュウエキ</t>
    </rPh>
    <rPh sb="56" eb="58">
      <t>テイド</t>
    </rPh>
    <rPh sb="58" eb="59">
      <t>マカナ</t>
    </rPh>
    <rPh sb="66" eb="67">
      <t>シメ</t>
    </rPh>
    <rPh sb="68" eb="70">
      <t>シヒョウ</t>
    </rPh>
    <rPh sb="75" eb="77">
      <t>ミマン</t>
    </rPh>
    <rPh sb="81" eb="83">
      <t>イジ</t>
    </rPh>
    <rPh sb="83" eb="86">
      <t>カンリヒ</t>
    </rPh>
    <rPh sb="87" eb="89">
      <t>サクゲン</t>
    </rPh>
    <rPh sb="90" eb="93">
      <t>シヨウリョウ</t>
    </rPh>
    <rPh sb="93" eb="95">
      <t>シュウニュウ</t>
    </rPh>
    <rPh sb="96" eb="98">
      <t>ゾウカ</t>
    </rPh>
    <rPh sb="99" eb="101">
      <t>セツゾク</t>
    </rPh>
    <rPh sb="101" eb="103">
      <t>スイシン</t>
    </rPh>
    <rPh sb="103" eb="104">
      <t>トウ</t>
    </rPh>
    <rPh sb="106" eb="108">
      <t>ヒツヨウ</t>
    </rPh>
    <rPh sb="115" eb="117">
      <t>キギョウ</t>
    </rPh>
    <rPh sb="117" eb="118">
      <t>サイ</t>
    </rPh>
    <rPh sb="118" eb="120">
      <t>ザンダカ</t>
    </rPh>
    <rPh sb="120" eb="121">
      <t>タイ</t>
    </rPh>
    <rPh sb="121" eb="123">
      <t>ジギョウ</t>
    </rPh>
    <rPh sb="123" eb="125">
      <t>キボ</t>
    </rPh>
    <rPh sb="125" eb="127">
      <t>ヒリツ</t>
    </rPh>
    <rPh sb="131" eb="133">
      <t>リョウキン</t>
    </rPh>
    <rPh sb="133" eb="135">
      <t>シュウニュウ</t>
    </rPh>
    <rPh sb="136" eb="137">
      <t>タイ</t>
    </rPh>
    <rPh sb="139" eb="141">
      <t>キギョウ</t>
    </rPh>
    <rPh sb="141" eb="142">
      <t>サイ</t>
    </rPh>
    <rPh sb="142" eb="144">
      <t>ザンダカ</t>
    </rPh>
    <rPh sb="145" eb="147">
      <t>ワリアイ</t>
    </rPh>
    <rPh sb="151" eb="153">
      <t>キギョウ</t>
    </rPh>
    <rPh sb="153" eb="154">
      <t>サイ</t>
    </rPh>
    <rPh sb="154" eb="156">
      <t>ザンダカ</t>
    </rPh>
    <rPh sb="157" eb="159">
      <t>キボ</t>
    </rPh>
    <rPh sb="160" eb="161">
      <t>シメ</t>
    </rPh>
    <rPh sb="162" eb="164">
      <t>シヒョウ</t>
    </rPh>
    <rPh sb="165" eb="167">
      <t>ルイジ</t>
    </rPh>
    <rPh sb="167" eb="169">
      <t>ダンタイ</t>
    </rPh>
    <rPh sb="170" eb="172">
      <t>ヒカク</t>
    </rPh>
    <rPh sb="175" eb="177">
      <t>シタマワ</t>
    </rPh>
    <rPh sb="187" eb="189">
      <t>ケイヒ</t>
    </rPh>
    <rPh sb="189" eb="191">
      <t>カイシュウ</t>
    </rPh>
    <rPh sb="191" eb="192">
      <t>リツ</t>
    </rPh>
    <rPh sb="196" eb="199">
      <t>シヨウリョウ</t>
    </rPh>
    <rPh sb="200" eb="202">
      <t>カイシュウ</t>
    </rPh>
    <rPh sb="205" eb="207">
      <t>ケイヒ</t>
    </rPh>
    <rPh sb="211" eb="213">
      <t>テイド</t>
    </rPh>
    <rPh sb="213" eb="216">
      <t>シヨウリョウ</t>
    </rPh>
    <rPh sb="217" eb="218">
      <t>マカナ</t>
    </rPh>
    <rPh sb="224" eb="225">
      <t>アラワ</t>
    </rPh>
    <rPh sb="227" eb="229">
      <t>シヒョウ</t>
    </rPh>
    <rPh sb="230" eb="232">
      <t>ルイジ</t>
    </rPh>
    <rPh sb="232" eb="234">
      <t>ダンタイ</t>
    </rPh>
    <rPh sb="234" eb="236">
      <t>ヘイキン</t>
    </rPh>
    <rPh sb="237" eb="239">
      <t>ウワマワ</t>
    </rPh>
    <rPh sb="246" eb="248">
      <t>コンゴ</t>
    </rPh>
    <rPh sb="267" eb="269">
      <t>セツゾク</t>
    </rPh>
    <rPh sb="269" eb="271">
      <t>スイシン</t>
    </rPh>
    <rPh sb="283" eb="285">
      <t>オスイ</t>
    </rPh>
    <rPh sb="285" eb="287">
      <t>ショリ</t>
    </rPh>
    <rPh sb="287" eb="289">
      <t>ゲンカ</t>
    </rPh>
    <rPh sb="293" eb="295">
      <t>ユウシュウ</t>
    </rPh>
    <rPh sb="295" eb="297">
      <t>スイリョウ</t>
    </rPh>
    <rPh sb="303" eb="305">
      <t>オスイ</t>
    </rPh>
    <rPh sb="305" eb="307">
      <t>ショリ</t>
    </rPh>
    <rPh sb="308" eb="309">
      <t>ヨウ</t>
    </rPh>
    <rPh sb="311" eb="313">
      <t>ヒヨウ</t>
    </rPh>
    <rPh sb="317" eb="319">
      <t>オスイ</t>
    </rPh>
    <rPh sb="319" eb="321">
      <t>シホン</t>
    </rPh>
    <rPh sb="321" eb="322">
      <t>ヒ</t>
    </rPh>
    <rPh sb="323" eb="325">
      <t>オスイ</t>
    </rPh>
    <rPh sb="325" eb="327">
      <t>イジ</t>
    </rPh>
    <rPh sb="327" eb="330">
      <t>カンリヒ</t>
    </rPh>
    <rPh sb="331" eb="333">
      <t>リョウホウ</t>
    </rPh>
    <rPh sb="334" eb="335">
      <t>フク</t>
    </rPh>
    <rPh sb="337" eb="339">
      <t>オスイ</t>
    </rPh>
    <rPh sb="339" eb="341">
      <t>ショリ</t>
    </rPh>
    <rPh sb="342" eb="343">
      <t>カカワ</t>
    </rPh>
    <rPh sb="348" eb="349">
      <t>アラワ</t>
    </rPh>
    <rPh sb="351" eb="353">
      <t>シヒョウ</t>
    </rPh>
    <rPh sb="354" eb="356">
      <t>ルイジ</t>
    </rPh>
    <rPh sb="356" eb="358">
      <t>ダンタイ</t>
    </rPh>
    <rPh sb="359" eb="361">
      <t>ヒカク</t>
    </rPh>
    <rPh sb="364" eb="366">
      <t>シタマワ</t>
    </rPh>
    <rPh sb="373" eb="375">
      <t>ケイヒ</t>
    </rPh>
    <rPh sb="375" eb="377">
      <t>カイシュウ</t>
    </rPh>
    <rPh sb="377" eb="378">
      <t>リツ</t>
    </rPh>
    <rPh sb="378" eb="380">
      <t>コウジョウ</t>
    </rPh>
    <rPh sb="396" eb="398">
      <t>ユウシュウ</t>
    </rPh>
    <rPh sb="398" eb="400">
      <t>スイリョウ</t>
    </rPh>
    <rPh sb="420" eb="422">
      <t>シセツ</t>
    </rPh>
    <rPh sb="422" eb="425">
      <t>リヨウリツ</t>
    </rPh>
    <rPh sb="429" eb="431">
      <t>シセツ</t>
    </rPh>
    <rPh sb="432" eb="434">
      <t>セツビ</t>
    </rPh>
    <rPh sb="435" eb="437">
      <t>イチニチ</t>
    </rPh>
    <rPh sb="438" eb="440">
      <t>タイオウ</t>
    </rPh>
    <rPh sb="440" eb="442">
      <t>カノウ</t>
    </rPh>
    <rPh sb="443" eb="445">
      <t>ショリ</t>
    </rPh>
    <rPh sb="445" eb="447">
      <t>ノウリョク</t>
    </rPh>
    <rPh sb="448" eb="449">
      <t>タイ</t>
    </rPh>
    <rPh sb="452" eb="454">
      <t>イチニチ</t>
    </rPh>
    <rPh sb="454" eb="456">
      <t>ヘイキン</t>
    </rPh>
    <rPh sb="456" eb="458">
      <t>ショリ</t>
    </rPh>
    <rPh sb="458" eb="460">
      <t>スイリョウ</t>
    </rPh>
    <rPh sb="461" eb="463">
      <t>ワリアイ</t>
    </rPh>
    <rPh sb="467" eb="469">
      <t>シセツ</t>
    </rPh>
    <rPh sb="470" eb="472">
      <t>リヨウ</t>
    </rPh>
    <rPh sb="472" eb="474">
      <t>ジョウキョウ</t>
    </rPh>
    <rPh sb="475" eb="477">
      <t>テキセイ</t>
    </rPh>
    <rPh sb="477" eb="479">
      <t>キボ</t>
    </rPh>
    <rPh sb="480" eb="482">
      <t>ハンダン</t>
    </rPh>
    <rPh sb="484" eb="486">
      <t>シヒョウ</t>
    </rPh>
    <rPh sb="487" eb="489">
      <t>キンネン</t>
    </rPh>
    <rPh sb="490" eb="492">
      <t>ジンコウ</t>
    </rPh>
    <rPh sb="492" eb="494">
      <t>ゲンショウ</t>
    </rPh>
    <rPh sb="494" eb="495">
      <t>オヨ</t>
    </rPh>
    <rPh sb="496" eb="499">
      <t>ジギョウショ</t>
    </rPh>
    <rPh sb="502" eb="504">
      <t>リュウニュウ</t>
    </rPh>
    <rPh sb="504" eb="505">
      <t>リョウ</t>
    </rPh>
    <rPh sb="506" eb="508">
      <t>ゲンショウ</t>
    </rPh>
    <rPh sb="511" eb="513">
      <t>テイカ</t>
    </rPh>
    <rPh sb="519" eb="521">
      <t>コンゴ</t>
    </rPh>
    <rPh sb="522" eb="524">
      <t>セツゾク</t>
    </rPh>
    <rPh sb="524" eb="526">
      <t>スイシン</t>
    </rPh>
    <rPh sb="526" eb="527">
      <t>トウ</t>
    </rPh>
    <rPh sb="530" eb="532">
      <t>リュウニュウ</t>
    </rPh>
    <rPh sb="532" eb="533">
      <t>リョウ</t>
    </rPh>
    <rPh sb="534" eb="536">
      <t>ゾウカ</t>
    </rPh>
    <rPh sb="537" eb="538">
      <t>マタ</t>
    </rPh>
    <rPh sb="539" eb="541">
      <t>テキセツ</t>
    </rPh>
    <rPh sb="542" eb="544">
      <t>キボ</t>
    </rPh>
    <rPh sb="545" eb="546">
      <t>ア</t>
    </rPh>
    <rPh sb="549" eb="551">
      <t>シセツ</t>
    </rPh>
    <rPh sb="551" eb="553">
      <t>コウシン</t>
    </rPh>
    <rPh sb="553" eb="554">
      <t>トウ</t>
    </rPh>
    <rPh sb="555" eb="556">
      <t>オコナ</t>
    </rPh>
    <rPh sb="557" eb="559">
      <t>ヒツヨウ</t>
    </rPh>
    <rPh sb="569" eb="572">
      <t>スイセンカ</t>
    </rPh>
    <rPh sb="572" eb="573">
      <t>リツ</t>
    </rPh>
    <rPh sb="577" eb="579">
      <t>ショリ</t>
    </rPh>
    <rPh sb="579" eb="581">
      <t>クイキ</t>
    </rPh>
    <rPh sb="581" eb="582">
      <t>ナイ</t>
    </rPh>
    <rPh sb="582" eb="584">
      <t>ジンコウ</t>
    </rPh>
    <rPh sb="588" eb="590">
      <t>スイセン</t>
    </rPh>
    <rPh sb="590" eb="592">
      <t>ベンジョ</t>
    </rPh>
    <rPh sb="593" eb="595">
      <t>セッチ</t>
    </rPh>
    <rPh sb="597" eb="599">
      <t>オスイ</t>
    </rPh>
    <rPh sb="599" eb="601">
      <t>ショリ</t>
    </rPh>
    <rPh sb="605" eb="607">
      <t>ジンコウ</t>
    </rPh>
    <rPh sb="608" eb="610">
      <t>ワリアイ</t>
    </rPh>
    <rPh sb="611" eb="612">
      <t>アラワ</t>
    </rPh>
    <rPh sb="614" eb="616">
      <t>シヒョウ</t>
    </rPh>
    <rPh sb="617" eb="619">
      <t>ジョジョ</t>
    </rPh>
    <rPh sb="620" eb="622">
      <t>ゾウカ</t>
    </rPh>
    <rPh sb="628" eb="630">
      <t>ルイジ</t>
    </rPh>
    <rPh sb="630" eb="632">
      <t>ダンタイ</t>
    </rPh>
    <rPh sb="632" eb="634">
      <t>ヘイキン</t>
    </rPh>
    <rPh sb="634" eb="636">
      <t>イカ</t>
    </rPh>
    <rPh sb="639" eb="641">
      <t>コンゴ</t>
    </rPh>
    <rPh sb="642" eb="644">
      <t>ケイゾク</t>
    </rPh>
    <rPh sb="646" eb="648">
      <t>セツゾク</t>
    </rPh>
    <rPh sb="648" eb="650">
      <t>スイシン</t>
    </rPh>
    <rPh sb="651" eb="652">
      <t>オコナ</t>
    </rPh>
    <rPh sb="653" eb="6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</si>
</sst>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888768"/>
        <c:axId val="1058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05888768"/>
        <c:axId val="105895040"/>
      </c:lineChart>
      <c:dateAx>
        <c:axId val="105888768"/>
        <c:scaling>
          <c:orientation val="minMax"/>
        </c:scaling>
        <c:delete val="1"/>
        <c:axPos val="b"/>
        <c:numFmt formatCode="ge" sourceLinked="1"/>
        <c:majorTickMark val="none"/>
        <c:minorTickMark val="none"/>
        <c:tickLblPos val="none"/>
        <c:crossAx val="105895040"/>
        <c:crosses val="autoZero"/>
        <c:auto val="1"/>
        <c:lblOffset val="100"/>
        <c:baseTimeUnit val="years"/>
      </c:dateAx>
      <c:valAx>
        <c:axId val="1058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46.64</c:v>
                </c:pt>
                <c:pt idx="1">
                  <c:v>41.67</c:v>
                </c:pt>
                <c:pt idx="2">
                  <c:v>35.909999999999997</c:v>
                </c:pt>
                <c:pt idx="3">
                  <c:v>34.33</c:v>
                </c:pt>
                <c:pt idx="4">
                  <c:v>33.39</c:v>
                </c:pt>
              </c:numCache>
            </c:numRef>
          </c:val>
        </c:ser>
        <c:dLbls>
          <c:showLegendKey val="0"/>
          <c:showVal val="0"/>
          <c:showCatName val="0"/>
          <c:showSerName val="0"/>
          <c:showPercent val="0"/>
          <c:showBubbleSize val="0"/>
        </c:dLbls>
        <c:gapWidth val="150"/>
        <c:axId val="115998080"/>
        <c:axId val="1173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15998080"/>
        <c:axId val="117331456"/>
      </c:lineChart>
      <c:dateAx>
        <c:axId val="115998080"/>
        <c:scaling>
          <c:orientation val="minMax"/>
        </c:scaling>
        <c:delete val="1"/>
        <c:axPos val="b"/>
        <c:numFmt formatCode="ge" sourceLinked="1"/>
        <c:majorTickMark val="none"/>
        <c:minorTickMark val="none"/>
        <c:tickLblPos val="none"/>
        <c:crossAx val="117331456"/>
        <c:crosses val="autoZero"/>
        <c:auto val="1"/>
        <c:lblOffset val="100"/>
        <c:baseTimeUnit val="years"/>
      </c:dateAx>
      <c:valAx>
        <c:axId val="1173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61.44</c:v>
                </c:pt>
                <c:pt idx="1">
                  <c:v>62.66</c:v>
                </c:pt>
                <c:pt idx="2">
                  <c:v>62.96</c:v>
                </c:pt>
                <c:pt idx="3">
                  <c:v>65.650000000000006</c:v>
                </c:pt>
                <c:pt idx="4">
                  <c:v>67</c:v>
                </c:pt>
              </c:numCache>
            </c:numRef>
          </c:val>
        </c:ser>
        <c:dLbls>
          <c:showLegendKey val="0"/>
          <c:showVal val="0"/>
          <c:showCatName val="0"/>
          <c:showSerName val="0"/>
          <c:showPercent val="0"/>
          <c:showBubbleSize val="0"/>
        </c:dLbls>
        <c:gapWidth val="150"/>
        <c:axId val="117353472"/>
        <c:axId val="1173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17353472"/>
        <c:axId val="117359744"/>
      </c:lineChart>
      <c:dateAx>
        <c:axId val="117353472"/>
        <c:scaling>
          <c:orientation val="minMax"/>
        </c:scaling>
        <c:delete val="1"/>
        <c:axPos val="b"/>
        <c:numFmt formatCode="ge" sourceLinked="1"/>
        <c:majorTickMark val="none"/>
        <c:minorTickMark val="none"/>
        <c:tickLblPos val="none"/>
        <c:crossAx val="117359744"/>
        <c:crosses val="autoZero"/>
        <c:auto val="1"/>
        <c:lblOffset val="100"/>
        <c:baseTimeUnit val="years"/>
      </c:dateAx>
      <c:valAx>
        <c:axId val="1173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97.89</c:v>
                </c:pt>
                <c:pt idx="1">
                  <c:v>97.79</c:v>
                </c:pt>
                <c:pt idx="2">
                  <c:v>97</c:v>
                </c:pt>
                <c:pt idx="3">
                  <c:v>97.21</c:v>
                </c:pt>
                <c:pt idx="4">
                  <c:v>97.18</c:v>
                </c:pt>
              </c:numCache>
            </c:numRef>
          </c:val>
        </c:ser>
        <c:dLbls>
          <c:showLegendKey val="0"/>
          <c:showVal val="0"/>
          <c:showCatName val="0"/>
          <c:showSerName val="0"/>
          <c:showPercent val="0"/>
          <c:showBubbleSize val="0"/>
        </c:dLbls>
        <c:gapWidth val="150"/>
        <c:axId val="114391680"/>
        <c:axId val="1144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391680"/>
        <c:axId val="114402048"/>
      </c:lineChart>
      <c:dateAx>
        <c:axId val="114391680"/>
        <c:scaling>
          <c:orientation val="minMax"/>
        </c:scaling>
        <c:delete val="1"/>
        <c:axPos val="b"/>
        <c:numFmt formatCode="ge" sourceLinked="1"/>
        <c:majorTickMark val="none"/>
        <c:minorTickMark val="none"/>
        <c:tickLblPos val="none"/>
        <c:crossAx val="114402048"/>
        <c:crosses val="autoZero"/>
        <c:auto val="1"/>
        <c:lblOffset val="100"/>
        <c:baseTimeUnit val="years"/>
      </c:dateAx>
      <c:valAx>
        <c:axId val="1144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15872"/>
        <c:axId val="1142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15872"/>
        <c:axId val="114233728"/>
      </c:lineChart>
      <c:dateAx>
        <c:axId val="114415872"/>
        <c:scaling>
          <c:orientation val="minMax"/>
        </c:scaling>
        <c:delete val="1"/>
        <c:axPos val="b"/>
        <c:numFmt formatCode="ge" sourceLinked="1"/>
        <c:majorTickMark val="none"/>
        <c:minorTickMark val="none"/>
        <c:tickLblPos val="none"/>
        <c:crossAx val="114233728"/>
        <c:crosses val="autoZero"/>
        <c:auto val="1"/>
        <c:lblOffset val="100"/>
        <c:baseTimeUnit val="years"/>
      </c:dateAx>
      <c:valAx>
        <c:axId val="1142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72128"/>
        <c:axId val="1142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72128"/>
        <c:axId val="114278400"/>
      </c:lineChart>
      <c:dateAx>
        <c:axId val="114272128"/>
        <c:scaling>
          <c:orientation val="minMax"/>
        </c:scaling>
        <c:delete val="1"/>
        <c:axPos val="b"/>
        <c:numFmt formatCode="ge" sourceLinked="1"/>
        <c:majorTickMark val="none"/>
        <c:minorTickMark val="none"/>
        <c:tickLblPos val="none"/>
        <c:crossAx val="114278400"/>
        <c:crosses val="autoZero"/>
        <c:auto val="1"/>
        <c:lblOffset val="100"/>
        <c:baseTimeUnit val="years"/>
      </c:dateAx>
      <c:valAx>
        <c:axId val="1142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41600"/>
        <c:axId val="1144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41600"/>
        <c:axId val="114447872"/>
      </c:lineChart>
      <c:dateAx>
        <c:axId val="114441600"/>
        <c:scaling>
          <c:orientation val="minMax"/>
        </c:scaling>
        <c:delete val="1"/>
        <c:axPos val="b"/>
        <c:numFmt formatCode="ge" sourceLinked="1"/>
        <c:majorTickMark val="none"/>
        <c:minorTickMark val="none"/>
        <c:tickLblPos val="none"/>
        <c:crossAx val="114447872"/>
        <c:crosses val="autoZero"/>
        <c:auto val="1"/>
        <c:lblOffset val="100"/>
        <c:baseTimeUnit val="years"/>
      </c:dateAx>
      <c:valAx>
        <c:axId val="1144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81024"/>
        <c:axId val="1144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81024"/>
        <c:axId val="114487296"/>
      </c:lineChart>
      <c:dateAx>
        <c:axId val="114481024"/>
        <c:scaling>
          <c:orientation val="minMax"/>
        </c:scaling>
        <c:delete val="1"/>
        <c:axPos val="b"/>
        <c:numFmt formatCode="ge" sourceLinked="1"/>
        <c:majorTickMark val="none"/>
        <c:minorTickMark val="none"/>
        <c:tickLblPos val="none"/>
        <c:crossAx val="114487296"/>
        <c:crosses val="autoZero"/>
        <c:auto val="1"/>
        <c:lblOffset val="100"/>
        <c:baseTimeUnit val="years"/>
      </c:dateAx>
      <c:valAx>
        <c:axId val="1144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517504"/>
        <c:axId val="1145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14517504"/>
        <c:axId val="114519424"/>
      </c:lineChart>
      <c:dateAx>
        <c:axId val="114517504"/>
        <c:scaling>
          <c:orientation val="minMax"/>
        </c:scaling>
        <c:delete val="1"/>
        <c:axPos val="b"/>
        <c:numFmt formatCode="ge" sourceLinked="1"/>
        <c:majorTickMark val="none"/>
        <c:minorTickMark val="none"/>
        <c:tickLblPos val="none"/>
        <c:crossAx val="114519424"/>
        <c:crosses val="autoZero"/>
        <c:auto val="1"/>
        <c:lblOffset val="100"/>
        <c:baseTimeUnit val="years"/>
      </c:dateAx>
      <c:valAx>
        <c:axId val="1145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98.21</c:v>
                </c:pt>
                <c:pt idx="1">
                  <c:v>99.21</c:v>
                </c:pt>
                <c:pt idx="2">
                  <c:v>82.11</c:v>
                </c:pt>
                <c:pt idx="3">
                  <c:v>97.13</c:v>
                </c:pt>
                <c:pt idx="4">
                  <c:v>97.13</c:v>
                </c:pt>
              </c:numCache>
            </c:numRef>
          </c:val>
        </c:ser>
        <c:dLbls>
          <c:showLegendKey val="0"/>
          <c:showVal val="0"/>
          <c:showCatName val="0"/>
          <c:showSerName val="0"/>
          <c:showPercent val="0"/>
          <c:showBubbleSize val="0"/>
        </c:dLbls>
        <c:gapWidth val="150"/>
        <c:axId val="115938432"/>
        <c:axId val="1159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15938432"/>
        <c:axId val="115940352"/>
      </c:lineChart>
      <c:dateAx>
        <c:axId val="115938432"/>
        <c:scaling>
          <c:orientation val="minMax"/>
        </c:scaling>
        <c:delete val="1"/>
        <c:axPos val="b"/>
        <c:numFmt formatCode="ge" sourceLinked="1"/>
        <c:majorTickMark val="none"/>
        <c:minorTickMark val="none"/>
        <c:tickLblPos val="none"/>
        <c:crossAx val="115940352"/>
        <c:crosses val="autoZero"/>
        <c:auto val="1"/>
        <c:lblOffset val="100"/>
        <c:baseTimeUnit val="years"/>
      </c:dateAx>
      <c:valAx>
        <c:axId val="1159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160.47</c:v>
                </c:pt>
                <c:pt idx="1">
                  <c:v>157.36000000000001</c:v>
                </c:pt>
                <c:pt idx="2">
                  <c:v>188.44</c:v>
                </c:pt>
                <c:pt idx="3">
                  <c:v>162.34</c:v>
                </c:pt>
                <c:pt idx="4">
                  <c:v>162.16999999999999</c:v>
                </c:pt>
              </c:numCache>
            </c:numRef>
          </c:val>
        </c:ser>
        <c:dLbls>
          <c:showLegendKey val="0"/>
          <c:showVal val="0"/>
          <c:showCatName val="0"/>
          <c:showSerName val="0"/>
          <c:showPercent val="0"/>
          <c:showBubbleSize val="0"/>
        </c:dLbls>
        <c:gapWidth val="150"/>
        <c:axId val="115982336"/>
        <c:axId val="1159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15982336"/>
        <c:axId val="115984256"/>
      </c:lineChart>
      <c:dateAx>
        <c:axId val="115982336"/>
        <c:scaling>
          <c:orientation val="minMax"/>
        </c:scaling>
        <c:delete val="1"/>
        <c:axPos val="b"/>
        <c:numFmt formatCode="ge" sourceLinked="1"/>
        <c:majorTickMark val="none"/>
        <c:minorTickMark val="none"/>
        <c:tickLblPos val="none"/>
        <c:crossAx val="115984256"/>
        <c:crosses val="autoZero"/>
        <c:auto val="1"/>
        <c:lblOffset val="100"/>
        <c:baseTimeUnit val="years"/>
      </c:dateAx>
      <c:valAx>
        <c:axId val="1159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3" zoomScaleNormal="100" workbookViewId="0">
      <selection activeCell="AW36" sqref="AW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国東市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29785</v>
      </c>
      <c r="AM8" s="47"/>
      <c r="AN8" s="47"/>
      <c r="AO8" s="47"/>
      <c r="AP8" s="47"/>
      <c r="AQ8" s="47"/>
      <c r="AR8" s="47"/>
      <c r="AS8" s="47"/>
      <c r="AT8" s="43">
        <f>データ!S6</f>
        <v>318.08</v>
      </c>
      <c r="AU8" s="43"/>
      <c r="AV8" s="43"/>
      <c r="AW8" s="43"/>
      <c r="AX8" s="43"/>
      <c r="AY8" s="43"/>
      <c r="AZ8" s="43"/>
      <c r="BA8" s="43"/>
      <c r="BB8" s="43">
        <f>データ!T6</f>
        <v>93.64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13.95</v>
      </c>
      <c r="Q10" s="43"/>
      <c r="R10" s="43"/>
      <c r="S10" s="43"/>
      <c r="T10" s="43"/>
      <c r="U10" s="43"/>
      <c r="V10" s="43"/>
      <c r="W10" s="43">
        <f>データ!P6</f>
        <v>99.6</v>
      </c>
      <c r="X10" s="43"/>
      <c r="Y10" s="43"/>
      <c r="Z10" s="43"/>
      <c r="AA10" s="43"/>
      <c r="AB10" s="43"/>
      <c r="AC10" s="43"/>
      <c r="AD10" s="47">
        <f>データ!Q6</f>
        <v>2740</v>
      </c>
      <c r="AE10" s="47"/>
      <c r="AF10" s="47"/>
      <c r="AG10" s="47"/>
      <c r="AH10" s="47"/>
      <c r="AI10" s="47"/>
      <c r="AJ10" s="47"/>
      <c r="AK10" s="2"/>
      <c r="AL10" s="47">
        <f>データ!U6</f>
        <v>4130</v>
      </c>
      <c r="AM10" s="47"/>
      <c r="AN10" s="47"/>
      <c r="AO10" s="47"/>
      <c r="AP10" s="47"/>
      <c r="AQ10" s="47"/>
      <c r="AR10" s="47"/>
      <c r="AS10" s="47"/>
      <c r="AT10" s="43">
        <f>データ!V6</f>
        <v>2.37</v>
      </c>
      <c r="AU10" s="43"/>
      <c r="AV10" s="43"/>
      <c r="AW10" s="43"/>
      <c r="AX10" s="43"/>
      <c r="AY10" s="43"/>
      <c r="AZ10" s="43"/>
      <c r="BA10" s="43"/>
      <c r="BB10" s="43">
        <f>データ!W6</f>
        <v>1742.62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81"/>
      <c r="BM34" s="82"/>
      <c r="BN34" s="82"/>
      <c r="BO34" s="82"/>
      <c r="BP34" s="82"/>
      <c r="BQ34" s="82"/>
      <c r="BR34" s="82"/>
      <c r="BS34" s="82"/>
      <c r="BT34" s="82"/>
      <c r="BU34" s="82"/>
      <c r="BV34" s="82"/>
      <c r="BW34" s="82"/>
      <c r="BX34" s="82"/>
      <c r="BY34" s="82"/>
      <c r="BZ34" s="83"/>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442143</v>
      </c>
      <c r="D6" s="31">
        <f t="shared" si="3"/>
        <v>47</v>
      </c>
      <c r="E6" s="31">
        <f t="shared" si="3"/>
        <v>17</v>
      </c>
      <c r="F6" s="31">
        <f t="shared" si="3"/>
        <v>1</v>
      </c>
      <c r="G6" s="31">
        <f t="shared" si="3"/>
        <v>0</v>
      </c>
      <c r="H6" s="31" t="str">
        <f t="shared" si="3"/>
        <v>大分県　国東市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13.95</v>
      </c>
      <c r="P6" s="32">
        <f t="shared" si="3"/>
        <v>99.6</v>
      </c>
      <c r="Q6" s="32">
        <f t="shared" si="3"/>
        <v>2740</v>
      </c>
      <c r="R6" s="32">
        <f t="shared" si="3"/>
        <v>29785</v>
      </c>
      <c r="S6" s="32">
        <f t="shared" si="3"/>
        <v>318.08</v>
      </c>
      <c r="T6" s="32">
        <f t="shared" si="3"/>
        <v>93.64</v>
      </c>
      <c r="U6" s="32">
        <f t="shared" si="3"/>
        <v>4130</v>
      </c>
      <c r="V6" s="32">
        <f t="shared" si="3"/>
        <v>2.37</v>
      </c>
      <c r="W6" s="32">
        <f t="shared" si="3"/>
        <v>1742.62</v>
      </c>
      <c r="X6" s="33">
        <f>IF(X7="",NA(),X7)</f>
        <v>97.89</v>
      </c>
      <c r="Y6" s="33">
        <f t="shared" ref="Y6:AG6" si="4">IF(Y7="",NA(),Y7)</f>
        <v>97.79</v>
      </c>
      <c r="Z6" s="33">
        <f t="shared" si="4"/>
        <v>97</v>
      </c>
      <c r="AA6" s="33">
        <f t="shared" si="4"/>
        <v>97.21</v>
      </c>
      <c r="AB6" s="33">
        <f t="shared" si="4"/>
        <v>97.18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1734.34</v>
      </c>
      <c r="BK6" s="33">
        <f t="shared" si="7"/>
        <v>1309.43</v>
      </c>
      <c r="BL6" s="33">
        <f t="shared" si="7"/>
        <v>1306.92</v>
      </c>
      <c r="BM6" s="33">
        <f t="shared" si="7"/>
        <v>1203.71</v>
      </c>
      <c r="BN6" s="33">
        <f t="shared" si="7"/>
        <v>1162.3599999999999</v>
      </c>
      <c r="BO6" s="32" t="str">
        <f>IF(BO7="","",IF(BO7="-","【-】","【"&amp;SUBSTITUTE(TEXT(BO7,"#,##0.00"),"-","△")&amp;"】"))</f>
        <v>【763.62】</v>
      </c>
      <c r="BP6" s="33">
        <f>IF(BP7="",NA(),BP7)</f>
        <v>98.21</v>
      </c>
      <c r="BQ6" s="33">
        <f t="shared" ref="BQ6:BY6" si="8">IF(BQ7="",NA(),BQ7)</f>
        <v>99.21</v>
      </c>
      <c r="BR6" s="33">
        <f t="shared" si="8"/>
        <v>82.11</v>
      </c>
      <c r="BS6" s="33">
        <f t="shared" si="8"/>
        <v>97.13</v>
      </c>
      <c r="BT6" s="33">
        <f t="shared" si="8"/>
        <v>97.13</v>
      </c>
      <c r="BU6" s="33">
        <f t="shared" si="8"/>
        <v>55.91</v>
      </c>
      <c r="BV6" s="33">
        <f t="shared" si="8"/>
        <v>67.59</v>
      </c>
      <c r="BW6" s="33">
        <f t="shared" si="8"/>
        <v>68.510000000000005</v>
      </c>
      <c r="BX6" s="33">
        <f t="shared" si="8"/>
        <v>69.739999999999995</v>
      </c>
      <c r="BY6" s="33">
        <f t="shared" si="8"/>
        <v>68.209999999999994</v>
      </c>
      <c r="BZ6" s="32" t="str">
        <f>IF(BZ7="","",IF(BZ7="-","【-】","【"&amp;SUBSTITUTE(TEXT(BZ7,"#,##0.00"),"-","△")&amp;"】"))</f>
        <v>【98.53】</v>
      </c>
      <c r="CA6" s="33">
        <f>IF(CA7="",NA(),CA7)</f>
        <v>160.47</v>
      </c>
      <c r="CB6" s="33">
        <f t="shared" ref="CB6:CJ6" si="9">IF(CB7="",NA(),CB7)</f>
        <v>157.36000000000001</v>
      </c>
      <c r="CC6" s="33">
        <f t="shared" si="9"/>
        <v>188.44</v>
      </c>
      <c r="CD6" s="33">
        <f t="shared" si="9"/>
        <v>162.34</v>
      </c>
      <c r="CE6" s="33">
        <f t="shared" si="9"/>
        <v>162.16999999999999</v>
      </c>
      <c r="CF6" s="33">
        <f t="shared" si="9"/>
        <v>284.98</v>
      </c>
      <c r="CG6" s="33">
        <f t="shared" si="9"/>
        <v>251.88</v>
      </c>
      <c r="CH6" s="33">
        <f t="shared" si="9"/>
        <v>247.43</v>
      </c>
      <c r="CI6" s="33">
        <f t="shared" si="9"/>
        <v>248.89</v>
      </c>
      <c r="CJ6" s="33">
        <f t="shared" si="9"/>
        <v>250.84</v>
      </c>
      <c r="CK6" s="32" t="str">
        <f>IF(CK7="","",IF(CK7="-","【-】","【"&amp;SUBSTITUTE(TEXT(CK7,"#,##0.00"),"-","△")&amp;"】"))</f>
        <v>【139.70】</v>
      </c>
      <c r="CL6" s="33">
        <f>IF(CL7="",NA(),CL7)</f>
        <v>46.64</v>
      </c>
      <c r="CM6" s="33">
        <f t="shared" ref="CM6:CU6" si="10">IF(CM7="",NA(),CM7)</f>
        <v>41.67</v>
      </c>
      <c r="CN6" s="33">
        <f t="shared" si="10"/>
        <v>35.909999999999997</v>
      </c>
      <c r="CO6" s="33">
        <f t="shared" si="10"/>
        <v>34.33</v>
      </c>
      <c r="CP6" s="33">
        <f t="shared" si="10"/>
        <v>33.39</v>
      </c>
      <c r="CQ6" s="33">
        <f t="shared" si="10"/>
        <v>41.48</v>
      </c>
      <c r="CR6" s="33">
        <f t="shared" si="10"/>
        <v>49.29</v>
      </c>
      <c r="CS6" s="33">
        <f t="shared" si="10"/>
        <v>50.32</v>
      </c>
      <c r="CT6" s="33">
        <f t="shared" si="10"/>
        <v>49.89</v>
      </c>
      <c r="CU6" s="33">
        <f t="shared" si="10"/>
        <v>49.39</v>
      </c>
      <c r="CV6" s="32" t="str">
        <f>IF(CV7="","",IF(CV7="-","【-】","【"&amp;SUBSTITUTE(TEXT(CV7,"#,##0.00"),"-","△")&amp;"】"))</f>
        <v>【60.01】</v>
      </c>
      <c r="CW6" s="33">
        <f>IF(CW7="",NA(),CW7)</f>
        <v>61.44</v>
      </c>
      <c r="CX6" s="33">
        <f t="shared" ref="CX6:DF6" si="11">IF(CX7="",NA(),CX7)</f>
        <v>62.66</v>
      </c>
      <c r="CY6" s="33">
        <f t="shared" si="11"/>
        <v>62.96</v>
      </c>
      <c r="CZ6" s="33">
        <f t="shared" si="11"/>
        <v>65.650000000000006</v>
      </c>
      <c r="DA6" s="33">
        <f t="shared" si="11"/>
        <v>67</v>
      </c>
      <c r="DB6" s="33">
        <f t="shared" si="11"/>
        <v>65.739999999999995</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442143</v>
      </c>
      <c r="D7" s="35">
        <v>47</v>
      </c>
      <c r="E7" s="35">
        <v>17</v>
      </c>
      <c r="F7" s="35">
        <v>1</v>
      </c>
      <c r="G7" s="35">
        <v>0</v>
      </c>
      <c r="H7" s="35" t="s">
        <v>96</v>
      </c>
      <c r="I7" s="35" t="s">
        <v>97</v>
      </c>
      <c r="J7" s="35" t="s">
        <v>98</v>
      </c>
      <c r="K7" s="35" t="s">
        <v>99</v>
      </c>
      <c r="L7" s="35" t="s">
        <v>100</v>
      </c>
      <c r="M7" s="36" t="s">
        <v>101</v>
      </c>
      <c r="N7" s="36" t="s">
        <v>102</v>
      </c>
      <c r="O7" s="36">
        <v>13.95</v>
      </c>
      <c r="P7" s="36">
        <v>99.6</v>
      </c>
      <c r="Q7" s="36">
        <v>2740</v>
      </c>
      <c r="R7" s="36">
        <v>29785</v>
      </c>
      <c r="S7" s="36">
        <v>318.08</v>
      </c>
      <c r="T7" s="36">
        <v>93.64</v>
      </c>
      <c r="U7" s="36">
        <v>4130</v>
      </c>
      <c r="V7" s="36">
        <v>2.37</v>
      </c>
      <c r="W7" s="36">
        <v>1742.62</v>
      </c>
      <c r="X7" s="36">
        <v>97.89</v>
      </c>
      <c r="Y7" s="36">
        <v>97.79</v>
      </c>
      <c r="Z7" s="36">
        <v>97</v>
      </c>
      <c r="AA7" s="36">
        <v>97.21</v>
      </c>
      <c r="AB7" s="36">
        <v>97.18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1734.34</v>
      </c>
      <c r="BK7" s="36">
        <v>1309.43</v>
      </c>
      <c r="BL7" s="36">
        <v>1306.92</v>
      </c>
      <c r="BM7" s="36">
        <v>1203.71</v>
      </c>
      <c r="BN7" s="36">
        <v>1162.3599999999999</v>
      </c>
      <c r="BO7" s="36">
        <v>763.62</v>
      </c>
      <c r="BP7" s="36">
        <v>98.21</v>
      </c>
      <c r="BQ7" s="36">
        <v>99.21</v>
      </c>
      <c r="BR7" s="36">
        <v>82.11</v>
      </c>
      <c r="BS7" s="36">
        <v>97.13</v>
      </c>
      <c r="BT7" s="36">
        <v>97.13</v>
      </c>
      <c r="BU7" s="36">
        <v>55.91</v>
      </c>
      <c r="BV7" s="36">
        <v>67.59</v>
      </c>
      <c r="BW7" s="36">
        <v>68.510000000000005</v>
      </c>
      <c r="BX7" s="36">
        <v>69.739999999999995</v>
      </c>
      <c r="BY7" s="36">
        <v>68.209999999999994</v>
      </c>
      <c r="BZ7" s="36">
        <v>98.53</v>
      </c>
      <c r="CA7" s="36">
        <v>160.47</v>
      </c>
      <c r="CB7" s="36">
        <v>157.36000000000001</v>
      </c>
      <c r="CC7" s="36">
        <v>188.44</v>
      </c>
      <c r="CD7" s="36">
        <v>162.34</v>
      </c>
      <c r="CE7" s="36">
        <v>162.16999999999999</v>
      </c>
      <c r="CF7" s="36">
        <v>284.98</v>
      </c>
      <c r="CG7" s="36">
        <v>251.88</v>
      </c>
      <c r="CH7" s="36">
        <v>247.43</v>
      </c>
      <c r="CI7" s="36">
        <v>248.89</v>
      </c>
      <c r="CJ7" s="36">
        <v>250.84</v>
      </c>
      <c r="CK7" s="36">
        <v>139.69999999999999</v>
      </c>
      <c r="CL7" s="36">
        <v>46.64</v>
      </c>
      <c r="CM7" s="36">
        <v>41.67</v>
      </c>
      <c r="CN7" s="36">
        <v>35.909999999999997</v>
      </c>
      <c r="CO7" s="36">
        <v>34.33</v>
      </c>
      <c r="CP7" s="36">
        <v>33.39</v>
      </c>
      <c r="CQ7" s="36">
        <v>41.48</v>
      </c>
      <c r="CR7" s="36">
        <v>49.29</v>
      </c>
      <c r="CS7" s="36">
        <v>50.32</v>
      </c>
      <c r="CT7" s="36">
        <v>49.89</v>
      </c>
      <c r="CU7" s="36">
        <v>49.39</v>
      </c>
      <c r="CV7" s="36">
        <v>60.01</v>
      </c>
      <c r="CW7" s="36">
        <v>61.44</v>
      </c>
      <c r="CX7" s="36">
        <v>62.66</v>
      </c>
      <c r="CY7" s="36">
        <v>62.96</v>
      </c>
      <c r="CZ7" s="36">
        <v>65.650000000000006</v>
      </c>
      <c r="DA7" s="36">
        <v>67</v>
      </c>
      <c r="DB7" s="36">
        <v>65.739999999999995</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2017-02-08T02:55:30Z</dcterms:created>
  <dcterms:modified xsi:type="dcterms:W3CDTF">2017-02-19T23:50:36Z</dcterms:modified>
  <cp:category/>
</cp:coreProperties>
</file>